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1EC3359C-7BC4-494D-8461-ED91799E9DC9}" xr6:coauthVersionLast="47" xr6:coauthVersionMax="47" xr10:uidLastSave="{00000000-0000-0000-0000-000000000000}"/>
  <bookViews>
    <workbookView xWindow="-108" yWindow="-108" windowWidth="23256" windowHeight="12456" activeTab="6" xr2:uid="{FEE6B229-19D4-4F76-A433-A6B9E3D03EFA}"/>
  </bookViews>
  <sheets>
    <sheet name="Munka1" sheetId="1" r:id="rId1"/>
    <sheet name="Sheet1" sheetId="6" r:id="rId2"/>
    <sheet name="Inverz" sheetId="3" r:id="rId3"/>
    <sheet name="Sheet2" sheetId="7" r:id="rId4"/>
    <sheet name="Sheet4" sheetId="9" r:id="rId5"/>
    <sheet name="Sheet3" sheetId="8" r:id="rId6"/>
    <sheet name="Megnövelt" sheetId="5" r:id="rId7"/>
  </sheets>
  <definedNames>
    <definedName name="_xlnm._FilterDatabase" localSheetId="0" hidden="1">Munka1!$A$5:$E$102</definedName>
  </definedNames>
  <calcPr calcId="191029"/>
  <pivotCaches>
    <pivotCache cacheId="0" r:id="rId8"/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1" l="1"/>
  <c r="W1" i="1"/>
  <c r="V1" i="1"/>
  <c r="U1" i="1"/>
  <c r="T1" i="1"/>
  <c r="S1" i="1"/>
  <c r="R1" i="1"/>
  <c r="Q1" i="1"/>
  <c r="P1" i="1"/>
  <c r="O1" i="1"/>
  <c r="N1" i="1"/>
  <c r="M1" i="1"/>
  <c r="L1" i="1"/>
  <c r="K1" i="1"/>
  <c r="Y5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S207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Q207" i="7"/>
  <c r="BP207" i="7"/>
  <c r="BO207" i="7"/>
  <c r="BN207" i="7"/>
  <c r="BM207" i="7"/>
  <c r="BL207" i="7"/>
  <c r="BK207" i="7"/>
  <c r="BJ207" i="7"/>
  <c r="BI207" i="7"/>
  <c r="BH207" i="7"/>
  <c r="BG207" i="7"/>
  <c r="BF207" i="7"/>
  <c r="BE207" i="7"/>
  <c r="BD207" i="9"/>
  <c r="BC207" i="9"/>
  <c r="BB207" i="9"/>
  <c r="AV207" i="9"/>
  <c r="AU207" i="9"/>
  <c r="AT207" i="9"/>
  <c r="AQ207" i="9"/>
  <c r="AP207" i="9"/>
  <c r="AO207" i="9"/>
  <c r="AN207" i="9"/>
  <c r="BA207" i="9" s="1"/>
  <c r="AM207" i="9"/>
  <c r="AZ207" i="9" s="1"/>
  <c r="AL207" i="9"/>
  <c r="AY207" i="9" s="1"/>
  <c r="AK207" i="9"/>
  <c r="AX207" i="9" s="1"/>
  <c r="AJ207" i="9"/>
  <c r="AW207" i="9" s="1"/>
  <c r="AI207" i="9"/>
  <c r="AH207" i="9"/>
  <c r="AG207" i="9"/>
  <c r="AF207" i="9"/>
  <c r="AS207" i="9" s="1"/>
  <c r="AE207" i="9"/>
  <c r="AR207" i="9" s="1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7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AA9" i="9"/>
  <c r="Z9" i="9"/>
  <c r="Y9" i="9"/>
  <c r="X9" i="9"/>
  <c r="W9" i="9"/>
  <c r="V9" i="9"/>
  <c r="U9" i="9"/>
  <c r="T9" i="9"/>
  <c r="S9" i="9"/>
  <c r="R9" i="9"/>
  <c r="Q9" i="9"/>
  <c r="P9" i="9"/>
  <c r="O9" i="9"/>
  <c r="AA8" i="9"/>
  <c r="Z8" i="9"/>
  <c r="Y8" i="9"/>
  <c r="X8" i="9"/>
  <c r="W8" i="9"/>
  <c r="V8" i="9"/>
  <c r="U8" i="9"/>
  <c r="T8" i="9"/>
  <c r="S8" i="9"/>
  <c r="R8" i="9"/>
  <c r="Q8" i="9"/>
  <c r="P8" i="9"/>
  <c r="O8" i="9"/>
  <c r="AA7" i="9"/>
  <c r="Z7" i="9"/>
  <c r="Y7" i="9"/>
  <c r="X7" i="9"/>
  <c r="W7" i="9"/>
  <c r="V7" i="9"/>
  <c r="U7" i="9"/>
  <c r="T7" i="9"/>
  <c r="S7" i="9"/>
  <c r="R7" i="9"/>
  <c r="Q7" i="9"/>
  <c r="P7" i="9"/>
  <c r="O7" i="9"/>
  <c r="AA6" i="9"/>
  <c r="Z6" i="9"/>
  <c r="Y6" i="9"/>
  <c r="X6" i="9"/>
  <c r="W6" i="9"/>
  <c r="V6" i="9"/>
  <c r="U6" i="9"/>
  <c r="T6" i="9"/>
  <c r="S6" i="9"/>
  <c r="R6" i="9"/>
  <c r="Q6" i="9"/>
  <c r="P6" i="9"/>
  <c r="O6" i="9"/>
  <c r="AA5" i="9"/>
  <c r="Z5" i="9"/>
  <c r="Y5" i="9"/>
  <c r="X5" i="9"/>
  <c r="W5" i="9"/>
  <c r="V5" i="9"/>
  <c r="U5" i="9"/>
  <c r="T5" i="9"/>
  <c r="S5" i="9"/>
  <c r="R5" i="9"/>
  <c r="Q5" i="9"/>
  <c r="P5" i="9"/>
  <c r="O5" i="9"/>
  <c r="AA4" i="9"/>
  <c r="Z4" i="9"/>
  <c r="Y4" i="9"/>
  <c r="X4" i="9"/>
  <c r="W4" i="9"/>
  <c r="V4" i="9"/>
  <c r="U4" i="9"/>
  <c r="T4" i="9"/>
  <c r="S4" i="9"/>
  <c r="R4" i="9"/>
  <c r="Q4" i="9"/>
  <c r="P4" i="9"/>
  <c r="O4" i="9"/>
  <c r="AA3" i="9"/>
  <c r="Z3" i="9"/>
  <c r="Y3" i="9"/>
  <c r="X3" i="9"/>
  <c r="W3" i="9"/>
  <c r="V3" i="9"/>
  <c r="U3" i="9"/>
  <c r="T3" i="9"/>
  <c r="S3" i="9"/>
  <c r="R3" i="9"/>
  <c r="Q3" i="9"/>
  <c r="P3" i="9"/>
  <c r="O3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2" i="9"/>
  <c r="N99" i="9"/>
  <c r="M99" i="9"/>
  <c r="L99" i="9"/>
  <c r="K99" i="9"/>
  <c r="J99" i="9"/>
  <c r="I99" i="9"/>
  <c r="H99" i="9"/>
  <c r="G99" i="9"/>
  <c r="F99" i="9"/>
  <c r="E99" i="9"/>
  <c r="D99" i="9"/>
  <c r="C99" i="9"/>
  <c r="N98" i="9"/>
  <c r="M98" i="9"/>
  <c r="L98" i="9"/>
  <c r="K98" i="9"/>
  <c r="J98" i="9"/>
  <c r="I98" i="9"/>
  <c r="H98" i="9"/>
  <c r="G98" i="9"/>
  <c r="F98" i="9"/>
  <c r="E98" i="9"/>
  <c r="D98" i="9"/>
  <c r="C98" i="9"/>
  <c r="N97" i="9"/>
  <c r="M97" i="9"/>
  <c r="L97" i="9"/>
  <c r="K97" i="9"/>
  <c r="J97" i="9"/>
  <c r="I97" i="9"/>
  <c r="H97" i="9"/>
  <c r="G97" i="9"/>
  <c r="F97" i="9"/>
  <c r="E97" i="9"/>
  <c r="D97" i="9"/>
  <c r="C97" i="9"/>
  <c r="N96" i="9"/>
  <c r="M96" i="9"/>
  <c r="L96" i="9"/>
  <c r="K96" i="9"/>
  <c r="J96" i="9"/>
  <c r="I96" i="9"/>
  <c r="H96" i="9"/>
  <c r="G96" i="9"/>
  <c r="F96" i="9"/>
  <c r="E96" i="9"/>
  <c r="D96" i="9"/>
  <c r="C96" i="9"/>
  <c r="N95" i="9"/>
  <c r="M95" i="9"/>
  <c r="L95" i="9"/>
  <c r="K95" i="9"/>
  <c r="J95" i="9"/>
  <c r="I95" i="9"/>
  <c r="H95" i="9"/>
  <c r="G95" i="9"/>
  <c r="F95" i="9"/>
  <c r="E95" i="9"/>
  <c r="D95" i="9"/>
  <c r="C95" i="9"/>
  <c r="N94" i="9"/>
  <c r="M94" i="9"/>
  <c r="L94" i="9"/>
  <c r="K94" i="9"/>
  <c r="J94" i="9"/>
  <c r="I94" i="9"/>
  <c r="H94" i="9"/>
  <c r="G94" i="9"/>
  <c r="F94" i="9"/>
  <c r="E94" i="9"/>
  <c r="D94" i="9"/>
  <c r="C94" i="9"/>
  <c r="N93" i="9"/>
  <c r="M93" i="9"/>
  <c r="L93" i="9"/>
  <c r="K93" i="9"/>
  <c r="J93" i="9"/>
  <c r="I93" i="9"/>
  <c r="H93" i="9"/>
  <c r="G93" i="9"/>
  <c r="F93" i="9"/>
  <c r="E93" i="9"/>
  <c r="D93" i="9"/>
  <c r="C93" i="9"/>
  <c r="N92" i="9"/>
  <c r="M92" i="9"/>
  <c r="L92" i="9"/>
  <c r="K92" i="9"/>
  <c r="J92" i="9"/>
  <c r="I92" i="9"/>
  <c r="H92" i="9"/>
  <c r="G92" i="9"/>
  <c r="F92" i="9"/>
  <c r="E92" i="9"/>
  <c r="D92" i="9"/>
  <c r="C92" i="9"/>
  <c r="N91" i="9"/>
  <c r="M91" i="9"/>
  <c r="L91" i="9"/>
  <c r="K91" i="9"/>
  <c r="J91" i="9"/>
  <c r="I91" i="9"/>
  <c r="H91" i="9"/>
  <c r="G91" i="9"/>
  <c r="F91" i="9"/>
  <c r="E91" i="9"/>
  <c r="D91" i="9"/>
  <c r="C91" i="9"/>
  <c r="N90" i="9"/>
  <c r="M90" i="9"/>
  <c r="L90" i="9"/>
  <c r="K90" i="9"/>
  <c r="J90" i="9"/>
  <c r="I90" i="9"/>
  <c r="H90" i="9"/>
  <c r="G90" i="9"/>
  <c r="F90" i="9"/>
  <c r="E90" i="9"/>
  <c r="D90" i="9"/>
  <c r="C90" i="9"/>
  <c r="N89" i="9"/>
  <c r="M89" i="9"/>
  <c r="L89" i="9"/>
  <c r="K89" i="9"/>
  <c r="J89" i="9"/>
  <c r="I89" i="9"/>
  <c r="H89" i="9"/>
  <c r="G89" i="9"/>
  <c r="F89" i="9"/>
  <c r="E89" i="9"/>
  <c r="D89" i="9"/>
  <c r="C89" i="9"/>
  <c r="N88" i="9"/>
  <c r="M88" i="9"/>
  <c r="L88" i="9"/>
  <c r="K88" i="9"/>
  <c r="J88" i="9"/>
  <c r="I88" i="9"/>
  <c r="H88" i="9"/>
  <c r="G88" i="9"/>
  <c r="F88" i="9"/>
  <c r="E88" i="9"/>
  <c r="D88" i="9"/>
  <c r="C88" i="9"/>
  <c r="N87" i="9"/>
  <c r="M87" i="9"/>
  <c r="L87" i="9"/>
  <c r="K87" i="9"/>
  <c r="J87" i="9"/>
  <c r="I87" i="9"/>
  <c r="H87" i="9"/>
  <c r="G87" i="9"/>
  <c r="F87" i="9"/>
  <c r="E87" i="9"/>
  <c r="D87" i="9"/>
  <c r="C87" i="9"/>
  <c r="N86" i="9"/>
  <c r="M86" i="9"/>
  <c r="L86" i="9"/>
  <c r="K86" i="9"/>
  <c r="J86" i="9"/>
  <c r="I86" i="9"/>
  <c r="H86" i="9"/>
  <c r="G86" i="9"/>
  <c r="F86" i="9"/>
  <c r="E86" i="9"/>
  <c r="D86" i="9"/>
  <c r="C86" i="9"/>
  <c r="N85" i="9"/>
  <c r="M85" i="9"/>
  <c r="L85" i="9"/>
  <c r="K85" i="9"/>
  <c r="J85" i="9"/>
  <c r="I85" i="9"/>
  <c r="H85" i="9"/>
  <c r="G85" i="9"/>
  <c r="F85" i="9"/>
  <c r="E85" i="9"/>
  <c r="D85" i="9"/>
  <c r="C85" i="9"/>
  <c r="N84" i="9"/>
  <c r="M84" i="9"/>
  <c r="L84" i="9"/>
  <c r="K84" i="9"/>
  <c r="J84" i="9"/>
  <c r="I84" i="9"/>
  <c r="H84" i="9"/>
  <c r="G84" i="9"/>
  <c r="F84" i="9"/>
  <c r="E84" i="9"/>
  <c r="D84" i="9"/>
  <c r="C84" i="9"/>
  <c r="N83" i="9"/>
  <c r="M83" i="9"/>
  <c r="L83" i="9"/>
  <c r="K83" i="9"/>
  <c r="J83" i="9"/>
  <c r="I83" i="9"/>
  <c r="H83" i="9"/>
  <c r="G83" i="9"/>
  <c r="F83" i="9"/>
  <c r="E83" i="9"/>
  <c r="D83" i="9"/>
  <c r="C83" i="9"/>
  <c r="N82" i="9"/>
  <c r="M82" i="9"/>
  <c r="L82" i="9"/>
  <c r="K82" i="9"/>
  <c r="J82" i="9"/>
  <c r="I82" i="9"/>
  <c r="H82" i="9"/>
  <c r="G82" i="9"/>
  <c r="F82" i="9"/>
  <c r="E82" i="9"/>
  <c r="D82" i="9"/>
  <c r="C82" i="9"/>
  <c r="N81" i="9"/>
  <c r="M81" i="9"/>
  <c r="L81" i="9"/>
  <c r="K81" i="9"/>
  <c r="J81" i="9"/>
  <c r="I81" i="9"/>
  <c r="H81" i="9"/>
  <c r="G81" i="9"/>
  <c r="F81" i="9"/>
  <c r="E81" i="9"/>
  <c r="D81" i="9"/>
  <c r="C81" i="9"/>
  <c r="N80" i="9"/>
  <c r="M80" i="9"/>
  <c r="L80" i="9"/>
  <c r="K80" i="9"/>
  <c r="J80" i="9"/>
  <c r="I80" i="9"/>
  <c r="H80" i="9"/>
  <c r="G80" i="9"/>
  <c r="F80" i="9"/>
  <c r="E80" i="9"/>
  <c r="D80" i="9"/>
  <c r="C80" i="9"/>
  <c r="N79" i="9"/>
  <c r="M79" i="9"/>
  <c r="L79" i="9"/>
  <c r="K79" i="9"/>
  <c r="J79" i="9"/>
  <c r="I79" i="9"/>
  <c r="H79" i="9"/>
  <c r="G79" i="9"/>
  <c r="F79" i="9"/>
  <c r="E79" i="9"/>
  <c r="D79" i="9"/>
  <c r="C79" i="9"/>
  <c r="N78" i="9"/>
  <c r="M78" i="9"/>
  <c r="L78" i="9"/>
  <c r="K78" i="9"/>
  <c r="J78" i="9"/>
  <c r="I78" i="9"/>
  <c r="H78" i="9"/>
  <c r="G78" i="9"/>
  <c r="F78" i="9"/>
  <c r="E78" i="9"/>
  <c r="D78" i="9"/>
  <c r="C78" i="9"/>
  <c r="N77" i="9"/>
  <c r="M77" i="9"/>
  <c r="L77" i="9"/>
  <c r="K77" i="9"/>
  <c r="J77" i="9"/>
  <c r="I77" i="9"/>
  <c r="H77" i="9"/>
  <c r="G77" i="9"/>
  <c r="F77" i="9"/>
  <c r="E77" i="9"/>
  <c r="D77" i="9"/>
  <c r="C77" i="9"/>
  <c r="N76" i="9"/>
  <c r="M76" i="9"/>
  <c r="L76" i="9"/>
  <c r="K76" i="9"/>
  <c r="J76" i="9"/>
  <c r="I76" i="9"/>
  <c r="H76" i="9"/>
  <c r="G76" i="9"/>
  <c r="F76" i="9"/>
  <c r="E76" i="9"/>
  <c r="D76" i="9"/>
  <c r="C76" i="9"/>
  <c r="N75" i="9"/>
  <c r="M75" i="9"/>
  <c r="L75" i="9"/>
  <c r="K75" i="9"/>
  <c r="J75" i="9"/>
  <c r="I75" i="9"/>
  <c r="H75" i="9"/>
  <c r="G75" i="9"/>
  <c r="F75" i="9"/>
  <c r="E75" i="9"/>
  <c r="D75" i="9"/>
  <c r="C75" i="9"/>
  <c r="N74" i="9"/>
  <c r="M74" i="9"/>
  <c r="L74" i="9"/>
  <c r="K74" i="9"/>
  <c r="J74" i="9"/>
  <c r="I74" i="9"/>
  <c r="H74" i="9"/>
  <c r="G74" i="9"/>
  <c r="F74" i="9"/>
  <c r="E74" i="9"/>
  <c r="D74" i="9"/>
  <c r="C74" i="9"/>
  <c r="N73" i="9"/>
  <c r="M73" i="9"/>
  <c r="L73" i="9"/>
  <c r="K73" i="9"/>
  <c r="J73" i="9"/>
  <c r="I73" i="9"/>
  <c r="H73" i="9"/>
  <c r="G73" i="9"/>
  <c r="F73" i="9"/>
  <c r="E73" i="9"/>
  <c r="D73" i="9"/>
  <c r="C73" i="9"/>
  <c r="N72" i="9"/>
  <c r="M72" i="9"/>
  <c r="L72" i="9"/>
  <c r="K72" i="9"/>
  <c r="J72" i="9"/>
  <c r="I72" i="9"/>
  <c r="H72" i="9"/>
  <c r="G72" i="9"/>
  <c r="F72" i="9"/>
  <c r="E72" i="9"/>
  <c r="D72" i="9"/>
  <c r="C72" i="9"/>
  <c r="N71" i="9"/>
  <c r="M71" i="9"/>
  <c r="L71" i="9"/>
  <c r="K71" i="9"/>
  <c r="J71" i="9"/>
  <c r="I71" i="9"/>
  <c r="H71" i="9"/>
  <c r="G71" i="9"/>
  <c r="F71" i="9"/>
  <c r="E71" i="9"/>
  <c r="D71" i="9"/>
  <c r="C71" i="9"/>
  <c r="N70" i="9"/>
  <c r="M70" i="9"/>
  <c r="L70" i="9"/>
  <c r="K70" i="9"/>
  <c r="J70" i="9"/>
  <c r="I70" i="9"/>
  <c r="H70" i="9"/>
  <c r="G70" i="9"/>
  <c r="F70" i="9"/>
  <c r="E70" i="9"/>
  <c r="D70" i="9"/>
  <c r="C70" i="9"/>
  <c r="N69" i="9"/>
  <c r="M69" i="9"/>
  <c r="L69" i="9"/>
  <c r="K69" i="9"/>
  <c r="J69" i="9"/>
  <c r="I69" i="9"/>
  <c r="H69" i="9"/>
  <c r="G69" i="9"/>
  <c r="F69" i="9"/>
  <c r="E69" i="9"/>
  <c r="D69" i="9"/>
  <c r="C69" i="9"/>
  <c r="N68" i="9"/>
  <c r="M68" i="9"/>
  <c r="L68" i="9"/>
  <c r="K68" i="9"/>
  <c r="J68" i="9"/>
  <c r="I68" i="9"/>
  <c r="H68" i="9"/>
  <c r="G68" i="9"/>
  <c r="F68" i="9"/>
  <c r="E68" i="9"/>
  <c r="D68" i="9"/>
  <c r="C68" i="9"/>
  <c r="N67" i="9"/>
  <c r="M67" i="9"/>
  <c r="L67" i="9"/>
  <c r="K67" i="9"/>
  <c r="J67" i="9"/>
  <c r="I67" i="9"/>
  <c r="H67" i="9"/>
  <c r="G67" i="9"/>
  <c r="F67" i="9"/>
  <c r="E67" i="9"/>
  <c r="D67" i="9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N65" i="9"/>
  <c r="M65" i="9"/>
  <c r="L65" i="9"/>
  <c r="K65" i="9"/>
  <c r="J65" i="9"/>
  <c r="I65" i="9"/>
  <c r="H65" i="9"/>
  <c r="G65" i="9"/>
  <c r="F65" i="9"/>
  <c r="E65" i="9"/>
  <c r="D65" i="9"/>
  <c r="C65" i="9"/>
  <c r="N64" i="9"/>
  <c r="M64" i="9"/>
  <c r="L64" i="9"/>
  <c r="K64" i="9"/>
  <c r="J64" i="9"/>
  <c r="I64" i="9"/>
  <c r="H64" i="9"/>
  <c r="G64" i="9"/>
  <c r="F64" i="9"/>
  <c r="E64" i="9"/>
  <c r="D64" i="9"/>
  <c r="C64" i="9"/>
  <c r="N63" i="9"/>
  <c r="M63" i="9"/>
  <c r="L63" i="9"/>
  <c r="K63" i="9"/>
  <c r="J63" i="9"/>
  <c r="I63" i="9"/>
  <c r="H63" i="9"/>
  <c r="G63" i="9"/>
  <c r="F63" i="9"/>
  <c r="E63" i="9"/>
  <c r="D63" i="9"/>
  <c r="C63" i="9"/>
  <c r="N62" i="9"/>
  <c r="M62" i="9"/>
  <c r="L62" i="9"/>
  <c r="K62" i="9"/>
  <c r="J62" i="9"/>
  <c r="I62" i="9"/>
  <c r="H62" i="9"/>
  <c r="G62" i="9"/>
  <c r="F62" i="9"/>
  <c r="E62" i="9"/>
  <c r="D62" i="9"/>
  <c r="C62" i="9"/>
  <c r="N61" i="9"/>
  <c r="M61" i="9"/>
  <c r="L61" i="9"/>
  <c r="K61" i="9"/>
  <c r="J61" i="9"/>
  <c r="I61" i="9"/>
  <c r="H61" i="9"/>
  <c r="G61" i="9"/>
  <c r="F61" i="9"/>
  <c r="E61" i="9"/>
  <c r="D61" i="9"/>
  <c r="C61" i="9"/>
  <c r="N60" i="9"/>
  <c r="M60" i="9"/>
  <c r="L60" i="9"/>
  <c r="K60" i="9"/>
  <c r="J60" i="9"/>
  <c r="I60" i="9"/>
  <c r="H60" i="9"/>
  <c r="G60" i="9"/>
  <c r="F60" i="9"/>
  <c r="E60" i="9"/>
  <c r="D60" i="9"/>
  <c r="C60" i="9"/>
  <c r="N59" i="9"/>
  <c r="M59" i="9"/>
  <c r="L59" i="9"/>
  <c r="K59" i="9"/>
  <c r="J59" i="9"/>
  <c r="I59" i="9"/>
  <c r="H59" i="9"/>
  <c r="G59" i="9"/>
  <c r="F59" i="9"/>
  <c r="E59" i="9"/>
  <c r="D59" i="9"/>
  <c r="C59" i="9"/>
  <c r="N58" i="9"/>
  <c r="M58" i="9"/>
  <c r="L58" i="9"/>
  <c r="K58" i="9"/>
  <c r="J58" i="9"/>
  <c r="I58" i="9"/>
  <c r="H58" i="9"/>
  <c r="G58" i="9"/>
  <c r="F58" i="9"/>
  <c r="E58" i="9"/>
  <c r="D58" i="9"/>
  <c r="C58" i="9"/>
  <c r="N57" i="9"/>
  <c r="M57" i="9"/>
  <c r="L57" i="9"/>
  <c r="K57" i="9"/>
  <c r="J57" i="9"/>
  <c r="I57" i="9"/>
  <c r="H57" i="9"/>
  <c r="G57" i="9"/>
  <c r="F57" i="9"/>
  <c r="E57" i="9"/>
  <c r="D57" i="9"/>
  <c r="C57" i="9"/>
  <c r="N56" i="9"/>
  <c r="M56" i="9"/>
  <c r="L56" i="9"/>
  <c r="K56" i="9"/>
  <c r="J56" i="9"/>
  <c r="I56" i="9"/>
  <c r="H56" i="9"/>
  <c r="G56" i="9"/>
  <c r="F56" i="9"/>
  <c r="E56" i="9"/>
  <c r="D56" i="9"/>
  <c r="C56" i="9"/>
  <c r="N55" i="9"/>
  <c r="M55" i="9"/>
  <c r="L55" i="9"/>
  <c r="K55" i="9"/>
  <c r="J55" i="9"/>
  <c r="I55" i="9"/>
  <c r="H55" i="9"/>
  <c r="G55" i="9"/>
  <c r="F55" i="9"/>
  <c r="E55" i="9"/>
  <c r="D55" i="9"/>
  <c r="C55" i="9"/>
  <c r="N54" i="9"/>
  <c r="M54" i="9"/>
  <c r="L54" i="9"/>
  <c r="K54" i="9"/>
  <c r="J54" i="9"/>
  <c r="I54" i="9"/>
  <c r="H54" i="9"/>
  <c r="G54" i="9"/>
  <c r="F54" i="9"/>
  <c r="E54" i="9"/>
  <c r="D54" i="9"/>
  <c r="C54" i="9"/>
  <c r="N53" i="9"/>
  <c r="M53" i="9"/>
  <c r="L53" i="9"/>
  <c r="K53" i="9"/>
  <c r="J53" i="9"/>
  <c r="I53" i="9"/>
  <c r="H53" i="9"/>
  <c r="G53" i="9"/>
  <c r="F53" i="9"/>
  <c r="E53" i="9"/>
  <c r="D53" i="9"/>
  <c r="C53" i="9"/>
  <c r="N52" i="9"/>
  <c r="M52" i="9"/>
  <c r="L52" i="9"/>
  <c r="K52" i="9"/>
  <c r="J52" i="9"/>
  <c r="I52" i="9"/>
  <c r="H52" i="9"/>
  <c r="G52" i="9"/>
  <c r="F52" i="9"/>
  <c r="E52" i="9"/>
  <c r="D52" i="9"/>
  <c r="C52" i="9"/>
  <c r="N51" i="9"/>
  <c r="M51" i="9"/>
  <c r="L51" i="9"/>
  <c r="K51" i="9"/>
  <c r="J51" i="9"/>
  <c r="I51" i="9"/>
  <c r="H51" i="9"/>
  <c r="G51" i="9"/>
  <c r="F51" i="9"/>
  <c r="E51" i="9"/>
  <c r="D51" i="9"/>
  <c r="C51" i="9"/>
  <c r="N50" i="9"/>
  <c r="M50" i="9"/>
  <c r="L50" i="9"/>
  <c r="K50" i="9"/>
  <c r="J50" i="9"/>
  <c r="I50" i="9"/>
  <c r="H50" i="9"/>
  <c r="G50" i="9"/>
  <c r="F50" i="9"/>
  <c r="E50" i="9"/>
  <c r="D50" i="9"/>
  <c r="C50" i="9"/>
  <c r="N49" i="9"/>
  <c r="M49" i="9"/>
  <c r="L49" i="9"/>
  <c r="K49" i="9"/>
  <c r="J49" i="9"/>
  <c r="I49" i="9"/>
  <c r="H49" i="9"/>
  <c r="G49" i="9"/>
  <c r="F49" i="9"/>
  <c r="E49" i="9"/>
  <c r="D49" i="9"/>
  <c r="C49" i="9"/>
  <c r="N48" i="9"/>
  <c r="M48" i="9"/>
  <c r="L48" i="9"/>
  <c r="K48" i="9"/>
  <c r="J48" i="9"/>
  <c r="I48" i="9"/>
  <c r="H48" i="9"/>
  <c r="G48" i="9"/>
  <c r="F48" i="9"/>
  <c r="E48" i="9"/>
  <c r="D48" i="9"/>
  <c r="C48" i="9"/>
  <c r="N47" i="9"/>
  <c r="M47" i="9"/>
  <c r="L47" i="9"/>
  <c r="K47" i="9"/>
  <c r="J47" i="9"/>
  <c r="I47" i="9"/>
  <c r="H47" i="9"/>
  <c r="G47" i="9"/>
  <c r="F47" i="9"/>
  <c r="E47" i="9"/>
  <c r="D47" i="9"/>
  <c r="C47" i="9"/>
  <c r="N46" i="9"/>
  <c r="M46" i="9"/>
  <c r="L46" i="9"/>
  <c r="K46" i="9"/>
  <c r="J46" i="9"/>
  <c r="I46" i="9"/>
  <c r="H46" i="9"/>
  <c r="G46" i="9"/>
  <c r="F46" i="9"/>
  <c r="E46" i="9"/>
  <c r="D46" i="9"/>
  <c r="C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N38" i="9"/>
  <c r="M38" i="9"/>
  <c r="L38" i="9"/>
  <c r="K38" i="9"/>
  <c r="J38" i="9"/>
  <c r="I38" i="9"/>
  <c r="H38" i="9"/>
  <c r="G38" i="9"/>
  <c r="F38" i="9"/>
  <c r="E38" i="9"/>
  <c r="D38" i="9"/>
  <c r="C38" i="9"/>
  <c r="N37" i="9"/>
  <c r="M37" i="9"/>
  <c r="L37" i="9"/>
  <c r="K37" i="9"/>
  <c r="J37" i="9"/>
  <c r="I37" i="9"/>
  <c r="H37" i="9"/>
  <c r="G37" i="9"/>
  <c r="F37" i="9"/>
  <c r="E37" i="9"/>
  <c r="D37" i="9"/>
  <c r="C37" i="9"/>
  <c r="N36" i="9"/>
  <c r="M36" i="9"/>
  <c r="L36" i="9"/>
  <c r="K36" i="9"/>
  <c r="J36" i="9"/>
  <c r="I36" i="9"/>
  <c r="H36" i="9"/>
  <c r="G36" i="9"/>
  <c r="F36" i="9"/>
  <c r="E36" i="9"/>
  <c r="D36" i="9"/>
  <c r="C36" i="9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33" i="9"/>
  <c r="M33" i="9"/>
  <c r="L33" i="9"/>
  <c r="K33" i="9"/>
  <c r="J33" i="9"/>
  <c r="I33" i="9"/>
  <c r="H33" i="9"/>
  <c r="G33" i="9"/>
  <c r="F33" i="9"/>
  <c r="E33" i="9"/>
  <c r="D33" i="9"/>
  <c r="C33" i="9"/>
  <c r="N32" i="9"/>
  <c r="M32" i="9"/>
  <c r="L32" i="9"/>
  <c r="K32" i="9"/>
  <c r="J32" i="9"/>
  <c r="I32" i="9"/>
  <c r="H32" i="9"/>
  <c r="G32" i="9"/>
  <c r="F32" i="9"/>
  <c r="E32" i="9"/>
  <c r="D32" i="9"/>
  <c r="C32" i="9"/>
  <c r="N31" i="9"/>
  <c r="M31" i="9"/>
  <c r="L31" i="9"/>
  <c r="K31" i="9"/>
  <c r="J31" i="9"/>
  <c r="I31" i="9"/>
  <c r="H31" i="9"/>
  <c r="G31" i="9"/>
  <c r="F31" i="9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N29" i="9"/>
  <c r="M29" i="9"/>
  <c r="L29" i="9"/>
  <c r="K29" i="9"/>
  <c r="J29" i="9"/>
  <c r="I29" i="9"/>
  <c r="H29" i="9"/>
  <c r="G29" i="9"/>
  <c r="F29" i="9"/>
  <c r="E29" i="9"/>
  <c r="D29" i="9"/>
  <c r="C29" i="9"/>
  <c r="N28" i="9"/>
  <c r="M28" i="9"/>
  <c r="L28" i="9"/>
  <c r="K28" i="9"/>
  <c r="J28" i="9"/>
  <c r="I28" i="9"/>
  <c r="H28" i="9"/>
  <c r="G28" i="9"/>
  <c r="F28" i="9"/>
  <c r="E28" i="9"/>
  <c r="D28" i="9"/>
  <c r="C28" i="9"/>
  <c r="N27" i="9"/>
  <c r="M27" i="9"/>
  <c r="L27" i="9"/>
  <c r="K27" i="9"/>
  <c r="J27" i="9"/>
  <c r="I27" i="9"/>
  <c r="H27" i="9"/>
  <c r="G27" i="9"/>
  <c r="F27" i="9"/>
  <c r="E27" i="9"/>
  <c r="D27" i="9"/>
  <c r="C27" i="9"/>
  <c r="N26" i="9"/>
  <c r="M26" i="9"/>
  <c r="L26" i="9"/>
  <c r="K26" i="9"/>
  <c r="J26" i="9"/>
  <c r="I26" i="9"/>
  <c r="H26" i="9"/>
  <c r="G26" i="9"/>
  <c r="F26" i="9"/>
  <c r="E26" i="9"/>
  <c r="D26" i="9"/>
  <c r="C26" i="9"/>
  <c r="N25" i="9"/>
  <c r="M25" i="9"/>
  <c r="L25" i="9"/>
  <c r="K25" i="9"/>
  <c r="J25" i="9"/>
  <c r="I25" i="9"/>
  <c r="H25" i="9"/>
  <c r="G25" i="9"/>
  <c r="F25" i="9"/>
  <c r="E25" i="9"/>
  <c r="D25" i="9"/>
  <c r="C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M22" i="9"/>
  <c r="L22" i="9"/>
  <c r="K22" i="9"/>
  <c r="J22" i="9"/>
  <c r="I22" i="9"/>
  <c r="H22" i="9"/>
  <c r="G22" i="9"/>
  <c r="F22" i="9"/>
  <c r="E22" i="9"/>
  <c r="D22" i="9"/>
  <c r="C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J9" i="9"/>
  <c r="I9" i="9"/>
  <c r="H9" i="9"/>
  <c r="G9" i="9"/>
  <c r="F9" i="9"/>
  <c r="E9" i="9"/>
  <c r="D9" i="9"/>
  <c r="C9" i="9"/>
  <c r="N8" i="9"/>
  <c r="M8" i="9"/>
  <c r="L8" i="9"/>
  <c r="K8" i="9"/>
  <c r="J8" i="9"/>
  <c r="I8" i="9"/>
  <c r="H8" i="9"/>
  <c r="G8" i="9"/>
  <c r="F8" i="9"/>
  <c r="E8" i="9"/>
  <c r="D8" i="9"/>
  <c r="C8" i="9"/>
  <c r="N7" i="9"/>
  <c r="M7" i="9"/>
  <c r="L7" i="9"/>
  <c r="K7" i="9"/>
  <c r="J7" i="9"/>
  <c r="I7" i="9"/>
  <c r="H7" i="9"/>
  <c r="G7" i="9"/>
  <c r="F7" i="9"/>
  <c r="E7" i="9"/>
  <c r="D7" i="9"/>
  <c r="C7" i="9"/>
  <c r="N6" i="9"/>
  <c r="M6" i="9"/>
  <c r="L6" i="9"/>
  <c r="K6" i="9"/>
  <c r="J6" i="9"/>
  <c r="I6" i="9"/>
  <c r="H6" i="9"/>
  <c r="G6" i="9"/>
  <c r="F6" i="9"/>
  <c r="E6" i="9"/>
  <c r="D6" i="9"/>
  <c r="C6" i="9"/>
  <c r="N5" i="9"/>
  <c r="M5" i="9"/>
  <c r="L5" i="9"/>
  <c r="K5" i="9"/>
  <c r="J5" i="9"/>
  <c r="I5" i="9"/>
  <c r="H5" i="9"/>
  <c r="G5" i="9"/>
  <c r="F5" i="9"/>
  <c r="E5" i="9"/>
  <c r="D5" i="9"/>
  <c r="C5" i="9"/>
  <c r="N4" i="9"/>
  <c r="M4" i="9"/>
  <c r="L4" i="9"/>
  <c r="K4" i="9"/>
  <c r="J4" i="9"/>
  <c r="I4" i="9"/>
  <c r="H4" i="9"/>
  <c r="G4" i="9"/>
  <c r="F4" i="9"/>
  <c r="E4" i="9"/>
  <c r="D4" i="9"/>
  <c r="C4" i="9"/>
  <c r="N3" i="9"/>
  <c r="M3" i="9"/>
  <c r="L3" i="9"/>
  <c r="K3" i="9"/>
  <c r="J3" i="9"/>
  <c r="I3" i="9"/>
  <c r="H3" i="9"/>
  <c r="G3" i="9"/>
  <c r="F3" i="9"/>
  <c r="E3" i="9"/>
  <c r="D3" i="9"/>
  <c r="C3" i="9"/>
  <c r="N2" i="9"/>
  <c r="M2" i="9"/>
  <c r="L2" i="9"/>
  <c r="K2" i="9"/>
  <c r="J2" i="9"/>
  <c r="I2" i="9"/>
  <c r="H2" i="9"/>
  <c r="G2" i="9"/>
  <c r="F2" i="9"/>
  <c r="E2" i="9"/>
  <c r="D2" i="9"/>
  <c r="C2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A1" i="7"/>
  <c r="BB1" i="7"/>
  <c r="BB2" i="7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  <c r="BB72" i="7"/>
  <c r="BB73" i="7"/>
  <c r="BB74" i="7"/>
  <c r="BB75" i="7"/>
  <c r="BB76" i="7"/>
  <c r="BB77" i="7"/>
  <c r="BB78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A2" i="7"/>
  <c r="BA3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35" i="7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AY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41" i="7"/>
  <c r="AY42" i="7"/>
  <c r="AY43" i="7"/>
  <c r="AY44" i="7"/>
  <c r="AY45" i="7"/>
  <c r="AY46" i="7"/>
  <c r="AY47" i="7"/>
  <c r="AY48" i="7"/>
  <c r="AY49" i="7"/>
  <c r="AY50" i="7"/>
  <c r="AY51" i="7"/>
  <c r="AY52" i="7"/>
  <c r="AY53" i="7"/>
  <c r="AY54" i="7"/>
  <c r="AY55" i="7"/>
  <c r="AY56" i="7"/>
  <c r="AY57" i="7"/>
  <c r="AY58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76" i="7"/>
  <c r="AY77" i="7"/>
  <c r="AY78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2" i="7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4" i="3"/>
  <c r="AS5" i="3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3" i="3"/>
  <c r="I1" i="3"/>
  <c r="H1" i="3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5" i="5"/>
  <c r="Y102" i="5"/>
  <c r="AR102" i="5" s="1"/>
  <c r="Y101" i="5"/>
  <c r="AR101" i="5" s="1"/>
  <c r="Y100" i="5"/>
  <c r="AR100" i="5" s="1"/>
  <c r="AR99" i="5"/>
  <c r="Y99" i="5"/>
  <c r="Y98" i="5"/>
  <c r="AR98" i="5" s="1"/>
  <c r="Y97" i="5"/>
  <c r="AR97" i="5" s="1"/>
  <c r="Y96" i="5"/>
  <c r="AR96" i="5" s="1"/>
  <c r="AR95" i="5"/>
  <c r="Y95" i="5"/>
  <c r="Y94" i="5"/>
  <c r="AR94" i="5" s="1"/>
  <c r="Y93" i="5"/>
  <c r="AR93" i="5" s="1"/>
  <c r="Y92" i="5"/>
  <c r="AR92" i="5" s="1"/>
  <c r="AR91" i="5"/>
  <c r="Y91" i="5"/>
  <c r="Y90" i="5"/>
  <c r="AR90" i="5" s="1"/>
  <c r="Y89" i="5"/>
  <c r="AR89" i="5" s="1"/>
  <c r="Y88" i="5"/>
  <c r="AR88" i="5" s="1"/>
  <c r="AR87" i="5"/>
  <c r="Y87" i="5"/>
  <c r="Y86" i="5"/>
  <c r="AR86" i="5" s="1"/>
  <c r="Y85" i="5"/>
  <c r="AR85" i="5" s="1"/>
  <c r="Y84" i="5"/>
  <c r="AR84" i="5" s="1"/>
  <c r="AR83" i="5"/>
  <c r="Y83" i="5"/>
  <c r="Y82" i="5"/>
  <c r="AR82" i="5" s="1"/>
  <c r="Y81" i="5"/>
  <c r="AR81" i="5" s="1"/>
  <c r="Y80" i="5"/>
  <c r="AR80" i="5" s="1"/>
  <c r="AR79" i="5"/>
  <c r="Y79" i="5"/>
  <c r="Y78" i="5"/>
  <c r="AR78" i="5" s="1"/>
  <c r="Y77" i="5"/>
  <c r="AR77" i="5" s="1"/>
  <c r="Y76" i="5"/>
  <c r="AR76" i="5" s="1"/>
  <c r="AR75" i="5"/>
  <c r="Y75" i="5"/>
  <c r="Y74" i="5"/>
  <c r="AR74" i="5" s="1"/>
  <c r="Y73" i="5"/>
  <c r="AR73" i="5" s="1"/>
  <c r="Y72" i="5"/>
  <c r="AR72" i="5" s="1"/>
  <c r="Y71" i="5"/>
  <c r="AR71" i="5" s="1"/>
  <c r="Y70" i="5"/>
  <c r="AR70" i="5" s="1"/>
  <c r="Y69" i="5"/>
  <c r="AR69" i="5" s="1"/>
  <c r="Y68" i="5"/>
  <c r="AR68" i="5" s="1"/>
  <c r="AR67" i="5"/>
  <c r="Y67" i="5"/>
  <c r="Y66" i="5"/>
  <c r="AR66" i="5" s="1"/>
  <c r="Y65" i="5"/>
  <c r="AR65" i="5" s="1"/>
  <c r="Y64" i="5"/>
  <c r="AR64" i="5" s="1"/>
  <c r="AR63" i="5"/>
  <c r="Y63" i="5"/>
  <c r="Y62" i="5"/>
  <c r="AR62" i="5" s="1"/>
  <c r="Y61" i="5"/>
  <c r="AR61" i="5" s="1"/>
  <c r="Y60" i="5"/>
  <c r="AR60" i="5" s="1"/>
  <c r="AR59" i="5"/>
  <c r="Y59" i="5"/>
  <c r="Y58" i="5"/>
  <c r="AR58" i="5" s="1"/>
  <c r="Y57" i="5"/>
  <c r="AR57" i="5" s="1"/>
  <c r="Y56" i="5"/>
  <c r="AR56" i="5" s="1"/>
  <c r="AR55" i="5"/>
  <c r="Y55" i="5"/>
  <c r="Y54" i="5"/>
  <c r="AR54" i="5" s="1"/>
  <c r="Y53" i="5"/>
  <c r="AR53" i="5" s="1"/>
  <c r="Y52" i="5"/>
  <c r="AR52" i="5" s="1"/>
  <c r="AR51" i="5"/>
  <c r="Y51" i="5"/>
  <c r="Y50" i="5"/>
  <c r="AR50" i="5" s="1"/>
  <c r="Y49" i="5"/>
  <c r="AR49" i="5" s="1"/>
  <c r="Y48" i="5"/>
  <c r="AR48" i="5" s="1"/>
  <c r="AR47" i="5"/>
  <c r="Y47" i="5"/>
  <c r="Y46" i="5"/>
  <c r="AR46" i="5" s="1"/>
  <c r="Y45" i="5"/>
  <c r="AR45" i="5" s="1"/>
  <c r="Y44" i="5"/>
  <c r="AR44" i="5" s="1"/>
  <c r="Y43" i="5"/>
  <c r="AR43" i="5" s="1"/>
  <c r="Y42" i="5"/>
  <c r="AR42" i="5" s="1"/>
  <c r="Y41" i="5"/>
  <c r="AR41" i="5" s="1"/>
  <c r="Y40" i="5"/>
  <c r="AR40" i="5" s="1"/>
  <c r="Y39" i="5"/>
  <c r="AR39" i="5" s="1"/>
  <c r="Y38" i="5"/>
  <c r="AR38" i="5" s="1"/>
  <c r="Y37" i="5"/>
  <c r="AR37" i="5" s="1"/>
  <c r="Y36" i="5"/>
  <c r="AR36" i="5" s="1"/>
  <c r="Y35" i="5"/>
  <c r="AR35" i="5" s="1"/>
  <c r="Y34" i="5"/>
  <c r="AR34" i="5" s="1"/>
  <c r="Y33" i="5"/>
  <c r="AR33" i="5" s="1"/>
  <c r="Y32" i="5"/>
  <c r="AR32" i="5" s="1"/>
  <c r="Y31" i="5"/>
  <c r="AR31" i="5" s="1"/>
  <c r="Y30" i="5"/>
  <c r="AR30" i="5" s="1"/>
  <c r="Y29" i="5"/>
  <c r="AR29" i="5" s="1"/>
  <c r="Y28" i="5"/>
  <c r="AR28" i="5" s="1"/>
  <c r="Y27" i="5"/>
  <c r="AR27" i="5" s="1"/>
  <c r="Y26" i="5"/>
  <c r="AR26" i="5" s="1"/>
  <c r="Y25" i="5"/>
  <c r="AR25" i="5" s="1"/>
  <c r="Y24" i="5"/>
  <c r="AR24" i="5" s="1"/>
  <c r="Y23" i="5"/>
  <c r="AR23" i="5" s="1"/>
  <c r="Y22" i="5"/>
  <c r="AR22" i="5" s="1"/>
  <c r="Y21" i="5"/>
  <c r="AR21" i="5" s="1"/>
  <c r="Y20" i="5"/>
  <c r="AR20" i="5" s="1"/>
  <c r="Y19" i="5"/>
  <c r="AR19" i="5" s="1"/>
  <c r="Y18" i="5"/>
  <c r="AR18" i="5" s="1"/>
  <c r="Y17" i="5"/>
  <c r="AR17" i="5" s="1"/>
  <c r="Y16" i="5"/>
  <c r="AR16" i="5" s="1"/>
  <c r="Y15" i="5"/>
  <c r="AR15" i="5" s="1"/>
  <c r="Y14" i="5"/>
  <c r="AR14" i="5" s="1"/>
  <c r="Y13" i="5"/>
  <c r="AR13" i="5" s="1"/>
  <c r="Y12" i="5"/>
  <c r="AR12" i="5" s="1"/>
  <c r="Y11" i="5"/>
  <c r="AR11" i="5" s="1"/>
  <c r="Y10" i="5"/>
  <c r="AR10" i="5" s="1"/>
  <c r="Y9" i="5"/>
  <c r="AR9" i="5" s="1"/>
  <c r="Y8" i="5"/>
  <c r="AR8" i="5" s="1"/>
  <c r="Y7" i="5"/>
  <c r="AR7" i="5" s="1"/>
  <c r="Y6" i="5"/>
  <c r="AR6" i="5" s="1"/>
  <c r="AR5" i="5"/>
  <c r="R2" i="5"/>
  <c r="AR5" i="3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4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Y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K5" i="1"/>
  <c r="Y5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AD17" i="1"/>
  <c r="AD16" i="1" a="1"/>
  <c r="AD16" i="1" s="1"/>
  <c r="AE5" i="1"/>
  <c r="AD5" i="1"/>
  <c r="AF5" i="1"/>
  <c r="AC5" i="1"/>
  <c r="J105" i="1"/>
  <c r="AS3" i="5" l="1"/>
  <c r="X2" i="5"/>
  <c r="Y2" i="5"/>
  <c r="K2" i="5"/>
  <c r="Q2" i="5"/>
  <c r="S2" i="5"/>
  <c r="L2" i="5"/>
  <c r="T2" i="5"/>
  <c r="M2" i="5"/>
  <c r="U2" i="5"/>
  <c r="N2" i="5"/>
  <c r="V2" i="5"/>
  <c r="O2" i="5"/>
  <c r="W2" i="5"/>
  <c r="P2" i="5"/>
  <c r="L2" i="1"/>
  <c r="T2" i="1"/>
  <c r="Y2" i="1"/>
  <c r="M2" i="1"/>
  <c r="U2" i="1"/>
  <c r="X2" i="1"/>
  <c r="N2" i="1"/>
  <c r="V2" i="1"/>
  <c r="Q2" i="1"/>
  <c r="O2" i="1"/>
  <c r="W2" i="1"/>
  <c r="P2" i="1"/>
  <c r="S2" i="1"/>
  <c r="R2" i="1"/>
  <c r="K2" i="1"/>
  <c r="V1" i="3"/>
  <c r="P1" i="3"/>
  <c r="M1" i="3"/>
  <c r="S1" i="3"/>
  <c r="X1" i="3"/>
  <c r="K1" i="3"/>
  <c r="O1" i="3" l="1"/>
  <c r="W1" i="3"/>
  <c r="Q1" i="3"/>
  <c r="R1" i="3"/>
  <c r="U1" i="3"/>
  <c r="Y1" i="3"/>
  <c r="T1" i="3"/>
  <c r="N1" i="3"/>
  <c r="L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<sst xmlns="http://schemas.openxmlformats.org/spreadsheetml/2006/main" count="12882" uniqueCount="459">
  <si>
    <t>Dalma</t>
  </si>
  <si>
    <t xml:space="preserve"> informatika</t>
  </si>
  <si>
    <t xml:space="preserve"> ének</t>
  </si>
  <si>
    <t xml:space="preserve"> történelem</t>
  </si>
  <si>
    <t>Nikolett</t>
  </si>
  <si>
    <t xml:space="preserve"> matematika</t>
  </si>
  <si>
    <t xml:space="preserve"> testnevelés</t>
  </si>
  <si>
    <t xml:space="preserve"> angol</t>
  </si>
  <si>
    <t>Ábel</t>
  </si>
  <si>
    <t xml:space="preserve"> biológia</t>
  </si>
  <si>
    <t xml:space="preserve"> spanyol</t>
  </si>
  <si>
    <t>Szonja</t>
  </si>
  <si>
    <t xml:space="preserve"> német</t>
  </si>
  <si>
    <t>Laurencia</t>
  </si>
  <si>
    <t xml:space="preserve"> irodalom</t>
  </si>
  <si>
    <t>Sara</t>
  </si>
  <si>
    <t xml:space="preserve"> rajz</t>
  </si>
  <si>
    <t>Szabolcs</t>
  </si>
  <si>
    <t xml:space="preserve"> kémia</t>
  </si>
  <si>
    <t>Andrea</t>
  </si>
  <si>
    <t>Barbara</t>
  </si>
  <si>
    <t>Enikő</t>
  </si>
  <si>
    <t>Flóra</t>
  </si>
  <si>
    <t xml:space="preserve"> orosz</t>
  </si>
  <si>
    <t>Letícia</t>
  </si>
  <si>
    <t xml:space="preserve"> fizika</t>
  </si>
  <si>
    <t>Gyula</t>
  </si>
  <si>
    <t>Bogi</t>
  </si>
  <si>
    <t>Csenge</t>
  </si>
  <si>
    <t>Ádám</t>
  </si>
  <si>
    <t>Hanna</t>
  </si>
  <si>
    <t>Dominik</t>
  </si>
  <si>
    <t>Roland</t>
  </si>
  <si>
    <t>Krisztina</t>
  </si>
  <si>
    <t>Péter</t>
  </si>
  <si>
    <t>Klára</t>
  </si>
  <si>
    <t>Panni</t>
  </si>
  <si>
    <t>Viktória</t>
  </si>
  <si>
    <t>Szimonetta</t>
  </si>
  <si>
    <t>Dóri</t>
  </si>
  <si>
    <t>Veronika</t>
  </si>
  <si>
    <t>Balázs</t>
  </si>
  <si>
    <t>Henrietta</t>
  </si>
  <si>
    <t>Zselyke</t>
  </si>
  <si>
    <t>Ricsi</t>
  </si>
  <si>
    <t>Botond</t>
  </si>
  <si>
    <t>Máté</t>
  </si>
  <si>
    <t>Maja</t>
  </si>
  <si>
    <t>Laura</t>
  </si>
  <si>
    <t>Lilla</t>
  </si>
  <si>
    <t>Márk</t>
  </si>
  <si>
    <t>Hunor</t>
  </si>
  <si>
    <t>Fanni</t>
  </si>
  <si>
    <t>Krisztián</t>
  </si>
  <si>
    <t>Dominika</t>
  </si>
  <si>
    <t>Bendegúz</t>
  </si>
  <si>
    <t>Tünde</t>
  </si>
  <si>
    <t>Eszter</t>
  </si>
  <si>
    <t>Gerda</t>
  </si>
  <si>
    <t>Dorka</t>
  </si>
  <si>
    <t>Milán</t>
  </si>
  <si>
    <t>Adél</t>
  </si>
  <si>
    <t>Bettina</t>
  </si>
  <si>
    <t>Nóra</t>
  </si>
  <si>
    <t>Geri</t>
  </si>
  <si>
    <t>Daniella</t>
  </si>
  <si>
    <t>Angéla</t>
  </si>
  <si>
    <t>Armita</t>
  </si>
  <si>
    <t>Dorina</t>
  </si>
  <si>
    <t>Anett</t>
  </si>
  <si>
    <t>Berill</t>
  </si>
  <si>
    <t>Edina</t>
  </si>
  <si>
    <t>Liliána</t>
  </si>
  <si>
    <t>Brigitta</t>
  </si>
  <si>
    <t>Norbert</t>
  </si>
  <si>
    <t>Oliver</t>
  </si>
  <si>
    <t>Kamilla</t>
  </si>
  <si>
    <t>Sándor</t>
  </si>
  <si>
    <t>Romina</t>
  </si>
  <si>
    <t>Tamás</t>
  </si>
  <si>
    <t>Arián</t>
  </si>
  <si>
    <t>Gergő</t>
  </si>
  <si>
    <t>Zoé</t>
  </si>
  <si>
    <t>Jázmin</t>
  </si>
  <si>
    <t>Lídia</t>
  </si>
  <si>
    <t>Szilárd</t>
  </si>
  <si>
    <t>Zsolt</t>
  </si>
  <si>
    <t>Zalán</t>
  </si>
  <si>
    <t>Írisz</t>
  </si>
  <si>
    <t>Bianka</t>
  </si>
  <si>
    <t>Erik</t>
  </si>
  <si>
    <t>Kinga</t>
  </si>
  <si>
    <t>Zsanett</t>
  </si>
  <si>
    <t>Dániel</t>
  </si>
  <si>
    <t>Miklós</t>
  </si>
  <si>
    <t>Kristóf</t>
  </si>
  <si>
    <t>Anna</t>
  </si>
  <si>
    <t>Gábor</t>
  </si>
  <si>
    <t>Melinda</t>
  </si>
  <si>
    <t>Levente</t>
  </si>
  <si>
    <t>Kevin</t>
  </si>
  <si>
    <t>Blanka</t>
  </si>
  <si>
    <t>Gréta</t>
  </si>
  <si>
    <t>Elemér</t>
  </si>
  <si>
    <t>Fruzsi</t>
  </si>
  <si>
    <t>Bálint</t>
  </si>
  <si>
    <t>Tina</t>
  </si>
  <si>
    <t>Dávid</t>
  </si>
  <si>
    <t>Vivien</t>
  </si>
  <si>
    <t>Marcell</t>
  </si>
  <si>
    <t>Nándor</t>
  </si>
  <si>
    <t>Dani</t>
  </si>
  <si>
    <t>Nevek</t>
  </si>
  <si>
    <t>Tantárgyak</t>
  </si>
  <si>
    <t>angol</t>
  </si>
  <si>
    <t>biológia</t>
  </si>
  <si>
    <t>fizika</t>
  </si>
  <si>
    <t>informatika</t>
  </si>
  <si>
    <t>irodalom</t>
  </si>
  <si>
    <t>kémia</t>
  </si>
  <si>
    <t>matematika</t>
  </si>
  <si>
    <t>német</t>
  </si>
  <si>
    <t>orosz</t>
  </si>
  <si>
    <t>rajz</t>
  </si>
  <si>
    <t>spanyol</t>
  </si>
  <si>
    <t>testnevelés</t>
  </si>
  <si>
    <t>történelem</t>
  </si>
  <si>
    <t>ének</t>
  </si>
  <si>
    <t>második</t>
  </si>
  <si>
    <t>első</t>
  </si>
  <si>
    <t>harmadik</t>
  </si>
  <si>
    <t>negyedik</t>
  </si>
  <si>
    <t>HA(B3=$K$2;1;0)</t>
  </si>
  <si>
    <t>HA(C3=$K$2;1;0)</t>
  </si>
  <si>
    <t>HA(D3=$K$2;1;0)</t>
  </si>
  <si>
    <t>HA(E3=$K$2;1;0)</t>
  </si>
  <si>
    <t>biosz</t>
  </si>
  <si>
    <t>Hazudik</t>
  </si>
  <si>
    <t>Nem valós az érték</t>
  </si>
  <si>
    <t>Látszik rajta, hogy hülyeség</t>
  </si>
  <si>
    <t>Nincs elképzelése, beír vmit</t>
  </si>
  <si>
    <t>Kérdések!</t>
  </si>
  <si>
    <t>1. hely</t>
  </si>
  <si>
    <t>2. hely</t>
  </si>
  <si>
    <t>3. hely</t>
  </si>
  <si>
    <t>4. hely</t>
  </si>
  <si>
    <t>Nincs válasz</t>
  </si>
  <si>
    <t>Y</t>
  </si>
  <si>
    <t>X</t>
  </si>
  <si>
    <t>Y módosított</t>
  </si>
  <si>
    <t>Összesen hányan választották az adott tárgyakat?</t>
  </si>
  <si>
    <t>Biológia</t>
  </si>
  <si>
    <t>diák</t>
  </si>
  <si>
    <t>Testnevelés</t>
  </si>
  <si>
    <t>Spanyol</t>
  </si>
  <si>
    <t>Rajz</t>
  </si>
  <si>
    <t>Német</t>
  </si>
  <si>
    <t>Fizika</t>
  </si>
  <si>
    <t>Kémia</t>
  </si>
  <si>
    <t>Angol</t>
  </si>
  <si>
    <t>Irodalom</t>
  </si>
  <si>
    <t>Matematika</t>
  </si>
  <si>
    <t>Informatika</t>
  </si>
  <si>
    <t>Ének</t>
  </si>
  <si>
    <t>Orosz</t>
  </si>
  <si>
    <t>Történelem</t>
  </si>
  <si>
    <t>Negyedik helyen hányan választották?</t>
  </si>
  <si>
    <t>Harmadik helyen hányan választották?</t>
  </si>
  <si>
    <t>Második helyen hányan választották?</t>
  </si>
  <si>
    <t>Első helyen hányan választották?</t>
  </si>
  <si>
    <t>fő</t>
  </si>
  <si>
    <t>Infromatika</t>
  </si>
  <si>
    <t>Azonosító:</t>
  </si>
  <si>
    <t>Objektumok:</t>
  </si>
  <si>
    <t>Attribútumok:</t>
  </si>
  <si>
    <t>Lépcsôk:</t>
  </si>
  <si>
    <t>Eltolás:</t>
  </si>
  <si>
    <t>Leírás:</t>
  </si>
  <si>
    <t>COCO STD: 5851796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</si>
  <si>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</si>
  <si>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</si>
  <si>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</si>
  <si>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</si>
  <si>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</si>
  <si>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</si>
  <si>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</si>
  <si>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</si>
  <si>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</si>
  <si>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</si>
  <si>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</si>
  <si>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</si>
  <si>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</si>
  <si>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</si>
  <si>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</si>
  <si>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</si>
  <si>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</si>
  <si>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</si>
  <si>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</si>
  <si>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</si>
  <si>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</si>
  <si>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</si>
  <si>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</si>
  <si>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</si>
  <si>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</si>
  <si>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</si>
  <si>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</si>
  <si>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</si>
  <si>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</si>
  <si>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</si>
  <si>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</si>
  <si>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</si>
  <si>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</si>
  <si>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</si>
  <si>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</si>
  <si>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</si>
  <si>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</si>
  <si>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</si>
  <si>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</si>
  <si>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</si>
  <si>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</si>
  <si>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</si>
  <si>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</si>
  <si>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</si>
  <si>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</si>
  <si>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</si>
  <si>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</si>
  <si>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</si>
  <si>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</si>
  <si>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</si>
  <si>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</si>
  <si>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</si>
  <si>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</si>
  <si>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</si>
  <si>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</si>
  <si>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</si>
  <si>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</si>
  <si>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</si>
  <si>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</si>
  <si>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</si>
  <si>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</si>
  <si>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</si>
  <si>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</si>
  <si>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</si>
  <si>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</si>
  <si>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</si>
  <si>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</si>
  <si>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</si>
  <si>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</si>
  <si>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</si>
  <si>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</si>
  <si>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</si>
  <si>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</si>
  <si>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</si>
  <si>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</si>
  <si>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</si>
  <si>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</si>
  <si>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</si>
  <si>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</si>
  <si>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</si>
  <si>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</si>
  <si>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</si>
  <si>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</si>
  <si>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</si>
  <si>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</si>
  <si>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</si>
  <si>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</si>
  <si>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</si>
  <si>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</si>
  <si>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</si>
  <si>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</si>
  <si>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</si>
  <si>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</si>
  <si>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</si>
  <si>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</si>
  <si>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</si>
  <si>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</si>
  <si>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</si>
  <si>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</si>
  <si>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</si>
  <si>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</si>
  <si>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</si>
  <si>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</si>
  <si>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</si>
  <si>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</si>
  <si>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</si>
  <si>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</si>
  <si>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</si>
  <si>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</si>
  <si>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</si>
  <si>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</si>
  <si>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</si>
  <si>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</si>
  <si>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</si>
  <si>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Lépcsôk(1)</t>
  </si>
  <si>
    <t>S1</t>
  </si>
  <si>
    <t>(10.3+25.8)/(2)=18.05</t>
  </si>
  <si>
    <t>S2</t>
  </si>
  <si>
    <t>(0+0)/(2)=0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</si>
  <si>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</si>
  <si>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</si>
  <si>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</si>
  <si>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</si>
  <si>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</si>
  <si>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</si>
  <si>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</si>
  <si>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</si>
  <si>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</si>
  <si>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</si>
  <si>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</si>
  <si>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</si>
  <si>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</si>
  <si>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</si>
  <si>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</si>
  <si>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</si>
  <si>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</si>
  <si>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</si>
  <si>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</si>
  <si>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</si>
  <si>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</si>
  <si>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</si>
  <si>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</si>
  <si>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</si>
  <si>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</si>
  <si>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</si>
  <si>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</si>
  <si>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</si>
  <si>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</si>
  <si>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</si>
  <si>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</si>
  <si>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</si>
  <si>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</si>
  <si>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</si>
  <si>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</si>
  <si>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</si>
  <si>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</si>
  <si>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</si>
  <si>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</si>
  <si>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</si>
  <si>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</si>
  <si>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</si>
  <si>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</si>
  <si>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</si>
  <si>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</si>
  <si>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</si>
  <si>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</si>
  <si>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</si>
  <si>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</si>
  <si>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</si>
  <si>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</si>
  <si>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</si>
  <si>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</si>
  <si>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</si>
  <si>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</si>
  <si>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</si>
  <si>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</si>
  <si>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</si>
  <si>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</si>
  <si>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</si>
  <si>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</si>
  <si>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</si>
  <si>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</si>
  <si>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</si>
  <si>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</si>
  <si>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</si>
  <si>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</si>
  <si>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</si>
  <si>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</si>
  <si>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</si>
  <si>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</si>
  <si>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</si>
  <si>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</si>
  <si>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</si>
  <si>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</si>
  <si>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</si>
  <si>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</si>
  <si>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</si>
  <si>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</si>
  <si>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</si>
  <si>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</si>
  <si>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</si>
  <si>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</si>
  <si>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</si>
  <si>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</si>
  <si>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</si>
  <si>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</si>
  <si>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</si>
  <si>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</si>
  <si>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</si>
  <si>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</si>
  <si>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</si>
  <si>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</si>
  <si>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</si>
  <si>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</si>
  <si>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</si>
  <si>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Lépcsôk(2)</t>
  </si>
  <si>
    <t>COCO:STD</t>
  </si>
  <si>
    <t>Becslés</t>
  </si>
  <si>
    <t>Tény+0</t>
  </si>
  <si>
    <t>Delta</t>
  </si>
  <si>
    <t>Delta/Tény</t>
  </si>
  <si>
    <t>S1 összeg:</t>
  </si>
  <si>
    <t>S98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</si>
  <si>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</si>
  <si>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</si>
  <si>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</si>
  <si>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</si>
  <si>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</si>
  <si>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</si>
  <si>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</si>
  <si>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</si>
  <si>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0.79 mp (0.01 p)</t>
    </r>
  </si>
  <si>
    <t>COCO STD: 7083347</t>
  </si>
  <si>
    <t>(99+297)/(2)=198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</si>
  <si>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</si>
  <si>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0.76 mp (0.01 p)</t>
    </r>
  </si>
  <si>
    <t>Row Labels</t>
  </si>
  <si>
    <t>Grand Total</t>
  </si>
  <si>
    <t>Column Labels</t>
  </si>
  <si>
    <t>Count of Y módosított</t>
  </si>
  <si>
    <t>Y (történelem)</t>
  </si>
  <si>
    <t>COCO STD: 2344157</t>
  </si>
  <si>
    <r>
      <t>A futtatás idôtartama: </t>
    </r>
    <r>
      <rPr>
        <b/>
        <sz val="7"/>
        <color rgb="FF333333"/>
        <rFont val="Verdana"/>
        <family val="2"/>
        <charset val="238"/>
      </rPr>
      <t>0.73 mp (0.01 p)</t>
    </r>
  </si>
  <si>
    <t>Y történelem</t>
  </si>
  <si>
    <t>COCO STD: 1139059</t>
  </si>
  <si>
    <t>Y(A14)</t>
  </si>
  <si>
    <t>(106.8+0)/(2)=53.4</t>
  </si>
  <si>
    <t>(213.6+320.4)/(2)=267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</si>
  <si>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</si>
  <si>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 mp (0.01 p)</t>
    </r>
  </si>
  <si>
    <t>Count of Y történelem</t>
  </si>
  <si>
    <t>Teszt</t>
  </si>
  <si>
    <t>COCO MCM: Teszt</t>
  </si>
  <si>
    <t>(0+320.4)/(2)=160.2</t>
  </si>
  <si>
    <t>(213.6+0)/(2)=106.8</t>
  </si>
  <si>
    <t>COCO:MCM</t>
  </si>
  <si>
    <t>S2 összeg:</t>
  </si>
  <si>
    <t>Maximális memória használat: 1.57 Mb</t>
  </si>
  <si>
    <t>A futtatás idôtartama: 0.14 mp (0 p)</t>
  </si>
  <si>
    <t>direkt</t>
  </si>
  <si>
    <t>inverz</t>
  </si>
  <si>
    <t>COCO STD: 5457665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</si>
  <si>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</si>
  <si>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</si>
  <si>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</si>
  <si>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</si>
  <si>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</si>
  <si>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</si>
  <si>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</si>
  <si>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</si>
  <si>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</si>
  <si>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</si>
  <si>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</si>
  <si>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</si>
  <si>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</si>
  <si>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1.95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</si>
  <si>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2.63 mp (0.04 p)</t>
    </r>
  </si>
  <si>
    <t>dupla</t>
  </si>
  <si>
    <t>Count of Y(A27)</t>
  </si>
  <si>
    <t>Bináris OAM helyett: K1:X1-pontok, korrelációk, 1-2-3-4. helyek (ill. ezek hibridizációja!!!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</si>
</sst>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1" fillId="0" borderId="0" xfId="0" applyFont="1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left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19" borderId="5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0" fillId="19" borderId="0" xfId="0" applyFill="1"/>
    <xf numFmtId="0" fontId="11" fillId="17" borderId="5" xfId="0" applyFont="1" applyFill="1" applyBorder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0" borderId="0" xfId="0" applyAlignment="1">
      <alignment horizont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3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0</xdr:row>
      <xdr:rowOff>0</xdr:rowOff>
    </xdr:from>
    <xdr:to>
      <xdr:col>49</xdr:col>
      <xdr:colOff>76200</xdr:colOff>
      <xdr:row>3</xdr:row>
      <xdr:rowOff>15240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DF8A694-3A7C-13A1-7D8D-9D2F9867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4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ABB068D-13BF-6D6D-412B-A94634E2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58</xdr:col>
      <xdr:colOff>76200</xdr:colOff>
      <xdr:row>3</xdr:row>
      <xdr:rowOff>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3A25638A-BCBB-AB1C-C917-27999E14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0</xdr:colOff>
      <xdr:row>0</xdr:row>
      <xdr:rowOff>0</xdr:rowOff>
    </xdr:from>
    <xdr:to>
      <xdr:col>77</xdr:col>
      <xdr:colOff>76200</xdr:colOff>
      <xdr:row>3</xdr:row>
      <xdr:rowOff>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D2402AAE-CD7B-F343-5C6C-C53B2EA2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32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740B1244-8FDF-4BEC-F526-69A8AF79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1</xdr:row>
      <xdr:rowOff>0</xdr:rowOff>
    </xdr:from>
    <xdr:to>
      <xdr:col>49</xdr:col>
      <xdr:colOff>76200</xdr:colOff>
      <xdr:row>4</xdr:row>
      <xdr:rowOff>15240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1C7FC30-9384-8B2C-1770-6A42EC60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4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287.794222453704" createdVersion="8" refreshedVersion="8" minRefreshableVersion="3" recordCount="98" xr:uid="{6F3023A1-0B85-4B9D-873C-7DA5A3917ABF}">
  <cacheSource type="worksheet">
    <worksheetSource ref="AR4:AS102" sheet="Megnövelt"/>
  </cacheSource>
  <cacheFields count="2">
    <cacheField name="Y módosított" numFmtId="0">
      <sharedItems containsSemiMixedTypes="0" containsString="0" containsNumber="1" containsInteger="1" minValue="100" maxValue="300" count="3">
        <n v="200"/>
        <n v="300"/>
        <n v="100"/>
      </sharedItems>
    </cacheField>
    <cacheField name="Becslés" numFmtId="0">
      <sharedItems containsSemiMixedTypes="0" containsString="0" containsNumber="1" minValue="180.3" maxValue="216.4" count="3">
        <n v="198.3"/>
        <n v="216.4"/>
        <n v="180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287.797569675924" createdVersion="8" refreshedVersion="8" minRefreshableVersion="3" recordCount="98" xr:uid="{6832BDE6-B067-4BD3-BD6B-868080780A2B}">
  <cacheSource type="worksheet">
    <worksheetSource ref="AY1:BA99" sheet="Sheet2"/>
  </cacheSource>
  <cacheFields count="3">
    <cacheField name="Y történelem" numFmtId="0">
      <sharedItems containsSemiMixedTypes="0" containsString="0" containsNumber="1" containsInteger="1" minValue="200" maxValue="300" count="2">
        <n v="300"/>
        <n v="200"/>
      </sharedItems>
    </cacheField>
    <cacheField name="Y(A15)" numFmtId="0">
      <sharedItems containsSemiMixedTypes="0" containsString="0" containsNumber="1" containsInteger="1" minValue="100" maxValue="300"/>
    </cacheField>
    <cacheField name="Becslés" numFmtId="0">
      <sharedItems containsSemiMixedTypes="0" containsString="0" containsNumber="1" minValue="267" maxValue="320.39999999999998" count="2">
        <n v="267"/>
        <n v="320.39999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287.799799884262" createdVersion="8" refreshedVersion="8" minRefreshableVersion="3" recordCount="98" xr:uid="{CF498D2D-FED0-4EF0-A23E-4588BC08AE98}">
  <cacheSource type="worksheet">
    <worksheetSource ref="AY1:BB99" sheet="Sheet2"/>
  </cacheSource>
  <cacheFields count="4">
    <cacheField name="Y történelem" numFmtId="0">
      <sharedItems containsSemiMixedTypes="0" containsString="0" containsNumber="1" containsInteger="1" minValue="200" maxValue="300" count="2">
        <n v="300"/>
        <n v="200"/>
      </sharedItems>
    </cacheField>
    <cacheField name="Y(A15)" numFmtId="0">
      <sharedItems containsSemiMixedTypes="0" containsString="0" containsNumber="1" containsInteger="1" minValue="100" maxValue="300"/>
    </cacheField>
    <cacheField name="Becslés" numFmtId="0">
      <sharedItems containsSemiMixedTypes="0" containsString="0" containsNumber="1" minValue="267" maxValue="320.39999999999998"/>
    </cacheField>
    <cacheField name="Becslésmcm" numFmtId="0">
      <sharedItems containsSemiMixedTypes="0" containsString="0" containsNumber="1" minValue="267" maxValue="320.39999999999998" count="2">
        <n v="267"/>
        <n v="320.39999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287.802187499998" createdVersion="8" refreshedVersion="8" minRefreshableVersion="3" recordCount="98" xr:uid="{5FAA1230-3B43-4B75-BE69-DFC5A4D3B493}">
  <cacheSource type="worksheet">
    <worksheetSource ref="BE7:BF105" sheet="Sheet4"/>
  </cacheSource>
  <cacheFields count="2">
    <cacheField name="Y(A27)" numFmtId="0">
      <sharedItems containsSemiMixedTypes="0" containsString="0" containsNumber="1" containsInteger="1" minValue="200" maxValue="300" count="2">
        <n v="300"/>
        <n v="200"/>
      </sharedItems>
    </cacheField>
    <cacheField name="Becslés" numFmtId="0">
      <sharedItems containsSemiMixedTypes="0" containsString="0" containsNumber="1" minValue="267" maxValue="320.39999999999998" count="2">
        <n v="267"/>
        <n v="320.39999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</r>
  <r>
    <x v="1"/>
    <x v="1"/>
  </r>
  <r>
    <x v="0"/>
    <x v="0"/>
  </r>
  <r>
    <x v="1"/>
    <x v="1"/>
  </r>
  <r>
    <x v="0"/>
    <x v="0"/>
  </r>
  <r>
    <x v="1"/>
    <x v="1"/>
  </r>
  <r>
    <x v="0"/>
    <x v="0"/>
  </r>
  <r>
    <x v="0"/>
    <x v="0"/>
  </r>
  <r>
    <x v="2"/>
    <x v="2"/>
  </r>
  <r>
    <x v="0"/>
    <x v="0"/>
  </r>
  <r>
    <x v="1"/>
    <x v="1"/>
  </r>
  <r>
    <x v="0"/>
    <x v="0"/>
  </r>
  <r>
    <x v="2"/>
    <x v="2"/>
  </r>
  <r>
    <x v="2"/>
    <x v="2"/>
  </r>
  <r>
    <x v="2"/>
    <x v="2"/>
  </r>
  <r>
    <x v="0"/>
    <x v="0"/>
  </r>
  <r>
    <x v="0"/>
    <x v="0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1"/>
    <x v="1"/>
  </r>
  <r>
    <x v="1"/>
    <x v="1"/>
  </r>
  <r>
    <x v="0"/>
    <x v="0"/>
  </r>
  <r>
    <x v="0"/>
    <x v="0"/>
  </r>
  <r>
    <x v="0"/>
    <x v="0"/>
  </r>
  <r>
    <x v="2"/>
    <x v="2"/>
  </r>
  <r>
    <x v="2"/>
    <x v="2"/>
  </r>
  <r>
    <x v="1"/>
    <x v="1"/>
  </r>
  <r>
    <x v="2"/>
    <x v="2"/>
  </r>
  <r>
    <x v="0"/>
    <x v="0"/>
  </r>
  <r>
    <x v="1"/>
    <x v="1"/>
  </r>
  <r>
    <x v="2"/>
    <x v="2"/>
  </r>
  <r>
    <x v="0"/>
    <x v="0"/>
  </r>
  <r>
    <x v="0"/>
    <x v="0"/>
  </r>
  <r>
    <x v="0"/>
    <x v="0"/>
  </r>
  <r>
    <x v="2"/>
    <x v="2"/>
  </r>
  <r>
    <x v="1"/>
    <x v="1"/>
  </r>
  <r>
    <x v="1"/>
    <x v="1"/>
  </r>
  <r>
    <x v="1"/>
    <x v="1"/>
  </r>
  <r>
    <x v="0"/>
    <x v="0"/>
  </r>
  <r>
    <x v="0"/>
    <x v="0"/>
  </r>
  <r>
    <x v="0"/>
    <x v="0"/>
  </r>
  <r>
    <x v="2"/>
    <x v="2"/>
  </r>
  <r>
    <x v="0"/>
    <x v="0"/>
  </r>
  <r>
    <x v="2"/>
    <x v="2"/>
  </r>
  <r>
    <x v="0"/>
    <x v="0"/>
  </r>
  <r>
    <x v="2"/>
    <x v="2"/>
  </r>
  <r>
    <x v="0"/>
    <x v="0"/>
  </r>
  <r>
    <x v="1"/>
    <x v="1"/>
  </r>
  <r>
    <x v="2"/>
    <x v="2"/>
  </r>
  <r>
    <x v="2"/>
    <x v="2"/>
  </r>
  <r>
    <x v="1"/>
    <x v="1"/>
  </r>
  <r>
    <x v="2"/>
    <x v="2"/>
  </r>
  <r>
    <x v="0"/>
    <x v="0"/>
  </r>
  <r>
    <x v="2"/>
    <x v="2"/>
  </r>
  <r>
    <x v="2"/>
    <x v="2"/>
  </r>
  <r>
    <x v="1"/>
    <x v="1"/>
  </r>
  <r>
    <x v="1"/>
    <x v="1"/>
  </r>
  <r>
    <x v="0"/>
    <x v="0"/>
  </r>
  <r>
    <x v="0"/>
    <x v="0"/>
  </r>
  <r>
    <x v="0"/>
    <x v="0"/>
  </r>
  <r>
    <x v="2"/>
    <x v="2"/>
  </r>
  <r>
    <x v="1"/>
    <x v="1"/>
  </r>
  <r>
    <x v="2"/>
    <x v="2"/>
  </r>
  <r>
    <x v="2"/>
    <x v="2"/>
  </r>
  <r>
    <x v="1"/>
    <x v="1"/>
  </r>
  <r>
    <x v="1"/>
    <x v="1"/>
  </r>
  <r>
    <x v="1"/>
    <x v="1"/>
  </r>
  <r>
    <x v="0"/>
    <x v="0"/>
  </r>
  <r>
    <x v="0"/>
    <x v="0"/>
  </r>
  <r>
    <x v="0"/>
    <x v="0"/>
  </r>
  <r>
    <x v="0"/>
    <x v="0"/>
  </r>
  <r>
    <x v="1"/>
    <x v="1"/>
  </r>
  <r>
    <x v="0"/>
    <x v="0"/>
  </r>
  <r>
    <x v="2"/>
    <x v="2"/>
  </r>
  <r>
    <x v="2"/>
    <x v="2"/>
  </r>
  <r>
    <x v="0"/>
    <x v="0"/>
  </r>
  <r>
    <x v="1"/>
    <x v="1"/>
  </r>
  <r>
    <x v="0"/>
    <x v="0"/>
  </r>
  <r>
    <x v="2"/>
    <x v="2"/>
  </r>
  <r>
    <x v="2"/>
    <x v="2"/>
  </r>
  <r>
    <x v="2"/>
    <x v="2"/>
  </r>
  <r>
    <x v="2"/>
    <x v="2"/>
  </r>
  <r>
    <x v="0"/>
    <x v="0"/>
  </r>
  <r>
    <x v="1"/>
    <x v="1"/>
  </r>
  <r>
    <x v="1"/>
    <x v="1"/>
  </r>
  <r>
    <x v="1"/>
    <x v="1"/>
  </r>
  <r>
    <x v="2"/>
    <x v="2"/>
  </r>
  <r>
    <x v="0"/>
    <x v="0"/>
  </r>
  <r>
    <x v="2"/>
    <x v="2"/>
  </r>
  <r>
    <x v="2"/>
    <x v="2"/>
  </r>
  <r>
    <x v="1"/>
    <x v="1"/>
  </r>
  <r>
    <x v="2"/>
    <x v="2"/>
  </r>
  <r>
    <x v="2"/>
    <x v="2"/>
  </r>
  <r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n v="200"/>
    <x v="0"/>
  </r>
  <r>
    <x v="0"/>
    <n v="300"/>
    <x v="0"/>
  </r>
  <r>
    <x v="0"/>
    <n v="200"/>
    <x v="1"/>
  </r>
  <r>
    <x v="0"/>
    <n v="300"/>
    <x v="0"/>
  </r>
  <r>
    <x v="0"/>
    <n v="200"/>
    <x v="0"/>
  </r>
  <r>
    <x v="0"/>
    <n v="300"/>
    <x v="0"/>
  </r>
  <r>
    <x v="0"/>
    <n v="200"/>
    <x v="0"/>
  </r>
  <r>
    <x v="0"/>
    <n v="200"/>
    <x v="0"/>
  </r>
  <r>
    <x v="0"/>
    <n v="100"/>
    <x v="1"/>
  </r>
  <r>
    <x v="0"/>
    <n v="200"/>
    <x v="0"/>
  </r>
  <r>
    <x v="0"/>
    <n v="300"/>
    <x v="1"/>
  </r>
  <r>
    <x v="0"/>
    <n v="200"/>
    <x v="0"/>
  </r>
  <r>
    <x v="0"/>
    <n v="100"/>
    <x v="0"/>
  </r>
  <r>
    <x v="1"/>
    <n v="100"/>
    <x v="0"/>
  </r>
  <r>
    <x v="1"/>
    <n v="100"/>
    <x v="0"/>
  </r>
  <r>
    <x v="0"/>
    <n v="200"/>
    <x v="0"/>
  </r>
  <r>
    <x v="0"/>
    <n v="200"/>
    <x v="1"/>
  </r>
  <r>
    <x v="0"/>
    <n v="300"/>
    <x v="0"/>
  </r>
  <r>
    <x v="0"/>
    <n v="300"/>
    <x v="0"/>
  </r>
  <r>
    <x v="0"/>
    <n v="200"/>
    <x v="1"/>
  </r>
  <r>
    <x v="0"/>
    <n v="300"/>
    <x v="0"/>
  </r>
  <r>
    <x v="1"/>
    <n v="200"/>
    <x v="0"/>
  </r>
  <r>
    <x v="0"/>
    <n v="300"/>
    <x v="0"/>
  </r>
  <r>
    <x v="0"/>
    <n v="300"/>
    <x v="0"/>
  </r>
  <r>
    <x v="1"/>
    <n v="300"/>
    <x v="0"/>
  </r>
  <r>
    <x v="0"/>
    <n v="200"/>
    <x v="0"/>
  </r>
  <r>
    <x v="0"/>
    <n v="200"/>
    <x v="1"/>
  </r>
  <r>
    <x v="0"/>
    <n v="200"/>
    <x v="1"/>
  </r>
  <r>
    <x v="0"/>
    <n v="100"/>
    <x v="0"/>
  </r>
  <r>
    <x v="1"/>
    <n v="100"/>
    <x v="0"/>
  </r>
  <r>
    <x v="0"/>
    <n v="300"/>
    <x v="0"/>
  </r>
  <r>
    <x v="1"/>
    <n v="100"/>
    <x v="0"/>
  </r>
  <r>
    <x v="0"/>
    <n v="200"/>
    <x v="1"/>
  </r>
  <r>
    <x v="0"/>
    <n v="300"/>
    <x v="0"/>
  </r>
  <r>
    <x v="0"/>
    <n v="100"/>
    <x v="0"/>
  </r>
  <r>
    <x v="0"/>
    <n v="200"/>
    <x v="0"/>
  </r>
  <r>
    <x v="1"/>
    <n v="200"/>
    <x v="0"/>
  </r>
  <r>
    <x v="0"/>
    <n v="200"/>
    <x v="0"/>
  </r>
  <r>
    <x v="0"/>
    <n v="100"/>
    <x v="0"/>
  </r>
  <r>
    <x v="1"/>
    <n v="300"/>
    <x v="0"/>
  </r>
  <r>
    <x v="0"/>
    <n v="300"/>
    <x v="0"/>
  </r>
  <r>
    <x v="0"/>
    <n v="300"/>
    <x v="0"/>
  </r>
  <r>
    <x v="0"/>
    <n v="200"/>
    <x v="1"/>
  </r>
  <r>
    <x v="1"/>
    <n v="200"/>
    <x v="0"/>
  </r>
  <r>
    <x v="0"/>
    <n v="200"/>
    <x v="1"/>
  </r>
  <r>
    <x v="0"/>
    <n v="100"/>
    <x v="1"/>
  </r>
  <r>
    <x v="0"/>
    <n v="200"/>
    <x v="1"/>
  </r>
  <r>
    <x v="0"/>
    <n v="100"/>
    <x v="0"/>
  </r>
  <r>
    <x v="0"/>
    <n v="200"/>
    <x v="0"/>
  </r>
  <r>
    <x v="1"/>
    <n v="100"/>
    <x v="0"/>
  </r>
  <r>
    <x v="0"/>
    <n v="200"/>
    <x v="1"/>
  </r>
  <r>
    <x v="0"/>
    <n v="300"/>
    <x v="0"/>
  </r>
  <r>
    <x v="0"/>
    <n v="100"/>
    <x v="0"/>
  </r>
  <r>
    <x v="0"/>
    <n v="100"/>
    <x v="1"/>
  </r>
  <r>
    <x v="1"/>
    <n v="300"/>
    <x v="0"/>
  </r>
  <r>
    <x v="0"/>
    <n v="100"/>
    <x v="0"/>
  </r>
  <r>
    <x v="0"/>
    <n v="200"/>
    <x v="0"/>
  </r>
  <r>
    <x v="0"/>
    <n v="100"/>
    <x v="1"/>
  </r>
  <r>
    <x v="0"/>
    <n v="100"/>
    <x v="0"/>
  </r>
  <r>
    <x v="0"/>
    <n v="300"/>
    <x v="1"/>
  </r>
  <r>
    <x v="0"/>
    <n v="300"/>
    <x v="0"/>
  </r>
  <r>
    <x v="0"/>
    <n v="200"/>
    <x v="0"/>
  </r>
  <r>
    <x v="0"/>
    <n v="200"/>
    <x v="1"/>
  </r>
  <r>
    <x v="1"/>
    <n v="200"/>
    <x v="0"/>
  </r>
  <r>
    <x v="1"/>
    <n v="100"/>
    <x v="0"/>
  </r>
  <r>
    <x v="0"/>
    <n v="300"/>
    <x v="0"/>
  </r>
  <r>
    <x v="0"/>
    <n v="100"/>
    <x v="1"/>
  </r>
  <r>
    <x v="1"/>
    <n v="100"/>
    <x v="0"/>
  </r>
  <r>
    <x v="0"/>
    <n v="300"/>
    <x v="0"/>
  </r>
  <r>
    <x v="0"/>
    <n v="300"/>
    <x v="1"/>
  </r>
  <r>
    <x v="0"/>
    <n v="300"/>
    <x v="0"/>
  </r>
  <r>
    <x v="0"/>
    <n v="200"/>
    <x v="1"/>
  </r>
  <r>
    <x v="0"/>
    <n v="200"/>
    <x v="0"/>
  </r>
  <r>
    <x v="0"/>
    <n v="200"/>
    <x v="0"/>
  </r>
  <r>
    <x v="0"/>
    <n v="200"/>
    <x v="0"/>
  </r>
  <r>
    <x v="0"/>
    <n v="300"/>
    <x v="0"/>
  </r>
  <r>
    <x v="0"/>
    <n v="200"/>
    <x v="1"/>
  </r>
  <r>
    <x v="0"/>
    <n v="100"/>
    <x v="1"/>
  </r>
  <r>
    <x v="0"/>
    <n v="100"/>
    <x v="0"/>
  </r>
  <r>
    <x v="0"/>
    <n v="200"/>
    <x v="1"/>
  </r>
  <r>
    <x v="0"/>
    <n v="300"/>
    <x v="0"/>
  </r>
  <r>
    <x v="1"/>
    <n v="200"/>
    <x v="0"/>
  </r>
  <r>
    <x v="1"/>
    <n v="100"/>
    <x v="0"/>
  </r>
  <r>
    <x v="1"/>
    <n v="100"/>
    <x v="0"/>
  </r>
  <r>
    <x v="0"/>
    <n v="100"/>
    <x v="0"/>
  </r>
  <r>
    <x v="0"/>
    <n v="100"/>
    <x v="0"/>
  </r>
  <r>
    <x v="0"/>
    <n v="200"/>
    <x v="0"/>
  </r>
  <r>
    <x v="0"/>
    <n v="300"/>
    <x v="0"/>
  </r>
  <r>
    <x v="0"/>
    <n v="300"/>
    <x v="0"/>
  </r>
  <r>
    <x v="0"/>
    <n v="300"/>
    <x v="0"/>
  </r>
  <r>
    <x v="0"/>
    <n v="100"/>
    <x v="0"/>
  </r>
  <r>
    <x v="1"/>
    <n v="200"/>
    <x v="0"/>
  </r>
  <r>
    <x v="0"/>
    <n v="100"/>
    <x v="0"/>
  </r>
  <r>
    <x v="1"/>
    <n v="100"/>
    <x v="0"/>
  </r>
  <r>
    <x v="0"/>
    <n v="300"/>
    <x v="0"/>
  </r>
  <r>
    <x v="0"/>
    <n v="100"/>
    <x v="1"/>
  </r>
  <r>
    <x v="0"/>
    <n v="100"/>
    <x v="1"/>
  </r>
  <r>
    <x v="0"/>
    <n v="20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n v="200"/>
    <n v="267"/>
    <x v="0"/>
  </r>
  <r>
    <x v="0"/>
    <n v="300"/>
    <n v="267"/>
    <x v="0"/>
  </r>
  <r>
    <x v="0"/>
    <n v="200"/>
    <n v="320.39999999999998"/>
    <x v="1"/>
  </r>
  <r>
    <x v="0"/>
    <n v="300"/>
    <n v="267"/>
    <x v="0"/>
  </r>
  <r>
    <x v="0"/>
    <n v="200"/>
    <n v="267"/>
    <x v="0"/>
  </r>
  <r>
    <x v="0"/>
    <n v="300"/>
    <n v="267"/>
    <x v="0"/>
  </r>
  <r>
    <x v="0"/>
    <n v="200"/>
    <n v="267"/>
    <x v="0"/>
  </r>
  <r>
    <x v="0"/>
    <n v="200"/>
    <n v="267"/>
    <x v="0"/>
  </r>
  <r>
    <x v="0"/>
    <n v="100"/>
    <n v="320.39999999999998"/>
    <x v="1"/>
  </r>
  <r>
    <x v="0"/>
    <n v="200"/>
    <n v="267"/>
    <x v="0"/>
  </r>
  <r>
    <x v="0"/>
    <n v="300"/>
    <n v="320.39999999999998"/>
    <x v="1"/>
  </r>
  <r>
    <x v="0"/>
    <n v="200"/>
    <n v="267"/>
    <x v="0"/>
  </r>
  <r>
    <x v="0"/>
    <n v="100"/>
    <n v="267"/>
    <x v="0"/>
  </r>
  <r>
    <x v="1"/>
    <n v="100"/>
    <n v="267"/>
    <x v="0"/>
  </r>
  <r>
    <x v="1"/>
    <n v="100"/>
    <n v="267"/>
    <x v="0"/>
  </r>
  <r>
    <x v="0"/>
    <n v="200"/>
    <n v="267"/>
    <x v="0"/>
  </r>
  <r>
    <x v="0"/>
    <n v="200"/>
    <n v="320.39999999999998"/>
    <x v="1"/>
  </r>
  <r>
    <x v="0"/>
    <n v="300"/>
    <n v="267"/>
    <x v="0"/>
  </r>
  <r>
    <x v="0"/>
    <n v="300"/>
    <n v="267"/>
    <x v="0"/>
  </r>
  <r>
    <x v="0"/>
    <n v="200"/>
    <n v="320.39999999999998"/>
    <x v="1"/>
  </r>
  <r>
    <x v="0"/>
    <n v="300"/>
    <n v="267"/>
    <x v="0"/>
  </r>
  <r>
    <x v="1"/>
    <n v="200"/>
    <n v="267"/>
    <x v="0"/>
  </r>
  <r>
    <x v="0"/>
    <n v="300"/>
    <n v="267"/>
    <x v="0"/>
  </r>
  <r>
    <x v="0"/>
    <n v="300"/>
    <n v="267"/>
    <x v="0"/>
  </r>
  <r>
    <x v="1"/>
    <n v="300"/>
    <n v="267"/>
    <x v="0"/>
  </r>
  <r>
    <x v="0"/>
    <n v="200"/>
    <n v="267"/>
    <x v="0"/>
  </r>
  <r>
    <x v="0"/>
    <n v="200"/>
    <n v="320.39999999999998"/>
    <x v="1"/>
  </r>
  <r>
    <x v="0"/>
    <n v="200"/>
    <n v="320.39999999999998"/>
    <x v="1"/>
  </r>
  <r>
    <x v="0"/>
    <n v="100"/>
    <n v="267"/>
    <x v="0"/>
  </r>
  <r>
    <x v="1"/>
    <n v="100"/>
    <n v="267"/>
    <x v="0"/>
  </r>
  <r>
    <x v="0"/>
    <n v="300"/>
    <n v="267"/>
    <x v="0"/>
  </r>
  <r>
    <x v="1"/>
    <n v="100"/>
    <n v="267"/>
    <x v="0"/>
  </r>
  <r>
    <x v="0"/>
    <n v="200"/>
    <n v="320.39999999999998"/>
    <x v="1"/>
  </r>
  <r>
    <x v="0"/>
    <n v="300"/>
    <n v="267"/>
    <x v="0"/>
  </r>
  <r>
    <x v="0"/>
    <n v="100"/>
    <n v="267"/>
    <x v="0"/>
  </r>
  <r>
    <x v="0"/>
    <n v="200"/>
    <n v="267"/>
    <x v="0"/>
  </r>
  <r>
    <x v="1"/>
    <n v="200"/>
    <n v="267"/>
    <x v="0"/>
  </r>
  <r>
    <x v="0"/>
    <n v="200"/>
    <n v="267"/>
    <x v="0"/>
  </r>
  <r>
    <x v="0"/>
    <n v="100"/>
    <n v="267"/>
    <x v="0"/>
  </r>
  <r>
    <x v="1"/>
    <n v="300"/>
    <n v="267"/>
    <x v="0"/>
  </r>
  <r>
    <x v="0"/>
    <n v="300"/>
    <n v="267"/>
    <x v="0"/>
  </r>
  <r>
    <x v="0"/>
    <n v="300"/>
    <n v="267"/>
    <x v="0"/>
  </r>
  <r>
    <x v="0"/>
    <n v="200"/>
    <n v="320.39999999999998"/>
    <x v="1"/>
  </r>
  <r>
    <x v="1"/>
    <n v="200"/>
    <n v="267"/>
    <x v="0"/>
  </r>
  <r>
    <x v="0"/>
    <n v="200"/>
    <n v="320.39999999999998"/>
    <x v="1"/>
  </r>
  <r>
    <x v="0"/>
    <n v="100"/>
    <n v="320.39999999999998"/>
    <x v="1"/>
  </r>
  <r>
    <x v="0"/>
    <n v="200"/>
    <n v="320.39999999999998"/>
    <x v="1"/>
  </r>
  <r>
    <x v="0"/>
    <n v="100"/>
    <n v="267"/>
    <x v="0"/>
  </r>
  <r>
    <x v="0"/>
    <n v="200"/>
    <n v="267"/>
    <x v="0"/>
  </r>
  <r>
    <x v="1"/>
    <n v="100"/>
    <n v="267"/>
    <x v="0"/>
  </r>
  <r>
    <x v="0"/>
    <n v="200"/>
    <n v="320.39999999999998"/>
    <x v="1"/>
  </r>
  <r>
    <x v="0"/>
    <n v="300"/>
    <n v="267"/>
    <x v="0"/>
  </r>
  <r>
    <x v="0"/>
    <n v="100"/>
    <n v="267"/>
    <x v="0"/>
  </r>
  <r>
    <x v="0"/>
    <n v="100"/>
    <n v="320.39999999999998"/>
    <x v="1"/>
  </r>
  <r>
    <x v="1"/>
    <n v="300"/>
    <n v="267"/>
    <x v="0"/>
  </r>
  <r>
    <x v="0"/>
    <n v="100"/>
    <n v="267"/>
    <x v="0"/>
  </r>
  <r>
    <x v="0"/>
    <n v="200"/>
    <n v="267"/>
    <x v="0"/>
  </r>
  <r>
    <x v="0"/>
    <n v="100"/>
    <n v="320.39999999999998"/>
    <x v="1"/>
  </r>
  <r>
    <x v="0"/>
    <n v="100"/>
    <n v="267"/>
    <x v="0"/>
  </r>
  <r>
    <x v="0"/>
    <n v="300"/>
    <n v="320.39999999999998"/>
    <x v="1"/>
  </r>
  <r>
    <x v="0"/>
    <n v="300"/>
    <n v="267"/>
    <x v="0"/>
  </r>
  <r>
    <x v="0"/>
    <n v="200"/>
    <n v="267"/>
    <x v="0"/>
  </r>
  <r>
    <x v="0"/>
    <n v="200"/>
    <n v="320.39999999999998"/>
    <x v="1"/>
  </r>
  <r>
    <x v="1"/>
    <n v="200"/>
    <n v="267"/>
    <x v="0"/>
  </r>
  <r>
    <x v="1"/>
    <n v="100"/>
    <n v="267"/>
    <x v="0"/>
  </r>
  <r>
    <x v="0"/>
    <n v="300"/>
    <n v="267"/>
    <x v="0"/>
  </r>
  <r>
    <x v="0"/>
    <n v="100"/>
    <n v="320.39999999999998"/>
    <x v="1"/>
  </r>
  <r>
    <x v="1"/>
    <n v="100"/>
    <n v="267"/>
    <x v="0"/>
  </r>
  <r>
    <x v="0"/>
    <n v="300"/>
    <n v="267"/>
    <x v="0"/>
  </r>
  <r>
    <x v="0"/>
    <n v="300"/>
    <n v="320.39999999999998"/>
    <x v="1"/>
  </r>
  <r>
    <x v="0"/>
    <n v="300"/>
    <n v="267"/>
    <x v="0"/>
  </r>
  <r>
    <x v="0"/>
    <n v="200"/>
    <n v="320.39999999999998"/>
    <x v="1"/>
  </r>
  <r>
    <x v="0"/>
    <n v="200"/>
    <n v="267"/>
    <x v="0"/>
  </r>
  <r>
    <x v="0"/>
    <n v="200"/>
    <n v="267"/>
    <x v="0"/>
  </r>
  <r>
    <x v="0"/>
    <n v="200"/>
    <n v="267"/>
    <x v="0"/>
  </r>
  <r>
    <x v="0"/>
    <n v="300"/>
    <n v="267"/>
    <x v="0"/>
  </r>
  <r>
    <x v="0"/>
    <n v="200"/>
    <n v="320.39999999999998"/>
    <x v="1"/>
  </r>
  <r>
    <x v="0"/>
    <n v="100"/>
    <n v="320.39999999999998"/>
    <x v="1"/>
  </r>
  <r>
    <x v="0"/>
    <n v="100"/>
    <n v="267"/>
    <x v="0"/>
  </r>
  <r>
    <x v="0"/>
    <n v="200"/>
    <n v="320.39999999999998"/>
    <x v="1"/>
  </r>
  <r>
    <x v="0"/>
    <n v="300"/>
    <n v="267"/>
    <x v="0"/>
  </r>
  <r>
    <x v="1"/>
    <n v="200"/>
    <n v="267"/>
    <x v="0"/>
  </r>
  <r>
    <x v="1"/>
    <n v="100"/>
    <n v="267"/>
    <x v="0"/>
  </r>
  <r>
    <x v="1"/>
    <n v="100"/>
    <n v="267"/>
    <x v="0"/>
  </r>
  <r>
    <x v="0"/>
    <n v="100"/>
    <n v="267"/>
    <x v="0"/>
  </r>
  <r>
    <x v="0"/>
    <n v="100"/>
    <n v="267"/>
    <x v="0"/>
  </r>
  <r>
    <x v="0"/>
    <n v="200"/>
    <n v="267"/>
    <x v="0"/>
  </r>
  <r>
    <x v="0"/>
    <n v="300"/>
    <n v="267"/>
    <x v="0"/>
  </r>
  <r>
    <x v="0"/>
    <n v="300"/>
    <n v="267"/>
    <x v="0"/>
  </r>
  <r>
    <x v="0"/>
    <n v="300"/>
    <n v="267"/>
    <x v="0"/>
  </r>
  <r>
    <x v="0"/>
    <n v="100"/>
    <n v="267"/>
    <x v="0"/>
  </r>
  <r>
    <x v="1"/>
    <n v="200"/>
    <n v="267"/>
    <x v="0"/>
  </r>
  <r>
    <x v="0"/>
    <n v="100"/>
    <n v="267"/>
    <x v="0"/>
  </r>
  <r>
    <x v="1"/>
    <n v="100"/>
    <n v="267"/>
    <x v="0"/>
  </r>
  <r>
    <x v="0"/>
    <n v="300"/>
    <n v="267"/>
    <x v="0"/>
  </r>
  <r>
    <x v="0"/>
    <n v="100"/>
    <n v="320.39999999999998"/>
    <x v="1"/>
  </r>
  <r>
    <x v="0"/>
    <n v="100"/>
    <n v="320.39999999999998"/>
    <x v="1"/>
  </r>
  <r>
    <x v="0"/>
    <n v="200"/>
    <n v="267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1"/>
    <x v="0"/>
  </r>
  <r>
    <x v="1"/>
    <x v="0"/>
  </r>
  <r>
    <x v="0"/>
    <x v="0"/>
  </r>
  <r>
    <x v="0"/>
    <x v="1"/>
  </r>
  <r>
    <x v="0"/>
    <x v="0"/>
  </r>
  <r>
    <x v="0"/>
    <x v="0"/>
  </r>
  <r>
    <x v="0"/>
    <x v="1"/>
  </r>
  <r>
    <x v="0"/>
    <x v="0"/>
  </r>
  <r>
    <x v="1"/>
    <x v="0"/>
  </r>
  <r>
    <x v="0"/>
    <x v="0"/>
  </r>
  <r>
    <x v="0"/>
    <x v="0"/>
  </r>
  <r>
    <x v="1"/>
    <x v="0"/>
  </r>
  <r>
    <x v="0"/>
    <x v="0"/>
  </r>
  <r>
    <x v="0"/>
    <x v="1"/>
  </r>
  <r>
    <x v="0"/>
    <x v="1"/>
  </r>
  <r>
    <x v="0"/>
    <x v="0"/>
  </r>
  <r>
    <x v="1"/>
    <x v="0"/>
  </r>
  <r>
    <x v="0"/>
    <x v="0"/>
  </r>
  <r>
    <x v="1"/>
    <x v="0"/>
  </r>
  <r>
    <x v="0"/>
    <x v="1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0"/>
    <x v="1"/>
  </r>
  <r>
    <x v="1"/>
    <x v="0"/>
  </r>
  <r>
    <x v="0"/>
    <x v="1"/>
  </r>
  <r>
    <x v="0"/>
    <x v="1"/>
  </r>
  <r>
    <x v="0"/>
    <x v="1"/>
  </r>
  <r>
    <x v="0"/>
    <x v="0"/>
  </r>
  <r>
    <x v="0"/>
    <x v="0"/>
  </r>
  <r>
    <x v="1"/>
    <x v="0"/>
  </r>
  <r>
    <x v="0"/>
    <x v="1"/>
  </r>
  <r>
    <x v="0"/>
    <x v="0"/>
  </r>
  <r>
    <x v="0"/>
    <x v="0"/>
  </r>
  <r>
    <x v="0"/>
    <x v="1"/>
  </r>
  <r>
    <x v="1"/>
    <x v="0"/>
  </r>
  <r>
    <x v="0"/>
    <x v="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1"/>
  </r>
  <r>
    <x v="1"/>
    <x v="0"/>
  </r>
  <r>
    <x v="1"/>
    <x v="0"/>
  </r>
  <r>
    <x v="0"/>
    <x v="0"/>
  </r>
  <r>
    <x v="0"/>
    <x v="1"/>
  </r>
  <r>
    <x v="1"/>
    <x v="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0"/>
    <x v="1"/>
  </r>
  <r>
    <x v="0"/>
    <x v="0"/>
  </r>
  <r>
    <x v="1"/>
    <x v="0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1"/>
    <x v="0"/>
  </r>
  <r>
    <x v="0"/>
    <x v="0"/>
  </r>
  <r>
    <x v="0"/>
    <x v="1"/>
  </r>
  <r>
    <x v="0"/>
    <x v="1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86CB0D-4C95-4F26-9E6D-CB8F7C06E8F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8" firstHeaderRow="1" firstDataRow="2" firstDataCol="1"/>
  <pivotFields count="2">
    <pivotField axis="axisRow" dataField="1" showAll="0">
      <items count="4">
        <item x="2"/>
        <item x="0"/>
        <item x="1"/>
        <item t="default"/>
      </items>
    </pivotField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Y módosítot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EAE523-EDC0-4A59-9D65-A62C846F0355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0:D14" firstHeaderRow="1" firstDataRow="2" firstDataCol="1"/>
  <pivotFields count="4">
    <pivotField axis="axisRow" dataField="1" showAll="0">
      <items count="3">
        <item x="1"/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Y történele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D1A1FB-E95C-4F2D-A67E-D100D1AA409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7" firstHeaderRow="1" firstDataRow="2" firstDataCol="1"/>
  <pivotFields count="3">
    <pivotField axis="axisRow" dataField="1" showAll="0">
      <items count="3">
        <item x="1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Y történelem" fld="0" subtotal="count" baseField="0" baseItem="0"/>
  </dataFields>
  <formats count="3">
    <format dxfId="2">
      <pivotArea collapsedLevelsAreSubtotals="1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1">
      <pivotArea collapsedLevelsAreSubtotals="1" fieldPosition="0">
        <references count="2">
          <reference field="0" count="1">
            <x v="1"/>
          </reference>
          <reference field="2" count="1" selected="0">
            <x v="1"/>
          </reference>
        </references>
      </pivotArea>
    </format>
    <format dxfId="0">
      <pivotArea collapsedLevelsAreSubtotals="1" fieldPosition="0">
        <references count="2">
          <reference field="0" count="1">
            <x v="1"/>
          </reference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C415D3-31FE-4059-8B36-5A47A83FCAB4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D21" firstHeaderRow="1" firstDataRow="2" firstDataCol="1"/>
  <pivotFields count="2">
    <pivotField axis="axisRow" dataField="1" showAll="0">
      <items count="3"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Y(A27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08334720231227190126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13905920231227190731.html" TargetMode="External"/><Relationship Id="rId1" Type="http://schemas.openxmlformats.org/officeDocument/2006/relationships/hyperlink" Target="https://miau.my-x.hu/myx-free/coco/test/234415720231227190527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54576652023122719141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5851796202312271900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DC94-4B03-4978-880A-ED17661A49AE}">
  <dimension ref="A1:AF122"/>
  <sheetViews>
    <sheetView topLeftCell="B1" zoomScale="98" workbookViewId="0">
      <selection activeCell="B5" sqref="B5"/>
    </sheetView>
  </sheetViews>
  <sheetFormatPr defaultRowHeight="14.4" x14ac:dyDescent="0.3"/>
  <cols>
    <col min="1" max="5" width="18.21875" customWidth="1"/>
    <col min="9" max="9" width="10.109375" customWidth="1"/>
    <col min="10" max="10" width="15" customWidth="1"/>
    <col min="11" max="11" width="10.5546875" bestFit="1" customWidth="1"/>
    <col min="14" max="14" width="13.77734375" customWidth="1"/>
    <col min="15" max="15" width="15.5546875" customWidth="1"/>
    <col min="16" max="16" width="13.77734375" customWidth="1"/>
    <col min="17" max="17" width="11.33203125" customWidth="1"/>
    <col min="18" max="18" width="14.5546875" customWidth="1"/>
    <col min="22" max="22" width="12.21875" customWidth="1"/>
    <col min="23" max="23" width="12.77734375" customWidth="1"/>
    <col min="24" max="24" width="12.5546875" customWidth="1"/>
    <col min="25" max="25" width="11.44140625" customWidth="1"/>
    <col min="29" max="29" width="22.44140625" customWidth="1"/>
    <col min="30" max="30" width="23.21875" customWidth="1"/>
    <col min="31" max="31" width="21.21875" customWidth="1"/>
    <col min="32" max="32" width="18.88671875" customWidth="1"/>
  </cols>
  <sheetData>
    <row r="1" spans="1:32" x14ac:dyDescent="0.3">
      <c r="K1">
        <f>CORREL(K5:K102,$X$5:$X$102)</f>
        <v>-0.12024448806675421</v>
      </c>
      <c r="L1">
        <f t="shared" ref="L1:X1" si="0">CORREL(L5:L102,$X$5:$X$102)</f>
        <v>7.8420318304405247E-3</v>
      </c>
      <c r="M1">
        <f t="shared" si="0"/>
        <v>-3.2648982056318263E-2</v>
      </c>
      <c r="N1">
        <f t="shared" si="0"/>
        <v>-0.28699334696713547</v>
      </c>
      <c r="O1">
        <f t="shared" si="0"/>
        <v>6.5836614112146086E-3</v>
      </c>
      <c r="P1">
        <f t="shared" si="0"/>
        <v>-2.3862542945587979E-3</v>
      </c>
      <c r="Q1">
        <f t="shared" si="0"/>
        <v>4.5448966693981671E-2</v>
      </c>
      <c r="R1">
        <f t="shared" si="0"/>
        <v>5.8411187594934112E-2</v>
      </c>
      <c r="S1">
        <f t="shared" si="0"/>
        <v>0.17300343635551055</v>
      </c>
      <c r="T1">
        <f t="shared" si="0"/>
        <v>-0.14013431397310971</v>
      </c>
      <c r="U1">
        <f t="shared" si="0"/>
        <v>-2.7965823859062267E-2</v>
      </c>
      <c r="V1">
        <f t="shared" si="0"/>
        <v>-7.8273220417412817E-2</v>
      </c>
      <c r="W1">
        <f t="shared" si="0"/>
        <v>-0.15650391349188841</v>
      </c>
      <c r="X1">
        <f t="shared" si="0"/>
        <v>1.0000000000000002</v>
      </c>
    </row>
    <row r="2" spans="1:32" x14ac:dyDescent="0.3">
      <c r="K2">
        <f>CORREL(K5:K102,$Y$5:$Y$102)</f>
        <v>4.5580165070690543E-2</v>
      </c>
      <c r="L2">
        <f t="shared" ref="L2:Y2" si="1">CORREL(L5:L102,$Y$5:$Y$102)</f>
        <v>-0.14863097305659961</v>
      </c>
      <c r="M2">
        <f t="shared" si="1"/>
        <v>-0.18976535975542083</v>
      </c>
      <c r="N2">
        <f t="shared" si="1"/>
        <v>-0.13436320311275132</v>
      </c>
      <c r="O2">
        <f t="shared" si="1"/>
        <v>1.109163796074885E-2</v>
      </c>
      <c r="P2">
        <f t="shared" si="1"/>
        <v>-0.27980415572435197</v>
      </c>
      <c r="Q2">
        <f t="shared" si="1"/>
        <v>-0.42368105506650239</v>
      </c>
      <c r="R2">
        <f t="shared" si="1"/>
        <v>-0.17713188290670789</v>
      </c>
      <c r="S2">
        <f t="shared" si="1"/>
        <v>-0.16161102097872074</v>
      </c>
      <c r="T2">
        <f t="shared" si="1"/>
        <v>-1.7227994709029425E-2</v>
      </c>
      <c r="U2">
        <f t="shared" si="1"/>
        <v>-7.7896193812581574E-2</v>
      </c>
      <c r="V2">
        <f t="shared" si="1"/>
        <v>-1.7227994709029481E-2</v>
      </c>
      <c r="W2">
        <f t="shared" si="1"/>
        <v>-9.1404059486455858E-2</v>
      </c>
      <c r="X2">
        <f t="shared" si="1"/>
        <v>-0.21819448342208936</v>
      </c>
      <c r="Y2">
        <f t="shared" si="1"/>
        <v>0.99999999999999978</v>
      </c>
    </row>
    <row r="3" spans="1:32" ht="17.55" customHeight="1" x14ac:dyDescent="0.3">
      <c r="B3" s="42" t="s">
        <v>113</v>
      </c>
      <c r="C3" s="42"/>
      <c r="D3" s="42"/>
      <c r="E3" s="42"/>
      <c r="K3" t="s">
        <v>148</v>
      </c>
      <c r="L3" t="s">
        <v>148</v>
      </c>
      <c r="M3" t="s">
        <v>148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148</v>
      </c>
      <c r="U3" t="s">
        <v>148</v>
      </c>
      <c r="V3" t="s">
        <v>148</v>
      </c>
      <c r="W3" t="s">
        <v>148</v>
      </c>
      <c r="X3" t="s">
        <v>148</v>
      </c>
      <c r="Y3" t="s">
        <v>147</v>
      </c>
    </row>
    <row r="4" spans="1:32" ht="15" thickBot="1" x14ac:dyDescent="0.35">
      <c r="A4" t="s">
        <v>112</v>
      </c>
      <c r="B4" t="s">
        <v>142</v>
      </c>
      <c r="C4" t="s">
        <v>143</v>
      </c>
      <c r="D4" t="s">
        <v>144</v>
      </c>
      <c r="E4" t="s">
        <v>145</v>
      </c>
      <c r="J4" t="s">
        <v>112</v>
      </c>
      <c r="K4" s="6" t="s">
        <v>114</v>
      </c>
      <c r="L4" s="7" t="s">
        <v>115</v>
      </c>
      <c r="M4" s="8" t="s">
        <v>127</v>
      </c>
      <c r="N4" s="9" t="s">
        <v>116</v>
      </c>
      <c r="O4" s="10" t="s">
        <v>117</v>
      </c>
      <c r="P4" s="11" t="s">
        <v>118</v>
      </c>
      <c r="Q4" s="12" t="s">
        <v>119</v>
      </c>
      <c r="R4" s="13" t="s">
        <v>120</v>
      </c>
      <c r="S4" s="14" t="s">
        <v>121</v>
      </c>
      <c r="T4" s="15" t="s">
        <v>122</v>
      </c>
      <c r="U4" s="16" t="s">
        <v>123</v>
      </c>
      <c r="V4" s="17" t="s">
        <v>124</v>
      </c>
      <c r="W4" s="18" t="s">
        <v>125</v>
      </c>
      <c r="X4" s="19" t="s">
        <v>126</v>
      </c>
      <c r="Y4" t="s">
        <v>146</v>
      </c>
      <c r="AC4" t="s">
        <v>129</v>
      </c>
      <c r="AD4" t="s">
        <v>128</v>
      </c>
      <c r="AE4" t="s">
        <v>130</v>
      </c>
      <c r="AF4" t="s">
        <v>131</v>
      </c>
    </row>
    <row r="5" spans="1:32" ht="15" thickBot="1" x14ac:dyDescent="0.35">
      <c r="A5" s="1" t="s">
        <v>8</v>
      </c>
      <c r="B5" s="2" t="s">
        <v>9</v>
      </c>
      <c r="C5" s="2" t="s">
        <v>6</v>
      </c>
      <c r="D5" s="2" t="s">
        <v>10</v>
      </c>
      <c r="E5" s="2"/>
      <c r="J5" s="1" t="s">
        <v>8</v>
      </c>
      <c r="K5" s="6">
        <f>IF(OR(B5="$K$2",C5="$K$2",D5="$K$2",E5="$K$2"),1,0)</f>
        <v>0</v>
      </c>
      <c r="L5" s="7">
        <v>1</v>
      </c>
      <c r="M5" s="8">
        <v>0</v>
      </c>
      <c r="N5" s="9">
        <v>0</v>
      </c>
      <c r="O5" s="10">
        <v>0</v>
      </c>
      <c r="P5" s="11">
        <v>0</v>
      </c>
      <c r="Q5" s="12">
        <v>0</v>
      </c>
      <c r="R5" s="13">
        <v>0</v>
      </c>
      <c r="S5" s="14">
        <v>0</v>
      </c>
      <c r="T5" s="15">
        <v>0</v>
      </c>
      <c r="U5" s="16">
        <v>0</v>
      </c>
      <c r="V5" s="17">
        <v>1</v>
      </c>
      <c r="W5" s="18">
        <v>1</v>
      </c>
      <c r="X5" s="19">
        <v>0</v>
      </c>
      <c r="Y5">
        <f>4-SUM(K5:X5)</f>
        <v>1</v>
      </c>
      <c r="AC5">
        <f>IF(B5=$K$4,1,0)</f>
        <v>0</v>
      </c>
      <c r="AD5">
        <f>IF(C5=$K$4,1,0)</f>
        <v>0</v>
      </c>
      <c r="AE5">
        <f>IF(D5=$K$4,1,0)</f>
        <v>0</v>
      </c>
      <c r="AF5">
        <f>IF(E5=$K$4,1,0)</f>
        <v>0</v>
      </c>
    </row>
    <row r="6" spans="1:32" ht="15" thickBot="1" x14ac:dyDescent="0.35">
      <c r="A6" s="3" t="s">
        <v>29</v>
      </c>
      <c r="B6" s="4" t="s">
        <v>16</v>
      </c>
      <c r="C6" s="4" t="s">
        <v>12</v>
      </c>
      <c r="D6" s="4"/>
      <c r="E6" s="4"/>
      <c r="J6" s="3" t="s">
        <v>29</v>
      </c>
      <c r="K6" s="6">
        <v>0</v>
      </c>
      <c r="L6" s="7">
        <v>0</v>
      </c>
      <c r="M6" s="8">
        <v>0</v>
      </c>
      <c r="N6" s="9">
        <v>0</v>
      </c>
      <c r="O6" s="10">
        <v>0</v>
      </c>
      <c r="P6" s="11">
        <v>0</v>
      </c>
      <c r="Q6" s="12">
        <v>0</v>
      </c>
      <c r="R6" s="13">
        <v>0</v>
      </c>
      <c r="S6" s="14">
        <v>1</v>
      </c>
      <c r="T6" s="15">
        <v>0</v>
      </c>
      <c r="U6" s="16">
        <v>1</v>
      </c>
      <c r="V6" s="17">
        <v>0</v>
      </c>
      <c r="W6" s="18">
        <v>0</v>
      </c>
      <c r="X6" s="19">
        <v>0</v>
      </c>
      <c r="Y6">
        <f t="shared" ref="Y6:Y69" si="2">4-SUM(K6:X6)</f>
        <v>2</v>
      </c>
    </row>
    <row r="7" spans="1:32" ht="15" thickBot="1" x14ac:dyDescent="0.35">
      <c r="A7" s="3" t="s">
        <v>61</v>
      </c>
      <c r="B7" s="4" t="s">
        <v>25</v>
      </c>
      <c r="C7" s="4" t="s">
        <v>18</v>
      </c>
      <c r="D7" s="4" t="s">
        <v>10</v>
      </c>
      <c r="E7" s="4"/>
      <c r="J7" s="3" t="s">
        <v>61</v>
      </c>
      <c r="K7" s="6">
        <v>0</v>
      </c>
      <c r="L7" s="7">
        <v>0</v>
      </c>
      <c r="M7" s="8">
        <v>0</v>
      </c>
      <c r="N7" s="9">
        <v>1</v>
      </c>
      <c r="O7" s="10">
        <v>0</v>
      </c>
      <c r="P7" s="11">
        <v>0</v>
      </c>
      <c r="Q7" s="12">
        <v>1</v>
      </c>
      <c r="R7" s="13">
        <v>0</v>
      </c>
      <c r="S7" s="14">
        <v>0</v>
      </c>
      <c r="T7" s="15">
        <v>0</v>
      </c>
      <c r="U7" s="16">
        <v>0</v>
      </c>
      <c r="V7" s="17">
        <v>1</v>
      </c>
      <c r="W7" s="18">
        <v>0</v>
      </c>
      <c r="X7" s="19">
        <v>0</v>
      </c>
      <c r="Y7">
        <f t="shared" si="2"/>
        <v>1</v>
      </c>
    </row>
    <row r="8" spans="1:32" ht="15" thickBot="1" x14ac:dyDescent="0.35">
      <c r="A8" s="3" t="s">
        <v>19</v>
      </c>
      <c r="B8" s="4" t="s">
        <v>7</v>
      </c>
      <c r="C8" s="4" t="s">
        <v>14</v>
      </c>
      <c r="D8" s="4"/>
      <c r="E8" s="4"/>
      <c r="J8" s="3" t="s">
        <v>19</v>
      </c>
      <c r="K8" s="6">
        <v>1</v>
      </c>
      <c r="L8" s="7">
        <v>0</v>
      </c>
      <c r="M8" s="8">
        <v>0</v>
      </c>
      <c r="N8" s="9">
        <v>0</v>
      </c>
      <c r="O8" s="10">
        <v>0</v>
      </c>
      <c r="P8" s="11">
        <v>1</v>
      </c>
      <c r="Q8" s="12">
        <v>0</v>
      </c>
      <c r="R8" s="13">
        <v>0</v>
      </c>
      <c r="S8" s="14">
        <v>0</v>
      </c>
      <c r="T8" s="15">
        <v>0</v>
      </c>
      <c r="U8" s="16">
        <v>0</v>
      </c>
      <c r="V8" s="17">
        <v>0</v>
      </c>
      <c r="W8" s="18">
        <v>0</v>
      </c>
      <c r="X8" s="19">
        <v>0</v>
      </c>
      <c r="Y8">
        <f t="shared" si="2"/>
        <v>2</v>
      </c>
    </row>
    <row r="9" spans="1:32" ht="15" thickBot="1" x14ac:dyDescent="0.35">
      <c r="A9" s="3" t="s">
        <v>69</v>
      </c>
      <c r="B9" s="4" t="s">
        <v>10</v>
      </c>
      <c r="C9" s="4" t="s">
        <v>5</v>
      </c>
      <c r="D9" s="4" t="s">
        <v>16</v>
      </c>
      <c r="E9" s="4"/>
      <c r="J9" s="3" t="s">
        <v>69</v>
      </c>
      <c r="K9" s="6">
        <v>0</v>
      </c>
      <c r="L9" s="7">
        <v>0</v>
      </c>
      <c r="M9" s="8">
        <v>0</v>
      </c>
      <c r="N9" s="9">
        <v>0</v>
      </c>
      <c r="O9" s="10">
        <v>0</v>
      </c>
      <c r="P9" s="11">
        <v>0</v>
      </c>
      <c r="Q9" s="12">
        <v>0</v>
      </c>
      <c r="R9" s="13">
        <v>1</v>
      </c>
      <c r="S9" s="14">
        <v>0</v>
      </c>
      <c r="T9" s="15">
        <v>0</v>
      </c>
      <c r="U9" s="16">
        <v>1</v>
      </c>
      <c r="V9" s="17">
        <v>1</v>
      </c>
      <c r="W9" s="18">
        <v>0</v>
      </c>
      <c r="X9" s="19">
        <v>0</v>
      </c>
      <c r="Y9">
        <f t="shared" si="2"/>
        <v>1</v>
      </c>
    </row>
    <row r="10" spans="1:32" ht="15" thickBot="1" x14ac:dyDescent="0.35">
      <c r="A10" s="3" t="s">
        <v>66</v>
      </c>
      <c r="B10" s="4" t="s">
        <v>23</v>
      </c>
      <c r="C10" s="4" t="s">
        <v>9</v>
      </c>
      <c r="D10" s="4"/>
      <c r="E10" s="4"/>
      <c r="J10" s="3" t="s">
        <v>66</v>
      </c>
      <c r="K10" s="6">
        <v>0</v>
      </c>
      <c r="L10" s="7">
        <v>1</v>
      </c>
      <c r="M10" s="8">
        <v>0</v>
      </c>
      <c r="N10" s="9">
        <v>0</v>
      </c>
      <c r="O10" s="10">
        <v>0</v>
      </c>
      <c r="P10" s="11">
        <v>0</v>
      </c>
      <c r="Q10" s="12">
        <v>0</v>
      </c>
      <c r="R10" s="13">
        <v>0</v>
      </c>
      <c r="S10" s="14">
        <v>0</v>
      </c>
      <c r="T10" s="15">
        <v>1</v>
      </c>
      <c r="U10" s="16">
        <v>0</v>
      </c>
      <c r="V10" s="17">
        <v>0</v>
      </c>
      <c r="W10" s="18">
        <v>0</v>
      </c>
      <c r="X10" s="19">
        <v>0</v>
      </c>
      <c r="Y10">
        <f t="shared" si="2"/>
        <v>2</v>
      </c>
    </row>
    <row r="11" spans="1:32" ht="15" thickBot="1" x14ac:dyDescent="0.35">
      <c r="A11" s="3" t="s">
        <v>96</v>
      </c>
      <c r="B11" s="4" t="s">
        <v>2</v>
      </c>
      <c r="C11" s="4" t="s">
        <v>10</v>
      </c>
      <c r="D11" s="4" t="s">
        <v>18</v>
      </c>
      <c r="E11" s="4"/>
      <c r="J11" s="3" t="s">
        <v>96</v>
      </c>
      <c r="K11" s="6">
        <v>0</v>
      </c>
      <c r="L11" s="7">
        <v>0</v>
      </c>
      <c r="M11" s="8">
        <v>1</v>
      </c>
      <c r="N11" s="9">
        <v>0</v>
      </c>
      <c r="O11" s="10">
        <v>0</v>
      </c>
      <c r="P11" s="11">
        <v>0</v>
      </c>
      <c r="Q11" s="12">
        <v>1</v>
      </c>
      <c r="R11" s="13">
        <v>0</v>
      </c>
      <c r="S11" s="14">
        <v>0</v>
      </c>
      <c r="T11" s="15">
        <v>0</v>
      </c>
      <c r="U11" s="16">
        <v>0</v>
      </c>
      <c r="V11" s="17">
        <v>1</v>
      </c>
      <c r="W11" s="18">
        <v>0</v>
      </c>
      <c r="X11" s="19">
        <v>0</v>
      </c>
      <c r="Y11">
        <f t="shared" si="2"/>
        <v>1</v>
      </c>
      <c r="AC11" t="s">
        <v>132</v>
      </c>
      <c r="AD11" t="s">
        <v>133</v>
      </c>
      <c r="AE11" t="s">
        <v>134</v>
      </c>
      <c r="AF11" t="s">
        <v>135</v>
      </c>
    </row>
    <row r="12" spans="1:32" ht="15" thickBot="1" x14ac:dyDescent="0.35">
      <c r="A12" s="3" t="s">
        <v>80</v>
      </c>
      <c r="B12" s="4" t="s">
        <v>23</v>
      </c>
      <c r="C12" s="4" t="s">
        <v>5</v>
      </c>
      <c r="D12" s="4" t="s">
        <v>1</v>
      </c>
      <c r="E12" s="4"/>
      <c r="J12" s="3" t="s">
        <v>80</v>
      </c>
      <c r="K12" s="6">
        <v>0</v>
      </c>
      <c r="L12" s="7">
        <v>0</v>
      </c>
      <c r="M12" s="8">
        <v>0</v>
      </c>
      <c r="N12" s="9">
        <v>0</v>
      </c>
      <c r="O12" s="10">
        <v>1</v>
      </c>
      <c r="P12" s="11">
        <v>0</v>
      </c>
      <c r="Q12" s="12">
        <v>0</v>
      </c>
      <c r="R12" s="13">
        <v>1</v>
      </c>
      <c r="S12" s="14">
        <v>0</v>
      </c>
      <c r="T12" s="15">
        <v>1</v>
      </c>
      <c r="U12" s="16">
        <v>0</v>
      </c>
      <c r="V12" s="17">
        <v>0</v>
      </c>
      <c r="W12" s="18">
        <v>0</v>
      </c>
      <c r="X12" s="19">
        <v>0</v>
      </c>
      <c r="Y12">
        <f t="shared" si="2"/>
        <v>1</v>
      </c>
    </row>
    <row r="13" spans="1:32" ht="15" thickBot="1" x14ac:dyDescent="0.35">
      <c r="A13" s="3" t="s">
        <v>67</v>
      </c>
      <c r="B13" s="4" t="s">
        <v>25</v>
      </c>
      <c r="C13" s="4" t="s">
        <v>16</v>
      </c>
      <c r="D13" s="4" t="s">
        <v>14</v>
      </c>
      <c r="E13" s="4" t="s">
        <v>18</v>
      </c>
      <c r="J13" s="3" t="s">
        <v>67</v>
      </c>
      <c r="K13" s="6">
        <v>0</v>
      </c>
      <c r="L13" s="7">
        <v>0</v>
      </c>
      <c r="M13" s="8">
        <v>0</v>
      </c>
      <c r="N13" s="9">
        <v>1</v>
      </c>
      <c r="O13" s="10">
        <v>0</v>
      </c>
      <c r="P13" s="11">
        <v>1</v>
      </c>
      <c r="Q13" s="12">
        <v>1</v>
      </c>
      <c r="R13" s="13">
        <v>0</v>
      </c>
      <c r="S13" s="14">
        <v>0</v>
      </c>
      <c r="T13" s="15">
        <v>0</v>
      </c>
      <c r="U13" s="16">
        <v>1</v>
      </c>
      <c r="V13" s="17">
        <v>0</v>
      </c>
      <c r="W13" s="18">
        <v>0</v>
      </c>
      <c r="X13" s="19">
        <v>0</v>
      </c>
      <c r="Y13">
        <f t="shared" si="2"/>
        <v>0</v>
      </c>
    </row>
    <row r="14" spans="1:32" ht="15" thickBot="1" x14ac:dyDescent="0.35">
      <c r="A14" s="3" t="s">
        <v>41</v>
      </c>
      <c r="B14" s="4" t="s">
        <v>1</v>
      </c>
      <c r="C14" s="4" t="s">
        <v>6</v>
      </c>
      <c r="D14" s="4" t="s">
        <v>7</v>
      </c>
      <c r="E14" s="4" t="s">
        <v>2</v>
      </c>
      <c r="J14" s="3" t="s">
        <v>41</v>
      </c>
      <c r="K14" s="6">
        <v>1</v>
      </c>
      <c r="L14" s="7">
        <v>0</v>
      </c>
      <c r="M14" s="8">
        <v>1</v>
      </c>
      <c r="N14" s="9">
        <v>0</v>
      </c>
      <c r="O14" s="10">
        <v>1</v>
      </c>
      <c r="P14" s="11">
        <v>0</v>
      </c>
      <c r="Q14" s="12">
        <v>0</v>
      </c>
      <c r="R14" s="13">
        <v>0</v>
      </c>
      <c r="S14" s="14">
        <v>0</v>
      </c>
      <c r="T14" s="15">
        <v>0</v>
      </c>
      <c r="U14" s="16">
        <v>0</v>
      </c>
      <c r="V14" s="17">
        <v>0</v>
      </c>
      <c r="W14" s="18">
        <v>0</v>
      </c>
      <c r="X14" s="19">
        <v>0</v>
      </c>
      <c r="Y14">
        <f t="shared" si="2"/>
        <v>1</v>
      </c>
    </row>
    <row r="15" spans="1:32" ht="15" thickBot="1" x14ac:dyDescent="0.35">
      <c r="A15" s="3" t="s">
        <v>105</v>
      </c>
      <c r="B15" s="4" t="s">
        <v>16</v>
      </c>
      <c r="C15" s="4" t="s">
        <v>25</v>
      </c>
      <c r="D15" s="4"/>
      <c r="E15" s="4"/>
      <c r="J15" s="3" t="s">
        <v>105</v>
      </c>
      <c r="K15" s="6">
        <v>0</v>
      </c>
      <c r="L15" s="7">
        <v>0</v>
      </c>
      <c r="M15" s="8">
        <v>0</v>
      </c>
      <c r="N15" s="9">
        <v>1</v>
      </c>
      <c r="O15" s="10">
        <v>0</v>
      </c>
      <c r="P15" s="11">
        <v>0</v>
      </c>
      <c r="Q15" s="12">
        <v>0</v>
      </c>
      <c r="R15" s="13">
        <v>0</v>
      </c>
      <c r="S15" s="14">
        <v>0</v>
      </c>
      <c r="T15" s="15">
        <v>0</v>
      </c>
      <c r="U15" s="16">
        <v>1</v>
      </c>
      <c r="V15" s="17">
        <v>0</v>
      </c>
      <c r="W15" s="18">
        <v>0</v>
      </c>
      <c r="X15" s="19">
        <v>0</v>
      </c>
      <c r="Y15">
        <f t="shared" si="2"/>
        <v>2</v>
      </c>
      <c r="AD15" t="s">
        <v>114</v>
      </c>
      <c r="AE15" t="s">
        <v>136</v>
      </c>
      <c r="AF15" t="s">
        <v>127</v>
      </c>
    </row>
    <row r="16" spans="1:32" ht="15" thickBot="1" x14ac:dyDescent="0.35">
      <c r="A16" s="3" t="s">
        <v>20</v>
      </c>
      <c r="B16" s="4" t="s">
        <v>14</v>
      </c>
      <c r="C16" s="4" t="s">
        <v>9</v>
      </c>
      <c r="D16" s="4" t="s">
        <v>5</v>
      </c>
      <c r="E16" s="4"/>
      <c r="J16" s="3" t="s">
        <v>20</v>
      </c>
      <c r="K16" s="6">
        <v>0</v>
      </c>
      <c r="L16" s="7">
        <v>1</v>
      </c>
      <c r="M16" s="8">
        <v>0</v>
      </c>
      <c r="N16" s="9">
        <v>0</v>
      </c>
      <c r="O16" s="10">
        <v>0</v>
      </c>
      <c r="P16" s="11">
        <v>1</v>
      </c>
      <c r="Q16" s="12">
        <v>0</v>
      </c>
      <c r="R16" s="13">
        <v>1</v>
      </c>
      <c r="S16" s="14">
        <v>0</v>
      </c>
      <c r="T16" s="15">
        <v>0</v>
      </c>
      <c r="U16" s="16">
        <v>0</v>
      </c>
      <c r="V16" s="17">
        <v>0</v>
      </c>
      <c r="W16" s="18">
        <v>0</v>
      </c>
      <c r="X16" s="19">
        <v>0</v>
      </c>
      <c r="Y16">
        <f t="shared" si="2"/>
        <v>1</v>
      </c>
      <c r="AD16" t="e" cm="1">
        <f t="array" ref="AD16">IF(VAGYB3:E5=AD15,1,0)</f>
        <v>#NAME?</v>
      </c>
    </row>
    <row r="17" spans="1:32" ht="17.55" customHeight="1" thickBot="1" x14ac:dyDescent="0.35">
      <c r="A17" s="3" t="s">
        <v>55</v>
      </c>
      <c r="B17" s="4" t="s">
        <v>12</v>
      </c>
      <c r="C17" s="4" t="s">
        <v>18</v>
      </c>
      <c r="D17" s="4" t="s">
        <v>2</v>
      </c>
      <c r="E17" s="4" t="s">
        <v>16</v>
      </c>
      <c r="J17" s="3" t="s">
        <v>55</v>
      </c>
      <c r="K17" s="6">
        <v>0</v>
      </c>
      <c r="L17" s="7">
        <v>0</v>
      </c>
      <c r="M17" s="8">
        <v>1</v>
      </c>
      <c r="N17" s="9">
        <v>0</v>
      </c>
      <c r="O17" s="10">
        <v>0</v>
      </c>
      <c r="P17" s="11">
        <v>0</v>
      </c>
      <c r="Q17" s="12">
        <v>1</v>
      </c>
      <c r="R17" s="13">
        <v>0</v>
      </c>
      <c r="S17" s="14">
        <v>1</v>
      </c>
      <c r="T17" s="15">
        <v>0</v>
      </c>
      <c r="U17" s="16">
        <v>1</v>
      </c>
      <c r="V17" s="17">
        <v>0</v>
      </c>
      <c r="W17" s="18">
        <v>0</v>
      </c>
      <c r="X17" s="19">
        <v>0</v>
      </c>
      <c r="Y17">
        <f t="shared" si="2"/>
        <v>0</v>
      </c>
      <c r="AD17">
        <f>IF(OR(B5="K2",C5="K2",D5="K2",E5="K2"),1,0)</f>
        <v>0</v>
      </c>
    </row>
    <row r="18" spans="1:32" ht="15" thickBot="1" x14ac:dyDescent="0.35">
      <c r="A18" s="3" t="s">
        <v>70</v>
      </c>
      <c r="B18" s="4" t="s">
        <v>3</v>
      </c>
      <c r="C18" s="4" t="s">
        <v>18</v>
      </c>
      <c r="D18" s="4" t="s">
        <v>5</v>
      </c>
      <c r="E18" s="4" t="s">
        <v>12</v>
      </c>
      <c r="J18" s="3" t="s">
        <v>70</v>
      </c>
      <c r="K18" s="6">
        <v>0</v>
      </c>
      <c r="L18" s="7">
        <v>0</v>
      </c>
      <c r="M18" s="8">
        <v>0</v>
      </c>
      <c r="N18" s="9">
        <v>0</v>
      </c>
      <c r="O18" s="10">
        <v>0</v>
      </c>
      <c r="P18" s="11">
        <v>0</v>
      </c>
      <c r="Q18" s="12">
        <v>1</v>
      </c>
      <c r="R18" s="13">
        <v>1</v>
      </c>
      <c r="S18" s="14">
        <v>1</v>
      </c>
      <c r="T18" s="15">
        <v>0</v>
      </c>
      <c r="U18" s="16">
        <v>0</v>
      </c>
      <c r="V18" s="17">
        <v>0</v>
      </c>
      <c r="W18" s="18">
        <v>0</v>
      </c>
      <c r="X18" s="19">
        <v>1</v>
      </c>
      <c r="Y18">
        <f t="shared" si="2"/>
        <v>0</v>
      </c>
    </row>
    <row r="19" spans="1:32" ht="15" thickBot="1" x14ac:dyDescent="0.35">
      <c r="A19" s="3" t="s">
        <v>62</v>
      </c>
      <c r="B19" s="4" t="s">
        <v>1</v>
      </c>
      <c r="C19" s="4" t="s">
        <v>12</v>
      </c>
      <c r="D19" s="4" t="s">
        <v>9</v>
      </c>
      <c r="E19" s="4" t="s">
        <v>3</v>
      </c>
      <c r="J19" s="3" t="s">
        <v>62</v>
      </c>
      <c r="K19" s="6">
        <v>0</v>
      </c>
      <c r="L19" s="7">
        <v>1</v>
      </c>
      <c r="M19" s="8">
        <v>0</v>
      </c>
      <c r="N19" s="9">
        <v>0</v>
      </c>
      <c r="O19" s="10">
        <v>1</v>
      </c>
      <c r="P19" s="11">
        <v>0</v>
      </c>
      <c r="Q19" s="12">
        <v>0</v>
      </c>
      <c r="R19" s="13">
        <v>0</v>
      </c>
      <c r="S19" s="14">
        <v>1</v>
      </c>
      <c r="T19" s="15">
        <v>0</v>
      </c>
      <c r="U19" s="16">
        <v>0</v>
      </c>
      <c r="V19" s="17">
        <v>0</v>
      </c>
      <c r="W19" s="18">
        <v>0</v>
      </c>
      <c r="X19" s="19">
        <v>1</v>
      </c>
      <c r="Y19">
        <f t="shared" si="2"/>
        <v>0</v>
      </c>
    </row>
    <row r="20" spans="1:32" ht="15" thickBot="1" x14ac:dyDescent="0.35">
      <c r="A20" s="3" t="s">
        <v>89</v>
      </c>
      <c r="B20" s="4" t="s">
        <v>23</v>
      </c>
      <c r="C20" s="4" t="s">
        <v>1</v>
      </c>
      <c r="D20" s="4" t="s">
        <v>16</v>
      </c>
      <c r="E20" s="4"/>
      <c r="J20" s="3" t="s">
        <v>89</v>
      </c>
      <c r="K20" s="6">
        <v>0</v>
      </c>
      <c r="L20" s="7">
        <v>0</v>
      </c>
      <c r="M20" s="8">
        <v>0</v>
      </c>
      <c r="N20" s="9">
        <v>0</v>
      </c>
      <c r="O20" s="10">
        <v>1</v>
      </c>
      <c r="P20" s="11">
        <v>0</v>
      </c>
      <c r="Q20" s="12">
        <v>0</v>
      </c>
      <c r="R20" s="13">
        <v>0</v>
      </c>
      <c r="S20" s="14">
        <v>0</v>
      </c>
      <c r="T20" s="15">
        <v>1</v>
      </c>
      <c r="U20" s="16">
        <v>1</v>
      </c>
      <c r="V20" s="17">
        <v>0</v>
      </c>
      <c r="W20" s="18">
        <v>0</v>
      </c>
      <c r="X20" s="19">
        <v>0</v>
      </c>
      <c r="Y20">
        <f t="shared" si="2"/>
        <v>1</v>
      </c>
      <c r="AC20" s="42" t="s">
        <v>141</v>
      </c>
      <c r="AD20" s="42"/>
      <c r="AE20" s="42"/>
      <c r="AF20" s="42"/>
    </row>
    <row r="21" spans="1:32" ht="15" thickBot="1" x14ac:dyDescent="0.35">
      <c r="A21" s="3" t="s">
        <v>101</v>
      </c>
      <c r="B21" s="4" t="s">
        <v>7</v>
      </c>
      <c r="C21" s="4" t="s">
        <v>6</v>
      </c>
      <c r="D21" s="4" t="s">
        <v>25</v>
      </c>
      <c r="E21" s="4"/>
      <c r="J21" s="3" t="s">
        <v>101</v>
      </c>
      <c r="K21" s="6">
        <v>1</v>
      </c>
      <c r="L21" s="7">
        <v>0</v>
      </c>
      <c r="M21" s="8">
        <v>0</v>
      </c>
      <c r="N21" s="9">
        <v>1</v>
      </c>
      <c r="O21" s="10">
        <v>0</v>
      </c>
      <c r="P21" s="11">
        <v>0</v>
      </c>
      <c r="Q21" s="12">
        <v>0</v>
      </c>
      <c r="R21" s="13">
        <v>0</v>
      </c>
      <c r="S21" s="14">
        <v>0</v>
      </c>
      <c r="T21" s="15">
        <v>0</v>
      </c>
      <c r="U21" s="16">
        <v>0</v>
      </c>
      <c r="V21" s="17">
        <v>0</v>
      </c>
      <c r="W21" s="18">
        <v>1</v>
      </c>
      <c r="X21" s="19">
        <v>0</v>
      </c>
      <c r="Y21">
        <f t="shared" si="2"/>
        <v>1</v>
      </c>
    </row>
    <row r="22" spans="1:32" ht="15" thickBot="1" x14ac:dyDescent="0.35">
      <c r="A22" s="3" t="s">
        <v>27</v>
      </c>
      <c r="B22" s="4" t="s">
        <v>5</v>
      </c>
      <c r="C22" s="4" t="s">
        <v>6</v>
      </c>
      <c r="D22" s="4"/>
      <c r="E22" s="4"/>
      <c r="J22" s="3" t="s">
        <v>27</v>
      </c>
      <c r="K22" s="6">
        <v>0</v>
      </c>
      <c r="L22" s="7">
        <v>0</v>
      </c>
      <c r="M22" s="8">
        <v>0</v>
      </c>
      <c r="N22" s="9">
        <v>0</v>
      </c>
      <c r="O22" s="10">
        <v>0</v>
      </c>
      <c r="P22" s="11">
        <v>0</v>
      </c>
      <c r="Q22" s="12">
        <v>0</v>
      </c>
      <c r="R22" s="13">
        <v>1</v>
      </c>
      <c r="S22" s="14">
        <v>0</v>
      </c>
      <c r="T22" s="15">
        <v>0</v>
      </c>
      <c r="U22" s="16">
        <v>0</v>
      </c>
      <c r="V22" s="17">
        <v>0</v>
      </c>
      <c r="W22" s="18">
        <v>1</v>
      </c>
      <c r="X22" s="19">
        <v>0</v>
      </c>
      <c r="Y22">
        <f t="shared" si="2"/>
        <v>2</v>
      </c>
    </row>
    <row r="23" spans="1:32" ht="15" thickBot="1" x14ac:dyDescent="0.35">
      <c r="A23" s="3" t="s">
        <v>45</v>
      </c>
      <c r="B23" s="4" t="s">
        <v>23</v>
      </c>
      <c r="C23" s="4" t="s">
        <v>14</v>
      </c>
      <c r="D23" s="4"/>
      <c r="E23" s="4"/>
      <c r="J23" s="3" t="s">
        <v>45</v>
      </c>
      <c r="K23" s="6">
        <v>0</v>
      </c>
      <c r="L23" s="7">
        <v>0</v>
      </c>
      <c r="M23" s="8">
        <v>0</v>
      </c>
      <c r="N23" s="9">
        <v>0</v>
      </c>
      <c r="O23" s="10">
        <v>0</v>
      </c>
      <c r="P23" s="11">
        <v>1</v>
      </c>
      <c r="Q23" s="12">
        <v>0</v>
      </c>
      <c r="R23" s="13">
        <v>0</v>
      </c>
      <c r="S23" s="14">
        <v>0</v>
      </c>
      <c r="T23" s="15">
        <v>1</v>
      </c>
      <c r="U23" s="16">
        <v>0</v>
      </c>
      <c r="V23" s="17">
        <v>0</v>
      </c>
      <c r="W23" s="18">
        <v>0</v>
      </c>
      <c r="X23" s="19">
        <v>0</v>
      </c>
      <c r="Y23">
        <f t="shared" si="2"/>
        <v>2</v>
      </c>
      <c r="AC23" s="5" t="s">
        <v>137</v>
      </c>
    </row>
    <row r="24" spans="1:32" ht="15" thickBot="1" x14ac:dyDescent="0.35">
      <c r="A24" s="3" t="s">
        <v>73</v>
      </c>
      <c r="B24" s="4" t="s">
        <v>23</v>
      </c>
      <c r="C24" s="4" t="s">
        <v>25</v>
      </c>
      <c r="D24" s="4" t="s">
        <v>12</v>
      </c>
      <c r="E24" s="4"/>
      <c r="J24" s="3" t="s">
        <v>73</v>
      </c>
      <c r="K24" s="6">
        <v>0</v>
      </c>
      <c r="L24" s="7">
        <v>0</v>
      </c>
      <c r="M24" s="8">
        <v>0</v>
      </c>
      <c r="N24" s="9">
        <v>1</v>
      </c>
      <c r="O24" s="10">
        <v>0</v>
      </c>
      <c r="P24" s="11">
        <v>0</v>
      </c>
      <c r="Q24" s="12">
        <v>0</v>
      </c>
      <c r="R24" s="13">
        <v>0</v>
      </c>
      <c r="S24" s="14">
        <v>1</v>
      </c>
      <c r="T24" s="15">
        <v>1</v>
      </c>
      <c r="U24" s="16">
        <v>0</v>
      </c>
      <c r="V24" s="17">
        <v>0</v>
      </c>
      <c r="W24" s="18">
        <v>0</v>
      </c>
      <c r="X24" s="19">
        <v>0</v>
      </c>
      <c r="Y24">
        <f t="shared" si="2"/>
        <v>1</v>
      </c>
      <c r="AC24" t="s">
        <v>138</v>
      </c>
    </row>
    <row r="25" spans="1:32" ht="15" thickBot="1" x14ac:dyDescent="0.35">
      <c r="A25" s="3" t="s">
        <v>28</v>
      </c>
      <c r="B25" s="4" t="s">
        <v>5</v>
      </c>
      <c r="C25" s="4" t="s">
        <v>23</v>
      </c>
      <c r="D25" s="4"/>
      <c r="E25" s="4"/>
      <c r="J25" s="3" t="s">
        <v>28</v>
      </c>
      <c r="K25" s="6">
        <v>0</v>
      </c>
      <c r="L25" s="7">
        <v>0</v>
      </c>
      <c r="M25" s="8">
        <v>0</v>
      </c>
      <c r="N25" s="9">
        <v>0</v>
      </c>
      <c r="O25" s="10">
        <v>0</v>
      </c>
      <c r="P25" s="11">
        <v>0</v>
      </c>
      <c r="Q25" s="12">
        <v>0</v>
      </c>
      <c r="R25" s="13">
        <v>1</v>
      </c>
      <c r="S25" s="14">
        <v>0</v>
      </c>
      <c r="T25" s="15">
        <v>1</v>
      </c>
      <c r="U25" s="16">
        <v>0</v>
      </c>
      <c r="V25" s="17">
        <v>0</v>
      </c>
      <c r="W25" s="18">
        <v>0</v>
      </c>
      <c r="X25" s="19">
        <v>0</v>
      </c>
      <c r="Y25">
        <f t="shared" si="2"/>
        <v>2</v>
      </c>
      <c r="AC25" t="s">
        <v>139</v>
      </c>
    </row>
    <row r="26" spans="1:32" ht="15" thickBot="1" x14ac:dyDescent="0.35">
      <c r="A26" s="3" t="s">
        <v>0</v>
      </c>
      <c r="B26" s="4" t="s">
        <v>1</v>
      </c>
      <c r="C26" s="4" t="s">
        <v>2</v>
      </c>
      <c r="D26" s="4" t="s">
        <v>3</v>
      </c>
      <c r="E26" s="4"/>
      <c r="J26" s="3" t="s">
        <v>0</v>
      </c>
      <c r="K26" s="6">
        <v>0</v>
      </c>
      <c r="L26" s="7">
        <v>0</v>
      </c>
      <c r="M26" s="8">
        <v>1</v>
      </c>
      <c r="N26" s="9">
        <v>0</v>
      </c>
      <c r="O26" s="10">
        <v>1</v>
      </c>
      <c r="P26" s="11">
        <v>0</v>
      </c>
      <c r="Q26" s="12">
        <v>0</v>
      </c>
      <c r="R26" s="13">
        <v>0</v>
      </c>
      <c r="S26" s="14">
        <v>0</v>
      </c>
      <c r="T26" s="15">
        <v>0</v>
      </c>
      <c r="U26" s="16">
        <v>0</v>
      </c>
      <c r="V26" s="17">
        <v>0</v>
      </c>
      <c r="W26" s="18">
        <v>0</v>
      </c>
      <c r="X26" s="19">
        <v>1</v>
      </c>
      <c r="Y26">
        <f t="shared" si="2"/>
        <v>1</v>
      </c>
      <c r="AC26" t="s">
        <v>140</v>
      </c>
    </row>
    <row r="27" spans="1:32" ht="15" thickBot="1" x14ac:dyDescent="0.35">
      <c r="A27" s="3" t="s">
        <v>111</v>
      </c>
      <c r="B27" s="4" t="s">
        <v>14</v>
      </c>
      <c r="C27" s="4" t="s">
        <v>1</v>
      </c>
      <c r="D27" s="4"/>
      <c r="E27" s="4"/>
      <c r="J27" s="3" t="s">
        <v>111</v>
      </c>
      <c r="K27" s="6">
        <v>0</v>
      </c>
      <c r="L27" s="7">
        <v>0</v>
      </c>
      <c r="M27" s="8">
        <v>0</v>
      </c>
      <c r="N27" s="9">
        <v>0</v>
      </c>
      <c r="O27" s="10">
        <v>1</v>
      </c>
      <c r="P27" s="11">
        <v>1</v>
      </c>
      <c r="Q27" s="12">
        <v>0</v>
      </c>
      <c r="R27" s="13">
        <v>0</v>
      </c>
      <c r="S27" s="14">
        <v>0</v>
      </c>
      <c r="T27" s="15">
        <v>0</v>
      </c>
      <c r="U27" s="16">
        <v>0</v>
      </c>
      <c r="V27" s="17">
        <v>0</v>
      </c>
      <c r="W27" s="18">
        <v>0</v>
      </c>
      <c r="X27" s="19">
        <v>0</v>
      </c>
      <c r="Y27">
        <f t="shared" si="2"/>
        <v>2</v>
      </c>
    </row>
    <row r="28" spans="1:32" ht="15" thickBot="1" x14ac:dyDescent="0.35">
      <c r="A28" s="3" t="s">
        <v>93</v>
      </c>
      <c r="B28" s="4" t="s">
        <v>14</v>
      </c>
      <c r="C28" s="4" t="s">
        <v>7</v>
      </c>
      <c r="D28" s="4"/>
      <c r="E28" s="4"/>
      <c r="J28" s="3" t="s">
        <v>93</v>
      </c>
      <c r="K28" s="6">
        <v>1</v>
      </c>
      <c r="L28" s="7">
        <v>0</v>
      </c>
      <c r="M28" s="8">
        <v>0</v>
      </c>
      <c r="N28" s="9">
        <v>0</v>
      </c>
      <c r="O28" s="10">
        <v>0</v>
      </c>
      <c r="P28" s="11">
        <v>1</v>
      </c>
      <c r="Q28" s="12">
        <v>0</v>
      </c>
      <c r="R28" s="13">
        <v>0</v>
      </c>
      <c r="S28" s="14">
        <v>0</v>
      </c>
      <c r="T28" s="15">
        <v>0</v>
      </c>
      <c r="U28" s="16">
        <v>0</v>
      </c>
      <c r="V28" s="17">
        <v>0</v>
      </c>
      <c r="W28" s="18">
        <v>0</v>
      </c>
      <c r="X28" s="19">
        <v>0</v>
      </c>
      <c r="Y28">
        <f t="shared" si="2"/>
        <v>2</v>
      </c>
    </row>
    <row r="29" spans="1:32" ht="15" thickBot="1" x14ac:dyDescent="0.35">
      <c r="A29" s="3" t="s">
        <v>65</v>
      </c>
      <c r="B29" s="4" t="s">
        <v>3</v>
      </c>
      <c r="C29" s="4" t="s">
        <v>12</v>
      </c>
      <c r="D29" s="4"/>
      <c r="E29" s="4"/>
      <c r="J29" s="3" t="s">
        <v>65</v>
      </c>
      <c r="K29" s="6">
        <v>0</v>
      </c>
      <c r="L29" s="7">
        <v>0</v>
      </c>
      <c r="M29" s="8">
        <v>0</v>
      </c>
      <c r="N29" s="9">
        <v>0</v>
      </c>
      <c r="O29" s="10">
        <v>0</v>
      </c>
      <c r="P29" s="11">
        <v>0</v>
      </c>
      <c r="Q29" s="12">
        <v>0</v>
      </c>
      <c r="R29" s="13">
        <v>0</v>
      </c>
      <c r="S29" s="14">
        <v>1</v>
      </c>
      <c r="T29" s="15">
        <v>0</v>
      </c>
      <c r="U29" s="16">
        <v>0</v>
      </c>
      <c r="V29" s="17">
        <v>0</v>
      </c>
      <c r="W29" s="18">
        <v>0</v>
      </c>
      <c r="X29" s="19">
        <v>1</v>
      </c>
      <c r="Y29">
        <f t="shared" si="2"/>
        <v>2</v>
      </c>
    </row>
    <row r="30" spans="1:32" ht="15" thickBot="1" x14ac:dyDescent="0.35">
      <c r="A30" s="3" t="s">
        <v>107</v>
      </c>
      <c r="B30" s="4" t="s">
        <v>23</v>
      </c>
      <c r="C30" s="4" t="s">
        <v>18</v>
      </c>
      <c r="D30" s="4" t="s">
        <v>14</v>
      </c>
      <c r="E30" s="4"/>
      <c r="J30" s="3" t="s">
        <v>107</v>
      </c>
      <c r="K30" s="6">
        <v>0</v>
      </c>
      <c r="L30" s="7">
        <v>0</v>
      </c>
      <c r="M30" s="8">
        <v>0</v>
      </c>
      <c r="N30" s="9">
        <v>0</v>
      </c>
      <c r="O30" s="10">
        <v>0</v>
      </c>
      <c r="P30" s="11">
        <v>1</v>
      </c>
      <c r="Q30" s="12">
        <v>1</v>
      </c>
      <c r="R30" s="13">
        <v>0</v>
      </c>
      <c r="S30" s="14">
        <v>0</v>
      </c>
      <c r="T30" s="15">
        <v>1</v>
      </c>
      <c r="U30" s="16">
        <v>0</v>
      </c>
      <c r="V30" s="17">
        <v>0</v>
      </c>
      <c r="W30" s="18">
        <v>0</v>
      </c>
      <c r="X30" s="19">
        <v>0</v>
      </c>
      <c r="Y30">
        <f t="shared" si="2"/>
        <v>1</v>
      </c>
    </row>
    <row r="31" spans="1:32" ht="15" thickBot="1" x14ac:dyDescent="0.35">
      <c r="A31" s="3" t="s">
        <v>31</v>
      </c>
      <c r="B31" s="4" t="s">
        <v>25</v>
      </c>
      <c r="C31" s="4" t="s">
        <v>9</v>
      </c>
      <c r="D31" s="4" t="s">
        <v>16</v>
      </c>
      <c r="E31" s="4"/>
      <c r="J31" s="3" t="s">
        <v>31</v>
      </c>
      <c r="K31" s="6">
        <v>0</v>
      </c>
      <c r="L31" s="7">
        <v>1</v>
      </c>
      <c r="M31" s="8">
        <v>0</v>
      </c>
      <c r="N31" s="9">
        <v>1</v>
      </c>
      <c r="O31" s="10">
        <v>0</v>
      </c>
      <c r="P31" s="11">
        <v>0</v>
      </c>
      <c r="Q31" s="12">
        <v>0</v>
      </c>
      <c r="R31" s="13">
        <v>0</v>
      </c>
      <c r="S31" s="14">
        <v>0</v>
      </c>
      <c r="T31" s="15">
        <v>0</v>
      </c>
      <c r="U31" s="16">
        <v>1</v>
      </c>
      <c r="V31" s="17">
        <v>0</v>
      </c>
      <c r="W31" s="18">
        <v>0</v>
      </c>
      <c r="X31" s="19">
        <v>0</v>
      </c>
      <c r="Y31">
        <f t="shared" si="2"/>
        <v>1</v>
      </c>
    </row>
    <row r="32" spans="1:32" ht="15" thickBot="1" x14ac:dyDescent="0.35">
      <c r="A32" s="3" t="s">
        <v>54</v>
      </c>
      <c r="B32" s="4" t="s">
        <v>12</v>
      </c>
      <c r="C32" s="4" t="s">
        <v>9</v>
      </c>
      <c r="D32" s="4" t="s">
        <v>25</v>
      </c>
      <c r="E32" s="4"/>
      <c r="J32" s="3" t="s">
        <v>54</v>
      </c>
      <c r="K32" s="6">
        <v>0</v>
      </c>
      <c r="L32" s="7">
        <v>1</v>
      </c>
      <c r="M32" s="8">
        <v>0</v>
      </c>
      <c r="N32" s="9">
        <v>1</v>
      </c>
      <c r="O32" s="10">
        <v>0</v>
      </c>
      <c r="P32" s="11">
        <v>0</v>
      </c>
      <c r="Q32" s="12">
        <v>0</v>
      </c>
      <c r="R32" s="13">
        <v>0</v>
      </c>
      <c r="S32" s="14">
        <v>1</v>
      </c>
      <c r="T32" s="15">
        <v>0</v>
      </c>
      <c r="U32" s="16">
        <v>0</v>
      </c>
      <c r="V32" s="17">
        <v>0</v>
      </c>
      <c r="W32" s="18">
        <v>0</v>
      </c>
      <c r="X32" s="19">
        <v>0</v>
      </c>
      <c r="Y32">
        <f t="shared" si="2"/>
        <v>1</v>
      </c>
    </row>
    <row r="33" spans="1:25" ht="15" thickBot="1" x14ac:dyDescent="0.35">
      <c r="A33" s="3" t="s">
        <v>39</v>
      </c>
      <c r="B33" s="4" t="s">
        <v>7</v>
      </c>
      <c r="C33" s="4" t="s">
        <v>6</v>
      </c>
      <c r="D33" s="4" t="s">
        <v>9</v>
      </c>
      <c r="E33" s="4" t="s">
        <v>23</v>
      </c>
      <c r="J33" s="3" t="s">
        <v>39</v>
      </c>
      <c r="K33" s="6">
        <v>1</v>
      </c>
      <c r="L33" s="7">
        <v>1</v>
      </c>
      <c r="M33" s="8">
        <v>0</v>
      </c>
      <c r="N33" s="9">
        <v>0</v>
      </c>
      <c r="O33" s="10">
        <v>0</v>
      </c>
      <c r="P33" s="11">
        <v>0</v>
      </c>
      <c r="Q33" s="12">
        <v>0</v>
      </c>
      <c r="R33" s="13">
        <v>0</v>
      </c>
      <c r="S33" s="14">
        <v>0</v>
      </c>
      <c r="T33" s="15">
        <v>1</v>
      </c>
      <c r="U33" s="16">
        <v>0</v>
      </c>
      <c r="V33" s="17">
        <v>0</v>
      </c>
      <c r="W33" s="18">
        <v>1</v>
      </c>
      <c r="X33" s="19">
        <v>0</v>
      </c>
      <c r="Y33">
        <f t="shared" si="2"/>
        <v>0</v>
      </c>
    </row>
    <row r="34" spans="1:25" ht="15" thickBot="1" x14ac:dyDescent="0.35">
      <c r="A34" s="3" t="s">
        <v>68</v>
      </c>
      <c r="B34" s="4" t="s">
        <v>6</v>
      </c>
      <c r="C34" s="4" t="s">
        <v>14</v>
      </c>
      <c r="D34" s="4" t="s">
        <v>3</v>
      </c>
      <c r="E34" s="4" t="s">
        <v>12</v>
      </c>
      <c r="J34" s="3" t="s">
        <v>68</v>
      </c>
      <c r="K34" s="6">
        <v>0</v>
      </c>
      <c r="L34" s="7">
        <v>0</v>
      </c>
      <c r="M34" s="8">
        <v>0</v>
      </c>
      <c r="N34" s="9">
        <v>0</v>
      </c>
      <c r="O34" s="10">
        <v>0</v>
      </c>
      <c r="P34" s="11">
        <v>1</v>
      </c>
      <c r="Q34" s="12">
        <v>0</v>
      </c>
      <c r="R34" s="13">
        <v>0</v>
      </c>
      <c r="S34" s="14">
        <v>1</v>
      </c>
      <c r="T34" s="15">
        <v>0</v>
      </c>
      <c r="U34" s="16">
        <v>0</v>
      </c>
      <c r="V34" s="17">
        <v>0</v>
      </c>
      <c r="W34" s="18">
        <v>1</v>
      </c>
      <c r="X34" s="19">
        <v>1</v>
      </c>
      <c r="Y34">
        <f t="shared" si="2"/>
        <v>0</v>
      </c>
    </row>
    <row r="35" spans="1:25" ht="15" thickBot="1" x14ac:dyDescent="0.35">
      <c r="A35" s="3" t="s">
        <v>59</v>
      </c>
      <c r="B35" s="4" t="s">
        <v>10</v>
      </c>
      <c r="C35" s="4" t="s">
        <v>7</v>
      </c>
      <c r="D35" s="4"/>
      <c r="E35" s="4"/>
      <c r="J35" s="3" t="s">
        <v>59</v>
      </c>
      <c r="K35" s="6">
        <v>1</v>
      </c>
      <c r="L35" s="7">
        <v>0</v>
      </c>
      <c r="M35" s="8">
        <v>0</v>
      </c>
      <c r="N35" s="9">
        <v>0</v>
      </c>
      <c r="O35" s="10">
        <v>0</v>
      </c>
      <c r="P35" s="11">
        <v>0</v>
      </c>
      <c r="Q35" s="12">
        <v>0</v>
      </c>
      <c r="R35" s="13">
        <v>0</v>
      </c>
      <c r="S35" s="14">
        <v>0</v>
      </c>
      <c r="T35" s="15">
        <v>0</v>
      </c>
      <c r="U35" s="16">
        <v>0</v>
      </c>
      <c r="V35" s="17">
        <v>1</v>
      </c>
      <c r="W35" s="18">
        <v>0</v>
      </c>
      <c r="X35" s="19">
        <v>0</v>
      </c>
      <c r="Y35">
        <f t="shared" si="2"/>
        <v>2</v>
      </c>
    </row>
    <row r="36" spans="1:25" ht="15" thickBot="1" x14ac:dyDescent="0.35">
      <c r="A36" s="3" t="s">
        <v>71</v>
      </c>
      <c r="B36" s="4" t="s">
        <v>18</v>
      </c>
      <c r="C36" s="4" t="s">
        <v>3</v>
      </c>
      <c r="D36" s="4" t="s">
        <v>10</v>
      </c>
      <c r="E36" s="4" t="s">
        <v>5</v>
      </c>
      <c r="J36" s="3" t="s">
        <v>71</v>
      </c>
      <c r="K36" s="6">
        <v>0</v>
      </c>
      <c r="L36" s="7">
        <v>0</v>
      </c>
      <c r="M36" s="8">
        <v>0</v>
      </c>
      <c r="N36" s="9">
        <v>0</v>
      </c>
      <c r="O36" s="10">
        <v>0</v>
      </c>
      <c r="P36" s="11">
        <v>0</v>
      </c>
      <c r="Q36" s="12">
        <v>1</v>
      </c>
      <c r="R36" s="13">
        <v>1</v>
      </c>
      <c r="S36" s="14">
        <v>0</v>
      </c>
      <c r="T36" s="15">
        <v>0</v>
      </c>
      <c r="U36" s="16">
        <v>0</v>
      </c>
      <c r="V36" s="17">
        <v>1</v>
      </c>
      <c r="W36" s="18">
        <v>0</v>
      </c>
      <c r="X36" s="19">
        <v>1</v>
      </c>
      <c r="Y36">
        <f t="shared" si="2"/>
        <v>0</v>
      </c>
    </row>
    <row r="37" spans="1:25" ht="15" thickBot="1" x14ac:dyDescent="0.35">
      <c r="A37" s="3" t="s">
        <v>103</v>
      </c>
      <c r="B37" s="4" t="s">
        <v>25</v>
      </c>
      <c r="C37" s="4" t="s">
        <v>23</v>
      </c>
      <c r="D37" s="4" t="s">
        <v>5</v>
      </c>
      <c r="E37" s="4"/>
      <c r="J37" s="3" t="s">
        <v>103</v>
      </c>
      <c r="K37" s="6">
        <v>0</v>
      </c>
      <c r="L37" s="7">
        <v>0</v>
      </c>
      <c r="M37" s="8">
        <v>0</v>
      </c>
      <c r="N37" s="9">
        <v>1</v>
      </c>
      <c r="O37" s="10">
        <v>0</v>
      </c>
      <c r="P37" s="11">
        <v>0</v>
      </c>
      <c r="Q37" s="12">
        <v>0</v>
      </c>
      <c r="R37" s="13">
        <v>1</v>
      </c>
      <c r="S37" s="14">
        <v>0</v>
      </c>
      <c r="T37" s="15">
        <v>1</v>
      </c>
      <c r="U37" s="16">
        <v>0</v>
      </c>
      <c r="V37" s="17">
        <v>0</v>
      </c>
      <c r="W37" s="18">
        <v>0</v>
      </c>
      <c r="X37" s="19">
        <v>0</v>
      </c>
      <c r="Y37">
        <f t="shared" si="2"/>
        <v>1</v>
      </c>
    </row>
    <row r="38" spans="1:25" ht="15" thickBot="1" x14ac:dyDescent="0.35">
      <c r="A38" s="3" t="s">
        <v>21</v>
      </c>
      <c r="B38" s="4" t="s">
        <v>7</v>
      </c>
      <c r="C38" s="4" t="s">
        <v>9</v>
      </c>
      <c r="D38" s="4"/>
      <c r="E38" s="4"/>
      <c r="J38" s="3" t="s">
        <v>21</v>
      </c>
      <c r="K38" s="6">
        <v>1</v>
      </c>
      <c r="L38" s="7">
        <v>1</v>
      </c>
      <c r="M38" s="8">
        <v>0</v>
      </c>
      <c r="N38" s="9">
        <v>0</v>
      </c>
      <c r="O38" s="10">
        <v>0</v>
      </c>
      <c r="P38" s="11">
        <v>0</v>
      </c>
      <c r="Q38" s="12">
        <v>0</v>
      </c>
      <c r="R38" s="13">
        <v>0</v>
      </c>
      <c r="S38" s="14">
        <v>0</v>
      </c>
      <c r="T38" s="15">
        <v>0</v>
      </c>
      <c r="U38" s="16">
        <v>0</v>
      </c>
      <c r="V38" s="17">
        <v>0</v>
      </c>
      <c r="W38" s="18">
        <v>0</v>
      </c>
      <c r="X38" s="19">
        <v>0</v>
      </c>
      <c r="Y38">
        <f t="shared" si="2"/>
        <v>2</v>
      </c>
    </row>
    <row r="39" spans="1:25" ht="15" thickBot="1" x14ac:dyDescent="0.35">
      <c r="A39" s="3" t="s">
        <v>90</v>
      </c>
      <c r="B39" s="4" t="s">
        <v>7</v>
      </c>
      <c r="C39" s="4" t="s">
        <v>2</v>
      </c>
      <c r="D39" s="4" t="s">
        <v>5</v>
      </c>
      <c r="E39" s="4" t="s">
        <v>9</v>
      </c>
      <c r="J39" s="3" t="s">
        <v>90</v>
      </c>
      <c r="K39" s="6">
        <v>1</v>
      </c>
      <c r="L39" s="7">
        <v>1</v>
      </c>
      <c r="M39" s="8">
        <v>1</v>
      </c>
      <c r="N39" s="9">
        <v>0</v>
      </c>
      <c r="O39" s="10">
        <v>0</v>
      </c>
      <c r="P39" s="11">
        <v>0</v>
      </c>
      <c r="Q39" s="12">
        <v>0</v>
      </c>
      <c r="R39" s="13">
        <v>1</v>
      </c>
      <c r="S39" s="14">
        <v>0</v>
      </c>
      <c r="T39" s="15">
        <v>0</v>
      </c>
      <c r="U39" s="16">
        <v>0</v>
      </c>
      <c r="V39" s="17">
        <v>0</v>
      </c>
      <c r="W39" s="18">
        <v>0</v>
      </c>
      <c r="X39" s="19">
        <v>0</v>
      </c>
      <c r="Y39">
        <f t="shared" si="2"/>
        <v>0</v>
      </c>
    </row>
    <row r="40" spans="1:25" ht="15" thickBot="1" x14ac:dyDescent="0.35">
      <c r="A40" s="3" t="s">
        <v>57</v>
      </c>
      <c r="B40" s="4" t="s">
        <v>9</v>
      </c>
      <c r="C40" s="4" t="s">
        <v>6</v>
      </c>
      <c r="D40" s="4" t="s">
        <v>23</v>
      </c>
      <c r="E40" s="4"/>
      <c r="J40" s="3" t="s">
        <v>57</v>
      </c>
      <c r="K40" s="6">
        <v>0</v>
      </c>
      <c r="L40" s="7">
        <v>1</v>
      </c>
      <c r="M40" s="8">
        <v>0</v>
      </c>
      <c r="N40" s="9">
        <v>0</v>
      </c>
      <c r="O40" s="10">
        <v>0</v>
      </c>
      <c r="P40" s="11">
        <v>0</v>
      </c>
      <c r="Q40" s="12">
        <v>0</v>
      </c>
      <c r="R40" s="13">
        <v>0</v>
      </c>
      <c r="S40" s="14">
        <v>0</v>
      </c>
      <c r="T40" s="15">
        <v>1</v>
      </c>
      <c r="U40" s="16">
        <v>0</v>
      </c>
      <c r="V40" s="17">
        <v>0</v>
      </c>
      <c r="W40" s="18">
        <v>1</v>
      </c>
      <c r="X40" s="19">
        <v>0</v>
      </c>
      <c r="Y40">
        <f t="shared" si="2"/>
        <v>1</v>
      </c>
    </row>
    <row r="41" spans="1:25" ht="15" thickBot="1" x14ac:dyDescent="0.35">
      <c r="A41" s="3" t="s">
        <v>52</v>
      </c>
      <c r="B41" s="4" t="s">
        <v>3</v>
      </c>
      <c r="C41" s="4" t="s">
        <v>5</v>
      </c>
      <c r="D41" s="4" t="s">
        <v>1</v>
      </c>
      <c r="E41" s="4"/>
      <c r="J41" s="3" t="s">
        <v>52</v>
      </c>
      <c r="K41" s="6">
        <v>0</v>
      </c>
      <c r="L41" s="7">
        <v>0</v>
      </c>
      <c r="M41" s="8">
        <v>0</v>
      </c>
      <c r="N41" s="9">
        <v>0</v>
      </c>
      <c r="O41" s="10">
        <v>1</v>
      </c>
      <c r="P41" s="11">
        <v>0</v>
      </c>
      <c r="Q41" s="12">
        <v>0</v>
      </c>
      <c r="R41" s="13">
        <v>1</v>
      </c>
      <c r="S41" s="14">
        <v>0</v>
      </c>
      <c r="T41" s="15">
        <v>0</v>
      </c>
      <c r="U41" s="16">
        <v>0</v>
      </c>
      <c r="V41" s="17">
        <v>0</v>
      </c>
      <c r="W41" s="18">
        <v>0</v>
      </c>
      <c r="X41" s="19">
        <v>1</v>
      </c>
      <c r="Y41">
        <f t="shared" si="2"/>
        <v>1</v>
      </c>
    </row>
    <row r="42" spans="1:25" ht="15" thickBot="1" x14ac:dyDescent="0.35">
      <c r="A42" s="3" t="s">
        <v>22</v>
      </c>
      <c r="B42" s="4" t="s">
        <v>23</v>
      </c>
      <c r="C42" s="4" t="s">
        <v>1</v>
      </c>
      <c r="D42" s="4" t="s">
        <v>7</v>
      </c>
      <c r="E42" s="4"/>
      <c r="J42" s="3" t="s">
        <v>22</v>
      </c>
      <c r="K42" s="6">
        <v>1</v>
      </c>
      <c r="L42" s="7">
        <v>0</v>
      </c>
      <c r="M42" s="8">
        <v>0</v>
      </c>
      <c r="N42" s="9">
        <v>0</v>
      </c>
      <c r="O42" s="10">
        <v>1</v>
      </c>
      <c r="P42" s="11">
        <v>0</v>
      </c>
      <c r="Q42" s="12">
        <v>0</v>
      </c>
      <c r="R42" s="13">
        <v>0</v>
      </c>
      <c r="S42" s="14">
        <v>0</v>
      </c>
      <c r="T42" s="15">
        <v>1</v>
      </c>
      <c r="U42" s="16">
        <v>0</v>
      </c>
      <c r="V42" s="17">
        <v>0</v>
      </c>
      <c r="W42" s="18">
        <v>0</v>
      </c>
      <c r="X42" s="19">
        <v>0</v>
      </c>
      <c r="Y42">
        <f t="shared" si="2"/>
        <v>1</v>
      </c>
    </row>
    <row r="43" spans="1:25" ht="15" thickBot="1" x14ac:dyDescent="0.35">
      <c r="A43" s="3" t="s">
        <v>104</v>
      </c>
      <c r="B43" s="4" t="s">
        <v>9</v>
      </c>
      <c r="C43" s="4" t="s">
        <v>16</v>
      </c>
      <c r="D43" s="4" t="s">
        <v>18</v>
      </c>
      <c r="E43" s="4" t="s">
        <v>14</v>
      </c>
      <c r="J43" s="3" t="s">
        <v>104</v>
      </c>
      <c r="K43" s="6">
        <v>0</v>
      </c>
      <c r="L43" s="7">
        <v>1</v>
      </c>
      <c r="M43" s="8">
        <v>0</v>
      </c>
      <c r="N43" s="9">
        <v>0</v>
      </c>
      <c r="O43" s="10">
        <v>0</v>
      </c>
      <c r="P43" s="11">
        <v>1</v>
      </c>
      <c r="Q43" s="12">
        <v>1</v>
      </c>
      <c r="R43" s="13">
        <v>0</v>
      </c>
      <c r="S43" s="14">
        <v>0</v>
      </c>
      <c r="T43" s="15">
        <v>0</v>
      </c>
      <c r="U43" s="16">
        <v>1</v>
      </c>
      <c r="V43" s="17">
        <v>0</v>
      </c>
      <c r="W43" s="18">
        <v>0</v>
      </c>
      <c r="X43" s="19">
        <v>0</v>
      </c>
      <c r="Y43">
        <f t="shared" si="2"/>
        <v>0</v>
      </c>
    </row>
    <row r="44" spans="1:25" ht="15" thickBot="1" x14ac:dyDescent="0.35">
      <c r="A44" s="3" t="s">
        <v>97</v>
      </c>
      <c r="B44" s="4" t="s">
        <v>3</v>
      </c>
      <c r="C44" s="4" t="s">
        <v>16</v>
      </c>
      <c r="D44" s="4"/>
      <c r="E44" s="4"/>
      <c r="J44" s="3" t="s">
        <v>97</v>
      </c>
      <c r="K44" s="6">
        <v>0</v>
      </c>
      <c r="L44" s="7">
        <v>0</v>
      </c>
      <c r="M44" s="8">
        <v>0</v>
      </c>
      <c r="N44" s="9">
        <v>0</v>
      </c>
      <c r="O44" s="10">
        <v>0</v>
      </c>
      <c r="P44" s="11">
        <v>0</v>
      </c>
      <c r="Q44" s="12">
        <v>0</v>
      </c>
      <c r="R44" s="13">
        <v>0</v>
      </c>
      <c r="S44" s="14">
        <v>0</v>
      </c>
      <c r="T44" s="15">
        <v>0</v>
      </c>
      <c r="U44" s="16">
        <v>1</v>
      </c>
      <c r="V44" s="17">
        <v>0</v>
      </c>
      <c r="W44" s="18">
        <v>0</v>
      </c>
      <c r="X44" s="19">
        <v>1</v>
      </c>
      <c r="Y44">
        <f t="shared" si="2"/>
        <v>2</v>
      </c>
    </row>
    <row r="45" spans="1:25" ht="15" thickBot="1" x14ac:dyDescent="0.35">
      <c r="A45" s="3" t="s">
        <v>58</v>
      </c>
      <c r="B45" s="4" t="s">
        <v>10</v>
      </c>
      <c r="C45" s="4" t="s">
        <v>12</v>
      </c>
      <c r="D45" s="4"/>
      <c r="E45" s="4"/>
      <c r="J45" s="3" t="s">
        <v>58</v>
      </c>
      <c r="K45" s="6">
        <v>0</v>
      </c>
      <c r="L45" s="7">
        <v>0</v>
      </c>
      <c r="M45" s="8">
        <v>0</v>
      </c>
      <c r="N45" s="9">
        <v>0</v>
      </c>
      <c r="O45" s="10">
        <v>0</v>
      </c>
      <c r="P45" s="11">
        <v>0</v>
      </c>
      <c r="Q45" s="12">
        <v>0</v>
      </c>
      <c r="R45" s="13">
        <v>0</v>
      </c>
      <c r="S45" s="14">
        <v>1</v>
      </c>
      <c r="T45" s="15">
        <v>0</v>
      </c>
      <c r="U45" s="16">
        <v>0</v>
      </c>
      <c r="V45" s="17">
        <v>1</v>
      </c>
      <c r="W45" s="18">
        <v>0</v>
      </c>
      <c r="X45" s="19">
        <v>0</v>
      </c>
      <c r="Y45">
        <f t="shared" si="2"/>
        <v>2</v>
      </c>
    </row>
    <row r="46" spans="1:25" ht="15" thickBot="1" x14ac:dyDescent="0.35">
      <c r="A46" s="3" t="s">
        <v>81</v>
      </c>
      <c r="B46" s="4" t="s">
        <v>2</v>
      </c>
      <c r="C46" s="4" t="s">
        <v>10</v>
      </c>
      <c r="D46" s="4"/>
      <c r="E46" s="4"/>
      <c r="J46" s="3" t="s">
        <v>81</v>
      </c>
      <c r="K46" s="6">
        <v>0</v>
      </c>
      <c r="L46" s="7">
        <v>0</v>
      </c>
      <c r="M46" s="8">
        <v>1</v>
      </c>
      <c r="N46" s="9">
        <v>0</v>
      </c>
      <c r="O46" s="10">
        <v>0</v>
      </c>
      <c r="P46" s="11">
        <v>0</v>
      </c>
      <c r="Q46" s="12">
        <v>0</v>
      </c>
      <c r="R46" s="13">
        <v>0</v>
      </c>
      <c r="S46" s="14">
        <v>0</v>
      </c>
      <c r="T46" s="15">
        <v>0</v>
      </c>
      <c r="U46" s="16">
        <v>0</v>
      </c>
      <c r="V46" s="17">
        <v>1</v>
      </c>
      <c r="W46" s="18">
        <v>0</v>
      </c>
      <c r="X46" s="19">
        <v>0</v>
      </c>
      <c r="Y46">
        <f t="shared" si="2"/>
        <v>2</v>
      </c>
    </row>
    <row r="47" spans="1:25" ht="15" thickBot="1" x14ac:dyDescent="0.35">
      <c r="A47" s="3" t="s">
        <v>64</v>
      </c>
      <c r="B47" s="4" t="s">
        <v>25</v>
      </c>
      <c r="C47" s="4" t="s">
        <v>23</v>
      </c>
      <c r="D47" s="4" t="s">
        <v>12</v>
      </c>
      <c r="E47" s="4"/>
      <c r="J47" s="3" t="s">
        <v>64</v>
      </c>
      <c r="K47" s="6">
        <v>0</v>
      </c>
      <c r="L47" s="7">
        <v>0</v>
      </c>
      <c r="M47" s="8">
        <v>0</v>
      </c>
      <c r="N47" s="9">
        <v>1</v>
      </c>
      <c r="O47" s="10">
        <v>0</v>
      </c>
      <c r="P47" s="11">
        <v>0</v>
      </c>
      <c r="Q47" s="12">
        <v>0</v>
      </c>
      <c r="R47" s="13">
        <v>0</v>
      </c>
      <c r="S47" s="14">
        <v>1</v>
      </c>
      <c r="T47" s="15">
        <v>1</v>
      </c>
      <c r="U47" s="16">
        <v>0</v>
      </c>
      <c r="V47" s="17">
        <v>0</v>
      </c>
      <c r="W47" s="18">
        <v>0</v>
      </c>
      <c r="X47" s="19">
        <v>0</v>
      </c>
      <c r="Y47">
        <f t="shared" si="2"/>
        <v>1</v>
      </c>
    </row>
    <row r="48" spans="1:25" ht="15" thickBot="1" x14ac:dyDescent="0.35">
      <c r="A48" s="3" t="s">
        <v>102</v>
      </c>
      <c r="B48" s="4" t="s">
        <v>23</v>
      </c>
      <c r="C48" s="4" t="s">
        <v>3</v>
      </c>
      <c r="D48" s="4" t="s">
        <v>10</v>
      </c>
      <c r="E48" s="4"/>
      <c r="J48" s="3" t="s">
        <v>102</v>
      </c>
      <c r="K48" s="6">
        <v>0</v>
      </c>
      <c r="L48" s="7">
        <v>0</v>
      </c>
      <c r="M48" s="8">
        <v>0</v>
      </c>
      <c r="N48" s="9">
        <v>0</v>
      </c>
      <c r="O48" s="10">
        <v>0</v>
      </c>
      <c r="P48" s="11">
        <v>0</v>
      </c>
      <c r="Q48" s="12">
        <v>0</v>
      </c>
      <c r="R48" s="13">
        <v>0</v>
      </c>
      <c r="S48" s="14">
        <v>1</v>
      </c>
      <c r="T48" s="15">
        <v>0</v>
      </c>
      <c r="U48" s="16">
        <v>0</v>
      </c>
      <c r="V48" s="17">
        <v>1</v>
      </c>
      <c r="W48" s="18">
        <v>0</v>
      </c>
      <c r="X48" s="19">
        <v>1</v>
      </c>
      <c r="Y48">
        <f t="shared" si="2"/>
        <v>1</v>
      </c>
    </row>
    <row r="49" spans="1:25" ht="15" thickBot="1" x14ac:dyDescent="0.35">
      <c r="A49" s="3" t="s">
        <v>26</v>
      </c>
      <c r="B49" s="4" t="s">
        <v>5</v>
      </c>
      <c r="C49" s="4" t="s">
        <v>25</v>
      </c>
      <c r="D49" s="4" t="s">
        <v>7</v>
      </c>
      <c r="E49" s="4"/>
      <c r="J49" s="3" t="s">
        <v>26</v>
      </c>
      <c r="K49" s="6">
        <v>1</v>
      </c>
      <c r="L49" s="7">
        <v>0</v>
      </c>
      <c r="M49" s="8">
        <v>0</v>
      </c>
      <c r="N49" s="9">
        <v>1</v>
      </c>
      <c r="O49" s="10">
        <v>0</v>
      </c>
      <c r="P49" s="11">
        <v>0</v>
      </c>
      <c r="Q49" s="12">
        <v>0</v>
      </c>
      <c r="R49" s="13">
        <v>1</v>
      </c>
      <c r="S49" s="14">
        <v>0</v>
      </c>
      <c r="T49" s="15">
        <v>0</v>
      </c>
      <c r="U49" s="16">
        <v>0</v>
      </c>
      <c r="V49" s="17">
        <v>0</v>
      </c>
      <c r="W49" s="18">
        <v>0</v>
      </c>
      <c r="X49" s="19">
        <v>0</v>
      </c>
      <c r="Y49">
        <f t="shared" si="2"/>
        <v>1</v>
      </c>
    </row>
    <row r="50" spans="1:25" ht="15" thickBot="1" x14ac:dyDescent="0.35">
      <c r="A50" s="3" t="s">
        <v>30</v>
      </c>
      <c r="B50" s="4" t="s">
        <v>2</v>
      </c>
      <c r="C50" s="4" t="s">
        <v>25</v>
      </c>
      <c r="D50" s="4" t="s">
        <v>18</v>
      </c>
      <c r="E50" s="4" t="s">
        <v>14</v>
      </c>
      <c r="J50" s="3" t="s">
        <v>30</v>
      </c>
      <c r="K50" s="6">
        <v>0</v>
      </c>
      <c r="L50" s="7">
        <v>0</v>
      </c>
      <c r="M50" s="8">
        <v>1</v>
      </c>
      <c r="N50" s="9">
        <v>1</v>
      </c>
      <c r="O50" s="10">
        <v>0</v>
      </c>
      <c r="P50" s="11">
        <v>1</v>
      </c>
      <c r="Q50" s="12">
        <v>1</v>
      </c>
      <c r="R50" s="13">
        <v>0</v>
      </c>
      <c r="S50" s="14">
        <v>0</v>
      </c>
      <c r="T50" s="15">
        <v>0</v>
      </c>
      <c r="U50" s="16">
        <v>0</v>
      </c>
      <c r="V50" s="17">
        <v>0</v>
      </c>
      <c r="W50" s="18">
        <v>0</v>
      </c>
      <c r="X50" s="19">
        <v>0</v>
      </c>
      <c r="Y50">
        <f t="shared" si="2"/>
        <v>0</v>
      </c>
    </row>
    <row r="51" spans="1:25" ht="15" thickBot="1" x14ac:dyDescent="0.35">
      <c r="A51" s="3" t="s">
        <v>42</v>
      </c>
      <c r="B51" s="4" t="s">
        <v>25</v>
      </c>
      <c r="C51" s="4" t="s">
        <v>16</v>
      </c>
      <c r="D51" s="4" t="s">
        <v>10</v>
      </c>
      <c r="E51" s="4"/>
      <c r="J51" s="3" t="s">
        <v>42</v>
      </c>
      <c r="K51" s="6">
        <v>0</v>
      </c>
      <c r="L51" s="7">
        <v>0</v>
      </c>
      <c r="M51" s="8">
        <v>0</v>
      </c>
      <c r="N51" s="9">
        <v>1</v>
      </c>
      <c r="O51" s="10">
        <v>0</v>
      </c>
      <c r="P51" s="11">
        <v>0</v>
      </c>
      <c r="Q51" s="12">
        <v>0</v>
      </c>
      <c r="R51" s="13">
        <v>0</v>
      </c>
      <c r="S51" s="14">
        <v>0</v>
      </c>
      <c r="T51" s="15">
        <v>0</v>
      </c>
      <c r="U51" s="16">
        <v>1</v>
      </c>
      <c r="V51" s="17">
        <v>1</v>
      </c>
      <c r="W51" s="18">
        <v>0</v>
      </c>
      <c r="X51" s="19">
        <v>0</v>
      </c>
      <c r="Y51">
        <f t="shared" si="2"/>
        <v>1</v>
      </c>
    </row>
    <row r="52" spans="1:25" ht="15" thickBot="1" x14ac:dyDescent="0.35">
      <c r="A52" s="3" t="s">
        <v>51</v>
      </c>
      <c r="B52" s="4" t="s">
        <v>7</v>
      </c>
      <c r="C52" s="4" t="s">
        <v>16</v>
      </c>
      <c r="D52" s="4" t="s">
        <v>5</v>
      </c>
      <c r="E52" s="4" t="s">
        <v>12</v>
      </c>
      <c r="J52" s="3" t="s">
        <v>51</v>
      </c>
      <c r="K52" s="6">
        <v>1</v>
      </c>
      <c r="L52" s="7">
        <v>0</v>
      </c>
      <c r="M52" s="8">
        <v>0</v>
      </c>
      <c r="N52" s="9">
        <v>0</v>
      </c>
      <c r="O52" s="10">
        <v>0</v>
      </c>
      <c r="P52" s="11">
        <v>0</v>
      </c>
      <c r="Q52" s="12">
        <v>0</v>
      </c>
      <c r="R52" s="13">
        <v>1</v>
      </c>
      <c r="S52" s="14">
        <v>1</v>
      </c>
      <c r="T52" s="15">
        <v>0</v>
      </c>
      <c r="U52" s="16">
        <v>1</v>
      </c>
      <c r="V52" s="17">
        <v>0</v>
      </c>
      <c r="W52" s="18">
        <v>0</v>
      </c>
      <c r="X52" s="19">
        <v>0</v>
      </c>
      <c r="Y52">
        <f t="shared" si="2"/>
        <v>0</v>
      </c>
    </row>
    <row r="53" spans="1:25" ht="15" thickBot="1" x14ac:dyDescent="0.35">
      <c r="A53" s="3" t="s">
        <v>88</v>
      </c>
      <c r="B53" s="4" t="s">
        <v>12</v>
      </c>
      <c r="C53" s="4" t="s">
        <v>10</v>
      </c>
      <c r="D53" s="4" t="s">
        <v>16</v>
      </c>
      <c r="E53" s="4"/>
      <c r="J53" s="3" t="s">
        <v>88</v>
      </c>
      <c r="K53" s="6">
        <v>0</v>
      </c>
      <c r="L53" s="7">
        <v>0</v>
      </c>
      <c r="M53" s="8">
        <v>0</v>
      </c>
      <c r="N53" s="9">
        <v>0</v>
      </c>
      <c r="O53" s="10">
        <v>0</v>
      </c>
      <c r="P53" s="11">
        <v>0</v>
      </c>
      <c r="Q53" s="12">
        <v>0</v>
      </c>
      <c r="R53" s="13">
        <v>0</v>
      </c>
      <c r="S53" s="14">
        <v>1</v>
      </c>
      <c r="T53" s="15">
        <v>0</v>
      </c>
      <c r="U53" s="16">
        <v>1</v>
      </c>
      <c r="V53" s="17">
        <v>1</v>
      </c>
      <c r="W53" s="18">
        <v>0</v>
      </c>
      <c r="X53" s="19">
        <v>0</v>
      </c>
      <c r="Y53">
        <f t="shared" si="2"/>
        <v>1</v>
      </c>
    </row>
    <row r="54" spans="1:25" ht="15" thickBot="1" x14ac:dyDescent="0.35">
      <c r="A54" s="3" t="s">
        <v>83</v>
      </c>
      <c r="B54" s="4" t="s">
        <v>12</v>
      </c>
      <c r="C54" s="4" t="s">
        <v>3</v>
      </c>
      <c r="D54" s="4" t="s">
        <v>9</v>
      </c>
      <c r="E54" s="4" t="s">
        <v>16</v>
      </c>
      <c r="J54" s="3" t="s">
        <v>83</v>
      </c>
      <c r="K54" s="6">
        <v>0</v>
      </c>
      <c r="L54" s="7">
        <v>1</v>
      </c>
      <c r="M54" s="8">
        <v>0</v>
      </c>
      <c r="N54" s="9">
        <v>0</v>
      </c>
      <c r="O54" s="10">
        <v>0</v>
      </c>
      <c r="P54" s="11">
        <v>0</v>
      </c>
      <c r="Q54" s="12">
        <v>0</v>
      </c>
      <c r="R54" s="13">
        <v>0</v>
      </c>
      <c r="S54" s="14">
        <v>1</v>
      </c>
      <c r="T54" s="15">
        <v>0</v>
      </c>
      <c r="U54" s="16">
        <v>1</v>
      </c>
      <c r="V54" s="17">
        <v>0</v>
      </c>
      <c r="W54" s="18">
        <v>0</v>
      </c>
      <c r="X54" s="19">
        <v>1</v>
      </c>
      <c r="Y54">
        <f t="shared" si="2"/>
        <v>0</v>
      </c>
    </row>
    <row r="55" spans="1:25" ht="15" thickBot="1" x14ac:dyDescent="0.35">
      <c r="A55" s="3" t="s">
        <v>76</v>
      </c>
      <c r="B55" s="4" t="s">
        <v>23</v>
      </c>
      <c r="C55" s="4" t="s">
        <v>25</v>
      </c>
      <c r="D55" s="4" t="s">
        <v>10</v>
      </c>
      <c r="E55" s="4"/>
      <c r="J55" s="3" t="s">
        <v>76</v>
      </c>
      <c r="K55" s="6">
        <v>0</v>
      </c>
      <c r="L55" s="7">
        <v>0</v>
      </c>
      <c r="M55" s="8">
        <v>0</v>
      </c>
      <c r="N55" s="9">
        <v>1</v>
      </c>
      <c r="O55" s="10">
        <v>0</v>
      </c>
      <c r="P55" s="11">
        <v>0</v>
      </c>
      <c r="Q55" s="12">
        <v>0</v>
      </c>
      <c r="R55" s="13">
        <v>0</v>
      </c>
      <c r="S55" s="14">
        <v>0</v>
      </c>
      <c r="T55" s="15">
        <v>1</v>
      </c>
      <c r="U55" s="16">
        <v>0</v>
      </c>
      <c r="V55" s="17">
        <v>1</v>
      </c>
      <c r="W55" s="18">
        <v>0</v>
      </c>
      <c r="X55" s="19">
        <v>0</v>
      </c>
      <c r="Y55">
        <f t="shared" si="2"/>
        <v>1</v>
      </c>
    </row>
    <row r="56" spans="1:25" ht="15" thickBot="1" x14ac:dyDescent="0.35">
      <c r="A56" s="3" t="s">
        <v>100</v>
      </c>
      <c r="B56" s="4" t="s">
        <v>1</v>
      </c>
      <c r="C56" s="4" t="s">
        <v>14</v>
      </c>
      <c r="D56" s="4"/>
      <c r="E56" s="4"/>
      <c r="J56" s="3" t="s">
        <v>100</v>
      </c>
      <c r="K56" s="6">
        <v>0</v>
      </c>
      <c r="L56" s="7">
        <v>0</v>
      </c>
      <c r="M56" s="8">
        <v>0</v>
      </c>
      <c r="N56" s="9">
        <v>0</v>
      </c>
      <c r="O56" s="10">
        <v>1</v>
      </c>
      <c r="P56" s="11">
        <v>1</v>
      </c>
      <c r="Q56" s="12">
        <v>0</v>
      </c>
      <c r="R56" s="13">
        <v>0</v>
      </c>
      <c r="S56" s="14">
        <v>0</v>
      </c>
      <c r="T56" s="15">
        <v>0</v>
      </c>
      <c r="U56" s="16">
        <v>0</v>
      </c>
      <c r="V56" s="17">
        <v>0</v>
      </c>
      <c r="W56" s="18">
        <v>0</v>
      </c>
      <c r="X56" s="19">
        <v>0</v>
      </c>
      <c r="Y56">
        <f t="shared" si="2"/>
        <v>2</v>
      </c>
    </row>
    <row r="57" spans="1:25" ht="15" thickBot="1" x14ac:dyDescent="0.35">
      <c r="A57" s="3" t="s">
        <v>91</v>
      </c>
      <c r="B57" s="4" t="s">
        <v>18</v>
      </c>
      <c r="C57" s="4" t="s">
        <v>16</v>
      </c>
      <c r="D57" s="4" t="s">
        <v>14</v>
      </c>
      <c r="E57" s="4" t="s">
        <v>10</v>
      </c>
      <c r="J57" s="3" t="s">
        <v>91</v>
      </c>
      <c r="K57" s="6">
        <v>0</v>
      </c>
      <c r="L57" s="7">
        <v>0</v>
      </c>
      <c r="M57" s="8">
        <v>0</v>
      </c>
      <c r="N57" s="9">
        <v>0</v>
      </c>
      <c r="O57" s="10">
        <v>0</v>
      </c>
      <c r="P57" s="11">
        <v>1</v>
      </c>
      <c r="Q57" s="12">
        <v>1</v>
      </c>
      <c r="R57" s="13">
        <v>0</v>
      </c>
      <c r="S57" s="14">
        <v>0</v>
      </c>
      <c r="T57" s="15">
        <v>0</v>
      </c>
      <c r="U57" s="16">
        <v>1</v>
      </c>
      <c r="V57" s="17">
        <v>1</v>
      </c>
      <c r="W57" s="18">
        <v>0</v>
      </c>
      <c r="X57" s="19">
        <v>0</v>
      </c>
      <c r="Y57">
        <f t="shared" si="2"/>
        <v>0</v>
      </c>
    </row>
    <row r="58" spans="1:25" ht="15" thickBot="1" x14ac:dyDescent="0.35">
      <c r="A58" s="3" t="s">
        <v>35</v>
      </c>
      <c r="B58" s="4" t="s">
        <v>25</v>
      </c>
      <c r="C58" s="4" t="s">
        <v>18</v>
      </c>
      <c r="D58" s="4" t="s">
        <v>23</v>
      </c>
      <c r="E58" s="4" t="s">
        <v>12</v>
      </c>
      <c r="J58" s="3" t="s">
        <v>35</v>
      </c>
      <c r="K58" s="6">
        <v>0</v>
      </c>
      <c r="L58" s="7">
        <v>0</v>
      </c>
      <c r="M58" s="8">
        <v>0</v>
      </c>
      <c r="N58" s="9">
        <v>1</v>
      </c>
      <c r="O58" s="10">
        <v>0</v>
      </c>
      <c r="P58" s="11">
        <v>0</v>
      </c>
      <c r="Q58" s="12">
        <v>1</v>
      </c>
      <c r="R58" s="13">
        <v>0</v>
      </c>
      <c r="S58" s="14">
        <v>1</v>
      </c>
      <c r="T58" s="15">
        <v>1</v>
      </c>
      <c r="U58" s="16">
        <v>0</v>
      </c>
      <c r="V58" s="17">
        <v>0</v>
      </c>
      <c r="W58" s="18">
        <v>0</v>
      </c>
      <c r="X58" s="19">
        <v>0</v>
      </c>
      <c r="Y58">
        <f t="shared" si="2"/>
        <v>0</v>
      </c>
    </row>
    <row r="59" spans="1:25" ht="15" thickBot="1" x14ac:dyDescent="0.35">
      <c r="A59" s="3" t="s">
        <v>95</v>
      </c>
      <c r="B59" s="4" t="s">
        <v>5</v>
      </c>
      <c r="C59" s="4" t="s">
        <v>3</v>
      </c>
      <c r="D59" s="4"/>
      <c r="E59" s="4"/>
      <c r="J59" s="3" t="s">
        <v>95</v>
      </c>
      <c r="K59" s="6">
        <v>0</v>
      </c>
      <c r="L59" s="7">
        <v>0</v>
      </c>
      <c r="M59" s="8">
        <v>0</v>
      </c>
      <c r="N59" s="9">
        <v>0</v>
      </c>
      <c r="O59" s="10">
        <v>0</v>
      </c>
      <c r="P59" s="11">
        <v>0</v>
      </c>
      <c r="Q59" s="12">
        <v>0</v>
      </c>
      <c r="R59" s="13">
        <v>1</v>
      </c>
      <c r="S59" s="14">
        <v>0</v>
      </c>
      <c r="T59" s="15">
        <v>0</v>
      </c>
      <c r="U59" s="16">
        <v>0</v>
      </c>
      <c r="V59" s="17">
        <v>0</v>
      </c>
      <c r="W59" s="18">
        <v>0</v>
      </c>
      <c r="X59" s="19">
        <v>1</v>
      </c>
      <c r="Y59">
        <f t="shared" si="2"/>
        <v>2</v>
      </c>
    </row>
    <row r="60" spans="1:25" ht="15" thickBot="1" x14ac:dyDescent="0.35">
      <c r="A60" s="3" t="s">
        <v>53</v>
      </c>
      <c r="B60" s="4" t="s">
        <v>2</v>
      </c>
      <c r="C60" s="4" t="s">
        <v>14</v>
      </c>
      <c r="D60" s="4" t="s">
        <v>5</v>
      </c>
      <c r="E60" s="4" t="s">
        <v>18</v>
      </c>
      <c r="J60" s="3" t="s">
        <v>53</v>
      </c>
      <c r="K60" s="6">
        <v>0</v>
      </c>
      <c r="L60" s="7">
        <v>0</v>
      </c>
      <c r="M60" s="8">
        <v>1</v>
      </c>
      <c r="N60" s="9">
        <v>0</v>
      </c>
      <c r="O60" s="10">
        <v>0</v>
      </c>
      <c r="P60" s="11">
        <v>1</v>
      </c>
      <c r="Q60" s="12">
        <v>1</v>
      </c>
      <c r="R60" s="13">
        <v>1</v>
      </c>
      <c r="S60" s="14">
        <v>0</v>
      </c>
      <c r="T60" s="15">
        <v>0</v>
      </c>
      <c r="U60" s="16">
        <v>0</v>
      </c>
      <c r="V60" s="17">
        <v>0</v>
      </c>
      <c r="W60" s="18">
        <v>0</v>
      </c>
      <c r="X60" s="19">
        <v>0</v>
      </c>
      <c r="Y60">
        <f t="shared" si="2"/>
        <v>0</v>
      </c>
    </row>
    <row r="61" spans="1:25" ht="15" thickBot="1" x14ac:dyDescent="0.35">
      <c r="A61" s="3" t="s">
        <v>33</v>
      </c>
      <c r="B61" s="4" t="s">
        <v>6</v>
      </c>
      <c r="C61" s="4" t="s">
        <v>14</v>
      </c>
      <c r="D61" s="4" t="s">
        <v>9</v>
      </c>
      <c r="E61" s="4"/>
      <c r="J61" s="3" t="s">
        <v>33</v>
      </c>
      <c r="K61" s="6">
        <v>0</v>
      </c>
      <c r="L61" s="7">
        <v>1</v>
      </c>
      <c r="M61" s="8">
        <v>0</v>
      </c>
      <c r="N61" s="9">
        <v>0</v>
      </c>
      <c r="O61" s="10">
        <v>0</v>
      </c>
      <c r="P61" s="11">
        <v>1</v>
      </c>
      <c r="Q61" s="12">
        <v>0</v>
      </c>
      <c r="R61" s="13">
        <v>0</v>
      </c>
      <c r="S61" s="14">
        <v>0</v>
      </c>
      <c r="T61" s="15">
        <v>0</v>
      </c>
      <c r="U61" s="16">
        <v>0</v>
      </c>
      <c r="V61" s="17">
        <v>0</v>
      </c>
      <c r="W61" s="18">
        <v>1</v>
      </c>
      <c r="X61" s="19">
        <v>0</v>
      </c>
      <c r="Y61">
        <f t="shared" si="2"/>
        <v>1</v>
      </c>
    </row>
    <row r="62" spans="1:25" ht="15" thickBot="1" x14ac:dyDescent="0.35">
      <c r="A62" s="3" t="s">
        <v>48</v>
      </c>
      <c r="B62" s="4" t="s">
        <v>5</v>
      </c>
      <c r="C62" s="4" t="s">
        <v>25</v>
      </c>
      <c r="D62" s="4" t="s">
        <v>10</v>
      </c>
      <c r="E62" s="4" t="s">
        <v>18</v>
      </c>
      <c r="J62" s="3" t="s">
        <v>48</v>
      </c>
      <c r="K62" s="6">
        <v>0</v>
      </c>
      <c r="L62" s="7">
        <v>0</v>
      </c>
      <c r="M62" s="8">
        <v>0</v>
      </c>
      <c r="N62" s="9">
        <v>1</v>
      </c>
      <c r="O62" s="10">
        <v>0</v>
      </c>
      <c r="P62" s="11">
        <v>0</v>
      </c>
      <c r="Q62" s="12">
        <v>1</v>
      </c>
      <c r="R62" s="13">
        <v>1</v>
      </c>
      <c r="S62" s="14">
        <v>0</v>
      </c>
      <c r="T62" s="15">
        <v>0</v>
      </c>
      <c r="U62" s="16">
        <v>0</v>
      </c>
      <c r="V62" s="17">
        <v>1</v>
      </c>
      <c r="W62" s="18">
        <v>0</v>
      </c>
      <c r="X62" s="19">
        <v>0</v>
      </c>
      <c r="Y62">
        <f t="shared" si="2"/>
        <v>0</v>
      </c>
    </row>
    <row r="63" spans="1:25" ht="15" thickBot="1" x14ac:dyDescent="0.35">
      <c r="A63" s="3" t="s">
        <v>13</v>
      </c>
      <c r="B63" s="4" t="s">
        <v>10</v>
      </c>
      <c r="C63" s="4" t="s">
        <v>14</v>
      </c>
      <c r="D63" s="4" t="s">
        <v>2</v>
      </c>
      <c r="E63" s="4" t="s">
        <v>6</v>
      </c>
      <c r="J63" s="3" t="s">
        <v>13</v>
      </c>
      <c r="K63" s="6">
        <v>0</v>
      </c>
      <c r="L63" s="7">
        <v>0</v>
      </c>
      <c r="M63" s="8">
        <v>1</v>
      </c>
      <c r="N63" s="9">
        <v>0</v>
      </c>
      <c r="O63" s="10">
        <v>0</v>
      </c>
      <c r="P63" s="11">
        <v>1</v>
      </c>
      <c r="Q63" s="12">
        <v>0</v>
      </c>
      <c r="R63" s="13">
        <v>0</v>
      </c>
      <c r="S63" s="14">
        <v>0</v>
      </c>
      <c r="T63" s="15">
        <v>0</v>
      </c>
      <c r="U63" s="16">
        <v>0</v>
      </c>
      <c r="V63" s="17">
        <v>1</v>
      </c>
      <c r="W63" s="18">
        <v>1</v>
      </c>
      <c r="X63" s="19">
        <v>0</v>
      </c>
      <c r="Y63">
        <f t="shared" si="2"/>
        <v>0</v>
      </c>
    </row>
    <row r="64" spans="1:25" ht="15" thickBot="1" x14ac:dyDescent="0.35">
      <c r="A64" s="3" t="s">
        <v>24</v>
      </c>
      <c r="B64" s="4" t="s">
        <v>25</v>
      </c>
      <c r="C64" s="4" t="s">
        <v>10</v>
      </c>
      <c r="D64" s="4"/>
      <c r="E64" s="4"/>
      <c r="J64" s="3" t="s">
        <v>24</v>
      </c>
      <c r="K64" s="6">
        <v>0</v>
      </c>
      <c r="L64" s="7">
        <v>0</v>
      </c>
      <c r="M64" s="8">
        <v>0</v>
      </c>
      <c r="N64" s="9">
        <v>1</v>
      </c>
      <c r="O64" s="10">
        <v>0</v>
      </c>
      <c r="P64" s="11">
        <v>0</v>
      </c>
      <c r="Q64" s="12">
        <v>0</v>
      </c>
      <c r="R64" s="13">
        <v>0</v>
      </c>
      <c r="S64" s="14">
        <v>0</v>
      </c>
      <c r="T64" s="15">
        <v>0</v>
      </c>
      <c r="U64" s="16">
        <v>0</v>
      </c>
      <c r="V64" s="17">
        <v>1</v>
      </c>
      <c r="W64" s="18">
        <v>0</v>
      </c>
      <c r="X64" s="19">
        <v>0</v>
      </c>
      <c r="Y64">
        <f t="shared" si="2"/>
        <v>2</v>
      </c>
    </row>
    <row r="65" spans="1:25" ht="15" thickBot="1" x14ac:dyDescent="0.35">
      <c r="A65" s="3" t="s">
        <v>99</v>
      </c>
      <c r="B65" s="4" t="s">
        <v>23</v>
      </c>
      <c r="C65" s="4" t="s">
        <v>1</v>
      </c>
      <c r="D65" s="4"/>
      <c r="E65" s="4"/>
      <c r="J65" s="3" t="s">
        <v>99</v>
      </c>
      <c r="K65" s="6">
        <v>0</v>
      </c>
      <c r="L65" s="7">
        <v>0</v>
      </c>
      <c r="M65" s="8">
        <v>0</v>
      </c>
      <c r="N65" s="9">
        <v>0</v>
      </c>
      <c r="O65" s="10">
        <v>1</v>
      </c>
      <c r="P65" s="11">
        <v>0</v>
      </c>
      <c r="Q65" s="12">
        <v>0</v>
      </c>
      <c r="R65" s="13">
        <v>0</v>
      </c>
      <c r="S65" s="14">
        <v>0</v>
      </c>
      <c r="T65" s="15">
        <v>1</v>
      </c>
      <c r="U65" s="16">
        <v>0</v>
      </c>
      <c r="V65" s="17">
        <v>0</v>
      </c>
      <c r="W65" s="18">
        <v>0</v>
      </c>
      <c r="X65" s="19">
        <v>0</v>
      </c>
      <c r="Y65">
        <f t="shared" si="2"/>
        <v>2</v>
      </c>
    </row>
    <row r="66" spans="1:25" ht="15" thickBot="1" x14ac:dyDescent="0.35">
      <c r="A66" s="3" t="s">
        <v>84</v>
      </c>
      <c r="B66" s="4" t="s">
        <v>18</v>
      </c>
      <c r="C66" s="4" t="s">
        <v>12</v>
      </c>
      <c r="D66" s="4" t="s">
        <v>5</v>
      </c>
      <c r="E66" s="4"/>
      <c r="J66" s="3" t="s">
        <v>84</v>
      </c>
      <c r="K66" s="6">
        <v>0</v>
      </c>
      <c r="L66" s="7">
        <v>0</v>
      </c>
      <c r="M66" s="8">
        <v>0</v>
      </c>
      <c r="N66" s="9">
        <v>0</v>
      </c>
      <c r="O66" s="10">
        <v>0</v>
      </c>
      <c r="P66" s="11">
        <v>0</v>
      </c>
      <c r="Q66" s="12">
        <v>1</v>
      </c>
      <c r="R66" s="13">
        <v>1</v>
      </c>
      <c r="S66" s="14">
        <v>1</v>
      </c>
      <c r="T66" s="15">
        <v>0</v>
      </c>
      <c r="U66" s="16">
        <v>0</v>
      </c>
      <c r="V66" s="17">
        <v>0</v>
      </c>
      <c r="W66" s="18">
        <v>0</v>
      </c>
      <c r="X66" s="19">
        <v>0</v>
      </c>
      <c r="Y66">
        <f t="shared" si="2"/>
        <v>1</v>
      </c>
    </row>
    <row r="67" spans="1:25" ht="15" thickBot="1" x14ac:dyDescent="0.35">
      <c r="A67" s="3" t="s">
        <v>72</v>
      </c>
      <c r="B67" s="4" t="s">
        <v>25</v>
      </c>
      <c r="C67" s="4" t="s">
        <v>7</v>
      </c>
      <c r="D67" s="4" t="s">
        <v>23</v>
      </c>
      <c r="E67" s="4"/>
      <c r="J67" s="3" t="s">
        <v>72</v>
      </c>
      <c r="K67" s="6">
        <v>1</v>
      </c>
      <c r="L67" s="7">
        <v>0</v>
      </c>
      <c r="M67" s="8">
        <v>0</v>
      </c>
      <c r="N67" s="9">
        <v>1</v>
      </c>
      <c r="O67" s="10">
        <v>0</v>
      </c>
      <c r="P67" s="11">
        <v>0</v>
      </c>
      <c r="Q67" s="12">
        <v>0</v>
      </c>
      <c r="R67" s="13">
        <v>0</v>
      </c>
      <c r="S67" s="14">
        <v>0</v>
      </c>
      <c r="T67" s="15">
        <v>1</v>
      </c>
      <c r="U67" s="16">
        <v>0</v>
      </c>
      <c r="V67" s="17">
        <v>0</v>
      </c>
      <c r="W67" s="18">
        <v>0</v>
      </c>
      <c r="X67" s="19">
        <v>0</v>
      </c>
      <c r="Y67">
        <f t="shared" si="2"/>
        <v>1</v>
      </c>
    </row>
    <row r="68" spans="1:25" ht="15" thickBot="1" x14ac:dyDescent="0.35">
      <c r="A68" s="3" t="s">
        <v>49</v>
      </c>
      <c r="B68" s="4" t="s">
        <v>12</v>
      </c>
      <c r="C68" s="4" t="s">
        <v>3</v>
      </c>
      <c r="D68" s="4" t="s">
        <v>18</v>
      </c>
      <c r="E68" s="4"/>
      <c r="J68" s="3" t="s">
        <v>49</v>
      </c>
      <c r="K68" s="6">
        <v>0</v>
      </c>
      <c r="L68" s="7">
        <v>0</v>
      </c>
      <c r="M68" s="8">
        <v>0</v>
      </c>
      <c r="N68" s="9">
        <v>0</v>
      </c>
      <c r="O68" s="10">
        <v>0</v>
      </c>
      <c r="P68" s="11">
        <v>0</v>
      </c>
      <c r="Q68" s="12">
        <v>1</v>
      </c>
      <c r="R68" s="13">
        <v>0</v>
      </c>
      <c r="S68" s="14">
        <v>1</v>
      </c>
      <c r="T68" s="15">
        <v>0</v>
      </c>
      <c r="U68" s="16">
        <v>0</v>
      </c>
      <c r="V68" s="17">
        <v>0</v>
      </c>
      <c r="W68" s="18">
        <v>0</v>
      </c>
      <c r="X68" s="19">
        <v>1</v>
      </c>
      <c r="Y68">
        <f t="shared" si="2"/>
        <v>1</v>
      </c>
    </row>
    <row r="69" spans="1:25" ht="15" thickBot="1" x14ac:dyDescent="0.35">
      <c r="A69" s="3" t="s">
        <v>47</v>
      </c>
      <c r="B69" s="4" t="s">
        <v>23</v>
      </c>
      <c r="C69" s="4" t="s">
        <v>3</v>
      </c>
      <c r="D69" s="4" t="s">
        <v>18</v>
      </c>
      <c r="E69" s="4" t="s">
        <v>14</v>
      </c>
      <c r="J69" s="3" t="s">
        <v>47</v>
      </c>
      <c r="K69" s="6">
        <v>0</v>
      </c>
      <c r="L69" s="7">
        <v>0</v>
      </c>
      <c r="M69" s="8">
        <v>0</v>
      </c>
      <c r="N69" s="9">
        <v>0</v>
      </c>
      <c r="O69" s="10">
        <v>0</v>
      </c>
      <c r="P69" s="11">
        <v>1</v>
      </c>
      <c r="Q69" s="12">
        <v>1</v>
      </c>
      <c r="R69" s="13">
        <v>0</v>
      </c>
      <c r="S69" s="14">
        <v>0</v>
      </c>
      <c r="T69" s="15">
        <v>1</v>
      </c>
      <c r="U69" s="16">
        <v>0</v>
      </c>
      <c r="V69" s="17">
        <v>0</v>
      </c>
      <c r="W69" s="18">
        <v>0</v>
      </c>
      <c r="X69" s="19">
        <v>1</v>
      </c>
      <c r="Y69">
        <f t="shared" si="2"/>
        <v>0</v>
      </c>
    </row>
    <row r="70" spans="1:25" ht="15" thickBot="1" x14ac:dyDescent="0.35">
      <c r="A70" s="3" t="s">
        <v>109</v>
      </c>
      <c r="B70" s="4" t="s">
        <v>12</v>
      </c>
      <c r="C70" s="4" t="s">
        <v>6</v>
      </c>
      <c r="D70" s="4"/>
      <c r="E70" s="4"/>
      <c r="J70" s="3" t="s">
        <v>109</v>
      </c>
      <c r="K70" s="6">
        <v>0</v>
      </c>
      <c r="L70" s="7">
        <v>0</v>
      </c>
      <c r="M70" s="8">
        <v>0</v>
      </c>
      <c r="N70" s="9">
        <v>0</v>
      </c>
      <c r="O70" s="10">
        <v>0</v>
      </c>
      <c r="P70" s="11">
        <v>0</v>
      </c>
      <c r="Q70" s="12">
        <v>0</v>
      </c>
      <c r="R70" s="13">
        <v>0</v>
      </c>
      <c r="S70" s="14">
        <v>1</v>
      </c>
      <c r="T70" s="15">
        <v>0</v>
      </c>
      <c r="U70" s="16">
        <v>0</v>
      </c>
      <c r="V70" s="17">
        <v>0</v>
      </c>
      <c r="W70" s="18">
        <v>1</v>
      </c>
      <c r="X70" s="19">
        <v>0</v>
      </c>
      <c r="Y70">
        <f t="shared" ref="Y70:Y102" si="3">4-SUM(K70:X70)</f>
        <v>2</v>
      </c>
    </row>
    <row r="71" spans="1:25" ht="15" thickBot="1" x14ac:dyDescent="0.35">
      <c r="A71" s="3" t="s">
        <v>50</v>
      </c>
      <c r="B71" s="4" t="s">
        <v>25</v>
      </c>
      <c r="C71" s="4" t="s">
        <v>14</v>
      </c>
      <c r="D71" s="4" t="s">
        <v>6</v>
      </c>
      <c r="E71" s="4" t="s">
        <v>18</v>
      </c>
      <c r="J71" s="3" t="s">
        <v>50</v>
      </c>
      <c r="K71" s="6">
        <v>0</v>
      </c>
      <c r="L71" s="7">
        <v>0</v>
      </c>
      <c r="M71" s="8">
        <v>0</v>
      </c>
      <c r="N71" s="9">
        <v>1</v>
      </c>
      <c r="O71" s="10">
        <v>0</v>
      </c>
      <c r="P71" s="11">
        <v>1</v>
      </c>
      <c r="Q71" s="12">
        <v>1</v>
      </c>
      <c r="R71" s="13">
        <v>0</v>
      </c>
      <c r="S71" s="14">
        <v>0</v>
      </c>
      <c r="T71" s="15">
        <v>0</v>
      </c>
      <c r="U71" s="16">
        <v>0</v>
      </c>
      <c r="V71" s="17">
        <v>0</v>
      </c>
      <c r="W71" s="18">
        <v>1</v>
      </c>
      <c r="X71" s="19">
        <v>0</v>
      </c>
      <c r="Y71">
        <f t="shared" si="3"/>
        <v>0</v>
      </c>
    </row>
    <row r="72" spans="1:25" ht="15" thickBot="1" x14ac:dyDescent="0.35">
      <c r="A72" s="3" t="s">
        <v>46</v>
      </c>
      <c r="B72" s="4" t="s">
        <v>3</v>
      </c>
      <c r="C72" s="4" t="s">
        <v>5</v>
      </c>
      <c r="D72" s="4" t="s">
        <v>9</v>
      </c>
      <c r="E72" s="4" t="s">
        <v>14</v>
      </c>
      <c r="J72" s="3" t="s">
        <v>46</v>
      </c>
      <c r="K72" s="6">
        <v>0</v>
      </c>
      <c r="L72" s="7">
        <v>1</v>
      </c>
      <c r="M72" s="8">
        <v>0</v>
      </c>
      <c r="N72" s="9">
        <v>0</v>
      </c>
      <c r="O72" s="10">
        <v>0</v>
      </c>
      <c r="P72" s="11">
        <v>1</v>
      </c>
      <c r="Q72" s="12">
        <v>0</v>
      </c>
      <c r="R72" s="13">
        <v>1</v>
      </c>
      <c r="S72" s="14">
        <v>0</v>
      </c>
      <c r="T72" s="15">
        <v>0</v>
      </c>
      <c r="U72" s="16">
        <v>0</v>
      </c>
      <c r="V72" s="17">
        <v>0</v>
      </c>
      <c r="W72" s="18">
        <v>0</v>
      </c>
      <c r="X72" s="19">
        <v>1</v>
      </c>
      <c r="Y72">
        <f t="shared" si="3"/>
        <v>0</v>
      </c>
    </row>
    <row r="73" spans="1:25" ht="15" thickBot="1" x14ac:dyDescent="0.35">
      <c r="A73" s="3" t="s">
        <v>98</v>
      </c>
      <c r="B73" s="4" t="s">
        <v>2</v>
      </c>
      <c r="C73" s="4" t="s">
        <v>16</v>
      </c>
      <c r="D73" s="4" t="s">
        <v>6</v>
      </c>
      <c r="E73" s="4"/>
      <c r="J73" s="3" t="s">
        <v>98</v>
      </c>
      <c r="K73" s="6">
        <v>0</v>
      </c>
      <c r="L73" s="7">
        <v>0</v>
      </c>
      <c r="M73" s="8">
        <v>1</v>
      </c>
      <c r="N73" s="9">
        <v>0</v>
      </c>
      <c r="O73" s="10">
        <v>0</v>
      </c>
      <c r="P73" s="11">
        <v>0</v>
      </c>
      <c r="Q73" s="12">
        <v>0</v>
      </c>
      <c r="R73" s="13">
        <v>0</v>
      </c>
      <c r="S73" s="14">
        <v>0</v>
      </c>
      <c r="T73" s="15">
        <v>0</v>
      </c>
      <c r="U73" s="16">
        <v>1</v>
      </c>
      <c r="V73" s="17">
        <v>0</v>
      </c>
      <c r="W73" s="18">
        <v>0</v>
      </c>
      <c r="X73" s="19">
        <v>0</v>
      </c>
      <c r="Y73">
        <f t="shared" si="3"/>
        <v>2</v>
      </c>
    </row>
    <row r="74" spans="1:25" ht="15" thickBot="1" x14ac:dyDescent="0.35">
      <c r="A74" s="3" t="s">
        <v>94</v>
      </c>
      <c r="B74" s="4" t="s">
        <v>25</v>
      </c>
      <c r="C74" s="4" t="s">
        <v>18</v>
      </c>
      <c r="D74" s="4"/>
      <c r="E74" s="4"/>
      <c r="J74" s="3" t="s">
        <v>94</v>
      </c>
      <c r="K74" s="6">
        <v>0</v>
      </c>
      <c r="L74" s="7">
        <v>0</v>
      </c>
      <c r="M74" s="8">
        <v>0</v>
      </c>
      <c r="N74" s="9">
        <v>1</v>
      </c>
      <c r="O74" s="10">
        <v>0</v>
      </c>
      <c r="P74" s="11">
        <v>0</v>
      </c>
      <c r="Q74" s="12">
        <v>1</v>
      </c>
      <c r="R74" s="13">
        <v>0</v>
      </c>
      <c r="S74" s="14">
        <v>0</v>
      </c>
      <c r="T74" s="15">
        <v>0</v>
      </c>
      <c r="U74" s="16">
        <v>0</v>
      </c>
      <c r="V74" s="17">
        <v>0</v>
      </c>
      <c r="W74" s="18">
        <v>0</v>
      </c>
      <c r="X74" s="19">
        <v>0</v>
      </c>
      <c r="Y74">
        <f t="shared" si="3"/>
        <v>2</v>
      </c>
    </row>
    <row r="75" spans="1:25" ht="15" thickBot="1" x14ac:dyDescent="0.35">
      <c r="A75" s="3" t="s">
        <v>60</v>
      </c>
      <c r="B75" s="4" t="s">
        <v>16</v>
      </c>
      <c r="C75" s="4" t="s">
        <v>7</v>
      </c>
      <c r="D75" s="4"/>
      <c r="E75" s="4"/>
      <c r="J75" s="3" t="s">
        <v>60</v>
      </c>
      <c r="K75" s="6">
        <v>1</v>
      </c>
      <c r="L75" s="7">
        <v>0</v>
      </c>
      <c r="M75" s="8">
        <v>0</v>
      </c>
      <c r="N75" s="9">
        <v>0</v>
      </c>
      <c r="O75" s="10">
        <v>0</v>
      </c>
      <c r="P75" s="11">
        <v>0</v>
      </c>
      <c r="Q75" s="12">
        <v>0</v>
      </c>
      <c r="R75" s="13">
        <v>0</v>
      </c>
      <c r="S75" s="14">
        <v>0</v>
      </c>
      <c r="T75" s="15">
        <v>0</v>
      </c>
      <c r="U75" s="16">
        <v>1</v>
      </c>
      <c r="V75" s="17">
        <v>0</v>
      </c>
      <c r="W75" s="18">
        <v>0</v>
      </c>
      <c r="X75" s="19">
        <v>0</v>
      </c>
      <c r="Y75">
        <f t="shared" si="3"/>
        <v>2</v>
      </c>
    </row>
    <row r="76" spans="1:25" ht="15" thickBot="1" x14ac:dyDescent="0.35">
      <c r="A76" s="3" t="s">
        <v>110</v>
      </c>
      <c r="B76" s="4" t="s">
        <v>2</v>
      </c>
      <c r="C76" s="4" t="s">
        <v>25</v>
      </c>
      <c r="D76" s="4" t="s">
        <v>18</v>
      </c>
      <c r="E76" s="4"/>
      <c r="J76" s="3" t="s">
        <v>110</v>
      </c>
      <c r="K76" s="6">
        <v>0</v>
      </c>
      <c r="L76" s="7">
        <v>0</v>
      </c>
      <c r="M76" s="8">
        <v>1</v>
      </c>
      <c r="N76" s="9">
        <v>1</v>
      </c>
      <c r="O76" s="10">
        <v>0</v>
      </c>
      <c r="P76" s="11">
        <v>0</v>
      </c>
      <c r="Q76" s="12">
        <v>1</v>
      </c>
      <c r="R76" s="13">
        <v>0</v>
      </c>
      <c r="S76" s="14">
        <v>0</v>
      </c>
      <c r="T76" s="15">
        <v>0</v>
      </c>
      <c r="U76" s="16">
        <v>0</v>
      </c>
      <c r="V76" s="17">
        <v>0</v>
      </c>
      <c r="W76" s="18">
        <v>0</v>
      </c>
      <c r="X76" s="19">
        <v>0</v>
      </c>
      <c r="Y76">
        <f t="shared" si="3"/>
        <v>1</v>
      </c>
    </row>
    <row r="77" spans="1:25" ht="15" thickBot="1" x14ac:dyDescent="0.35">
      <c r="A77" s="3" t="s">
        <v>4</v>
      </c>
      <c r="B77" s="4" t="s">
        <v>5</v>
      </c>
      <c r="C77" s="4" t="s">
        <v>6</v>
      </c>
      <c r="D77" s="4" t="s">
        <v>7</v>
      </c>
      <c r="E77" s="4"/>
      <c r="J77" s="3" t="s">
        <v>4</v>
      </c>
      <c r="K77" s="6">
        <v>1</v>
      </c>
      <c r="L77" s="7">
        <v>0</v>
      </c>
      <c r="M77" s="8">
        <v>0</v>
      </c>
      <c r="N77" s="9">
        <v>0</v>
      </c>
      <c r="O77" s="10">
        <v>0</v>
      </c>
      <c r="P77" s="11">
        <v>0</v>
      </c>
      <c r="Q77" s="12">
        <v>0</v>
      </c>
      <c r="R77" s="13">
        <v>1</v>
      </c>
      <c r="S77" s="14">
        <v>0</v>
      </c>
      <c r="T77" s="15">
        <v>0</v>
      </c>
      <c r="U77" s="16">
        <v>0</v>
      </c>
      <c r="V77" s="17">
        <v>0</v>
      </c>
      <c r="W77" s="18">
        <v>1</v>
      </c>
      <c r="X77" s="19">
        <v>0</v>
      </c>
      <c r="Y77">
        <f t="shared" si="3"/>
        <v>1</v>
      </c>
    </row>
    <row r="78" spans="1:25" ht="15" thickBot="1" x14ac:dyDescent="0.35">
      <c r="A78" s="3" t="s">
        <v>63</v>
      </c>
      <c r="B78" s="4" t="s">
        <v>10</v>
      </c>
      <c r="C78" s="4" t="s">
        <v>5</v>
      </c>
      <c r="D78" s="4" t="s">
        <v>12</v>
      </c>
      <c r="E78" s="4"/>
      <c r="J78" s="3" t="s">
        <v>63</v>
      </c>
      <c r="K78" s="6">
        <v>0</v>
      </c>
      <c r="L78" s="7">
        <v>0</v>
      </c>
      <c r="M78" s="8">
        <v>0</v>
      </c>
      <c r="N78" s="9">
        <v>0</v>
      </c>
      <c r="O78" s="10">
        <v>0</v>
      </c>
      <c r="P78" s="11">
        <v>0</v>
      </c>
      <c r="Q78" s="12">
        <v>0</v>
      </c>
      <c r="R78" s="13">
        <v>1</v>
      </c>
      <c r="S78" s="14">
        <v>1</v>
      </c>
      <c r="T78" s="15">
        <v>0</v>
      </c>
      <c r="U78" s="16">
        <v>0</v>
      </c>
      <c r="V78" s="17">
        <v>1</v>
      </c>
      <c r="W78" s="18">
        <v>0</v>
      </c>
      <c r="X78" s="19">
        <v>0</v>
      </c>
      <c r="Y78">
        <f t="shared" si="3"/>
        <v>1</v>
      </c>
    </row>
    <row r="79" spans="1:25" ht="15" thickBot="1" x14ac:dyDescent="0.35">
      <c r="A79" s="3" t="s">
        <v>74</v>
      </c>
      <c r="B79" s="4" t="s">
        <v>6</v>
      </c>
      <c r="C79" s="4" t="s">
        <v>1</v>
      </c>
      <c r="D79" s="4" t="s">
        <v>2</v>
      </c>
      <c r="E79" s="4"/>
      <c r="J79" s="3" t="s">
        <v>74</v>
      </c>
      <c r="K79" s="6">
        <v>0</v>
      </c>
      <c r="L79" s="7">
        <v>0</v>
      </c>
      <c r="M79" s="8">
        <v>1</v>
      </c>
      <c r="N79" s="9">
        <v>0</v>
      </c>
      <c r="O79" s="10">
        <v>1</v>
      </c>
      <c r="P79" s="11">
        <v>0</v>
      </c>
      <c r="Q79" s="12">
        <v>0</v>
      </c>
      <c r="R79" s="13">
        <v>0</v>
      </c>
      <c r="S79" s="14">
        <v>0</v>
      </c>
      <c r="T79" s="15">
        <v>0</v>
      </c>
      <c r="U79" s="16">
        <v>0</v>
      </c>
      <c r="V79" s="17">
        <v>0</v>
      </c>
      <c r="W79" s="18">
        <v>1</v>
      </c>
      <c r="X79" s="19">
        <v>0</v>
      </c>
      <c r="Y79">
        <f t="shared" si="3"/>
        <v>1</v>
      </c>
    </row>
    <row r="80" spans="1:25" ht="15" thickBot="1" x14ac:dyDescent="0.35">
      <c r="A80" s="3" t="s">
        <v>75</v>
      </c>
      <c r="B80" s="4" t="s">
        <v>2</v>
      </c>
      <c r="C80" s="4" t="s">
        <v>10</v>
      </c>
      <c r="D80" s="4"/>
      <c r="E80" s="4"/>
      <c r="J80" s="3" t="s">
        <v>75</v>
      </c>
      <c r="K80" s="6">
        <v>0</v>
      </c>
      <c r="L80" s="7">
        <v>0</v>
      </c>
      <c r="M80" s="8">
        <v>1</v>
      </c>
      <c r="N80" s="9">
        <v>0</v>
      </c>
      <c r="O80" s="10">
        <v>0</v>
      </c>
      <c r="P80" s="11">
        <v>0</v>
      </c>
      <c r="Q80" s="12">
        <v>0</v>
      </c>
      <c r="R80" s="13">
        <v>0</v>
      </c>
      <c r="S80" s="14">
        <v>0</v>
      </c>
      <c r="T80" s="15">
        <v>0</v>
      </c>
      <c r="U80" s="16">
        <v>0</v>
      </c>
      <c r="V80" s="17">
        <v>1</v>
      </c>
      <c r="W80" s="18">
        <v>0</v>
      </c>
      <c r="X80" s="19">
        <v>0</v>
      </c>
      <c r="Y80">
        <f t="shared" si="3"/>
        <v>2</v>
      </c>
    </row>
    <row r="81" spans="1:25" ht="15" thickBot="1" x14ac:dyDescent="0.35">
      <c r="A81" s="3" t="s">
        <v>36</v>
      </c>
      <c r="B81" s="4" t="s">
        <v>25</v>
      </c>
      <c r="C81" s="4" t="s">
        <v>16</v>
      </c>
      <c r="D81" s="4" t="s">
        <v>2</v>
      </c>
      <c r="E81" s="4"/>
      <c r="J81" s="3" t="s">
        <v>36</v>
      </c>
      <c r="K81" s="6">
        <v>0</v>
      </c>
      <c r="L81" s="7">
        <v>0</v>
      </c>
      <c r="M81" s="8">
        <v>1</v>
      </c>
      <c r="N81" s="9">
        <v>1</v>
      </c>
      <c r="O81" s="10">
        <v>0</v>
      </c>
      <c r="P81" s="11">
        <v>0</v>
      </c>
      <c r="Q81" s="12">
        <v>0</v>
      </c>
      <c r="R81" s="13">
        <v>0</v>
      </c>
      <c r="S81" s="14">
        <v>0</v>
      </c>
      <c r="T81" s="15">
        <v>0</v>
      </c>
      <c r="U81" s="16">
        <v>1</v>
      </c>
      <c r="V81" s="17">
        <v>0</v>
      </c>
      <c r="W81" s="18">
        <v>0</v>
      </c>
      <c r="X81" s="19">
        <v>0</v>
      </c>
      <c r="Y81">
        <f t="shared" si="3"/>
        <v>1</v>
      </c>
    </row>
    <row r="82" spans="1:25" ht="15" thickBot="1" x14ac:dyDescent="0.35">
      <c r="A82" s="3" t="s">
        <v>34</v>
      </c>
      <c r="B82" s="4" t="s">
        <v>23</v>
      </c>
      <c r="C82" s="4" t="s">
        <v>1</v>
      </c>
      <c r="D82" s="4" t="s">
        <v>25</v>
      </c>
      <c r="E82" s="4" t="s">
        <v>2</v>
      </c>
      <c r="J82" s="3" t="s">
        <v>34</v>
      </c>
      <c r="K82" s="6">
        <v>0</v>
      </c>
      <c r="L82" s="7">
        <v>0</v>
      </c>
      <c r="M82" s="8">
        <v>1</v>
      </c>
      <c r="N82" s="9">
        <v>1</v>
      </c>
      <c r="O82" s="10">
        <v>1</v>
      </c>
      <c r="P82" s="11">
        <v>0</v>
      </c>
      <c r="Q82" s="12">
        <v>0</v>
      </c>
      <c r="R82" s="13">
        <v>0</v>
      </c>
      <c r="S82" s="14">
        <v>0</v>
      </c>
      <c r="T82" s="15">
        <v>1</v>
      </c>
      <c r="U82" s="16">
        <v>0</v>
      </c>
      <c r="V82" s="17">
        <v>0</v>
      </c>
      <c r="W82" s="18">
        <v>0</v>
      </c>
      <c r="X82" s="19">
        <v>0</v>
      </c>
      <c r="Y82">
        <f t="shared" si="3"/>
        <v>0</v>
      </c>
    </row>
    <row r="83" spans="1:25" ht="15" thickBot="1" x14ac:dyDescent="0.35">
      <c r="A83" s="3" t="s">
        <v>44</v>
      </c>
      <c r="B83" s="4" t="s">
        <v>6</v>
      </c>
      <c r="C83" s="4" t="s">
        <v>23</v>
      </c>
      <c r="D83" s="4" t="s">
        <v>14</v>
      </c>
      <c r="E83" s="4" t="s">
        <v>18</v>
      </c>
      <c r="J83" s="3" t="s">
        <v>44</v>
      </c>
      <c r="K83" s="6">
        <v>0</v>
      </c>
      <c r="L83" s="7">
        <v>0</v>
      </c>
      <c r="M83" s="8">
        <v>0</v>
      </c>
      <c r="N83" s="9">
        <v>0</v>
      </c>
      <c r="O83" s="10">
        <v>0</v>
      </c>
      <c r="P83" s="11">
        <v>1</v>
      </c>
      <c r="Q83" s="12">
        <v>1</v>
      </c>
      <c r="R83" s="13">
        <v>0</v>
      </c>
      <c r="S83" s="14">
        <v>0</v>
      </c>
      <c r="T83" s="15">
        <v>1</v>
      </c>
      <c r="U83" s="16">
        <v>0</v>
      </c>
      <c r="V83" s="17">
        <v>0</v>
      </c>
      <c r="W83" s="18">
        <v>1</v>
      </c>
      <c r="X83" s="19">
        <v>0</v>
      </c>
      <c r="Y83">
        <f t="shared" si="3"/>
        <v>0</v>
      </c>
    </row>
    <row r="84" spans="1:25" ht="15" thickBot="1" x14ac:dyDescent="0.35">
      <c r="A84" s="3" t="s">
        <v>32</v>
      </c>
      <c r="B84" s="4" t="s">
        <v>14</v>
      </c>
      <c r="C84" s="4" t="s">
        <v>9</v>
      </c>
      <c r="D84" s="4" t="s">
        <v>25</v>
      </c>
      <c r="E84" s="4"/>
      <c r="J84" s="3" t="s">
        <v>32</v>
      </c>
      <c r="K84" s="6">
        <v>0</v>
      </c>
      <c r="L84" s="7">
        <v>1</v>
      </c>
      <c r="M84" s="8">
        <v>0</v>
      </c>
      <c r="N84" s="9">
        <v>1</v>
      </c>
      <c r="O84" s="10">
        <v>0</v>
      </c>
      <c r="P84" s="11">
        <v>1</v>
      </c>
      <c r="Q84" s="12">
        <v>0</v>
      </c>
      <c r="R84" s="13">
        <v>0</v>
      </c>
      <c r="S84" s="14">
        <v>0</v>
      </c>
      <c r="T84" s="15">
        <v>0</v>
      </c>
      <c r="U84" s="16">
        <v>0</v>
      </c>
      <c r="V84" s="17">
        <v>0</v>
      </c>
      <c r="W84" s="18">
        <v>0</v>
      </c>
      <c r="X84" s="19">
        <v>0</v>
      </c>
      <c r="Y84">
        <f t="shared" si="3"/>
        <v>1</v>
      </c>
    </row>
    <row r="85" spans="1:25" ht="15" thickBot="1" x14ac:dyDescent="0.35">
      <c r="A85" s="3" t="s">
        <v>78</v>
      </c>
      <c r="B85" s="4" t="s">
        <v>1</v>
      </c>
      <c r="C85" s="4" t="s">
        <v>9</v>
      </c>
      <c r="D85" s="4"/>
      <c r="E85" s="4"/>
      <c r="J85" s="3" t="s">
        <v>78</v>
      </c>
      <c r="K85" s="6">
        <v>0</v>
      </c>
      <c r="L85" s="7">
        <v>1</v>
      </c>
      <c r="M85" s="8">
        <v>0</v>
      </c>
      <c r="N85" s="9">
        <v>0</v>
      </c>
      <c r="O85" s="10">
        <v>1</v>
      </c>
      <c r="P85" s="11">
        <v>0</v>
      </c>
      <c r="Q85" s="12">
        <v>0</v>
      </c>
      <c r="R85" s="13">
        <v>0</v>
      </c>
      <c r="S85" s="14">
        <v>0</v>
      </c>
      <c r="T85" s="15">
        <v>0</v>
      </c>
      <c r="U85" s="16">
        <v>0</v>
      </c>
      <c r="V85" s="17">
        <v>0</v>
      </c>
      <c r="W85" s="18">
        <v>0</v>
      </c>
      <c r="X85" s="19">
        <v>0</v>
      </c>
      <c r="Y85">
        <f t="shared" si="3"/>
        <v>2</v>
      </c>
    </row>
    <row r="86" spans="1:25" ht="15" thickBot="1" x14ac:dyDescent="0.35">
      <c r="A86" s="3" t="s">
        <v>77</v>
      </c>
      <c r="B86" s="4" t="s">
        <v>12</v>
      </c>
      <c r="C86" s="4" t="s">
        <v>7</v>
      </c>
      <c r="D86" s="4" t="s">
        <v>3</v>
      </c>
      <c r="E86" s="4"/>
      <c r="J86" s="3" t="s">
        <v>77</v>
      </c>
      <c r="K86" s="6">
        <v>1</v>
      </c>
      <c r="L86" s="7">
        <v>0</v>
      </c>
      <c r="M86" s="8">
        <v>0</v>
      </c>
      <c r="N86" s="9">
        <v>0</v>
      </c>
      <c r="O86" s="10">
        <v>0</v>
      </c>
      <c r="P86" s="11">
        <v>0</v>
      </c>
      <c r="Q86" s="12">
        <v>0</v>
      </c>
      <c r="R86" s="13">
        <v>0</v>
      </c>
      <c r="S86" s="14">
        <v>1</v>
      </c>
      <c r="T86" s="15">
        <v>0</v>
      </c>
      <c r="U86" s="16">
        <v>0</v>
      </c>
      <c r="V86" s="17">
        <v>0</v>
      </c>
      <c r="W86" s="18">
        <v>0</v>
      </c>
      <c r="X86" s="19">
        <v>1</v>
      </c>
      <c r="Y86">
        <f t="shared" si="3"/>
        <v>1</v>
      </c>
    </row>
    <row r="87" spans="1:25" ht="15" thickBot="1" x14ac:dyDescent="0.35">
      <c r="A87" s="3" t="s">
        <v>15</v>
      </c>
      <c r="B87" s="4" t="s">
        <v>3</v>
      </c>
      <c r="C87" s="4" t="s">
        <v>14</v>
      </c>
      <c r="D87" s="4" t="s">
        <v>16</v>
      </c>
      <c r="E87" s="4" t="s">
        <v>2</v>
      </c>
      <c r="J87" s="3" t="s">
        <v>15</v>
      </c>
      <c r="K87" s="6">
        <v>0</v>
      </c>
      <c r="L87" s="7">
        <v>0</v>
      </c>
      <c r="M87" s="8">
        <v>1</v>
      </c>
      <c r="N87" s="9">
        <v>0</v>
      </c>
      <c r="O87" s="10">
        <v>0</v>
      </c>
      <c r="P87" s="11">
        <v>1</v>
      </c>
      <c r="Q87" s="12">
        <v>0</v>
      </c>
      <c r="R87" s="13">
        <v>0</v>
      </c>
      <c r="S87" s="14">
        <v>0</v>
      </c>
      <c r="T87" s="15">
        <v>0</v>
      </c>
      <c r="U87" s="16">
        <v>1</v>
      </c>
      <c r="V87" s="17">
        <v>0</v>
      </c>
      <c r="W87" s="18">
        <v>0</v>
      </c>
      <c r="X87" s="19">
        <v>1</v>
      </c>
      <c r="Y87">
        <f t="shared" si="3"/>
        <v>0</v>
      </c>
    </row>
    <row r="88" spans="1:25" ht="15" thickBot="1" x14ac:dyDescent="0.35">
      <c r="A88" s="3" t="s">
        <v>17</v>
      </c>
      <c r="B88" s="4" t="s">
        <v>16</v>
      </c>
      <c r="C88" s="4" t="s">
        <v>18</v>
      </c>
      <c r="D88" s="4" t="s">
        <v>3</v>
      </c>
      <c r="E88" s="4" t="s">
        <v>2</v>
      </c>
      <c r="J88" s="3" t="s">
        <v>17</v>
      </c>
      <c r="K88" s="6">
        <v>0</v>
      </c>
      <c r="L88" s="7">
        <v>0</v>
      </c>
      <c r="M88" s="8">
        <v>1</v>
      </c>
      <c r="N88" s="9">
        <v>0</v>
      </c>
      <c r="O88" s="10">
        <v>0</v>
      </c>
      <c r="P88" s="11">
        <v>0</v>
      </c>
      <c r="Q88" s="12">
        <v>1</v>
      </c>
      <c r="R88" s="13">
        <v>0</v>
      </c>
      <c r="S88" s="14">
        <v>0</v>
      </c>
      <c r="T88" s="15">
        <v>0</v>
      </c>
      <c r="U88" s="16">
        <v>1</v>
      </c>
      <c r="V88" s="17">
        <v>0</v>
      </c>
      <c r="W88" s="18">
        <v>0</v>
      </c>
      <c r="X88" s="19">
        <v>1</v>
      </c>
      <c r="Y88">
        <f t="shared" si="3"/>
        <v>0</v>
      </c>
    </row>
    <row r="89" spans="1:25" ht="15" thickBot="1" x14ac:dyDescent="0.35">
      <c r="A89" s="3" t="s">
        <v>85</v>
      </c>
      <c r="B89" s="4" t="s">
        <v>7</v>
      </c>
      <c r="C89" s="4" t="s">
        <v>9</v>
      </c>
      <c r="D89" s="4" t="s">
        <v>23</v>
      </c>
      <c r="E89" s="4" t="s">
        <v>12</v>
      </c>
      <c r="J89" s="3" t="s">
        <v>85</v>
      </c>
      <c r="K89" s="6">
        <v>1</v>
      </c>
      <c r="L89" s="7">
        <v>1</v>
      </c>
      <c r="M89" s="8">
        <v>0</v>
      </c>
      <c r="N89" s="9">
        <v>0</v>
      </c>
      <c r="O89" s="10">
        <v>0</v>
      </c>
      <c r="P89" s="11">
        <v>0</v>
      </c>
      <c r="Q89" s="12">
        <v>0</v>
      </c>
      <c r="R89" s="13">
        <v>0</v>
      </c>
      <c r="S89" s="14">
        <v>1</v>
      </c>
      <c r="T89" s="15">
        <v>1</v>
      </c>
      <c r="U89" s="16">
        <v>0</v>
      </c>
      <c r="V89" s="17">
        <v>0</v>
      </c>
      <c r="W89" s="18">
        <v>0</v>
      </c>
      <c r="X89" s="19">
        <v>0</v>
      </c>
      <c r="Y89">
        <f t="shared" si="3"/>
        <v>0</v>
      </c>
    </row>
    <row r="90" spans="1:25" ht="15" thickBot="1" x14ac:dyDescent="0.35">
      <c r="A90" s="3" t="s">
        <v>38</v>
      </c>
      <c r="B90" s="4" t="s">
        <v>5</v>
      </c>
      <c r="C90" s="4" t="s">
        <v>12</v>
      </c>
      <c r="D90" s="4" t="s">
        <v>14</v>
      </c>
      <c r="E90" s="4" t="s">
        <v>16</v>
      </c>
      <c r="J90" s="3" t="s">
        <v>38</v>
      </c>
      <c r="K90" s="6">
        <v>0</v>
      </c>
      <c r="L90" s="7">
        <v>0</v>
      </c>
      <c r="M90" s="8">
        <v>0</v>
      </c>
      <c r="N90" s="9">
        <v>0</v>
      </c>
      <c r="O90" s="10">
        <v>0</v>
      </c>
      <c r="P90" s="11">
        <v>1</v>
      </c>
      <c r="Q90" s="12">
        <v>0</v>
      </c>
      <c r="R90" s="13">
        <v>1</v>
      </c>
      <c r="S90" s="14">
        <v>1</v>
      </c>
      <c r="T90" s="15">
        <v>0</v>
      </c>
      <c r="U90" s="16">
        <v>1</v>
      </c>
      <c r="V90" s="17">
        <v>0</v>
      </c>
      <c r="W90" s="18">
        <v>0</v>
      </c>
      <c r="X90" s="19">
        <v>0</v>
      </c>
      <c r="Y90">
        <f t="shared" si="3"/>
        <v>0</v>
      </c>
    </row>
    <row r="91" spans="1:25" ht="15" thickBot="1" x14ac:dyDescent="0.35">
      <c r="A91" s="3" t="s">
        <v>11</v>
      </c>
      <c r="B91" s="4" t="s">
        <v>12</v>
      </c>
      <c r="C91" s="4" t="s">
        <v>10</v>
      </c>
      <c r="D91" s="4" t="s">
        <v>6</v>
      </c>
      <c r="E91" s="4"/>
      <c r="J91" s="3" t="s">
        <v>11</v>
      </c>
      <c r="K91" s="6">
        <v>0</v>
      </c>
      <c r="L91" s="7">
        <v>0</v>
      </c>
      <c r="M91" s="8">
        <v>0</v>
      </c>
      <c r="N91" s="9">
        <v>0</v>
      </c>
      <c r="O91" s="10">
        <v>0</v>
      </c>
      <c r="P91" s="11">
        <v>0</v>
      </c>
      <c r="Q91" s="12">
        <v>0</v>
      </c>
      <c r="R91" s="13">
        <v>0</v>
      </c>
      <c r="S91" s="14">
        <v>1</v>
      </c>
      <c r="T91" s="15">
        <v>0</v>
      </c>
      <c r="U91" s="16">
        <v>0</v>
      </c>
      <c r="V91" s="17">
        <v>1</v>
      </c>
      <c r="W91" s="18">
        <v>1</v>
      </c>
      <c r="X91" s="19">
        <v>0</v>
      </c>
      <c r="Y91">
        <f t="shared" si="3"/>
        <v>1</v>
      </c>
    </row>
    <row r="92" spans="1:25" ht="15" thickBot="1" x14ac:dyDescent="0.35">
      <c r="A92" s="3" t="s">
        <v>79</v>
      </c>
      <c r="B92" s="4" t="s">
        <v>16</v>
      </c>
      <c r="C92" s="4" t="s">
        <v>9</v>
      </c>
      <c r="D92" s="4"/>
      <c r="E92" s="4"/>
      <c r="J92" s="3" t="s">
        <v>79</v>
      </c>
      <c r="K92" s="6">
        <v>0</v>
      </c>
      <c r="L92" s="7">
        <v>1</v>
      </c>
      <c r="M92" s="8">
        <v>0</v>
      </c>
      <c r="N92" s="9">
        <v>0</v>
      </c>
      <c r="O92" s="10">
        <v>0</v>
      </c>
      <c r="P92" s="11">
        <v>0</v>
      </c>
      <c r="Q92" s="12">
        <v>0</v>
      </c>
      <c r="R92" s="13">
        <v>0</v>
      </c>
      <c r="S92" s="14">
        <v>0</v>
      </c>
      <c r="T92" s="15">
        <v>0</v>
      </c>
      <c r="U92" s="16">
        <v>1</v>
      </c>
      <c r="V92" s="17">
        <v>0</v>
      </c>
      <c r="W92" s="18">
        <v>0</v>
      </c>
      <c r="X92" s="19">
        <v>0</v>
      </c>
      <c r="Y92">
        <f t="shared" si="3"/>
        <v>2</v>
      </c>
    </row>
    <row r="93" spans="1:25" ht="15" thickBot="1" x14ac:dyDescent="0.35">
      <c r="A93" s="3" t="s">
        <v>106</v>
      </c>
      <c r="B93" s="4" t="s">
        <v>23</v>
      </c>
      <c r="C93" s="4" t="s">
        <v>16</v>
      </c>
      <c r="D93" s="4"/>
      <c r="E93" s="4"/>
      <c r="J93" s="3" t="s">
        <v>106</v>
      </c>
      <c r="K93" s="6">
        <v>0</v>
      </c>
      <c r="L93" s="7">
        <v>0</v>
      </c>
      <c r="M93" s="8">
        <v>0</v>
      </c>
      <c r="N93" s="9">
        <v>0</v>
      </c>
      <c r="O93" s="10">
        <v>0</v>
      </c>
      <c r="P93" s="11">
        <v>0</v>
      </c>
      <c r="Q93" s="12">
        <v>0</v>
      </c>
      <c r="R93" s="13">
        <v>0</v>
      </c>
      <c r="S93" s="14">
        <v>0</v>
      </c>
      <c r="T93" s="15">
        <v>1</v>
      </c>
      <c r="U93" s="16">
        <v>1</v>
      </c>
      <c r="V93" s="17">
        <v>0</v>
      </c>
      <c r="W93" s="18">
        <v>0</v>
      </c>
      <c r="X93" s="19">
        <v>0</v>
      </c>
      <c r="Y93">
        <f t="shared" si="3"/>
        <v>2</v>
      </c>
    </row>
    <row r="94" spans="1:25" ht="15" thickBot="1" x14ac:dyDescent="0.35">
      <c r="A94" s="3" t="s">
        <v>56</v>
      </c>
      <c r="B94" s="4" t="s">
        <v>6</v>
      </c>
      <c r="C94" s="4" t="s">
        <v>12</v>
      </c>
      <c r="D94" s="4"/>
      <c r="E94" s="4"/>
      <c r="J94" s="3" t="s">
        <v>56</v>
      </c>
      <c r="K94" s="6">
        <v>0</v>
      </c>
      <c r="L94" s="7">
        <v>0</v>
      </c>
      <c r="M94" s="8">
        <v>0</v>
      </c>
      <c r="N94" s="9">
        <v>0</v>
      </c>
      <c r="O94" s="10">
        <v>0</v>
      </c>
      <c r="P94" s="11">
        <v>0</v>
      </c>
      <c r="Q94" s="12">
        <v>0</v>
      </c>
      <c r="R94" s="13">
        <v>0</v>
      </c>
      <c r="S94" s="14">
        <v>1</v>
      </c>
      <c r="T94" s="15">
        <v>0</v>
      </c>
      <c r="U94" s="16">
        <v>0</v>
      </c>
      <c r="V94" s="17">
        <v>0</v>
      </c>
      <c r="W94" s="18">
        <v>1</v>
      </c>
      <c r="X94" s="19">
        <v>0</v>
      </c>
      <c r="Y94">
        <f t="shared" si="3"/>
        <v>2</v>
      </c>
    </row>
    <row r="95" spans="1:25" ht="15" thickBot="1" x14ac:dyDescent="0.35">
      <c r="A95" s="3" t="s">
        <v>40</v>
      </c>
      <c r="B95" s="4" t="s">
        <v>2</v>
      </c>
      <c r="C95" s="4" t="s">
        <v>10</v>
      </c>
      <c r="D95" s="4" t="s">
        <v>7</v>
      </c>
      <c r="E95" s="4" t="s">
        <v>1</v>
      </c>
      <c r="J95" s="3" t="s">
        <v>40</v>
      </c>
      <c r="K95" s="6">
        <v>1</v>
      </c>
      <c r="L95" s="7">
        <v>0</v>
      </c>
      <c r="M95" s="8">
        <v>1</v>
      </c>
      <c r="N95" s="9">
        <v>0</v>
      </c>
      <c r="O95" s="10">
        <v>1</v>
      </c>
      <c r="P95" s="11">
        <v>0</v>
      </c>
      <c r="Q95" s="12">
        <v>0</v>
      </c>
      <c r="R95" s="13">
        <v>0</v>
      </c>
      <c r="S95" s="14">
        <v>0</v>
      </c>
      <c r="T95" s="15">
        <v>0</v>
      </c>
      <c r="U95" s="16">
        <v>0</v>
      </c>
      <c r="V95" s="17">
        <v>1</v>
      </c>
      <c r="W95" s="18">
        <v>0</v>
      </c>
      <c r="X95" s="19">
        <v>0</v>
      </c>
      <c r="Y95">
        <f t="shared" si="3"/>
        <v>0</v>
      </c>
    </row>
    <row r="96" spans="1:25" ht="15" thickBot="1" x14ac:dyDescent="0.35">
      <c r="A96" s="3" t="s">
        <v>37</v>
      </c>
      <c r="B96" s="4" t="s">
        <v>23</v>
      </c>
      <c r="C96" s="4" t="s">
        <v>7</v>
      </c>
      <c r="D96" s="4" t="s">
        <v>3</v>
      </c>
      <c r="E96" s="4"/>
      <c r="J96" s="3" t="s">
        <v>37</v>
      </c>
      <c r="K96" s="6">
        <v>1</v>
      </c>
      <c r="L96" s="7">
        <v>0</v>
      </c>
      <c r="M96" s="8">
        <v>0</v>
      </c>
      <c r="N96" s="9">
        <v>0</v>
      </c>
      <c r="O96" s="10">
        <v>0</v>
      </c>
      <c r="P96" s="11">
        <v>0</v>
      </c>
      <c r="Q96" s="12">
        <v>0</v>
      </c>
      <c r="R96" s="13">
        <v>0</v>
      </c>
      <c r="S96" s="14">
        <v>0</v>
      </c>
      <c r="T96" s="15">
        <v>1</v>
      </c>
      <c r="U96" s="16">
        <v>0</v>
      </c>
      <c r="V96" s="17">
        <v>0</v>
      </c>
      <c r="W96" s="18">
        <v>0</v>
      </c>
      <c r="X96" s="19">
        <v>1</v>
      </c>
      <c r="Y96">
        <f t="shared" si="3"/>
        <v>1</v>
      </c>
    </row>
    <row r="97" spans="1:25" ht="15" thickBot="1" x14ac:dyDescent="0.35">
      <c r="A97" s="3" t="s">
        <v>108</v>
      </c>
      <c r="B97" s="4" t="s">
        <v>6</v>
      </c>
      <c r="C97" s="4" t="s">
        <v>1</v>
      </c>
      <c r="D97" s="4" t="s">
        <v>16</v>
      </c>
      <c r="E97" s="4" t="s">
        <v>14</v>
      </c>
      <c r="J97" s="3" t="s">
        <v>108</v>
      </c>
      <c r="K97" s="6">
        <v>0</v>
      </c>
      <c r="L97" s="7">
        <v>0</v>
      </c>
      <c r="M97" s="8">
        <v>0</v>
      </c>
      <c r="N97" s="9">
        <v>0</v>
      </c>
      <c r="O97" s="10">
        <v>1</v>
      </c>
      <c r="P97" s="11">
        <v>1</v>
      </c>
      <c r="Q97" s="12">
        <v>0</v>
      </c>
      <c r="R97" s="13">
        <v>0</v>
      </c>
      <c r="S97" s="14">
        <v>0</v>
      </c>
      <c r="T97" s="15">
        <v>0</v>
      </c>
      <c r="U97" s="16">
        <v>1</v>
      </c>
      <c r="V97" s="17">
        <v>0</v>
      </c>
      <c r="W97" s="18">
        <v>1</v>
      </c>
      <c r="X97" s="19">
        <v>0</v>
      </c>
      <c r="Y97">
        <f t="shared" si="3"/>
        <v>0</v>
      </c>
    </row>
    <row r="98" spans="1:25" ht="15" thickBot="1" x14ac:dyDescent="0.35">
      <c r="A98" s="3" t="s">
        <v>87</v>
      </c>
      <c r="B98" s="4" t="s">
        <v>10</v>
      </c>
      <c r="C98" s="4" t="s">
        <v>3</v>
      </c>
      <c r="D98" s="4" t="s">
        <v>9</v>
      </c>
      <c r="E98" s="4" t="s">
        <v>14</v>
      </c>
      <c r="J98" s="3" t="s">
        <v>87</v>
      </c>
      <c r="K98" s="6">
        <v>0</v>
      </c>
      <c r="L98" s="7">
        <v>1</v>
      </c>
      <c r="M98" s="8">
        <v>0</v>
      </c>
      <c r="N98" s="9">
        <v>0</v>
      </c>
      <c r="O98" s="10">
        <v>0</v>
      </c>
      <c r="P98" s="11">
        <v>1</v>
      </c>
      <c r="Q98" s="12">
        <v>0</v>
      </c>
      <c r="R98" s="13">
        <v>0</v>
      </c>
      <c r="S98" s="14">
        <v>0</v>
      </c>
      <c r="T98" s="15">
        <v>0</v>
      </c>
      <c r="U98" s="16">
        <v>0</v>
      </c>
      <c r="V98" s="17">
        <v>1</v>
      </c>
      <c r="W98" s="18">
        <v>0</v>
      </c>
      <c r="X98" s="19">
        <v>1</v>
      </c>
      <c r="Y98">
        <f t="shared" si="3"/>
        <v>0</v>
      </c>
    </row>
    <row r="99" spans="1:25" ht="15" thickBot="1" x14ac:dyDescent="0.35">
      <c r="A99" s="3" t="s">
        <v>82</v>
      </c>
      <c r="B99" s="4" t="s">
        <v>14</v>
      </c>
      <c r="C99" s="4" t="s">
        <v>7</v>
      </c>
      <c r="D99" s="4"/>
      <c r="E99" s="4"/>
      <c r="J99" s="3" t="s">
        <v>82</v>
      </c>
      <c r="K99" s="6">
        <v>1</v>
      </c>
      <c r="L99" s="7">
        <v>0</v>
      </c>
      <c r="M99" s="8">
        <v>0</v>
      </c>
      <c r="N99" s="9">
        <v>0</v>
      </c>
      <c r="O99" s="10">
        <v>0</v>
      </c>
      <c r="P99" s="11">
        <v>1</v>
      </c>
      <c r="Q99" s="12">
        <v>0</v>
      </c>
      <c r="R99" s="13">
        <v>0</v>
      </c>
      <c r="S99" s="14">
        <v>0</v>
      </c>
      <c r="T99" s="15">
        <v>0</v>
      </c>
      <c r="U99" s="16">
        <v>0</v>
      </c>
      <c r="V99" s="17">
        <v>0</v>
      </c>
      <c r="W99" s="18">
        <v>0</v>
      </c>
      <c r="X99" s="19">
        <v>0</v>
      </c>
      <c r="Y99">
        <f t="shared" si="3"/>
        <v>2</v>
      </c>
    </row>
    <row r="100" spans="1:25" ht="15" thickBot="1" x14ac:dyDescent="0.35">
      <c r="A100" s="3" t="s">
        <v>92</v>
      </c>
      <c r="B100" s="4" t="s">
        <v>18</v>
      </c>
      <c r="C100" s="4" t="s">
        <v>25</v>
      </c>
      <c r="D100" s="4" t="s">
        <v>14</v>
      </c>
      <c r="E100" s="4" t="s">
        <v>12</v>
      </c>
      <c r="J100" s="3" t="s">
        <v>92</v>
      </c>
      <c r="K100" s="6">
        <v>0</v>
      </c>
      <c r="L100" s="7">
        <v>0</v>
      </c>
      <c r="M100" s="8">
        <v>0</v>
      </c>
      <c r="N100" s="9">
        <v>1</v>
      </c>
      <c r="O100" s="10">
        <v>0</v>
      </c>
      <c r="P100" s="11">
        <v>1</v>
      </c>
      <c r="Q100" s="12">
        <v>1</v>
      </c>
      <c r="R100" s="13">
        <v>0</v>
      </c>
      <c r="S100" s="14">
        <v>1</v>
      </c>
      <c r="T100" s="15">
        <v>0</v>
      </c>
      <c r="U100" s="16">
        <v>0</v>
      </c>
      <c r="V100" s="17">
        <v>0</v>
      </c>
      <c r="W100" s="18">
        <v>0</v>
      </c>
      <c r="X100" s="19">
        <v>0</v>
      </c>
      <c r="Y100">
        <f t="shared" si="3"/>
        <v>0</v>
      </c>
    </row>
    <row r="101" spans="1:25" ht="15" thickBot="1" x14ac:dyDescent="0.35">
      <c r="A101" s="3" t="s">
        <v>43</v>
      </c>
      <c r="B101" s="4" t="s">
        <v>5</v>
      </c>
      <c r="C101" s="4" t="s">
        <v>9</v>
      </c>
      <c r="D101" s="4" t="s">
        <v>25</v>
      </c>
      <c r="E101" s="4" t="s">
        <v>12</v>
      </c>
      <c r="J101" s="3" t="s">
        <v>43</v>
      </c>
      <c r="K101" s="6">
        <v>0</v>
      </c>
      <c r="L101" s="7">
        <v>1</v>
      </c>
      <c r="M101" s="8">
        <v>0</v>
      </c>
      <c r="N101" s="9">
        <v>1</v>
      </c>
      <c r="O101" s="10">
        <v>0</v>
      </c>
      <c r="P101" s="11">
        <v>0</v>
      </c>
      <c r="Q101" s="12">
        <v>0</v>
      </c>
      <c r="R101" s="13">
        <v>1</v>
      </c>
      <c r="S101" s="14">
        <v>1</v>
      </c>
      <c r="T101" s="15">
        <v>0</v>
      </c>
      <c r="U101" s="16">
        <v>0</v>
      </c>
      <c r="V101" s="17">
        <v>0</v>
      </c>
      <c r="W101" s="18">
        <v>0</v>
      </c>
      <c r="X101" s="19">
        <v>0</v>
      </c>
      <c r="Y101">
        <f t="shared" si="3"/>
        <v>0</v>
      </c>
    </row>
    <row r="102" spans="1:25" ht="15" thickBot="1" x14ac:dyDescent="0.35">
      <c r="A102" s="3" t="s">
        <v>86</v>
      </c>
      <c r="B102" s="4" t="s">
        <v>6</v>
      </c>
      <c r="C102" s="4" t="s">
        <v>10</v>
      </c>
      <c r="D102" s="4" t="s">
        <v>7</v>
      </c>
      <c r="E102" s="4"/>
      <c r="J102" s="3" t="s">
        <v>86</v>
      </c>
      <c r="K102" s="6">
        <v>1</v>
      </c>
      <c r="L102" s="7">
        <v>0</v>
      </c>
      <c r="M102" s="8">
        <v>0</v>
      </c>
      <c r="N102" s="9">
        <v>0</v>
      </c>
      <c r="O102" s="10">
        <v>0</v>
      </c>
      <c r="P102" s="11">
        <v>0</v>
      </c>
      <c r="Q102" s="12">
        <v>0</v>
      </c>
      <c r="R102" s="13">
        <v>0</v>
      </c>
      <c r="S102" s="14">
        <v>0</v>
      </c>
      <c r="T102" s="15">
        <v>0</v>
      </c>
      <c r="U102" s="16">
        <v>0</v>
      </c>
      <c r="V102" s="17">
        <v>1</v>
      </c>
      <c r="W102" s="18">
        <v>1</v>
      </c>
      <c r="X102" s="19">
        <v>0</v>
      </c>
      <c r="Y102">
        <f t="shared" si="3"/>
        <v>1</v>
      </c>
    </row>
    <row r="105" spans="1:25" x14ac:dyDescent="0.3">
      <c r="J105">
        <f>COUNTA(J5:J102)</f>
        <v>98</v>
      </c>
    </row>
    <row r="107" spans="1:25" x14ac:dyDescent="0.3">
      <c r="A107" s="42" t="s">
        <v>150</v>
      </c>
      <c r="B107" s="42"/>
      <c r="C107" s="42"/>
      <c r="E107" s="42" t="s">
        <v>169</v>
      </c>
      <c r="F107" s="42"/>
      <c r="G107" s="42"/>
      <c r="I107" s="42" t="s">
        <v>168</v>
      </c>
      <c r="J107" s="42"/>
      <c r="K107" s="42"/>
      <c r="M107" s="42" t="s">
        <v>167</v>
      </c>
      <c r="N107" s="42"/>
      <c r="O107" s="42"/>
      <c r="Q107" s="42" t="s">
        <v>166</v>
      </c>
      <c r="R107" s="42"/>
      <c r="S107" s="42"/>
    </row>
    <row r="109" spans="1:25" x14ac:dyDescent="0.3">
      <c r="A109" t="s">
        <v>159</v>
      </c>
      <c r="B109">
        <v>23</v>
      </c>
      <c r="C109" t="s">
        <v>152</v>
      </c>
      <c r="E109" s="20" t="s">
        <v>159</v>
      </c>
      <c r="F109">
        <v>11</v>
      </c>
      <c r="G109" t="s">
        <v>170</v>
      </c>
      <c r="I109" t="s">
        <v>159</v>
      </c>
      <c r="J109">
        <v>7</v>
      </c>
      <c r="K109" t="s">
        <v>170</v>
      </c>
      <c r="M109" t="s">
        <v>159</v>
      </c>
      <c r="N109">
        <v>6</v>
      </c>
      <c r="O109" t="s">
        <v>170</v>
      </c>
      <c r="Q109" t="s">
        <v>159</v>
      </c>
      <c r="R109">
        <v>5</v>
      </c>
      <c r="S109" t="s">
        <v>170</v>
      </c>
    </row>
    <row r="110" spans="1:25" x14ac:dyDescent="0.3">
      <c r="A110" t="s">
        <v>151</v>
      </c>
      <c r="B110">
        <v>18</v>
      </c>
      <c r="C110" t="s">
        <v>152</v>
      </c>
      <c r="E110" s="20" t="s">
        <v>151</v>
      </c>
      <c r="F110">
        <v>6</v>
      </c>
      <c r="G110" t="s">
        <v>170</v>
      </c>
      <c r="I110" t="s">
        <v>151</v>
      </c>
      <c r="J110">
        <v>8</v>
      </c>
      <c r="K110" t="s">
        <v>170</v>
      </c>
      <c r="M110" t="s">
        <v>151</v>
      </c>
      <c r="N110">
        <v>4</v>
      </c>
      <c r="O110" t="s">
        <v>170</v>
      </c>
      <c r="Q110" t="s">
        <v>151</v>
      </c>
      <c r="R110">
        <v>4</v>
      </c>
      <c r="S110" t="s">
        <v>170</v>
      </c>
    </row>
    <row r="111" spans="1:25" x14ac:dyDescent="0.3">
      <c r="A111" t="s">
        <v>163</v>
      </c>
      <c r="B111">
        <v>23</v>
      </c>
      <c r="C111" t="s">
        <v>152</v>
      </c>
      <c r="E111" s="20" t="s">
        <v>163</v>
      </c>
      <c r="F111">
        <v>6</v>
      </c>
      <c r="G111" t="s">
        <v>170</v>
      </c>
      <c r="I111" t="s">
        <v>163</v>
      </c>
      <c r="J111">
        <v>8</v>
      </c>
      <c r="K111" t="s">
        <v>170</v>
      </c>
      <c r="M111" t="s">
        <v>163</v>
      </c>
      <c r="N111">
        <v>4</v>
      </c>
      <c r="O111" t="s">
        <v>170</v>
      </c>
      <c r="Q111" t="s">
        <v>163</v>
      </c>
      <c r="R111">
        <v>3</v>
      </c>
      <c r="S111" t="s">
        <v>170</v>
      </c>
    </row>
    <row r="112" spans="1:25" x14ac:dyDescent="0.3">
      <c r="A112" t="s">
        <v>157</v>
      </c>
      <c r="B112">
        <v>26</v>
      </c>
      <c r="C112" t="s">
        <v>152</v>
      </c>
      <c r="E112" s="20" t="s">
        <v>157</v>
      </c>
      <c r="F112">
        <v>4</v>
      </c>
      <c r="G112" t="s">
        <v>170</v>
      </c>
      <c r="I112" t="s">
        <v>157</v>
      </c>
      <c r="J112">
        <v>7</v>
      </c>
      <c r="K112" t="s">
        <v>170</v>
      </c>
      <c r="M112" t="s">
        <v>157</v>
      </c>
      <c r="N112">
        <v>6</v>
      </c>
      <c r="O112" t="s">
        <v>170</v>
      </c>
      <c r="Q112" t="s">
        <v>157</v>
      </c>
      <c r="R112">
        <v>4</v>
      </c>
      <c r="S112" t="s">
        <v>170</v>
      </c>
    </row>
    <row r="113" spans="1:19" x14ac:dyDescent="0.3">
      <c r="A113" t="s">
        <v>162</v>
      </c>
      <c r="B113">
        <v>20</v>
      </c>
      <c r="C113" t="s">
        <v>152</v>
      </c>
      <c r="E113" s="20" t="s">
        <v>162</v>
      </c>
      <c r="F113">
        <v>3</v>
      </c>
      <c r="G113" t="s">
        <v>170</v>
      </c>
      <c r="I113" t="s">
        <v>171</v>
      </c>
      <c r="J113">
        <v>6</v>
      </c>
      <c r="K113" t="s">
        <v>170</v>
      </c>
      <c r="M113" t="s">
        <v>171</v>
      </c>
      <c r="N113">
        <v>5</v>
      </c>
      <c r="O113" t="s">
        <v>170</v>
      </c>
      <c r="Q113" t="s">
        <v>171</v>
      </c>
      <c r="R113">
        <v>5</v>
      </c>
      <c r="S113" t="s">
        <v>170</v>
      </c>
    </row>
    <row r="114" spans="1:19" x14ac:dyDescent="0.3">
      <c r="A114" t="s">
        <v>160</v>
      </c>
      <c r="B114">
        <v>27</v>
      </c>
      <c r="C114" t="s">
        <v>152</v>
      </c>
      <c r="E114" s="20" t="s">
        <v>160</v>
      </c>
      <c r="F114">
        <v>3</v>
      </c>
      <c r="G114" t="s">
        <v>170</v>
      </c>
      <c r="I114" t="s">
        <v>160</v>
      </c>
      <c r="J114">
        <v>8</v>
      </c>
      <c r="K114" t="s">
        <v>170</v>
      </c>
      <c r="M114" t="s">
        <v>160</v>
      </c>
      <c r="N114">
        <v>4</v>
      </c>
      <c r="O114" t="s">
        <v>170</v>
      </c>
      <c r="Q114" t="s">
        <v>160</v>
      </c>
      <c r="R114">
        <v>4</v>
      </c>
      <c r="S114" t="s">
        <v>170</v>
      </c>
    </row>
    <row r="115" spans="1:19" x14ac:dyDescent="0.3">
      <c r="A115" t="s">
        <v>158</v>
      </c>
      <c r="B115">
        <v>27</v>
      </c>
      <c r="C115" t="s">
        <v>152</v>
      </c>
      <c r="E115" s="20" t="s">
        <v>158</v>
      </c>
      <c r="F115">
        <v>7</v>
      </c>
      <c r="G115" t="s">
        <v>170</v>
      </c>
      <c r="I115" t="s">
        <v>158</v>
      </c>
      <c r="J115">
        <v>7</v>
      </c>
      <c r="K115" t="s">
        <v>170</v>
      </c>
      <c r="M115" t="s">
        <v>158</v>
      </c>
      <c r="N115">
        <v>6</v>
      </c>
      <c r="O115" t="s">
        <v>170</v>
      </c>
      <c r="Q115" t="s">
        <v>158</v>
      </c>
      <c r="R115">
        <v>5</v>
      </c>
      <c r="S115" t="s">
        <v>170</v>
      </c>
    </row>
    <row r="116" spans="1:19" x14ac:dyDescent="0.3">
      <c r="A116" t="s">
        <v>161</v>
      </c>
      <c r="B116">
        <v>26</v>
      </c>
      <c r="C116" t="s">
        <v>152</v>
      </c>
      <c r="E116" s="20" t="s">
        <v>161</v>
      </c>
      <c r="F116">
        <v>9</v>
      </c>
      <c r="G116" t="s">
        <v>170</v>
      </c>
      <c r="I116" t="s">
        <v>161</v>
      </c>
      <c r="J116">
        <v>6</v>
      </c>
      <c r="K116" t="s">
        <v>170</v>
      </c>
      <c r="M116" t="s">
        <v>161</v>
      </c>
      <c r="N116">
        <v>6</v>
      </c>
      <c r="O116" t="s">
        <v>170</v>
      </c>
      <c r="Q116" t="s">
        <v>161</v>
      </c>
      <c r="R116">
        <v>5</v>
      </c>
      <c r="S116" t="s">
        <v>170</v>
      </c>
    </row>
    <row r="117" spans="1:19" x14ac:dyDescent="0.3">
      <c r="A117" t="s">
        <v>156</v>
      </c>
      <c r="B117">
        <v>24</v>
      </c>
      <c r="C117" t="s">
        <v>152</v>
      </c>
      <c r="E117" s="20" t="s">
        <v>156</v>
      </c>
      <c r="F117">
        <v>6</v>
      </c>
      <c r="G117" t="s">
        <v>170</v>
      </c>
      <c r="I117" t="s">
        <v>156</v>
      </c>
      <c r="J117">
        <v>6</v>
      </c>
      <c r="K117" t="s">
        <v>170</v>
      </c>
      <c r="M117" t="s">
        <v>156</v>
      </c>
      <c r="N117">
        <v>7</v>
      </c>
      <c r="O117" t="s">
        <v>170</v>
      </c>
      <c r="Q117" t="s">
        <v>156</v>
      </c>
      <c r="R117">
        <v>5</v>
      </c>
      <c r="S117" t="s">
        <v>170</v>
      </c>
    </row>
    <row r="118" spans="1:19" x14ac:dyDescent="0.3">
      <c r="A118" t="s">
        <v>164</v>
      </c>
      <c r="B118">
        <v>21</v>
      </c>
      <c r="C118" t="s">
        <v>152</v>
      </c>
      <c r="E118" s="20" t="s">
        <v>164</v>
      </c>
      <c r="F118">
        <v>7</v>
      </c>
      <c r="G118" t="s">
        <v>170</v>
      </c>
      <c r="I118" t="s">
        <v>164</v>
      </c>
      <c r="J118">
        <v>5</v>
      </c>
      <c r="K118" t="s">
        <v>170</v>
      </c>
      <c r="M118" t="s">
        <v>164</v>
      </c>
      <c r="N118">
        <v>8</v>
      </c>
      <c r="O118" t="s">
        <v>170</v>
      </c>
      <c r="Q118" t="s">
        <v>164</v>
      </c>
      <c r="R118">
        <v>6</v>
      </c>
      <c r="S118" t="s">
        <v>170</v>
      </c>
    </row>
    <row r="119" spans="1:19" x14ac:dyDescent="0.3">
      <c r="A119" t="s">
        <v>155</v>
      </c>
      <c r="B119">
        <v>22</v>
      </c>
      <c r="C119" t="s">
        <v>152</v>
      </c>
      <c r="E119" s="20" t="s">
        <v>155</v>
      </c>
      <c r="F119">
        <v>5</v>
      </c>
      <c r="G119" t="s">
        <v>170</v>
      </c>
      <c r="I119" t="s">
        <v>155</v>
      </c>
      <c r="J119">
        <v>4</v>
      </c>
      <c r="K119" t="s">
        <v>170</v>
      </c>
      <c r="M119" t="s">
        <v>155</v>
      </c>
      <c r="N119">
        <v>4</v>
      </c>
      <c r="O119" t="s">
        <v>170</v>
      </c>
      <c r="Q119" t="s">
        <v>155</v>
      </c>
      <c r="R119">
        <v>4</v>
      </c>
      <c r="S119" t="s">
        <v>170</v>
      </c>
    </row>
    <row r="120" spans="1:19" x14ac:dyDescent="0.3">
      <c r="A120" t="s">
        <v>154</v>
      </c>
      <c r="B120">
        <v>22</v>
      </c>
      <c r="C120" t="s">
        <v>152</v>
      </c>
      <c r="E120" s="20" t="s">
        <v>154</v>
      </c>
      <c r="F120">
        <v>10</v>
      </c>
      <c r="G120" t="s">
        <v>170</v>
      </c>
      <c r="I120" t="s">
        <v>154</v>
      </c>
      <c r="J120">
        <v>7</v>
      </c>
      <c r="K120" t="s">
        <v>170</v>
      </c>
      <c r="M120" t="s">
        <v>154</v>
      </c>
      <c r="N120">
        <v>5</v>
      </c>
      <c r="O120" t="s">
        <v>170</v>
      </c>
      <c r="Q120" t="s">
        <v>154</v>
      </c>
      <c r="R120">
        <v>3</v>
      </c>
      <c r="S120" t="s">
        <v>170</v>
      </c>
    </row>
    <row r="121" spans="1:19" x14ac:dyDescent="0.3">
      <c r="A121" t="s">
        <v>153</v>
      </c>
      <c r="B121">
        <v>22</v>
      </c>
      <c r="C121" t="s">
        <v>152</v>
      </c>
      <c r="E121" s="20" t="s">
        <v>153</v>
      </c>
      <c r="F121">
        <v>6</v>
      </c>
      <c r="G121" t="s">
        <v>170</v>
      </c>
      <c r="I121" t="s">
        <v>153</v>
      </c>
      <c r="J121">
        <v>4</v>
      </c>
      <c r="K121" t="s">
        <v>170</v>
      </c>
      <c r="M121" t="s">
        <v>153</v>
      </c>
      <c r="N121">
        <v>7</v>
      </c>
      <c r="O121" t="s">
        <v>170</v>
      </c>
      <c r="Q121" t="s">
        <v>153</v>
      </c>
      <c r="R121">
        <v>7</v>
      </c>
      <c r="S121" t="s">
        <v>170</v>
      </c>
    </row>
    <row r="122" spans="1:19" x14ac:dyDescent="0.3">
      <c r="A122" t="s">
        <v>165</v>
      </c>
      <c r="B122">
        <v>24</v>
      </c>
      <c r="C122" t="s">
        <v>152</v>
      </c>
      <c r="E122" s="20" t="s">
        <v>165</v>
      </c>
      <c r="F122">
        <v>4</v>
      </c>
      <c r="G122" t="s">
        <v>170</v>
      </c>
      <c r="I122" t="s">
        <v>165</v>
      </c>
      <c r="J122">
        <v>9</v>
      </c>
      <c r="K122" t="s">
        <v>170</v>
      </c>
      <c r="M122" t="s">
        <v>165</v>
      </c>
      <c r="N122">
        <v>6</v>
      </c>
      <c r="O122" t="s">
        <v>170</v>
      </c>
      <c r="Q122" t="s">
        <v>165</v>
      </c>
      <c r="R122">
        <v>4</v>
      </c>
      <c r="S122" t="s">
        <v>170</v>
      </c>
    </row>
  </sheetData>
  <sortState xmlns:xlrd2="http://schemas.microsoft.com/office/spreadsheetml/2017/richdata2" ref="A109:C122">
    <sortCondition ref="A109:A122"/>
  </sortState>
  <mergeCells count="7">
    <mergeCell ref="B3:E3"/>
    <mergeCell ref="AC20:AF20"/>
    <mergeCell ref="A107:C107"/>
    <mergeCell ref="E107:G107"/>
    <mergeCell ref="I107:K107"/>
    <mergeCell ref="Q107:S107"/>
    <mergeCell ref="M107:O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9F43-1AEC-4A4B-9D91-3A2E7D06768D}">
  <dimension ref="A3:E8"/>
  <sheetViews>
    <sheetView zoomScale="166" workbookViewId="0">
      <selection activeCell="D7" sqref="D7"/>
    </sheetView>
  </sheetViews>
  <sheetFormatPr defaultRowHeight="14.4" x14ac:dyDescent="0.3"/>
  <cols>
    <col min="1" max="1" width="19.77734375" bestFit="1" customWidth="1"/>
    <col min="2" max="2" width="15.5546875" bestFit="1" customWidth="1"/>
    <col min="3" max="4" width="6" bestFit="1" customWidth="1"/>
    <col min="5" max="5" width="10.77734375" bestFit="1" customWidth="1"/>
  </cols>
  <sheetData>
    <row r="3" spans="1:5" x14ac:dyDescent="0.3">
      <c r="A3" s="33" t="s">
        <v>418</v>
      </c>
      <c r="B3" s="33" t="s">
        <v>417</v>
      </c>
    </row>
    <row r="4" spans="1:5" x14ac:dyDescent="0.3">
      <c r="A4" s="33" t="s">
        <v>415</v>
      </c>
      <c r="B4">
        <v>180.3</v>
      </c>
      <c r="C4">
        <v>198.3</v>
      </c>
      <c r="D4">
        <v>216.4</v>
      </c>
      <c r="E4" t="s">
        <v>416</v>
      </c>
    </row>
    <row r="5" spans="1:5" x14ac:dyDescent="0.3">
      <c r="A5" s="34">
        <v>100</v>
      </c>
      <c r="B5">
        <v>31</v>
      </c>
      <c r="E5">
        <v>31</v>
      </c>
    </row>
    <row r="6" spans="1:5" x14ac:dyDescent="0.3">
      <c r="A6" s="34">
        <v>200</v>
      </c>
      <c r="C6">
        <v>38</v>
      </c>
      <c r="E6">
        <v>38</v>
      </c>
    </row>
    <row r="7" spans="1:5" x14ac:dyDescent="0.3">
      <c r="A7" s="34">
        <v>300</v>
      </c>
      <c r="D7">
        <v>29</v>
      </c>
      <c r="E7">
        <v>29</v>
      </c>
    </row>
    <row r="8" spans="1:5" x14ac:dyDescent="0.3">
      <c r="A8" s="34" t="s">
        <v>416</v>
      </c>
      <c r="B8">
        <v>31</v>
      </c>
      <c r="C8">
        <v>38</v>
      </c>
      <c r="D8">
        <v>29</v>
      </c>
      <c r="E8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F96E-CFDA-4C56-BE29-9B16DE2D8466}">
  <dimension ref="A1:BM419"/>
  <sheetViews>
    <sheetView topLeftCell="BB304" zoomScale="209" zoomScaleNormal="10" workbookViewId="0">
      <selection activeCell="BJ308" sqref="BJ308:BJ313"/>
    </sheetView>
  </sheetViews>
  <sheetFormatPr defaultRowHeight="14.4" x14ac:dyDescent="0.3"/>
  <cols>
    <col min="25" max="25" width="11.21875" customWidth="1"/>
    <col min="29" max="29" width="16.77734375" bestFit="1" customWidth="1"/>
    <col min="30" max="30" width="13.33203125" bestFit="1" customWidth="1"/>
    <col min="31" max="31" width="15.6640625" bestFit="1" customWidth="1"/>
    <col min="32" max="32" width="12.77734375" bestFit="1" customWidth="1"/>
    <col min="33" max="33" width="13.33203125" bestFit="1" customWidth="1"/>
    <col min="34" max="34" width="19.5546875" bestFit="1" customWidth="1"/>
    <col min="35" max="35" width="16.77734375" bestFit="1" customWidth="1"/>
    <col min="36" max="36" width="14.33203125" bestFit="1" customWidth="1"/>
    <col min="37" max="37" width="14.6640625" bestFit="1" customWidth="1"/>
    <col min="38" max="38" width="13.109375" bestFit="1" customWidth="1"/>
    <col min="39" max="39" width="11.77734375" bestFit="1" customWidth="1"/>
    <col min="40" max="40" width="15.44140625" bestFit="1" customWidth="1"/>
    <col min="41" max="42" width="19.109375" bestFit="1" customWidth="1"/>
    <col min="43" max="43" width="10.33203125" customWidth="1"/>
  </cols>
  <sheetData>
    <row r="1" spans="1:62" ht="18" x14ac:dyDescent="0.3">
      <c r="H1">
        <f>MAX(K1:X1)</f>
        <v>4.5580165070690543E-2</v>
      </c>
      <c r="I1">
        <f>MIN(K1:X1)</f>
        <v>-0.42368105506650239</v>
      </c>
      <c r="K1">
        <f>CORREL(K4:K101,$Y$4:$Y$101)</f>
        <v>4.5580165070690543E-2</v>
      </c>
      <c r="L1">
        <f t="shared" ref="L1:Y1" si="0">CORREL(L4:L101,$Y$4:$Y$101)</f>
        <v>-0.14863097305659961</v>
      </c>
      <c r="M1">
        <f t="shared" si="0"/>
        <v>-0.18976535975542083</v>
      </c>
      <c r="N1">
        <f t="shared" si="0"/>
        <v>-0.13436320311275132</v>
      </c>
      <c r="O1">
        <f t="shared" si="0"/>
        <v>1.109163796074885E-2</v>
      </c>
      <c r="P1">
        <f t="shared" si="0"/>
        <v>-0.27980415572435197</v>
      </c>
      <c r="Q1">
        <f t="shared" si="0"/>
        <v>-0.42368105506650239</v>
      </c>
      <c r="R1">
        <f t="shared" si="0"/>
        <v>-0.17713188290670789</v>
      </c>
      <c r="S1">
        <f t="shared" si="0"/>
        <v>-0.16161102097872074</v>
      </c>
      <c r="T1">
        <f t="shared" si="0"/>
        <v>-1.7227994709029425E-2</v>
      </c>
      <c r="U1">
        <f t="shared" si="0"/>
        <v>-7.7896193812581574E-2</v>
      </c>
      <c r="V1">
        <f t="shared" si="0"/>
        <v>-1.7227994709029481E-2</v>
      </c>
      <c r="W1">
        <f t="shared" si="0"/>
        <v>-9.1404059486455858E-2</v>
      </c>
      <c r="X1">
        <f t="shared" si="0"/>
        <v>-0.21819448342208936</v>
      </c>
      <c r="Y1">
        <f t="shared" si="0"/>
        <v>0.99999999999999978</v>
      </c>
      <c r="AU1" s="22"/>
    </row>
    <row r="2" spans="1:62" x14ac:dyDescent="0.3">
      <c r="B2" s="42" t="s">
        <v>113</v>
      </c>
      <c r="C2" s="42"/>
      <c r="D2" s="42"/>
      <c r="E2" s="42"/>
      <c r="K2" t="s">
        <v>148</v>
      </c>
      <c r="L2" t="s">
        <v>148</v>
      </c>
      <c r="M2" t="s">
        <v>148</v>
      </c>
      <c r="N2" t="s">
        <v>148</v>
      </c>
      <c r="O2" t="s">
        <v>148</v>
      </c>
      <c r="P2" t="s">
        <v>148</v>
      </c>
      <c r="Q2" t="s">
        <v>148</v>
      </c>
      <c r="R2" t="s">
        <v>148</v>
      </c>
      <c r="S2" t="s">
        <v>148</v>
      </c>
      <c r="T2" t="s">
        <v>148</v>
      </c>
      <c r="U2" t="s">
        <v>148</v>
      </c>
      <c r="V2" t="s">
        <v>148</v>
      </c>
      <c r="W2" t="s">
        <v>148</v>
      </c>
      <c r="X2" t="s">
        <v>148</v>
      </c>
      <c r="Y2" t="s">
        <v>147</v>
      </c>
      <c r="AD2" t="s">
        <v>148</v>
      </c>
      <c r="AE2" t="s">
        <v>148</v>
      </c>
      <c r="AF2" t="s">
        <v>148</v>
      </c>
      <c r="AG2" t="s">
        <v>148</v>
      </c>
      <c r="AH2" t="s">
        <v>148</v>
      </c>
      <c r="AI2" t="s">
        <v>148</v>
      </c>
      <c r="AJ2" t="s">
        <v>148</v>
      </c>
      <c r="AK2" t="s">
        <v>148</v>
      </c>
      <c r="AL2" t="s">
        <v>148</v>
      </c>
      <c r="AM2" t="s">
        <v>148</v>
      </c>
      <c r="AN2" t="s">
        <v>148</v>
      </c>
      <c r="AO2" t="s">
        <v>148</v>
      </c>
      <c r="AP2" t="s">
        <v>148</v>
      </c>
      <c r="AQ2" t="s">
        <v>148</v>
      </c>
      <c r="AU2" s="23"/>
    </row>
    <row r="3" spans="1:62" ht="15" thickBot="1" x14ac:dyDescent="0.35">
      <c r="A3" t="s">
        <v>112</v>
      </c>
      <c r="B3" t="s">
        <v>142</v>
      </c>
      <c r="C3" t="s">
        <v>143</v>
      </c>
      <c r="D3" t="s">
        <v>144</v>
      </c>
      <c r="E3" t="s">
        <v>145</v>
      </c>
      <c r="J3" t="s">
        <v>112</v>
      </c>
      <c r="K3" s="6" t="s">
        <v>114</v>
      </c>
      <c r="L3" s="7" t="s">
        <v>115</v>
      </c>
      <c r="M3" s="8" t="s">
        <v>127</v>
      </c>
      <c r="N3" s="9" t="s">
        <v>116</v>
      </c>
      <c r="O3" s="10" t="s">
        <v>117</v>
      </c>
      <c r="P3" s="11" t="s">
        <v>118</v>
      </c>
      <c r="Q3" s="12" t="s">
        <v>119</v>
      </c>
      <c r="R3" s="13" t="s">
        <v>120</v>
      </c>
      <c r="S3" s="14" t="s">
        <v>121</v>
      </c>
      <c r="T3" s="15" t="s">
        <v>122</v>
      </c>
      <c r="U3" s="16" t="s">
        <v>123</v>
      </c>
      <c r="V3" s="17" t="s">
        <v>124</v>
      </c>
      <c r="W3" s="18" t="s">
        <v>125</v>
      </c>
      <c r="X3" s="19" t="s">
        <v>126</v>
      </c>
      <c r="Y3" t="s">
        <v>146</v>
      </c>
      <c r="AC3" t="s">
        <v>112</v>
      </c>
      <c r="AD3" s="6" t="s">
        <v>114</v>
      </c>
      <c r="AE3" s="7" t="s">
        <v>115</v>
      </c>
      <c r="AF3" s="8" t="s">
        <v>127</v>
      </c>
      <c r="AG3" s="9" t="s">
        <v>116</v>
      </c>
      <c r="AH3" s="10" t="s">
        <v>117</v>
      </c>
      <c r="AI3" s="11" t="s">
        <v>118</v>
      </c>
      <c r="AJ3" s="12" t="s">
        <v>119</v>
      </c>
      <c r="AK3" s="13" t="s">
        <v>120</v>
      </c>
      <c r="AL3" s="14" t="s">
        <v>121</v>
      </c>
      <c r="AM3" s="15" t="s">
        <v>122</v>
      </c>
      <c r="AN3" s="16" t="s">
        <v>123</v>
      </c>
      <c r="AO3" s="17" t="s">
        <v>124</v>
      </c>
      <c r="AP3" s="18" t="s">
        <v>125</v>
      </c>
      <c r="AQ3" s="19" t="s">
        <v>126</v>
      </c>
      <c r="AR3" t="s">
        <v>149</v>
      </c>
      <c r="AS3" t="str">
        <f>BJ307</f>
        <v>Becslés</v>
      </c>
    </row>
    <row r="4" spans="1:62" ht="43.8" thickBot="1" x14ac:dyDescent="0.35">
      <c r="A4" s="1" t="s">
        <v>8</v>
      </c>
      <c r="B4" s="2" t="s">
        <v>9</v>
      </c>
      <c r="C4" s="2" t="s">
        <v>6</v>
      </c>
      <c r="D4" s="2" t="s">
        <v>10</v>
      </c>
      <c r="E4" s="2"/>
      <c r="F4">
        <v>40</v>
      </c>
      <c r="J4" s="1" t="s">
        <v>8</v>
      </c>
      <c r="K4" s="6">
        <v>0</v>
      </c>
      <c r="L4" s="7">
        <v>1</v>
      </c>
      <c r="M4" s="8">
        <v>0</v>
      </c>
      <c r="N4" s="9">
        <v>0</v>
      </c>
      <c r="O4" s="10">
        <v>0</v>
      </c>
      <c r="P4" s="11">
        <v>0</v>
      </c>
      <c r="Q4" s="12">
        <v>0</v>
      </c>
      <c r="R4" s="13">
        <v>0</v>
      </c>
      <c r="S4" s="14">
        <v>0</v>
      </c>
      <c r="T4" s="15">
        <v>0</v>
      </c>
      <c r="U4" s="16">
        <v>0</v>
      </c>
      <c r="V4" s="17">
        <v>1</v>
      </c>
      <c r="W4" s="18">
        <v>1</v>
      </c>
      <c r="X4" s="19">
        <v>0</v>
      </c>
      <c r="Y4">
        <f>4-SUM(K4:X4)</f>
        <v>1</v>
      </c>
      <c r="AC4" s="1" t="s">
        <v>8</v>
      </c>
      <c r="AD4">
        <f>2-K4</f>
        <v>2</v>
      </c>
      <c r="AE4">
        <f t="shared" ref="AE4:AP19" si="1">2-L4</f>
        <v>1</v>
      </c>
      <c r="AF4">
        <f t="shared" si="1"/>
        <v>2</v>
      </c>
      <c r="AG4">
        <f t="shared" si="1"/>
        <v>2</v>
      </c>
      <c r="AH4">
        <f t="shared" si="1"/>
        <v>2</v>
      </c>
      <c r="AI4">
        <f t="shared" si="1"/>
        <v>2</v>
      </c>
      <c r="AJ4">
        <f t="shared" si="1"/>
        <v>2</v>
      </c>
      <c r="AK4">
        <f t="shared" si="1"/>
        <v>2</v>
      </c>
      <c r="AL4">
        <f t="shared" si="1"/>
        <v>2</v>
      </c>
      <c r="AM4">
        <f t="shared" si="1"/>
        <v>2</v>
      </c>
      <c r="AN4">
        <f t="shared" si="1"/>
        <v>2</v>
      </c>
      <c r="AO4">
        <f t="shared" si="1"/>
        <v>1</v>
      </c>
      <c r="AP4">
        <f t="shared" si="1"/>
        <v>1</v>
      </c>
      <c r="AQ4">
        <f t="shared" ref="AQ4:AQ35" si="2">2-X4</f>
        <v>2</v>
      </c>
      <c r="AR4">
        <f>Y4*100+100</f>
        <v>200</v>
      </c>
      <c r="AS4">
        <f t="shared" ref="AS4:AS67" si="3">BJ308</f>
        <v>198</v>
      </c>
    </row>
    <row r="5" spans="1:62" ht="18.600000000000001" thickBot="1" x14ac:dyDescent="0.35">
      <c r="A5" s="3" t="s">
        <v>29</v>
      </c>
      <c r="B5" s="4" t="s">
        <v>16</v>
      </c>
      <c r="C5" s="4" t="s">
        <v>12</v>
      </c>
      <c r="D5" s="4"/>
      <c r="E5" s="4"/>
      <c r="J5" s="3" t="s">
        <v>29</v>
      </c>
      <c r="K5" s="6">
        <v>0</v>
      </c>
      <c r="L5" s="7">
        <v>0</v>
      </c>
      <c r="M5" s="8">
        <v>0</v>
      </c>
      <c r="N5" s="9">
        <v>0</v>
      </c>
      <c r="O5" s="10">
        <v>0</v>
      </c>
      <c r="P5" s="11">
        <v>0</v>
      </c>
      <c r="Q5" s="12">
        <v>0</v>
      </c>
      <c r="R5" s="13">
        <v>0</v>
      </c>
      <c r="S5" s="14">
        <v>1</v>
      </c>
      <c r="T5" s="15">
        <v>0</v>
      </c>
      <c r="U5" s="16">
        <v>1</v>
      </c>
      <c r="V5" s="17">
        <v>0</v>
      </c>
      <c r="W5" s="18">
        <v>0</v>
      </c>
      <c r="X5" s="19">
        <v>0</v>
      </c>
      <c r="Y5">
        <f t="shared" ref="Y5:Y68" si="4">4-SUM(K5:X5)</f>
        <v>2</v>
      </c>
      <c r="AC5" s="3" t="s">
        <v>29</v>
      </c>
      <c r="AD5">
        <f t="shared" ref="AD5:AH68" si="5">2-K5</f>
        <v>2</v>
      </c>
      <c r="AE5">
        <f t="shared" si="1"/>
        <v>2</v>
      </c>
      <c r="AF5">
        <f t="shared" si="1"/>
        <v>2</v>
      </c>
      <c r="AG5">
        <f t="shared" si="1"/>
        <v>2</v>
      </c>
      <c r="AH5">
        <f t="shared" si="1"/>
        <v>2</v>
      </c>
      <c r="AI5">
        <f t="shared" si="1"/>
        <v>2</v>
      </c>
      <c r="AJ5">
        <f t="shared" si="1"/>
        <v>2</v>
      </c>
      <c r="AK5">
        <f t="shared" si="1"/>
        <v>2</v>
      </c>
      <c r="AL5">
        <f t="shared" si="1"/>
        <v>1</v>
      </c>
      <c r="AM5">
        <f t="shared" si="1"/>
        <v>2</v>
      </c>
      <c r="AN5">
        <f t="shared" si="1"/>
        <v>1</v>
      </c>
      <c r="AO5">
        <f t="shared" si="1"/>
        <v>2</v>
      </c>
      <c r="AP5">
        <f t="shared" si="1"/>
        <v>2</v>
      </c>
      <c r="AQ5">
        <f t="shared" si="2"/>
        <v>2</v>
      </c>
      <c r="AR5">
        <f t="shared" ref="AR5:AR68" si="6">Y5*100+100</f>
        <v>300</v>
      </c>
      <c r="AS5">
        <f t="shared" si="3"/>
        <v>198</v>
      </c>
      <c r="AU5" s="24" t="s">
        <v>172</v>
      </c>
      <c r="AV5" s="25">
        <v>7083347</v>
      </c>
      <c r="AW5" s="24" t="s">
        <v>173</v>
      </c>
      <c r="AX5" s="25">
        <v>98</v>
      </c>
      <c r="AY5" s="24" t="s">
        <v>174</v>
      </c>
      <c r="AZ5" s="25">
        <v>14</v>
      </c>
      <c r="BA5" s="24" t="s">
        <v>175</v>
      </c>
      <c r="BB5" s="25">
        <v>98</v>
      </c>
      <c r="BC5" s="24" t="s">
        <v>176</v>
      </c>
      <c r="BD5" s="25">
        <v>0</v>
      </c>
      <c r="BE5" s="24" t="s">
        <v>177</v>
      </c>
      <c r="BF5" s="25" t="s">
        <v>411</v>
      </c>
    </row>
    <row r="6" spans="1:62" ht="18.600000000000001" thickBot="1" x14ac:dyDescent="0.35">
      <c r="A6" s="3" t="s">
        <v>61</v>
      </c>
      <c r="B6" s="4" t="s">
        <v>25</v>
      </c>
      <c r="C6" s="4" t="s">
        <v>18</v>
      </c>
      <c r="D6" s="4" t="s">
        <v>10</v>
      </c>
      <c r="E6" s="4"/>
      <c r="J6" s="3" t="s">
        <v>61</v>
      </c>
      <c r="K6" s="6">
        <v>0</v>
      </c>
      <c r="L6" s="7">
        <v>0</v>
      </c>
      <c r="M6" s="8">
        <v>0</v>
      </c>
      <c r="N6" s="9">
        <v>1</v>
      </c>
      <c r="O6" s="10">
        <v>0</v>
      </c>
      <c r="P6" s="11">
        <v>0</v>
      </c>
      <c r="Q6" s="12">
        <v>1</v>
      </c>
      <c r="R6" s="13">
        <v>0</v>
      </c>
      <c r="S6" s="14">
        <v>0</v>
      </c>
      <c r="T6" s="15">
        <v>0</v>
      </c>
      <c r="U6" s="16">
        <v>0</v>
      </c>
      <c r="V6" s="17">
        <v>1</v>
      </c>
      <c r="W6" s="18">
        <v>0</v>
      </c>
      <c r="X6" s="19">
        <v>0</v>
      </c>
      <c r="Y6">
        <f t="shared" si="4"/>
        <v>1</v>
      </c>
      <c r="AC6" s="3" t="s">
        <v>61</v>
      </c>
      <c r="AD6">
        <f t="shared" si="5"/>
        <v>2</v>
      </c>
      <c r="AE6">
        <f t="shared" si="1"/>
        <v>2</v>
      </c>
      <c r="AF6">
        <f t="shared" si="1"/>
        <v>2</v>
      </c>
      <c r="AG6">
        <f t="shared" si="1"/>
        <v>1</v>
      </c>
      <c r="AH6">
        <f t="shared" si="1"/>
        <v>2</v>
      </c>
      <c r="AI6">
        <f t="shared" si="1"/>
        <v>2</v>
      </c>
      <c r="AJ6">
        <f t="shared" si="1"/>
        <v>1</v>
      </c>
      <c r="AK6">
        <f t="shared" si="1"/>
        <v>2</v>
      </c>
      <c r="AL6">
        <f t="shared" si="1"/>
        <v>2</v>
      </c>
      <c r="AM6">
        <f t="shared" si="1"/>
        <v>2</v>
      </c>
      <c r="AN6">
        <f t="shared" si="1"/>
        <v>2</v>
      </c>
      <c r="AO6">
        <f t="shared" si="1"/>
        <v>1</v>
      </c>
      <c r="AP6">
        <f t="shared" si="1"/>
        <v>2</v>
      </c>
      <c r="AQ6">
        <f t="shared" si="2"/>
        <v>2</v>
      </c>
      <c r="AR6">
        <f t="shared" si="6"/>
        <v>200</v>
      </c>
      <c r="AS6">
        <f t="shared" si="3"/>
        <v>198</v>
      </c>
      <c r="AU6" s="22"/>
    </row>
    <row r="7" spans="1:62" ht="15" thickBot="1" x14ac:dyDescent="0.35">
      <c r="A7" s="3" t="s">
        <v>19</v>
      </c>
      <c r="B7" s="4" t="s">
        <v>7</v>
      </c>
      <c r="C7" s="4" t="s">
        <v>14</v>
      </c>
      <c r="D7" s="4"/>
      <c r="E7" s="4"/>
      <c r="J7" s="3" t="s">
        <v>19</v>
      </c>
      <c r="K7" s="6">
        <v>1</v>
      </c>
      <c r="L7" s="7">
        <v>0</v>
      </c>
      <c r="M7" s="8">
        <v>0</v>
      </c>
      <c r="N7" s="9">
        <v>0</v>
      </c>
      <c r="O7" s="10">
        <v>0</v>
      </c>
      <c r="P7" s="11">
        <v>1</v>
      </c>
      <c r="Q7" s="12">
        <v>0</v>
      </c>
      <c r="R7" s="13">
        <v>0</v>
      </c>
      <c r="S7" s="14">
        <v>0</v>
      </c>
      <c r="T7" s="15">
        <v>0</v>
      </c>
      <c r="U7" s="16">
        <v>0</v>
      </c>
      <c r="V7" s="17">
        <v>0</v>
      </c>
      <c r="W7" s="18">
        <v>0</v>
      </c>
      <c r="X7" s="19">
        <v>0</v>
      </c>
      <c r="Y7">
        <f t="shared" si="4"/>
        <v>2</v>
      </c>
      <c r="AC7" s="3" t="s">
        <v>19</v>
      </c>
      <c r="AD7">
        <f t="shared" si="5"/>
        <v>1</v>
      </c>
      <c r="AE7">
        <f t="shared" si="1"/>
        <v>2</v>
      </c>
      <c r="AF7">
        <f t="shared" si="1"/>
        <v>2</v>
      </c>
      <c r="AG7">
        <f t="shared" si="1"/>
        <v>2</v>
      </c>
      <c r="AH7">
        <f t="shared" si="1"/>
        <v>2</v>
      </c>
      <c r="AI7">
        <f t="shared" si="1"/>
        <v>1</v>
      </c>
      <c r="AJ7">
        <f t="shared" si="1"/>
        <v>2</v>
      </c>
      <c r="AK7">
        <f t="shared" si="1"/>
        <v>2</v>
      </c>
      <c r="AL7">
        <f t="shared" si="1"/>
        <v>2</v>
      </c>
      <c r="AM7">
        <f t="shared" si="1"/>
        <v>2</v>
      </c>
      <c r="AN7">
        <f t="shared" si="1"/>
        <v>2</v>
      </c>
      <c r="AO7">
        <f t="shared" si="1"/>
        <v>2</v>
      </c>
      <c r="AP7">
        <f t="shared" si="1"/>
        <v>2</v>
      </c>
      <c r="AQ7">
        <f t="shared" si="2"/>
        <v>2</v>
      </c>
      <c r="AR7">
        <f t="shared" si="6"/>
        <v>300</v>
      </c>
      <c r="AS7">
        <f t="shared" si="3"/>
        <v>198</v>
      </c>
      <c r="AU7" s="26" t="s">
        <v>179</v>
      </c>
      <c r="AV7" s="26" t="s">
        <v>180</v>
      </c>
      <c r="AW7" s="26" t="s">
        <v>181</v>
      </c>
      <c r="AX7" s="26" t="s">
        <v>182</v>
      </c>
      <c r="AY7" s="26" t="s">
        <v>183</v>
      </c>
      <c r="AZ7" s="26" t="s">
        <v>184</v>
      </c>
      <c r="BA7" s="26" t="s">
        <v>185</v>
      </c>
      <c r="BB7" s="26" t="s">
        <v>186</v>
      </c>
      <c r="BC7" s="26" t="s">
        <v>187</v>
      </c>
      <c r="BD7" s="26" t="s">
        <v>188</v>
      </c>
      <c r="BE7" s="26" t="s">
        <v>189</v>
      </c>
      <c r="BF7" s="26" t="s">
        <v>190</v>
      </c>
      <c r="BG7" s="26" t="s">
        <v>191</v>
      </c>
      <c r="BH7" s="26" t="s">
        <v>192</v>
      </c>
      <c r="BI7" s="26" t="s">
        <v>193</v>
      </c>
      <c r="BJ7" s="26" t="s">
        <v>194</v>
      </c>
    </row>
    <row r="8" spans="1:62" ht="43.8" thickBot="1" x14ac:dyDescent="0.35">
      <c r="A8" s="3" t="s">
        <v>69</v>
      </c>
      <c r="B8" s="4" t="s">
        <v>10</v>
      </c>
      <c r="C8" s="4" t="s">
        <v>5</v>
      </c>
      <c r="D8" s="4" t="s">
        <v>16</v>
      </c>
      <c r="E8" s="4"/>
      <c r="J8" s="3" t="s">
        <v>69</v>
      </c>
      <c r="K8" s="6">
        <v>0</v>
      </c>
      <c r="L8" s="7">
        <v>0</v>
      </c>
      <c r="M8" s="8">
        <v>0</v>
      </c>
      <c r="N8" s="9">
        <v>0</v>
      </c>
      <c r="O8" s="10">
        <v>0</v>
      </c>
      <c r="P8" s="11">
        <v>0</v>
      </c>
      <c r="Q8" s="12">
        <v>0</v>
      </c>
      <c r="R8" s="13">
        <v>1</v>
      </c>
      <c r="S8" s="14">
        <v>0</v>
      </c>
      <c r="T8" s="15">
        <v>0</v>
      </c>
      <c r="U8" s="16">
        <v>1</v>
      </c>
      <c r="V8" s="17">
        <v>1</v>
      </c>
      <c r="W8" s="18">
        <v>0</v>
      </c>
      <c r="X8" s="19">
        <v>0</v>
      </c>
      <c r="Y8">
        <f t="shared" si="4"/>
        <v>1</v>
      </c>
      <c r="AC8" s="3" t="s">
        <v>69</v>
      </c>
      <c r="AD8">
        <f t="shared" si="5"/>
        <v>2</v>
      </c>
      <c r="AE8">
        <f t="shared" si="1"/>
        <v>2</v>
      </c>
      <c r="AF8">
        <f t="shared" si="1"/>
        <v>2</v>
      </c>
      <c r="AG8">
        <f t="shared" si="1"/>
        <v>2</v>
      </c>
      <c r="AH8">
        <f t="shared" si="1"/>
        <v>2</v>
      </c>
      <c r="AI8">
        <f t="shared" si="1"/>
        <v>2</v>
      </c>
      <c r="AJ8">
        <f t="shared" si="1"/>
        <v>2</v>
      </c>
      <c r="AK8">
        <f t="shared" si="1"/>
        <v>1</v>
      </c>
      <c r="AL8">
        <f t="shared" si="1"/>
        <v>2</v>
      </c>
      <c r="AM8">
        <f t="shared" si="1"/>
        <v>2</v>
      </c>
      <c r="AN8">
        <f t="shared" si="1"/>
        <v>1</v>
      </c>
      <c r="AO8">
        <f t="shared" si="1"/>
        <v>1</v>
      </c>
      <c r="AP8">
        <f t="shared" si="1"/>
        <v>2</v>
      </c>
      <c r="AQ8">
        <f t="shared" si="2"/>
        <v>2</v>
      </c>
      <c r="AR8">
        <f t="shared" si="6"/>
        <v>200</v>
      </c>
      <c r="AS8">
        <f t="shared" si="3"/>
        <v>198</v>
      </c>
      <c r="AU8" s="26" t="s">
        <v>195</v>
      </c>
      <c r="AV8" s="27">
        <v>2</v>
      </c>
      <c r="AW8" s="27">
        <v>1</v>
      </c>
      <c r="AX8" s="27">
        <v>2</v>
      </c>
      <c r="AY8" s="27">
        <v>2</v>
      </c>
      <c r="AZ8" s="27">
        <v>2</v>
      </c>
      <c r="BA8" s="27">
        <v>2</v>
      </c>
      <c r="BB8" s="27">
        <v>2</v>
      </c>
      <c r="BC8" s="27">
        <v>2</v>
      </c>
      <c r="BD8" s="27">
        <v>2</v>
      </c>
      <c r="BE8" s="27">
        <v>2</v>
      </c>
      <c r="BF8" s="27">
        <v>2</v>
      </c>
      <c r="BG8" s="27">
        <v>1</v>
      </c>
      <c r="BH8" s="27">
        <v>1</v>
      </c>
      <c r="BI8" s="27">
        <v>2</v>
      </c>
      <c r="BJ8" s="27">
        <v>200</v>
      </c>
    </row>
    <row r="9" spans="1:62" ht="15" thickBot="1" x14ac:dyDescent="0.35">
      <c r="A9" s="3" t="s">
        <v>66</v>
      </c>
      <c r="B9" s="4" t="s">
        <v>23</v>
      </c>
      <c r="C9" s="4" t="s">
        <v>9</v>
      </c>
      <c r="D9" s="4"/>
      <c r="E9" s="4"/>
      <c r="J9" s="3" t="s">
        <v>66</v>
      </c>
      <c r="K9" s="6">
        <v>0</v>
      </c>
      <c r="L9" s="7">
        <v>1</v>
      </c>
      <c r="M9" s="8">
        <v>0</v>
      </c>
      <c r="N9" s="9">
        <v>0</v>
      </c>
      <c r="O9" s="10">
        <v>0</v>
      </c>
      <c r="P9" s="11">
        <v>0</v>
      </c>
      <c r="Q9" s="12">
        <v>0</v>
      </c>
      <c r="R9" s="13">
        <v>0</v>
      </c>
      <c r="S9" s="14">
        <v>0</v>
      </c>
      <c r="T9" s="15">
        <v>1</v>
      </c>
      <c r="U9" s="16">
        <v>0</v>
      </c>
      <c r="V9" s="17">
        <v>0</v>
      </c>
      <c r="W9" s="18">
        <v>0</v>
      </c>
      <c r="X9" s="19">
        <v>0</v>
      </c>
      <c r="Y9">
        <f t="shared" si="4"/>
        <v>2</v>
      </c>
      <c r="AC9" s="3" t="s">
        <v>66</v>
      </c>
      <c r="AD9">
        <f t="shared" si="5"/>
        <v>2</v>
      </c>
      <c r="AE9">
        <f t="shared" si="1"/>
        <v>1</v>
      </c>
      <c r="AF9">
        <f t="shared" si="1"/>
        <v>2</v>
      </c>
      <c r="AG9">
        <f t="shared" si="1"/>
        <v>2</v>
      </c>
      <c r="AH9">
        <f t="shared" si="1"/>
        <v>2</v>
      </c>
      <c r="AI9">
        <f t="shared" si="1"/>
        <v>2</v>
      </c>
      <c r="AJ9">
        <f t="shared" si="1"/>
        <v>2</v>
      </c>
      <c r="AK9">
        <f t="shared" si="1"/>
        <v>2</v>
      </c>
      <c r="AL9">
        <f t="shared" si="1"/>
        <v>2</v>
      </c>
      <c r="AM9">
        <f t="shared" si="1"/>
        <v>1</v>
      </c>
      <c r="AN9">
        <f t="shared" si="1"/>
        <v>2</v>
      </c>
      <c r="AO9">
        <f t="shared" si="1"/>
        <v>2</v>
      </c>
      <c r="AP9">
        <f t="shared" si="1"/>
        <v>2</v>
      </c>
      <c r="AQ9">
        <f t="shared" si="2"/>
        <v>2</v>
      </c>
      <c r="AR9">
        <f t="shared" si="6"/>
        <v>300</v>
      </c>
      <c r="AS9">
        <f t="shared" si="3"/>
        <v>198</v>
      </c>
      <c r="AU9" s="26" t="s">
        <v>196</v>
      </c>
      <c r="AV9" s="27">
        <v>2</v>
      </c>
      <c r="AW9" s="27">
        <v>2</v>
      </c>
      <c r="AX9" s="27">
        <v>2</v>
      </c>
      <c r="AY9" s="27">
        <v>2</v>
      </c>
      <c r="AZ9" s="27">
        <v>2</v>
      </c>
      <c r="BA9" s="27">
        <v>2</v>
      </c>
      <c r="BB9" s="27">
        <v>2</v>
      </c>
      <c r="BC9" s="27">
        <v>2</v>
      </c>
      <c r="BD9" s="27">
        <v>1</v>
      </c>
      <c r="BE9" s="27">
        <v>2</v>
      </c>
      <c r="BF9" s="27">
        <v>1</v>
      </c>
      <c r="BG9" s="27">
        <v>2</v>
      </c>
      <c r="BH9" s="27">
        <v>2</v>
      </c>
      <c r="BI9" s="27">
        <v>2</v>
      </c>
      <c r="BJ9" s="27">
        <v>300</v>
      </c>
    </row>
    <row r="10" spans="1:62" ht="15" thickBot="1" x14ac:dyDescent="0.35">
      <c r="A10" s="3" t="s">
        <v>96</v>
      </c>
      <c r="B10" s="4" t="s">
        <v>2</v>
      </c>
      <c r="C10" s="4" t="s">
        <v>10</v>
      </c>
      <c r="D10" s="4" t="s">
        <v>18</v>
      </c>
      <c r="E10" s="4"/>
      <c r="J10" s="3" t="s">
        <v>96</v>
      </c>
      <c r="K10" s="6">
        <v>0</v>
      </c>
      <c r="L10" s="7">
        <v>0</v>
      </c>
      <c r="M10" s="8">
        <v>1</v>
      </c>
      <c r="N10" s="9">
        <v>0</v>
      </c>
      <c r="O10" s="10">
        <v>0</v>
      </c>
      <c r="P10" s="11">
        <v>0</v>
      </c>
      <c r="Q10" s="12">
        <v>1</v>
      </c>
      <c r="R10" s="13">
        <v>0</v>
      </c>
      <c r="S10" s="14">
        <v>0</v>
      </c>
      <c r="T10" s="15">
        <v>0</v>
      </c>
      <c r="U10" s="16">
        <v>0</v>
      </c>
      <c r="V10" s="17">
        <v>1</v>
      </c>
      <c r="W10" s="18">
        <v>0</v>
      </c>
      <c r="X10" s="19">
        <v>0</v>
      </c>
      <c r="Y10">
        <f t="shared" si="4"/>
        <v>1</v>
      </c>
      <c r="AC10" s="3" t="s">
        <v>96</v>
      </c>
      <c r="AD10">
        <f t="shared" si="5"/>
        <v>2</v>
      </c>
      <c r="AE10">
        <f t="shared" si="1"/>
        <v>2</v>
      </c>
      <c r="AF10">
        <f t="shared" si="1"/>
        <v>1</v>
      </c>
      <c r="AG10">
        <f t="shared" si="1"/>
        <v>2</v>
      </c>
      <c r="AH10">
        <f t="shared" si="1"/>
        <v>2</v>
      </c>
      <c r="AI10">
        <f t="shared" si="1"/>
        <v>2</v>
      </c>
      <c r="AJ10">
        <f t="shared" si="1"/>
        <v>1</v>
      </c>
      <c r="AK10">
        <f t="shared" si="1"/>
        <v>2</v>
      </c>
      <c r="AL10">
        <f t="shared" si="1"/>
        <v>2</v>
      </c>
      <c r="AM10">
        <f t="shared" si="1"/>
        <v>2</v>
      </c>
      <c r="AN10">
        <f t="shared" si="1"/>
        <v>2</v>
      </c>
      <c r="AO10">
        <f t="shared" si="1"/>
        <v>1</v>
      </c>
      <c r="AP10">
        <f t="shared" si="1"/>
        <v>2</v>
      </c>
      <c r="AQ10">
        <f t="shared" si="2"/>
        <v>2</v>
      </c>
      <c r="AR10">
        <f t="shared" si="6"/>
        <v>200</v>
      </c>
      <c r="AS10">
        <f t="shared" si="3"/>
        <v>198</v>
      </c>
      <c r="AU10" s="26" t="s">
        <v>197</v>
      </c>
      <c r="AV10" s="27">
        <v>2</v>
      </c>
      <c r="AW10" s="27">
        <v>2</v>
      </c>
      <c r="AX10" s="27">
        <v>2</v>
      </c>
      <c r="AY10" s="27">
        <v>1</v>
      </c>
      <c r="AZ10" s="27">
        <v>2</v>
      </c>
      <c r="BA10" s="27">
        <v>2</v>
      </c>
      <c r="BB10" s="27">
        <v>1</v>
      </c>
      <c r="BC10" s="27">
        <v>2</v>
      </c>
      <c r="BD10" s="27">
        <v>2</v>
      </c>
      <c r="BE10" s="27">
        <v>2</v>
      </c>
      <c r="BF10" s="27">
        <v>2</v>
      </c>
      <c r="BG10" s="27">
        <v>1</v>
      </c>
      <c r="BH10" s="27">
        <v>2</v>
      </c>
      <c r="BI10" s="27">
        <v>2</v>
      </c>
      <c r="BJ10" s="27">
        <v>200</v>
      </c>
    </row>
    <row r="11" spans="1:62" ht="43.8" thickBot="1" x14ac:dyDescent="0.35">
      <c r="A11" s="3" t="s">
        <v>80</v>
      </c>
      <c r="B11" s="4" t="s">
        <v>23</v>
      </c>
      <c r="C11" s="4" t="s">
        <v>5</v>
      </c>
      <c r="D11" s="4" t="s">
        <v>1</v>
      </c>
      <c r="E11" s="4"/>
      <c r="J11" s="3" t="s">
        <v>80</v>
      </c>
      <c r="K11" s="6">
        <v>0</v>
      </c>
      <c r="L11" s="7">
        <v>0</v>
      </c>
      <c r="M11" s="8">
        <v>0</v>
      </c>
      <c r="N11" s="9">
        <v>0</v>
      </c>
      <c r="O11" s="10">
        <v>1</v>
      </c>
      <c r="P11" s="11">
        <v>0</v>
      </c>
      <c r="Q11" s="12">
        <v>0</v>
      </c>
      <c r="R11" s="13">
        <v>1</v>
      </c>
      <c r="S11" s="14">
        <v>0</v>
      </c>
      <c r="T11" s="15">
        <v>1</v>
      </c>
      <c r="U11" s="16">
        <v>0</v>
      </c>
      <c r="V11" s="17">
        <v>0</v>
      </c>
      <c r="W11" s="18">
        <v>0</v>
      </c>
      <c r="X11" s="19">
        <v>0</v>
      </c>
      <c r="Y11">
        <f t="shared" si="4"/>
        <v>1</v>
      </c>
      <c r="AC11" s="3" t="s">
        <v>80</v>
      </c>
      <c r="AD11">
        <f t="shared" si="5"/>
        <v>2</v>
      </c>
      <c r="AE11">
        <f t="shared" si="1"/>
        <v>2</v>
      </c>
      <c r="AF11">
        <f t="shared" si="1"/>
        <v>2</v>
      </c>
      <c r="AG11">
        <f t="shared" si="1"/>
        <v>2</v>
      </c>
      <c r="AH11">
        <f t="shared" si="1"/>
        <v>1</v>
      </c>
      <c r="AI11">
        <f t="shared" si="1"/>
        <v>2</v>
      </c>
      <c r="AJ11">
        <f t="shared" si="1"/>
        <v>2</v>
      </c>
      <c r="AK11">
        <f t="shared" si="1"/>
        <v>1</v>
      </c>
      <c r="AL11">
        <f t="shared" si="1"/>
        <v>2</v>
      </c>
      <c r="AM11">
        <f t="shared" si="1"/>
        <v>1</v>
      </c>
      <c r="AN11">
        <f t="shared" si="1"/>
        <v>2</v>
      </c>
      <c r="AO11">
        <f t="shared" si="1"/>
        <v>2</v>
      </c>
      <c r="AP11">
        <f t="shared" si="1"/>
        <v>2</v>
      </c>
      <c r="AQ11">
        <f t="shared" si="2"/>
        <v>2</v>
      </c>
      <c r="AR11">
        <f t="shared" si="6"/>
        <v>200</v>
      </c>
      <c r="AS11">
        <f t="shared" si="3"/>
        <v>198</v>
      </c>
      <c r="AU11" s="26" t="s">
        <v>198</v>
      </c>
      <c r="AV11" s="27">
        <v>1</v>
      </c>
      <c r="AW11" s="27">
        <v>2</v>
      </c>
      <c r="AX11" s="27">
        <v>2</v>
      </c>
      <c r="AY11" s="27">
        <v>2</v>
      </c>
      <c r="AZ11" s="27">
        <v>2</v>
      </c>
      <c r="BA11" s="27">
        <v>1</v>
      </c>
      <c r="BB11" s="27">
        <v>2</v>
      </c>
      <c r="BC11" s="27">
        <v>2</v>
      </c>
      <c r="BD11" s="27">
        <v>2</v>
      </c>
      <c r="BE11" s="27">
        <v>2</v>
      </c>
      <c r="BF11" s="27">
        <v>2</v>
      </c>
      <c r="BG11" s="27">
        <v>2</v>
      </c>
      <c r="BH11" s="27">
        <v>2</v>
      </c>
      <c r="BI11" s="27">
        <v>2</v>
      </c>
      <c r="BJ11" s="27">
        <v>300</v>
      </c>
    </row>
    <row r="12" spans="1:62" ht="15" thickBot="1" x14ac:dyDescent="0.35">
      <c r="A12" s="3" t="s">
        <v>67</v>
      </c>
      <c r="B12" s="4" t="s">
        <v>25</v>
      </c>
      <c r="C12" s="4" t="s">
        <v>16</v>
      </c>
      <c r="D12" s="4" t="s">
        <v>14</v>
      </c>
      <c r="E12" s="4" t="s">
        <v>18</v>
      </c>
      <c r="J12" s="3" t="s">
        <v>67</v>
      </c>
      <c r="K12" s="6">
        <v>0</v>
      </c>
      <c r="L12" s="7">
        <v>0</v>
      </c>
      <c r="M12" s="8">
        <v>0</v>
      </c>
      <c r="N12" s="9">
        <v>1</v>
      </c>
      <c r="O12" s="10">
        <v>0</v>
      </c>
      <c r="P12" s="11">
        <v>1</v>
      </c>
      <c r="Q12" s="12">
        <v>1</v>
      </c>
      <c r="R12" s="13">
        <v>0</v>
      </c>
      <c r="S12" s="14">
        <v>0</v>
      </c>
      <c r="T12" s="15">
        <v>0</v>
      </c>
      <c r="U12" s="16">
        <v>1</v>
      </c>
      <c r="V12" s="17">
        <v>0</v>
      </c>
      <c r="W12" s="18">
        <v>0</v>
      </c>
      <c r="X12" s="19">
        <v>0</v>
      </c>
      <c r="Y12">
        <f t="shared" si="4"/>
        <v>0</v>
      </c>
      <c r="AC12" s="3" t="s">
        <v>67</v>
      </c>
      <c r="AD12">
        <f t="shared" si="5"/>
        <v>2</v>
      </c>
      <c r="AE12">
        <f t="shared" si="1"/>
        <v>2</v>
      </c>
      <c r="AF12">
        <f t="shared" si="1"/>
        <v>2</v>
      </c>
      <c r="AG12">
        <f t="shared" si="1"/>
        <v>1</v>
      </c>
      <c r="AH12">
        <f t="shared" si="1"/>
        <v>2</v>
      </c>
      <c r="AI12">
        <f t="shared" si="1"/>
        <v>1</v>
      </c>
      <c r="AJ12">
        <f t="shared" si="1"/>
        <v>1</v>
      </c>
      <c r="AK12">
        <f t="shared" si="1"/>
        <v>2</v>
      </c>
      <c r="AL12">
        <f t="shared" si="1"/>
        <v>2</v>
      </c>
      <c r="AM12">
        <f t="shared" si="1"/>
        <v>2</v>
      </c>
      <c r="AN12">
        <f t="shared" si="1"/>
        <v>1</v>
      </c>
      <c r="AO12">
        <f t="shared" si="1"/>
        <v>2</v>
      </c>
      <c r="AP12">
        <f t="shared" si="1"/>
        <v>2</v>
      </c>
      <c r="AQ12">
        <f t="shared" si="2"/>
        <v>2</v>
      </c>
      <c r="AR12">
        <f t="shared" si="6"/>
        <v>100</v>
      </c>
      <c r="AS12">
        <f t="shared" si="3"/>
        <v>198</v>
      </c>
      <c r="AU12" s="26" t="s">
        <v>199</v>
      </c>
      <c r="AV12" s="27">
        <v>2</v>
      </c>
      <c r="AW12" s="27">
        <v>2</v>
      </c>
      <c r="AX12" s="27">
        <v>2</v>
      </c>
      <c r="AY12" s="27">
        <v>2</v>
      </c>
      <c r="AZ12" s="27">
        <v>2</v>
      </c>
      <c r="BA12" s="27">
        <v>2</v>
      </c>
      <c r="BB12" s="27">
        <v>2</v>
      </c>
      <c r="BC12" s="27">
        <v>1</v>
      </c>
      <c r="BD12" s="27">
        <v>2</v>
      </c>
      <c r="BE12" s="27">
        <v>2</v>
      </c>
      <c r="BF12" s="27">
        <v>1</v>
      </c>
      <c r="BG12" s="27">
        <v>1</v>
      </c>
      <c r="BH12" s="27">
        <v>2</v>
      </c>
      <c r="BI12" s="27">
        <v>2</v>
      </c>
      <c r="BJ12" s="27">
        <v>200</v>
      </c>
    </row>
    <row r="13" spans="1:62" ht="43.8" thickBot="1" x14ac:dyDescent="0.35">
      <c r="A13" s="3" t="s">
        <v>41</v>
      </c>
      <c r="B13" s="4" t="s">
        <v>1</v>
      </c>
      <c r="C13" s="4" t="s">
        <v>6</v>
      </c>
      <c r="D13" s="4" t="s">
        <v>7</v>
      </c>
      <c r="E13" s="4" t="s">
        <v>2</v>
      </c>
      <c r="J13" s="3" t="s">
        <v>41</v>
      </c>
      <c r="K13" s="6">
        <v>1</v>
      </c>
      <c r="L13" s="7">
        <v>0</v>
      </c>
      <c r="M13" s="8">
        <v>1</v>
      </c>
      <c r="N13" s="9">
        <v>0</v>
      </c>
      <c r="O13" s="10">
        <v>1</v>
      </c>
      <c r="P13" s="11">
        <v>0</v>
      </c>
      <c r="Q13" s="12">
        <v>0</v>
      </c>
      <c r="R13" s="13">
        <v>0</v>
      </c>
      <c r="S13" s="14">
        <v>0</v>
      </c>
      <c r="T13" s="15">
        <v>0</v>
      </c>
      <c r="U13" s="16">
        <v>0</v>
      </c>
      <c r="V13" s="17">
        <v>0</v>
      </c>
      <c r="W13" s="18">
        <v>0</v>
      </c>
      <c r="X13" s="19">
        <v>0</v>
      </c>
      <c r="Y13">
        <f t="shared" si="4"/>
        <v>1</v>
      </c>
      <c r="AC13" s="3" t="s">
        <v>41</v>
      </c>
      <c r="AD13">
        <f t="shared" si="5"/>
        <v>1</v>
      </c>
      <c r="AE13">
        <f t="shared" si="1"/>
        <v>2</v>
      </c>
      <c r="AF13">
        <f t="shared" si="1"/>
        <v>1</v>
      </c>
      <c r="AG13">
        <f t="shared" si="1"/>
        <v>2</v>
      </c>
      <c r="AH13">
        <f t="shared" si="1"/>
        <v>1</v>
      </c>
      <c r="AI13">
        <f t="shared" si="1"/>
        <v>2</v>
      </c>
      <c r="AJ13">
        <f t="shared" si="1"/>
        <v>2</v>
      </c>
      <c r="AK13">
        <f t="shared" si="1"/>
        <v>2</v>
      </c>
      <c r="AL13">
        <f t="shared" si="1"/>
        <v>2</v>
      </c>
      <c r="AM13">
        <f t="shared" si="1"/>
        <v>2</v>
      </c>
      <c r="AN13">
        <f t="shared" si="1"/>
        <v>2</v>
      </c>
      <c r="AO13">
        <f t="shared" si="1"/>
        <v>2</v>
      </c>
      <c r="AP13">
        <f t="shared" si="1"/>
        <v>2</v>
      </c>
      <c r="AQ13">
        <f t="shared" si="2"/>
        <v>2</v>
      </c>
      <c r="AR13">
        <f t="shared" si="6"/>
        <v>200</v>
      </c>
      <c r="AS13">
        <f t="shared" si="3"/>
        <v>198</v>
      </c>
      <c r="AU13" s="26" t="s">
        <v>200</v>
      </c>
      <c r="AV13" s="27">
        <v>2</v>
      </c>
      <c r="AW13" s="27">
        <v>1</v>
      </c>
      <c r="AX13" s="27">
        <v>2</v>
      </c>
      <c r="AY13" s="27">
        <v>2</v>
      </c>
      <c r="AZ13" s="27">
        <v>2</v>
      </c>
      <c r="BA13" s="27">
        <v>2</v>
      </c>
      <c r="BB13" s="27">
        <v>2</v>
      </c>
      <c r="BC13" s="27">
        <v>2</v>
      </c>
      <c r="BD13" s="27">
        <v>2</v>
      </c>
      <c r="BE13" s="27">
        <v>1</v>
      </c>
      <c r="BF13" s="27">
        <v>2</v>
      </c>
      <c r="BG13" s="27">
        <v>2</v>
      </c>
      <c r="BH13" s="27">
        <v>2</v>
      </c>
      <c r="BI13" s="27">
        <v>2</v>
      </c>
      <c r="BJ13" s="27">
        <v>300</v>
      </c>
    </row>
    <row r="14" spans="1:62" ht="15" thickBot="1" x14ac:dyDescent="0.35">
      <c r="A14" s="3" t="s">
        <v>105</v>
      </c>
      <c r="B14" s="4" t="s">
        <v>16</v>
      </c>
      <c r="C14" s="4" t="s">
        <v>25</v>
      </c>
      <c r="D14" s="4"/>
      <c r="E14" s="4"/>
      <c r="J14" s="3" t="s">
        <v>105</v>
      </c>
      <c r="K14" s="6">
        <v>0</v>
      </c>
      <c r="L14" s="7">
        <v>0</v>
      </c>
      <c r="M14" s="8">
        <v>0</v>
      </c>
      <c r="N14" s="9">
        <v>1</v>
      </c>
      <c r="O14" s="10">
        <v>0</v>
      </c>
      <c r="P14" s="11">
        <v>0</v>
      </c>
      <c r="Q14" s="12">
        <v>0</v>
      </c>
      <c r="R14" s="13">
        <v>0</v>
      </c>
      <c r="S14" s="14">
        <v>0</v>
      </c>
      <c r="T14" s="15">
        <v>0</v>
      </c>
      <c r="U14" s="16">
        <v>1</v>
      </c>
      <c r="V14" s="17">
        <v>0</v>
      </c>
      <c r="W14" s="18">
        <v>0</v>
      </c>
      <c r="X14" s="19">
        <v>0</v>
      </c>
      <c r="Y14">
        <f t="shared" si="4"/>
        <v>2</v>
      </c>
      <c r="AC14" s="3" t="s">
        <v>105</v>
      </c>
      <c r="AD14">
        <f t="shared" si="5"/>
        <v>2</v>
      </c>
      <c r="AE14">
        <f t="shared" si="1"/>
        <v>2</v>
      </c>
      <c r="AF14">
        <f t="shared" si="1"/>
        <v>2</v>
      </c>
      <c r="AG14">
        <f t="shared" si="1"/>
        <v>1</v>
      </c>
      <c r="AH14">
        <f t="shared" si="1"/>
        <v>2</v>
      </c>
      <c r="AI14">
        <f t="shared" si="1"/>
        <v>2</v>
      </c>
      <c r="AJ14">
        <f t="shared" si="1"/>
        <v>2</v>
      </c>
      <c r="AK14">
        <f t="shared" si="1"/>
        <v>2</v>
      </c>
      <c r="AL14">
        <f t="shared" si="1"/>
        <v>2</v>
      </c>
      <c r="AM14">
        <f t="shared" si="1"/>
        <v>2</v>
      </c>
      <c r="AN14">
        <f t="shared" si="1"/>
        <v>1</v>
      </c>
      <c r="AO14">
        <f t="shared" si="1"/>
        <v>2</v>
      </c>
      <c r="AP14">
        <f t="shared" si="1"/>
        <v>2</v>
      </c>
      <c r="AQ14">
        <f t="shared" si="2"/>
        <v>2</v>
      </c>
      <c r="AR14">
        <f t="shared" si="6"/>
        <v>300</v>
      </c>
      <c r="AS14">
        <f t="shared" si="3"/>
        <v>198</v>
      </c>
      <c r="AU14" s="26" t="s">
        <v>201</v>
      </c>
      <c r="AV14" s="27">
        <v>2</v>
      </c>
      <c r="AW14" s="27">
        <v>2</v>
      </c>
      <c r="AX14" s="27">
        <v>1</v>
      </c>
      <c r="AY14" s="27">
        <v>2</v>
      </c>
      <c r="AZ14" s="27">
        <v>2</v>
      </c>
      <c r="BA14" s="27">
        <v>2</v>
      </c>
      <c r="BB14" s="27">
        <v>1</v>
      </c>
      <c r="BC14" s="27">
        <v>2</v>
      </c>
      <c r="BD14" s="27">
        <v>2</v>
      </c>
      <c r="BE14" s="27">
        <v>2</v>
      </c>
      <c r="BF14" s="27">
        <v>2</v>
      </c>
      <c r="BG14" s="27">
        <v>1</v>
      </c>
      <c r="BH14" s="27">
        <v>2</v>
      </c>
      <c r="BI14" s="27">
        <v>2</v>
      </c>
      <c r="BJ14" s="27">
        <v>200</v>
      </c>
    </row>
    <row r="15" spans="1:62" ht="43.8" thickBot="1" x14ac:dyDescent="0.35">
      <c r="A15" s="3" t="s">
        <v>20</v>
      </c>
      <c r="B15" s="4" t="s">
        <v>14</v>
      </c>
      <c r="C15" s="4" t="s">
        <v>9</v>
      </c>
      <c r="D15" s="4" t="s">
        <v>5</v>
      </c>
      <c r="E15" s="4"/>
      <c r="J15" s="3" t="s">
        <v>20</v>
      </c>
      <c r="K15" s="6">
        <v>0</v>
      </c>
      <c r="L15" s="7">
        <v>1</v>
      </c>
      <c r="M15" s="8">
        <v>0</v>
      </c>
      <c r="N15" s="9">
        <v>0</v>
      </c>
      <c r="O15" s="10">
        <v>0</v>
      </c>
      <c r="P15" s="11">
        <v>1</v>
      </c>
      <c r="Q15" s="12">
        <v>0</v>
      </c>
      <c r="R15" s="13">
        <v>1</v>
      </c>
      <c r="S15" s="14">
        <v>0</v>
      </c>
      <c r="T15" s="15">
        <v>0</v>
      </c>
      <c r="U15" s="16">
        <v>0</v>
      </c>
      <c r="V15" s="17">
        <v>0</v>
      </c>
      <c r="W15" s="18">
        <v>0</v>
      </c>
      <c r="X15" s="19">
        <v>0</v>
      </c>
      <c r="Y15">
        <f t="shared" si="4"/>
        <v>1</v>
      </c>
      <c r="AC15" s="3" t="s">
        <v>20</v>
      </c>
      <c r="AD15">
        <f t="shared" si="5"/>
        <v>2</v>
      </c>
      <c r="AE15">
        <f t="shared" si="1"/>
        <v>1</v>
      </c>
      <c r="AF15">
        <f t="shared" si="1"/>
        <v>2</v>
      </c>
      <c r="AG15">
        <f t="shared" si="1"/>
        <v>2</v>
      </c>
      <c r="AH15">
        <f t="shared" si="1"/>
        <v>2</v>
      </c>
      <c r="AI15">
        <f t="shared" si="1"/>
        <v>1</v>
      </c>
      <c r="AJ15">
        <f t="shared" si="1"/>
        <v>2</v>
      </c>
      <c r="AK15">
        <f t="shared" si="1"/>
        <v>1</v>
      </c>
      <c r="AL15">
        <f t="shared" si="1"/>
        <v>2</v>
      </c>
      <c r="AM15">
        <f t="shared" si="1"/>
        <v>2</v>
      </c>
      <c r="AN15">
        <f t="shared" si="1"/>
        <v>2</v>
      </c>
      <c r="AO15">
        <f t="shared" si="1"/>
        <v>2</v>
      </c>
      <c r="AP15">
        <f t="shared" si="1"/>
        <v>2</v>
      </c>
      <c r="AQ15">
        <f t="shared" si="2"/>
        <v>2</v>
      </c>
      <c r="AR15">
        <f t="shared" si="6"/>
        <v>200</v>
      </c>
      <c r="AS15">
        <f t="shared" si="3"/>
        <v>198</v>
      </c>
      <c r="AU15" s="26" t="s">
        <v>202</v>
      </c>
      <c r="AV15" s="27">
        <v>2</v>
      </c>
      <c r="AW15" s="27">
        <v>2</v>
      </c>
      <c r="AX15" s="27">
        <v>2</v>
      </c>
      <c r="AY15" s="27">
        <v>2</v>
      </c>
      <c r="AZ15" s="27">
        <v>1</v>
      </c>
      <c r="BA15" s="27">
        <v>2</v>
      </c>
      <c r="BB15" s="27">
        <v>2</v>
      </c>
      <c r="BC15" s="27">
        <v>1</v>
      </c>
      <c r="BD15" s="27">
        <v>2</v>
      </c>
      <c r="BE15" s="27">
        <v>1</v>
      </c>
      <c r="BF15" s="27">
        <v>2</v>
      </c>
      <c r="BG15" s="27">
        <v>2</v>
      </c>
      <c r="BH15" s="27">
        <v>2</v>
      </c>
      <c r="BI15" s="27">
        <v>2</v>
      </c>
      <c r="BJ15" s="27">
        <v>200</v>
      </c>
    </row>
    <row r="16" spans="1:62" ht="15" thickBot="1" x14ac:dyDescent="0.35">
      <c r="A16" s="3" t="s">
        <v>55</v>
      </c>
      <c r="B16" s="4" t="s">
        <v>12</v>
      </c>
      <c r="C16" s="4" t="s">
        <v>18</v>
      </c>
      <c r="D16" s="4" t="s">
        <v>2</v>
      </c>
      <c r="E16" s="4" t="s">
        <v>16</v>
      </c>
      <c r="J16" s="3" t="s">
        <v>55</v>
      </c>
      <c r="K16" s="6">
        <v>0</v>
      </c>
      <c r="L16" s="7">
        <v>0</v>
      </c>
      <c r="M16" s="8">
        <v>1</v>
      </c>
      <c r="N16" s="9">
        <v>0</v>
      </c>
      <c r="O16" s="10">
        <v>0</v>
      </c>
      <c r="P16" s="11">
        <v>0</v>
      </c>
      <c r="Q16" s="12">
        <v>1</v>
      </c>
      <c r="R16" s="13">
        <v>0</v>
      </c>
      <c r="S16" s="14">
        <v>1</v>
      </c>
      <c r="T16" s="15">
        <v>0</v>
      </c>
      <c r="U16" s="16">
        <v>1</v>
      </c>
      <c r="V16" s="17">
        <v>0</v>
      </c>
      <c r="W16" s="18">
        <v>0</v>
      </c>
      <c r="X16" s="19">
        <v>0</v>
      </c>
      <c r="Y16">
        <f t="shared" si="4"/>
        <v>0</v>
      </c>
      <c r="AC16" s="3" t="s">
        <v>55</v>
      </c>
      <c r="AD16">
        <f t="shared" si="5"/>
        <v>2</v>
      </c>
      <c r="AE16">
        <f t="shared" si="1"/>
        <v>2</v>
      </c>
      <c r="AF16">
        <f t="shared" si="1"/>
        <v>1</v>
      </c>
      <c r="AG16">
        <f t="shared" si="1"/>
        <v>2</v>
      </c>
      <c r="AH16">
        <f t="shared" si="1"/>
        <v>2</v>
      </c>
      <c r="AI16">
        <f t="shared" si="1"/>
        <v>2</v>
      </c>
      <c r="AJ16">
        <f t="shared" si="1"/>
        <v>1</v>
      </c>
      <c r="AK16">
        <f t="shared" si="1"/>
        <v>2</v>
      </c>
      <c r="AL16">
        <f t="shared" si="1"/>
        <v>1</v>
      </c>
      <c r="AM16">
        <f t="shared" si="1"/>
        <v>2</v>
      </c>
      <c r="AN16">
        <f t="shared" si="1"/>
        <v>1</v>
      </c>
      <c r="AO16">
        <f t="shared" si="1"/>
        <v>2</v>
      </c>
      <c r="AP16">
        <f t="shared" si="1"/>
        <v>2</v>
      </c>
      <c r="AQ16">
        <f t="shared" si="2"/>
        <v>2</v>
      </c>
      <c r="AR16">
        <f t="shared" si="6"/>
        <v>100</v>
      </c>
      <c r="AS16">
        <f t="shared" si="3"/>
        <v>198</v>
      </c>
      <c r="AU16" s="26" t="s">
        <v>203</v>
      </c>
      <c r="AV16" s="27">
        <v>2</v>
      </c>
      <c r="AW16" s="27">
        <v>2</v>
      </c>
      <c r="AX16" s="27">
        <v>2</v>
      </c>
      <c r="AY16" s="27">
        <v>1</v>
      </c>
      <c r="AZ16" s="27">
        <v>2</v>
      </c>
      <c r="BA16" s="27">
        <v>1</v>
      </c>
      <c r="BB16" s="27">
        <v>1</v>
      </c>
      <c r="BC16" s="27">
        <v>2</v>
      </c>
      <c r="BD16" s="27">
        <v>2</v>
      </c>
      <c r="BE16" s="27">
        <v>2</v>
      </c>
      <c r="BF16" s="27">
        <v>1</v>
      </c>
      <c r="BG16" s="27">
        <v>2</v>
      </c>
      <c r="BH16" s="27">
        <v>2</v>
      </c>
      <c r="BI16" s="27">
        <v>2</v>
      </c>
      <c r="BJ16" s="27">
        <v>100</v>
      </c>
    </row>
    <row r="17" spans="1:62" ht="43.8" thickBot="1" x14ac:dyDescent="0.35">
      <c r="A17" s="3" t="s">
        <v>70</v>
      </c>
      <c r="B17" s="4" t="s">
        <v>3</v>
      </c>
      <c r="C17" s="4" t="s">
        <v>18</v>
      </c>
      <c r="D17" s="4" t="s">
        <v>5</v>
      </c>
      <c r="E17" s="4" t="s">
        <v>12</v>
      </c>
      <c r="J17" s="3" t="s">
        <v>70</v>
      </c>
      <c r="K17" s="6">
        <v>0</v>
      </c>
      <c r="L17" s="7">
        <v>0</v>
      </c>
      <c r="M17" s="8">
        <v>0</v>
      </c>
      <c r="N17" s="9">
        <v>0</v>
      </c>
      <c r="O17" s="10">
        <v>0</v>
      </c>
      <c r="P17" s="11">
        <v>0</v>
      </c>
      <c r="Q17" s="12">
        <v>1</v>
      </c>
      <c r="R17" s="13">
        <v>1</v>
      </c>
      <c r="S17" s="14">
        <v>1</v>
      </c>
      <c r="T17" s="15">
        <v>0</v>
      </c>
      <c r="U17" s="16">
        <v>0</v>
      </c>
      <c r="V17" s="17">
        <v>0</v>
      </c>
      <c r="W17" s="18">
        <v>0</v>
      </c>
      <c r="X17" s="19">
        <v>1</v>
      </c>
      <c r="Y17">
        <f t="shared" si="4"/>
        <v>0</v>
      </c>
      <c r="AC17" s="3" t="s">
        <v>70</v>
      </c>
      <c r="AD17">
        <f t="shared" si="5"/>
        <v>2</v>
      </c>
      <c r="AE17">
        <f t="shared" si="1"/>
        <v>2</v>
      </c>
      <c r="AF17">
        <f t="shared" si="1"/>
        <v>2</v>
      </c>
      <c r="AG17">
        <f t="shared" si="1"/>
        <v>2</v>
      </c>
      <c r="AH17">
        <f t="shared" si="1"/>
        <v>2</v>
      </c>
      <c r="AI17">
        <f t="shared" si="1"/>
        <v>2</v>
      </c>
      <c r="AJ17">
        <f t="shared" si="1"/>
        <v>1</v>
      </c>
      <c r="AK17">
        <f t="shared" si="1"/>
        <v>1</v>
      </c>
      <c r="AL17">
        <f t="shared" si="1"/>
        <v>1</v>
      </c>
      <c r="AM17">
        <f t="shared" si="1"/>
        <v>2</v>
      </c>
      <c r="AN17">
        <f t="shared" si="1"/>
        <v>2</v>
      </c>
      <c r="AO17">
        <f t="shared" si="1"/>
        <v>2</v>
      </c>
      <c r="AP17">
        <f t="shared" si="1"/>
        <v>2</v>
      </c>
      <c r="AQ17">
        <f t="shared" si="2"/>
        <v>1</v>
      </c>
      <c r="AR17">
        <f t="shared" si="6"/>
        <v>100</v>
      </c>
      <c r="AS17">
        <f t="shared" si="3"/>
        <v>198</v>
      </c>
      <c r="AU17" s="26" t="s">
        <v>204</v>
      </c>
      <c r="AV17" s="27">
        <v>1</v>
      </c>
      <c r="AW17" s="27">
        <v>2</v>
      </c>
      <c r="AX17" s="27">
        <v>1</v>
      </c>
      <c r="AY17" s="27">
        <v>2</v>
      </c>
      <c r="AZ17" s="27">
        <v>1</v>
      </c>
      <c r="BA17" s="27">
        <v>2</v>
      </c>
      <c r="BB17" s="27">
        <v>2</v>
      </c>
      <c r="BC17" s="27">
        <v>2</v>
      </c>
      <c r="BD17" s="27">
        <v>2</v>
      </c>
      <c r="BE17" s="27">
        <v>2</v>
      </c>
      <c r="BF17" s="27">
        <v>2</v>
      </c>
      <c r="BG17" s="27">
        <v>2</v>
      </c>
      <c r="BH17" s="27">
        <v>2</v>
      </c>
      <c r="BI17" s="27">
        <v>2</v>
      </c>
      <c r="BJ17" s="27">
        <v>200</v>
      </c>
    </row>
    <row r="18" spans="1:62" ht="43.8" thickBot="1" x14ac:dyDescent="0.35">
      <c r="A18" s="3" t="s">
        <v>62</v>
      </c>
      <c r="B18" s="4" t="s">
        <v>1</v>
      </c>
      <c r="C18" s="4" t="s">
        <v>12</v>
      </c>
      <c r="D18" s="4" t="s">
        <v>9</v>
      </c>
      <c r="E18" s="4" t="s">
        <v>3</v>
      </c>
      <c r="J18" s="3" t="s">
        <v>62</v>
      </c>
      <c r="K18" s="6">
        <v>0</v>
      </c>
      <c r="L18" s="7">
        <v>1</v>
      </c>
      <c r="M18" s="8">
        <v>0</v>
      </c>
      <c r="N18" s="9">
        <v>0</v>
      </c>
      <c r="O18" s="10">
        <v>1</v>
      </c>
      <c r="P18" s="11">
        <v>0</v>
      </c>
      <c r="Q18" s="12">
        <v>0</v>
      </c>
      <c r="R18" s="13">
        <v>0</v>
      </c>
      <c r="S18" s="14">
        <v>1</v>
      </c>
      <c r="T18" s="15">
        <v>0</v>
      </c>
      <c r="U18" s="16">
        <v>0</v>
      </c>
      <c r="V18" s="17">
        <v>0</v>
      </c>
      <c r="W18" s="18">
        <v>0</v>
      </c>
      <c r="X18" s="19">
        <v>1</v>
      </c>
      <c r="Y18">
        <f t="shared" si="4"/>
        <v>0</v>
      </c>
      <c r="AC18" s="3" t="s">
        <v>62</v>
      </c>
      <c r="AD18">
        <f t="shared" si="5"/>
        <v>2</v>
      </c>
      <c r="AE18">
        <f t="shared" si="1"/>
        <v>1</v>
      </c>
      <c r="AF18">
        <f t="shared" si="1"/>
        <v>2</v>
      </c>
      <c r="AG18">
        <f t="shared" si="1"/>
        <v>2</v>
      </c>
      <c r="AH18">
        <f t="shared" si="1"/>
        <v>1</v>
      </c>
      <c r="AI18">
        <f t="shared" si="1"/>
        <v>2</v>
      </c>
      <c r="AJ18">
        <f t="shared" si="1"/>
        <v>2</v>
      </c>
      <c r="AK18">
        <f t="shared" si="1"/>
        <v>2</v>
      </c>
      <c r="AL18">
        <f t="shared" si="1"/>
        <v>1</v>
      </c>
      <c r="AM18">
        <f t="shared" si="1"/>
        <v>2</v>
      </c>
      <c r="AN18">
        <f t="shared" si="1"/>
        <v>2</v>
      </c>
      <c r="AO18">
        <f t="shared" si="1"/>
        <v>2</v>
      </c>
      <c r="AP18">
        <f t="shared" si="1"/>
        <v>2</v>
      </c>
      <c r="AQ18">
        <f t="shared" si="2"/>
        <v>1</v>
      </c>
      <c r="AR18">
        <f t="shared" si="6"/>
        <v>100</v>
      </c>
      <c r="AS18">
        <f t="shared" si="3"/>
        <v>198</v>
      </c>
      <c r="AU18" s="26" t="s">
        <v>205</v>
      </c>
      <c r="AV18" s="27">
        <v>2</v>
      </c>
      <c r="AW18" s="27">
        <v>2</v>
      </c>
      <c r="AX18" s="27">
        <v>2</v>
      </c>
      <c r="AY18" s="27">
        <v>1</v>
      </c>
      <c r="AZ18" s="27">
        <v>2</v>
      </c>
      <c r="BA18" s="27">
        <v>2</v>
      </c>
      <c r="BB18" s="27">
        <v>2</v>
      </c>
      <c r="BC18" s="27">
        <v>2</v>
      </c>
      <c r="BD18" s="27">
        <v>2</v>
      </c>
      <c r="BE18" s="27">
        <v>2</v>
      </c>
      <c r="BF18" s="27">
        <v>1</v>
      </c>
      <c r="BG18" s="27">
        <v>2</v>
      </c>
      <c r="BH18" s="27">
        <v>2</v>
      </c>
      <c r="BI18" s="27">
        <v>2</v>
      </c>
      <c r="BJ18" s="27">
        <v>300</v>
      </c>
    </row>
    <row r="19" spans="1:62" ht="43.8" thickBot="1" x14ac:dyDescent="0.35">
      <c r="A19" s="3" t="s">
        <v>89</v>
      </c>
      <c r="B19" s="4" t="s">
        <v>23</v>
      </c>
      <c r="C19" s="4" t="s">
        <v>1</v>
      </c>
      <c r="D19" s="4" t="s">
        <v>16</v>
      </c>
      <c r="E19" s="4"/>
      <c r="J19" s="3" t="s">
        <v>89</v>
      </c>
      <c r="K19" s="6">
        <v>0</v>
      </c>
      <c r="L19" s="7">
        <v>0</v>
      </c>
      <c r="M19" s="8">
        <v>0</v>
      </c>
      <c r="N19" s="9">
        <v>0</v>
      </c>
      <c r="O19" s="10">
        <v>1</v>
      </c>
      <c r="P19" s="11">
        <v>0</v>
      </c>
      <c r="Q19" s="12">
        <v>0</v>
      </c>
      <c r="R19" s="13">
        <v>0</v>
      </c>
      <c r="S19" s="14">
        <v>0</v>
      </c>
      <c r="T19" s="15">
        <v>1</v>
      </c>
      <c r="U19" s="16">
        <v>1</v>
      </c>
      <c r="V19" s="17">
        <v>0</v>
      </c>
      <c r="W19" s="18">
        <v>0</v>
      </c>
      <c r="X19" s="19">
        <v>0</v>
      </c>
      <c r="Y19">
        <f t="shared" si="4"/>
        <v>1</v>
      </c>
      <c r="AC19" s="3" t="s">
        <v>89</v>
      </c>
      <c r="AD19">
        <f t="shared" si="5"/>
        <v>2</v>
      </c>
      <c r="AE19">
        <f t="shared" si="1"/>
        <v>2</v>
      </c>
      <c r="AF19">
        <f t="shared" si="1"/>
        <v>2</v>
      </c>
      <c r="AG19">
        <f t="shared" si="1"/>
        <v>2</v>
      </c>
      <c r="AH19">
        <f t="shared" si="1"/>
        <v>1</v>
      </c>
      <c r="AI19">
        <f t="shared" si="1"/>
        <v>2</v>
      </c>
      <c r="AJ19">
        <f t="shared" si="1"/>
        <v>2</v>
      </c>
      <c r="AK19">
        <f t="shared" si="1"/>
        <v>2</v>
      </c>
      <c r="AL19">
        <f t="shared" si="1"/>
        <v>2</v>
      </c>
      <c r="AM19">
        <f t="shared" si="1"/>
        <v>1</v>
      </c>
      <c r="AN19">
        <f t="shared" si="1"/>
        <v>1</v>
      </c>
      <c r="AO19">
        <f t="shared" si="1"/>
        <v>2</v>
      </c>
      <c r="AP19">
        <f t="shared" si="1"/>
        <v>2</v>
      </c>
      <c r="AQ19">
        <f t="shared" si="2"/>
        <v>2</v>
      </c>
      <c r="AR19">
        <f t="shared" si="6"/>
        <v>200</v>
      </c>
      <c r="AS19">
        <f t="shared" si="3"/>
        <v>198</v>
      </c>
      <c r="AU19" s="26" t="s">
        <v>206</v>
      </c>
      <c r="AV19" s="27">
        <v>2</v>
      </c>
      <c r="AW19" s="27">
        <v>1</v>
      </c>
      <c r="AX19" s="27">
        <v>2</v>
      </c>
      <c r="AY19" s="27">
        <v>2</v>
      </c>
      <c r="AZ19" s="27">
        <v>2</v>
      </c>
      <c r="BA19" s="27">
        <v>1</v>
      </c>
      <c r="BB19" s="27">
        <v>2</v>
      </c>
      <c r="BC19" s="27">
        <v>1</v>
      </c>
      <c r="BD19" s="27">
        <v>2</v>
      </c>
      <c r="BE19" s="27">
        <v>2</v>
      </c>
      <c r="BF19" s="27">
        <v>2</v>
      </c>
      <c r="BG19" s="27">
        <v>2</v>
      </c>
      <c r="BH19" s="27">
        <v>2</v>
      </c>
      <c r="BI19" s="27">
        <v>2</v>
      </c>
      <c r="BJ19" s="27">
        <v>200</v>
      </c>
    </row>
    <row r="20" spans="1:62" ht="43.8" thickBot="1" x14ac:dyDescent="0.35">
      <c r="A20" s="3" t="s">
        <v>101</v>
      </c>
      <c r="B20" s="4" t="s">
        <v>7</v>
      </c>
      <c r="C20" s="4" t="s">
        <v>6</v>
      </c>
      <c r="D20" s="4" t="s">
        <v>25</v>
      </c>
      <c r="E20" s="4"/>
      <c r="J20" s="3" t="s">
        <v>101</v>
      </c>
      <c r="K20" s="6">
        <v>1</v>
      </c>
      <c r="L20" s="7">
        <v>0</v>
      </c>
      <c r="M20" s="8">
        <v>0</v>
      </c>
      <c r="N20" s="9">
        <v>1</v>
      </c>
      <c r="O20" s="10">
        <v>0</v>
      </c>
      <c r="P20" s="11">
        <v>0</v>
      </c>
      <c r="Q20" s="12">
        <v>0</v>
      </c>
      <c r="R20" s="13">
        <v>0</v>
      </c>
      <c r="S20" s="14">
        <v>0</v>
      </c>
      <c r="T20" s="15">
        <v>0</v>
      </c>
      <c r="U20" s="16">
        <v>0</v>
      </c>
      <c r="V20" s="17">
        <v>0</v>
      </c>
      <c r="W20" s="18">
        <v>1</v>
      </c>
      <c r="X20" s="19">
        <v>0</v>
      </c>
      <c r="Y20">
        <f t="shared" si="4"/>
        <v>1</v>
      </c>
      <c r="AC20" s="3" t="s">
        <v>101</v>
      </c>
      <c r="AD20">
        <f t="shared" si="5"/>
        <v>1</v>
      </c>
      <c r="AE20">
        <f t="shared" si="5"/>
        <v>2</v>
      </c>
      <c r="AF20">
        <f t="shared" si="5"/>
        <v>2</v>
      </c>
      <c r="AG20">
        <f t="shared" si="5"/>
        <v>1</v>
      </c>
      <c r="AH20">
        <f t="shared" si="5"/>
        <v>2</v>
      </c>
      <c r="AI20">
        <f t="shared" ref="AI20:AL83" si="7">2-P20</f>
        <v>2</v>
      </c>
      <c r="AJ20">
        <f t="shared" si="7"/>
        <v>2</v>
      </c>
      <c r="AK20">
        <f t="shared" si="7"/>
        <v>2</v>
      </c>
      <c r="AL20">
        <f t="shared" si="7"/>
        <v>2</v>
      </c>
      <c r="AM20">
        <f t="shared" ref="AM20:AP83" si="8">2-T20</f>
        <v>2</v>
      </c>
      <c r="AN20">
        <f t="shared" si="8"/>
        <v>2</v>
      </c>
      <c r="AO20">
        <f t="shared" si="8"/>
        <v>2</v>
      </c>
      <c r="AP20">
        <f t="shared" si="8"/>
        <v>1</v>
      </c>
      <c r="AQ20">
        <f t="shared" si="2"/>
        <v>2</v>
      </c>
      <c r="AR20">
        <f t="shared" si="6"/>
        <v>200</v>
      </c>
      <c r="AS20">
        <f t="shared" si="3"/>
        <v>198</v>
      </c>
      <c r="AU20" s="26" t="s">
        <v>207</v>
      </c>
      <c r="AV20" s="27">
        <v>2</v>
      </c>
      <c r="AW20" s="27">
        <v>2</v>
      </c>
      <c r="AX20" s="27">
        <v>1</v>
      </c>
      <c r="AY20" s="27">
        <v>2</v>
      </c>
      <c r="AZ20" s="27">
        <v>2</v>
      </c>
      <c r="BA20" s="27">
        <v>2</v>
      </c>
      <c r="BB20" s="27">
        <v>1</v>
      </c>
      <c r="BC20" s="27">
        <v>2</v>
      </c>
      <c r="BD20" s="27">
        <v>1</v>
      </c>
      <c r="BE20" s="27">
        <v>2</v>
      </c>
      <c r="BF20" s="27">
        <v>1</v>
      </c>
      <c r="BG20" s="27">
        <v>2</v>
      </c>
      <c r="BH20" s="27">
        <v>2</v>
      </c>
      <c r="BI20" s="27">
        <v>2</v>
      </c>
      <c r="BJ20" s="27">
        <v>100</v>
      </c>
    </row>
    <row r="21" spans="1:62" ht="43.8" thickBot="1" x14ac:dyDescent="0.35">
      <c r="A21" s="3" t="s">
        <v>27</v>
      </c>
      <c r="B21" s="4" t="s">
        <v>5</v>
      </c>
      <c r="C21" s="4" t="s">
        <v>6</v>
      </c>
      <c r="D21" s="4"/>
      <c r="E21" s="4"/>
      <c r="J21" s="3" t="s">
        <v>27</v>
      </c>
      <c r="K21" s="6">
        <v>0</v>
      </c>
      <c r="L21" s="7">
        <v>0</v>
      </c>
      <c r="M21" s="8">
        <v>0</v>
      </c>
      <c r="N21" s="9">
        <v>0</v>
      </c>
      <c r="O21" s="10">
        <v>0</v>
      </c>
      <c r="P21" s="11">
        <v>0</v>
      </c>
      <c r="Q21" s="12">
        <v>0</v>
      </c>
      <c r="R21" s="13">
        <v>1</v>
      </c>
      <c r="S21" s="14">
        <v>0</v>
      </c>
      <c r="T21" s="15">
        <v>0</v>
      </c>
      <c r="U21" s="16">
        <v>0</v>
      </c>
      <c r="V21" s="17">
        <v>0</v>
      </c>
      <c r="W21" s="18">
        <v>1</v>
      </c>
      <c r="X21" s="19">
        <v>0</v>
      </c>
      <c r="Y21">
        <f t="shared" si="4"/>
        <v>2</v>
      </c>
      <c r="AC21" s="3" t="s">
        <v>27</v>
      </c>
      <c r="AD21">
        <f t="shared" si="5"/>
        <v>2</v>
      </c>
      <c r="AE21">
        <f t="shared" si="5"/>
        <v>2</v>
      </c>
      <c r="AF21">
        <f t="shared" si="5"/>
        <v>2</v>
      </c>
      <c r="AG21">
        <f t="shared" si="5"/>
        <v>2</v>
      </c>
      <c r="AH21">
        <f t="shared" si="5"/>
        <v>2</v>
      </c>
      <c r="AI21">
        <f t="shared" si="7"/>
        <v>2</v>
      </c>
      <c r="AJ21">
        <f t="shared" si="7"/>
        <v>2</v>
      </c>
      <c r="AK21">
        <f t="shared" si="7"/>
        <v>1</v>
      </c>
      <c r="AL21">
        <f t="shared" si="7"/>
        <v>2</v>
      </c>
      <c r="AM21">
        <f t="shared" si="8"/>
        <v>2</v>
      </c>
      <c r="AN21">
        <f t="shared" si="8"/>
        <v>2</v>
      </c>
      <c r="AO21">
        <f t="shared" si="8"/>
        <v>2</v>
      </c>
      <c r="AP21">
        <f t="shared" si="8"/>
        <v>1</v>
      </c>
      <c r="AQ21">
        <f t="shared" si="2"/>
        <v>2</v>
      </c>
      <c r="AR21">
        <f t="shared" si="6"/>
        <v>300</v>
      </c>
      <c r="AS21">
        <f t="shared" si="3"/>
        <v>198</v>
      </c>
      <c r="AU21" s="26" t="s">
        <v>208</v>
      </c>
      <c r="AV21" s="27">
        <v>2</v>
      </c>
      <c r="AW21" s="27">
        <v>2</v>
      </c>
      <c r="AX21" s="27">
        <v>2</v>
      </c>
      <c r="AY21" s="27">
        <v>2</v>
      </c>
      <c r="AZ21" s="27">
        <v>2</v>
      </c>
      <c r="BA21" s="27">
        <v>2</v>
      </c>
      <c r="BB21" s="27">
        <v>1</v>
      </c>
      <c r="BC21" s="27">
        <v>1</v>
      </c>
      <c r="BD21" s="27">
        <v>1</v>
      </c>
      <c r="BE21" s="27">
        <v>2</v>
      </c>
      <c r="BF21" s="27">
        <v>2</v>
      </c>
      <c r="BG21" s="27">
        <v>2</v>
      </c>
      <c r="BH21" s="27">
        <v>2</v>
      </c>
      <c r="BI21" s="27">
        <v>1</v>
      </c>
      <c r="BJ21" s="27">
        <v>100</v>
      </c>
    </row>
    <row r="22" spans="1:62" ht="15" thickBot="1" x14ac:dyDescent="0.35">
      <c r="A22" s="3" t="s">
        <v>45</v>
      </c>
      <c r="B22" s="4" t="s">
        <v>23</v>
      </c>
      <c r="C22" s="4" t="s">
        <v>14</v>
      </c>
      <c r="D22" s="4"/>
      <c r="E22" s="4"/>
      <c r="J22" s="3" t="s">
        <v>45</v>
      </c>
      <c r="K22" s="6">
        <v>0</v>
      </c>
      <c r="L22" s="7">
        <v>0</v>
      </c>
      <c r="M22" s="8">
        <v>0</v>
      </c>
      <c r="N22" s="9">
        <v>0</v>
      </c>
      <c r="O22" s="10">
        <v>0</v>
      </c>
      <c r="P22" s="11">
        <v>1</v>
      </c>
      <c r="Q22" s="12">
        <v>0</v>
      </c>
      <c r="R22" s="13">
        <v>0</v>
      </c>
      <c r="S22" s="14">
        <v>0</v>
      </c>
      <c r="T22" s="15">
        <v>1</v>
      </c>
      <c r="U22" s="16">
        <v>0</v>
      </c>
      <c r="V22" s="17">
        <v>0</v>
      </c>
      <c r="W22" s="18">
        <v>0</v>
      </c>
      <c r="X22" s="19">
        <v>0</v>
      </c>
      <c r="Y22">
        <f t="shared" si="4"/>
        <v>2</v>
      </c>
      <c r="AC22" s="3" t="s">
        <v>45</v>
      </c>
      <c r="AD22">
        <f t="shared" si="5"/>
        <v>2</v>
      </c>
      <c r="AE22">
        <f t="shared" si="5"/>
        <v>2</v>
      </c>
      <c r="AF22">
        <f t="shared" si="5"/>
        <v>2</v>
      </c>
      <c r="AG22">
        <f t="shared" si="5"/>
        <v>2</v>
      </c>
      <c r="AH22">
        <f t="shared" si="5"/>
        <v>2</v>
      </c>
      <c r="AI22">
        <f t="shared" si="7"/>
        <v>1</v>
      </c>
      <c r="AJ22">
        <f t="shared" si="7"/>
        <v>2</v>
      </c>
      <c r="AK22">
        <f t="shared" si="7"/>
        <v>2</v>
      </c>
      <c r="AL22">
        <f t="shared" si="7"/>
        <v>2</v>
      </c>
      <c r="AM22">
        <f t="shared" si="8"/>
        <v>1</v>
      </c>
      <c r="AN22">
        <f t="shared" si="8"/>
        <v>2</v>
      </c>
      <c r="AO22">
        <f t="shared" si="8"/>
        <v>2</v>
      </c>
      <c r="AP22">
        <f t="shared" si="8"/>
        <v>2</v>
      </c>
      <c r="AQ22">
        <f t="shared" si="2"/>
        <v>2</v>
      </c>
      <c r="AR22">
        <f t="shared" si="6"/>
        <v>300</v>
      </c>
      <c r="AS22">
        <f t="shared" si="3"/>
        <v>198</v>
      </c>
      <c r="AU22" s="26" t="s">
        <v>209</v>
      </c>
      <c r="AV22" s="27">
        <v>2</v>
      </c>
      <c r="AW22" s="27">
        <v>1</v>
      </c>
      <c r="AX22" s="27">
        <v>2</v>
      </c>
      <c r="AY22" s="27">
        <v>2</v>
      </c>
      <c r="AZ22" s="27">
        <v>1</v>
      </c>
      <c r="BA22" s="27">
        <v>2</v>
      </c>
      <c r="BB22" s="27">
        <v>2</v>
      </c>
      <c r="BC22" s="27">
        <v>2</v>
      </c>
      <c r="BD22" s="27">
        <v>1</v>
      </c>
      <c r="BE22" s="27">
        <v>2</v>
      </c>
      <c r="BF22" s="27">
        <v>2</v>
      </c>
      <c r="BG22" s="27">
        <v>2</v>
      </c>
      <c r="BH22" s="27">
        <v>2</v>
      </c>
      <c r="BI22" s="27">
        <v>1</v>
      </c>
      <c r="BJ22" s="27">
        <v>100</v>
      </c>
    </row>
    <row r="23" spans="1:62" ht="15" thickBot="1" x14ac:dyDescent="0.35">
      <c r="A23" s="3" t="s">
        <v>73</v>
      </c>
      <c r="B23" s="4" t="s">
        <v>23</v>
      </c>
      <c r="C23" s="4" t="s">
        <v>25</v>
      </c>
      <c r="D23" s="4" t="s">
        <v>12</v>
      </c>
      <c r="E23" s="4"/>
      <c r="J23" s="3" t="s">
        <v>73</v>
      </c>
      <c r="K23" s="6">
        <v>0</v>
      </c>
      <c r="L23" s="7">
        <v>0</v>
      </c>
      <c r="M23" s="8">
        <v>0</v>
      </c>
      <c r="N23" s="9">
        <v>1</v>
      </c>
      <c r="O23" s="10">
        <v>0</v>
      </c>
      <c r="P23" s="11">
        <v>0</v>
      </c>
      <c r="Q23" s="12">
        <v>0</v>
      </c>
      <c r="R23" s="13">
        <v>0</v>
      </c>
      <c r="S23" s="14">
        <v>1</v>
      </c>
      <c r="T23" s="15">
        <v>1</v>
      </c>
      <c r="U23" s="16">
        <v>0</v>
      </c>
      <c r="V23" s="17">
        <v>0</v>
      </c>
      <c r="W23" s="18">
        <v>0</v>
      </c>
      <c r="X23" s="19">
        <v>0</v>
      </c>
      <c r="Y23">
        <f t="shared" si="4"/>
        <v>1</v>
      </c>
      <c r="AC23" s="3" t="s">
        <v>73</v>
      </c>
      <c r="AD23">
        <f t="shared" si="5"/>
        <v>2</v>
      </c>
      <c r="AE23">
        <f t="shared" si="5"/>
        <v>2</v>
      </c>
      <c r="AF23">
        <f t="shared" si="5"/>
        <v>2</v>
      </c>
      <c r="AG23">
        <f t="shared" si="5"/>
        <v>1</v>
      </c>
      <c r="AH23">
        <f t="shared" si="5"/>
        <v>2</v>
      </c>
      <c r="AI23">
        <f t="shared" si="7"/>
        <v>2</v>
      </c>
      <c r="AJ23">
        <f t="shared" si="7"/>
        <v>2</v>
      </c>
      <c r="AK23">
        <f t="shared" si="7"/>
        <v>2</v>
      </c>
      <c r="AL23">
        <f t="shared" si="7"/>
        <v>1</v>
      </c>
      <c r="AM23">
        <f t="shared" si="8"/>
        <v>1</v>
      </c>
      <c r="AN23">
        <f t="shared" si="8"/>
        <v>2</v>
      </c>
      <c r="AO23">
        <f t="shared" si="8"/>
        <v>2</v>
      </c>
      <c r="AP23">
        <f t="shared" si="8"/>
        <v>2</v>
      </c>
      <c r="AQ23">
        <f t="shared" si="2"/>
        <v>2</v>
      </c>
      <c r="AR23">
        <f t="shared" si="6"/>
        <v>200</v>
      </c>
      <c r="AS23">
        <f t="shared" si="3"/>
        <v>198</v>
      </c>
      <c r="AU23" s="26" t="s">
        <v>210</v>
      </c>
      <c r="AV23" s="27">
        <v>2</v>
      </c>
      <c r="AW23" s="27">
        <v>2</v>
      </c>
      <c r="AX23" s="27">
        <v>2</v>
      </c>
      <c r="AY23" s="27">
        <v>2</v>
      </c>
      <c r="AZ23" s="27">
        <v>1</v>
      </c>
      <c r="BA23" s="27">
        <v>2</v>
      </c>
      <c r="BB23" s="27">
        <v>2</v>
      </c>
      <c r="BC23" s="27">
        <v>2</v>
      </c>
      <c r="BD23" s="27">
        <v>2</v>
      </c>
      <c r="BE23" s="27">
        <v>1</v>
      </c>
      <c r="BF23" s="27">
        <v>1</v>
      </c>
      <c r="BG23" s="27">
        <v>2</v>
      </c>
      <c r="BH23" s="27">
        <v>2</v>
      </c>
      <c r="BI23" s="27">
        <v>2</v>
      </c>
      <c r="BJ23" s="27">
        <v>200</v>
      </c>
    </row>
    <row r="24" spans="1:62" ht="43.8" thickBot="1" x14ac:dyDescent="0.35">
      <c r="A24" s="3" t="s">
        <v>28</v>
      </c>
      <c r="B24" s="4" t="s">
        <v>5</v>
      </c>
      <c r="C24" s="4" t="s">
        <v>23</v>
      </c>
      <c r="D24" s="4"/>
      <c r="E24" s="4"/>
      <c r="J24" s="3" t="s">
        <v>28</v>
      </c>
      <c r="K24" s="6">
        <v>0</v>
      </c>
      <c r="L24" s="7">
        <v>0</v>
      </c>
      <c r="M24" s="8">
        <v>0</v>
      </c>
      <c r="N24" s="9">
        <v>0</v>
      </c>
      <c r="O24" s="10">
        <v>0</v>
      </c>
      <c r="P24" s="11">
        <v>0</v>
      </c>
      <c r="Q24" s="12">
        <v>0</v>
      </c>
      <c r="R24" s="13">
        <v>1</v>
      </c>
      <c r="S24" s="14">
        <v>0</v>
      </c>
      <c r="T24" s="15">
        <v>1</v>
      </c>
      <c r="U24" s="16">
        <v>0</v>
      </c>
      <c r="V24" s="17">
        <v>0</v>
      </c>
      <c r="W24" s="18">
        <v>0</v>
      </c>
      <c r="X24" s="19">
        <v>0</v>
      </c>
      <c r="Y24">
        <f t="shared" si="4"/>
        <v>2</v>
      </c>
      <c r="AC24" s="3" t="s">
        <v>28</v>
      </c>
      <c r="AD24">
        <f t="shared" si="5"/>
        <v>2</v>
      </c>
      <c r="AE24">
        <f t="shared" si="5"/>
        <v>2</v>
      </c>
      <c r="AF24">
        <f t="shared" si="5"/>
        <v>2</v>
      </c>
      <c r="AG24">
        <f t="shared" si="5"/>
        <v>2</v>
      </c>
      <c r="AH24">
        <f t="shared" si="5"/>
        <v>2</v>
      </c>
      <c r="AI24">
        <f t="shared" si="7"/>
        <v>2</v>
      </c>
      <c r="AJ24">
        <f t="shared" si="7"/>
        <v>2</v>
      </c>
      <c r="AK24">
        <f t="shared" si="7"/>
        <v>1</v>
      </c>
      <c r="AL24">
        <f t="shared" si="7"/>
        <v>2</v>
      </c>
      <c r="AM24">
        <f t="shared" si="8"/>
        <v>1</v>
      </c>
      <c r="AN24">
        <f t="shared" si="8"/>
        <v>2</v>
      </c>
      <c r="AO24">
        <f t="shared" si="8"/>
        <v>2</v>
      </c>
      <c r="AP24">
        <f t="shared" si="8"/>
        <v>2</v>
      </c>
      <c r="AQ24">
        <f t="shared" si="2"/>
        <v>2</v>
      </c>
      <c r="AR24">
        <f t="shared" si="6"/>
        <v>300</v>
      </c>
      <c r="AS24">
        <f t="shared" si="3"/>
        <v>198</v>
      </c>
      <c r="AU24" s="26" t="s">
        <v>211</v>
      </c>
      <c r="AV24" s="27">
        <v>1</v>
      </c>
      <c r="AW24" s="27">
        <v>2</v>
      </c>
      <c r="AX24" s="27">
        <v>2</v>
      </c>
      <c r="AY24" s="27">
        <v>1</v>
      </c>
      <c r="AZ24" s="27">
        <v>2</v>
      </c>
      <c r="BA24" s="27">
        <v>2</v>
      </c>
      <c r="BB24" s="27">
        <v>2</v>
      </c>
      <c r="BC24" s="27">
        <v>2</v>
      </c>
      <c r="BD24" s="27">
        <v>2</v>
      </c>
      <c r="BE24" s="27">
        <v>2</v>
      </c>
      <c r="BF24" s="27">
        <v>2</v>
      </c>
      <c r="BG24" s="27">
        <v>2</v>
      </c>
      <c r="BH24" s="27">
        <v>1</v>
      </c>
      <c r="BI24" s="27">
        <v>2</v>
      </c>
      <c r="BJ24" s="27">
        <v>200</v>
      </c>
    </row>
    <row r="25" spans="1:62" ht="43.8" thickBot="1" x14ac:dyDescent="0.35">
      <c r="A25" s="3" t="s">
        <v>0</v>
      </c>
      <c r="B25" s="4" t="s">
        <v>1</v>
      </c>
      <c r="C25" s="4" t="s">
        <v>2</v>
      </c>
      <c r="D25" s="4" t="s">
        <v>3</v>
      </c>
      <c r="E25" s="4"/>
      <c r="J25" s="3" t="s">
        <v>0</v>
      </c>
      <c r="K25" s="6">
        <v>0</v>
      </c>
      <c r="L25" s="7">
        <v>0</v>
      </c>
      <c r="M25" s="8">
        <v>1</v>
      </c>
      <c r="N25" s="9">
        <v>0</v>
      </c>
      <c r="O25" s="10">
        <v>1</v>
      </c>
      <c r="P25" s="11">
        <v>0</v>
      </c>
      <c r="Q25" s="12">
        <v>0</v>
      </c>
      <c r="R25" s="13">
        <v>0</v>
      </c>
      <c r="S25" s="14">
        <v>0</v>
      </c>
      <c r="T25" s="15">
        <v>0</v>
      </c>
      <c r="U25" s="16">
        <v>0</v>
      </c>
      <c r="V25" s="17">
        <v>0</v>
      </c>
      <c r="W25" s="18">
        <v>0</v>
      </c>
      <c r="X25" s="19">
        <v>1</v>
      </c>
      <c r="Y25">
        <f t="shared" si="4"/>
        <v>1</v>
      </c>
      <c r="AC25" s="3" t="s">
        <v>0</v>
      </c>
      <c r="AD25">
        <f t="shared" si="5"/>
        <v>2</v>
      </c>
      <c r="AE25">
        <f t="shared" si="5"/>
        <v>2</v>
      </c>
      <c r="AF25">
        <f t="shared" si="5"/>
        <v>1</v>
      </c>
      <c r="AG25">
        <f t="shared" si="5"/>
        <v>2</v>
      </c>
      <c r="AH25">
        <f t="shared" si="5"/>
        <v>1</v>
      </c>
      <c r="AI25">
        <f t="shared" si="7"/>
        <v>2</v>
      </c>
      <c r="AJ25">
        <f t="shared" si="7"/>
        <v>2</v>
      </c>
      <c r="AK25">
        <f t="shared" si="7"/>
        <v>2</v>
      </c>
      <c r="AL25">
        <f t="shared" si="7"/>
        <v>2</v>
      </c>
      <c r="AM25">
        <f t="shared" si="8"/>
        <v>2</v>
      </c>
      <c r="AN25">
        <f t="shared" si="8"/>
        <v>2</v>
      </c>
      <c r="AO25">
        <f t="shared" si="8"/>
        <v>2</v>
      </c>
      <c r="AP25">
        <f t="shared" si="8"/>
        <v>2</v>
      </c>
      <c r="AQ25">
        <f t="shared" si="2"/>
        <v>1</v>
      </c>
      <c r="AR25">
        <f t="shared" si="6"/>
        <v>200</v>
      </c>
      <c r="AS25">
        <f t="shared" si="3"/>
        <v>198</v>
      </c>
      <c r="AU25" s="26" t="s">
        <v>212</v>
      </c>
      <c r="AV25" s="27">
        <v>2</v>
      </c>
      <c r="AW25" s="27">
        <v>2</v>
      </c>
      <c r="AX25" s="27">
        <v>2</v>
      </c>
      <c r="AY25" s="27">
        <v>2</v>
      </c>
      <c r="AZ25" s="27">
        <v>2</v>
      </c>
      <c r="BA25" s="27">
        <v>2</v>
      </c>
      <c r="BB25" s="27">
        <v>2</v>
      </c>
      <c r="BC25" s="27">
        <v>1</v>
      </c>
      <c r="BD25" s="27">
        <v>2</v>
      </c>
      <c r="BE25" s="27">
        <v>2</v>
      </c>
      <c r="BF25" s="27">
        <v>2</v>
      </c>
      <c r="BG25" s="27">
        <v>2</v>
      </c>
      <c r="BH25" s="27">
        <v>1</v>
      </c>
      <c r="BI25" s="27">
        <v>2</v>
      </c>
      <c r="BJ25" s="27">
        <v>300</v>
      </c>
    </row>
    <row r="26" spans="1:62" ht="43.8" thickBot="1" x14ac:dyDescent="0.35">
      <c r="A26" s="3" t="s">
        <v>111</v>
      </c>
      <c r="B26" s="4" t="s">
        <v>14</v>
      </c>
      <c r="C26" s="4" t="s">
        <v>1</v>
      </c>
      <c r="D26" s="4"/>
      <c r="E26" s="4"/>
      <c r="J26" s="3" t="s">
        <v>111</v>
      </c>
      <c r="K26" s="6">
        <v>0</v>
      </c>
      <c r="L26" s="7">
        <v>0</v>
      </c>
      <c r="M26" s="8">
        <v>0</v>
      </c>
      <c r="N26" s="9">
        <v>0</v>
      </c>
      <c r="O26" s="10">
        <v>1</v>
      </c>
      <c r="P26" s="11">
        <v>1</v>
      </c>
      <c r="Q26" s="12">
        <v>0</v>
      </c>
      <c r="R26" s="13">
        <v>0</v>
      </c>
      <c r="S26" s="14">
        <v>0</v>
      </c>
      <c r="T26" s="15">
        <v>0</v>
      </c>
      <c r="U26" s="16">
        <v>0</v>
      </c>
      <c r="V26" s="17">
        <v>0</v>
      </c>
      <c r="W26" s="18">
        <v>0</v>
      </c>
      <c r="X26" s="19">
        <v>0</v>
      </c>
      <c r="Y26">
        <f t="shared" si="4"/>
        <v>2</v>
      </c>
      <c r="AC26" s="3" t="s">
        <v>111</v>
      </c>
      <c r="AD26">
        <f t="shared" si="5"/>
        <v>2</v>
      </c>
      <c r="AE26">
        <f t="shared" si="5"/>
        <v>2</v>
      </c>
      <c r="AF26">
        <f t="shared" si="5"/>
        <v>2</v>
      </c>
      <c r="AG26">
        <f t="shared" si="5"/>
        <v>2</v>
      </c>
      <c r="AH26">
        <f t="shared" si="5"/>
        <v>1</v>
      </c>
      <c r="AI26">
        <f t="shared" si="7"/>
        <v>1</v>
      </c>
      <c r="AJ26">
        <f t="shared" si="7"/>
        <v>2</v>
      </c>
      <c r="AK26">
        <f t="shared" si="7"/>
        <v>2</v>
      </c>
      <c r="AL26">
        <f t="shared" si="7"/>
        <v>2</v>
      </c>
      <c r="AM26">
        <f t="shared" si="8"/>
        <v>2</v>
      </c>
      <c r="AN26">
        <f t="shared" si="8"/>
        <v>2</v>
      </c>
      <c r="AO26">
        <f t="shared" si="8"/>
        <v>2</v>
      </c>
      <c r="AP26">
        <f t="shared" si="8"/>
        <v>2</v>
      </c>
      <c r="AQ26">
        <f t="shared" si="2"/>
        <v>2</v>
      </c>
      <c r="AR26">
        <f t="shared" si="6"/>
        <v>300</v>
      </c>
      <c r="AS26">
        <f t="shared" si="3"/>
        <v>198</v>
      </c>
      <c r="AU26" s="26" t="s">
        <v>213</v>
      </c>
      <c r="AV26" s="27">
        <v>2</v>
      </c>
      <c r="AW26" s="27">
        <v>2</v>
      </c>
      <c r="AX26" s="27">
        <v>2</v>
      </c>
      <c r="AY26" s="27">
        <v>2</v>
      </c>
      <c r="AZ26" s="27">
        <v>2</v>
      </c>
      <c r="BA26" s="27">
        <v>1</v>
      </c>
      <c r="BB26" s="27">
        <v>2</v>
      </c>
      <c r="BC26" s="27">
        <v>2</v>
      </c>
      <c r="BD26" s="27">
        <v>2</v>
      </c>
      <c r="BE26" s="27">
        <v>1</v>
      </c>
      <c r="BF26" s="27">
        <v>2</v>
      </c>
      <c r="BG26" s="27">
        <v>2</v>
      </c>
      <c r="BH26" s="27">
        <v>2</v>
      </c>
      <c r="BI26" s="27">
        <v>2</v>
      </c>
      <c r="BJ26" s="27">
        <v>300</v>
      </c>
    </row>
    <row r="27" spans="1:62" ht="15" thickBot="1" x14ac:dyDescent="0.35">
      <c r="A27" s="3" t="s">
        <v>93</v>
      </c>
      <c r="B27" s="4" t="s">
        <v>14</v>
      </c>
      <c r="C27" s="4" t="s">
        <v>7</v>
      </c>
      <c r="D27" s="4"/>
      <c r="E27" s="4"/>
      <c r="J27" s="3" t="s">
        <v>93</v>
      </c>
      <c r="K27" s="6">
        <v>1</v>
      </c>
      <c r="L27" s="7">
        <v>0</v>
      </c>
      <c r="M27" s="8">
        <v>0</v>
      </c>
      <c r="N27" s="9">
        <v>0</v>
      </c>
      <c r="O27" s="10">
        <v>0</v>
      </c>
      <c r="P27" s="11">
        <v>1</v>
      </c>
      <c r="Q27" s="12">
        <v>0</v>
      </c>
      <c r="R27" s="13">
        <v>0</v>
      </c>
      <c r="S27" s="14">
        <v>0</v>
      </c>
      <c r="T27" s="15">
        <v>0</v>
      </c>
      <c r="U27" s="16">
        <v>0</v>
      </c>
      <c r="V27" s="17">
        <v>0</v>
      </c>
      <c r="W27" s="18">
        <v>0</v>
      </c>
      <c r="X27" s="19">
        <v>0</v>
      </c>
      <c r="Y27">
        <f t="shared" si="4"/>
        <v>2</v>
      </c>
      <c r="AC27" s="3" t="s">
        <v>93</v>
      </c>
      <c r="AD27">
        <f t="shared" si="5"/>
        <v>1</v>
      </c>
      <c r="AE27">
        <f t="shared" si="5"/>
        <v>2</v>
      </c>
      <c r="AF27">
        <f t="shared" si="5"/>
        <v>2</v>
      </c>
      <c r="AG27">
        <f t="shared" si="5"/>
        <v>2</v>
      </c>
      <c r="AH27">
        <f t="shared" si="5"/>
        <v>2</v>
      </c>
      <c r="AI27">
        <f t="shared" si="7"/>
        <v>1</v>
      </c>
      <c r="AJ27">
        <f t="shared" si="7"/>
        <v>2</v>
      </c>
      <c r="AK27">
        <f t="shared" si="7"/>
        <v>2</v>
      </c>
      <c r="AL27">
        <f t="shared" si="7"/>
        <v>2</v>
      </c>
      <c r="AM27">
        <f t="shared" si="8"/>
        <v>2</v>
      </c>
      <c r="AN27">
        <f t="shared" si="8"/>
        <v>2</v>
      </c>
      <c r="AO27">
        <f t="shared" si="8"/>
        <v>2</v>
      </c>
      <c r="AP27">
        <f t="shared" si="8"/>
        <v>2</v>
      </c>
      <c r="AQ27">
        <f t="shared" si="2"/>
        <v>2</v>
      </c>
      <c r="AR27">
        <f t="shared" si="6"/>
        <v>300</v>
      </c>
      <c r="AS27">
        <f t="shared" si="3"/>
        <v>198</v>
      </c>
      <c r="AU27" s="26" t="s">
        <v>214</v>
      </c>
      <c r="AV27" s="27">
        <v>2</v>
      </c>
      <c r="AW27" s="27">
        <v>2</v>
      </c>
      <c r="AX27" s="27">
        <v>2</v>
      </c>
      <c r="AY27" s="27">
        <v>1</v>
      </c>
      <c r="AZ27" s="27">
        <v>2</v>
      </c>
      <c r="BA27" s="27">
        <v>2</v>
      </c>
      <c r="BB27" s="27">
        <v>2</v>
      </c>
      <c r="BC27" s="27">
        <v>2</v>
      </c>
      <c r="BD27" s="27">
        <v>1</v>
      </c>
      <c r="BE27" s="27">
        <v>1</v>
      </c>
      <c r="BF27" s="27">
        <v>2</v>
      </c>
      <c r="BG27" s="27">
        <v>2</v>
      </c>
      <c r="BH27" s="27">
        <v>2</v>
      </c>
      <c r="BI27" s="27">
        <v>2</v>
      </c>
      <c r="BJ27" s="27">
        <v>200</v>
      </c>
    </row>
    <row r="28" spans="1:62" ht="43.8" thickBot="1" x14ac:dyDescent="0.35">
      <c r="A28" s="3" t="s">
        <v>65</v>
      </c>
      <c r="B28" s="4" t="s">
        <v>3</v>
      </c>
      <c r="C28" s="4" t="s">
        <v>12</v>
      </c>
      <c r="D28" s="4"/>
      <c r="E28" s="4"/>
      <c r="J28" s="3" t="s">
        <v>65</v>
      </c>
      <c r="K28" s="6">
        <v>0</v>
      </c>
      <c r="L28" s="7">
        <v>0</v>
      </c>
      <c r="M28" s="8">
        <v>0</v>
      </c>
      <c r="N28" s="9">
        <v>0</v>
      </c>
      <c r="O28" s="10">
        <v>0</v>
      </c>
      <c r="P28" s="11">
        <v>0</v>
      </c>
      <c r="Q28" s="12">
        <v>0</v>
      </c>
      <c r="R28" s="13">
        <v>0</v>
      </c>
      <c r="S28" s="14">
        <v>1</v>
      </c>
      <c r="T28" s="15">
        <v>0</v>
      </c>
      <c r="U28" s="16">
        <v>0</v>
      </c>
      <c r="V28" s="17">
        <v>0</v>
      </c>
      <c r="W28" s="18">
        <v>0</v>
      </c>
      <c r="X28" s="19">
        <v>1</v>
      </c>
      <c r="Y28">
        <f t="shared" si="4"/>
        <v>2</v>
      </c>
      <c r="AC28" s="3" t="s">
        <v>65</v>
      </c>
      <c r="AD28">
        <f t="shared" si="5"/>
        <v>2</v>
      </c>
      <c r="AE28">
        <f t="shared" si="5"/>
        <v>2</v>
      </c>
      <c r="AF28">
        <f t="shared" si="5"/>
        <v>2</v>
      </c>
      <c r="AG28">
        <f t="shared" si="5"/>
        <v>2</v>
      </c>
      <c r="AH28">
        <f t="shared" si="5"/>
        <v>2</v>
      </c>
      <c r="AI28">
        <f t="shared" si="7"/>
        <v>2</v>
      </c>
      <c r="AJ28">
        <f t="shared" si="7"/>
        <v>2</v>
      </c>
      <c r="AK28">
        <f t="shared" si="7"/>
        <v>2</v>
      </c>
      <c r="AL28">
        <f t="shared" si="7"/>
        <v>1</v>
      </c>
      <c r="AM28">
        <f t="shared" si="8"/>
        <v>2</v>
      </c>
      <c r="AN28">
        <f t="shared" si="8"/>
        <v>2</v>
      </c>
      <c r="AO28">
        <f t="shared" si="8"/>
        <v>2</v>
      </c>
      <c r="AP28">
        <f t="shared" si="8"/>
        <v>2</v>
      </c>
      <c r="AQ28">
        <f t="shared" si="2"/>
        <v>1</v>
      </c>
      <c r="AR28">
        <f t="shared" si="6"/>
        <v>300</v>
      </c>
      <c r="AS28">
        <f t="shared" si="3"/>
        <v>198</v>
      </c>
      <c r="AU28" s="26" t="s">
        <v>215</v>
      </c>
      <c r="AV28" s="27">
        <v>2</v>
      </c>
      <c r="AW28" s="27">
        <v>2</v>
      </c>
      <c r="AX28" s="27">
        <v>2</v>
      </c>
      <c r="AY28" s="27">
        <v>2</v>
      </c>
      <c r="AZ28" s="27">
        <v>2</v>
      </c>
      <c r="BA28" s="27">
        <v>2</v>
      </c>
      <c r="BB28" s="27">
        <v>2</v>
      </c>
      <c r="BC28" s="27">
        <v>1</v>
      </c>
      <c r="BD28" s="27">
        <v>2</v>
      </c>
      <c r="BE28" s="27">
        <v>1</v>
      </c>
      <c r="BF28" s="27">
        <v>2</v>
      </c>
      <c r="BG28" s="27">
        <v>2</v>
      </c>
      <c r="BH28" s="27">
        <v>2</v>
      </c>
      <c r="BI28" s="27">
        <v>2</v>
      </c>
      <c r="BJ28" s="27">
        <v>300</v>
      </c>
    </row>
    <row r="29" spans="1:62" ht="15" thickBot="1" x14ac:dyDescent="0.35">
      <c r="A29" s="3" t="s">
        <v>107</v>
      </c>
      <c r="B29" s="4" t="s">
        <v>23</v>
      </c>
      <c r="C29" s="4" t="s">
        <v>18</v>
      </c>
      <c r="D29" s="4" t="s">
        <v>14</v>
      </c>
      <c r="E29" s="4"/>
      <c r="J29" s="3" t="s">
        <v>107</v>
      </c>
      <c r="K29" s="6">
        <v>0</v>
      </c>
      <c r="L29" s="7">
        <v>0</v>
      </c>
      <c r="M29" s="8">
        <v>0</v>
      </c>
      <c r="N29" s="9">
        <v>0</v>
      </c>
      <c r="O29" s="10">
        <v>0</v>
      </c>
      <c r="P29" s="11">
        <v>1</v>
      </c>
      <c r="Q29" s="12">
        <v>1</v>
      </c>
      <c r="R29" s="13">
        <v>0</v>
      </c>
      <c r="S29" s="14">
        <v>0</v>
      </c>
      <c r="T29" s="15">
        <v>1</v>
      </c>
      <c r="U29" s="16">
        <v>0</v>
      </c>
      <c r="V29" s="17">
        <v>0</v>
      </c>
      <c r="W29" s="18">
        <v>0</v>
      </c>
      <c r="X29" s="19">
        <v>0</v>
      </c>
      <c r="Y29">
        <f t="shared" si="4"/>
        <v>1</v>
      </c>
      <c r="AC29" s="3" t="s">
        <v>107</v>
      </c>
      <c r="AD29">
        <f t="shared" si="5"/>
        <v>2</v>
      </c>
      <c r="AE29">
        <f t="shared" si="5"/>
        <v>2</v>
      </c>
      <c r="AF29">
        <f t="shared" si="5"/>
        <v>2</v>
      </c>
      <c r="AG29">
        <f t="shared" si="5"/>
        <v>2</v>
      </c>
      <c r="AH29">
        <f t="shared" si="5"/>
        <v>2</v>
      </c>
      <c r="AI29">
        <f t="shared" si="7"/>
        <v>1</v>
      </c>
      <c r="AJ29">
        <f t="shared" si="7"/>
        <v>1</v>
      </c>
      <c r="AK29">
        <f t="shared" si="7"/>
        <v>2</v>
      </c>
      <c r="AL29">
        <f t="shared" si="7"/>
        <v>2</v>
      </c>
      <c r="AM29">
        <f t="shared" si="8"/>
        <v>1</v>
      </c>
      <c r="AN29">
        <f t="shared" si="8"/>
        <v>2</v>
      </c>
      <c r="AO29">
        <f t="shared" si="8"/>
        <v>2</v>
      </c>
      <c r="AP29">
        <f t="shared" si="8"/>
        <v>2</v>
      </c>
      <c r="AQ29">
        <f t="shared" si="2"/>
        <v>2</v>
      </c>
      <c r="AR29">
        <f t="shared" si="6"/>
        <v>200</v>
      </c>
      <c r="AS29">
        <f t="shared" si="3"/>
        <v>198</v>
      </c>
      <c r="AU29" s="26" t="s">
        <v>216</v>
      </c>
      <c r="AV29" s="27">
        <v>2</v>
      </c>
      <c r="AW29" s="27">
        <v>2</v>
      </c>
      <c r="AX29" s="27">
        <v>1</v>
      </c>
      <c r="AY29" s="27">
        <v>2</v>
      </c>
      <c r="AZ29" s="27">
        <v>1</v>
      </c>
      <c r="BA29" s="27">
        <v>2</v>
      </c>
      <c r="BB29" s="27">
        <v>2</v>
      </c>
      <c r="BC29" s="27">
        <v>2</v>
      </c>
      <c r="BD29" s="27">
        <v>2</v>
      </c>
      <c r="BE29" s="27">
        <v>2</v>
      </c>
      <c r="BF29" s="27">
        <v>2</v>
      </c>
      <c r="BG29" s="27">
        <v>2</v>
      </c>
      <c r="BH29" s="27">
        <v>2</v>
      </c>
      <c r="BI29" s="27">
        <v>1</v>
      </c>
      <c r="BJ29" s="27">
        <v>200</v>
      </c>
    </row>
    <row r="30" spans="1:62" ht="15" thickBot="1" x14ac:dyDescent="0.35">
      <c r="A30" s="3" t="s">
        <v>31</v>
      </c>
      <c r="B30" s="4" t="s">
        <v>25</v>
      </c>
      <c r="C30" s="4" t="s">
        <v>9</v>
      </c>
      <c r="D30" s="4" t="s">
        <v>16</v>
      </c>
      <c r="E30" s="4"/>
      <c r="J30" s="3" t="s">
        <v>31</v>
      </c>
      <c r="K30" s="6">
        <v>0</v>
      </c>
      <c r="L30" s="7">
        <v>1</v>
      </c>
      <c r="M30" s="8">
        <v>0</v>
      </c>
      <c r="N30" s="9">
        <v>1</v>
      </c>
      <c r="O30" s="10">
        <v>0</v>
      </c>
      <c r="P30" s="11">
        <v>0</v>
      </c>
      <c r="Q30" s="12">
        <v>0</v>
      </c>
      <c r="R30" s="13">
        <v>0</v>
      </c>
      <c r="S30" s="14">
        <v>0</v>
      </c>
      <c r="T30" s="15">
        <v>0</v>
      </c>
      <c r="U30" s="16">
        <v>1</v>
      </c>
      <c r="V30" s="17">
        <v>0</v>
      </c>
      <c r="W30" s="18">
        <v>0</v>
      </c>
      <c r="X30" s="19">
        <v>0</v>
      </c>
      <c r="Y30">
        <f t="shared" si="4"/>
        <v>1</v>
      </c>
      <c r="AC30" s="3" t="s">
        <v>31</v>
      </c>
      <c r="AD30">
        <f t="shared" si="5"/>
        <v>2</v>
      </c>
      <c r="AE30">
        <f t="shared" si="5"/>
        <v>1</v>
      </c>
      <c r="AF30">
        <f t="shared" si="5"/>
        <v>2</v>
      </c>
      <c r="AG30">
        <f t="shared" si="5"/>
        <v>1</v>
      </c>
      <c r="AH30">
        <f t="shared" si="5"/>
        <v>2</v>
      </c>
      <c r="AI30">
        <f t="shared" si="7"/>
        <v>2</v>
      </c>
      <c r="AJ30">
        <f t="shared" si="7"/>
        <v>2</v>
      </c>
      <c r="AK30">
        <f t="shared" si="7"/>
        <v>2</v>
      </c>
      <c r="AL30">
        <f t="shared" si="7"/>
        <v>2</v>
      </c>
      <c r="AM30">
        <f t="shared" si="8"/>
        <v>2</v>
      </c>
      <c r="AN30">
        <f t="shared" si="8"/>
        <v>1</v>
      </c>
      <c r="AO30">
        <f t="shared" si="8"/>
        <v>2</v>
      </c>
      <c r="AP30">
        <f t="shared" si="8"/>
        <v>2</v>
      </c>
      <c r="AQ30">
        <f t="shared" si="2"/>
        <v>2</v>
      </c>
      <c r="AR30">
        <f t="shared" si="6"/>
        <v>200</v>
      </c>
      <c r="AS30">
        <f t="shared" si="3"/>
        <v>198</v>
      </c>
      <c r="AU30" s="26" t="s">
        <v>217</v>
      </c>
      <c r="AV30" s="27">
        <v>2</v>
      </c>
      <c r="AW30" s="27">
        <v>2</v>
      </c>
      <c r="AX30" s="27">
        <v>2</v>
      </c>
      <c r="AY30" s="27">
        <v>2</v>
      </c>
      <c r="AZ30" s="27">
        <v>1</v>
      </c>
      <c r="BA30" s="27">
        <v>1</v>
      </c>
      <c r="BB30" s="27">
        <v>2</v>
      </c>
      <c r="BC30" s="27">
        <v>2</v>
      </c>
      <c r="BD30" s="27">
        <v>2</v>
      </c>
      <c r="BE30" s="27">
        <v>2</v>
      </c>
      <c r="BF30" s="27">
        <v>2</v>
      </c>
      <c r="BG30" s="27">
        <v>2</v>
      </c>
      <c r="BH30" s="27">
        <v>2</v>
      </c>
      <c r="BI30" s="27">
        <v>2</v>
      </c>
      <c r="BJ30" s="27">
        <v>300</v>
      </c>
    </row>
    <row r="31" spans="1:62" ht="15" thickBot="1" x14ac:dyDescent="0.35">
      <c r="A31" s="3" t="s">
        <v>54</v>
      </c>
      <c r="B31" s="4" t="s">
        <v>12</v>
      </c>
      <c r="C31" s="4" t="s">
        <v>9</v>
      </c>
      <c r="D31" s="4" t="s">
        <v>25</v>
      </c>
      <c r="E31" s="4"/>
      <c r="J31" s="3" t="s">
        <v>54</v>
      </c>
      <c r="K31" s="6">
        <v>0</v>
      </c>
      <c r="L31" s="7">
        <v>1</v>
      </c>
      <c r="M31" s="8">
        <v>0</v>
      </c>
      <c r="N31" s="9">
        <v>1</v>
      </c>
      <c r="O31" s="10">
        <v>0</v>
      </c>
      <c r="P31" s="11">
        <v>0</v>
      </c>
      <c r="Q31" s="12">
        <v>0</v>
      </c>
      <c r="R31" s="13">
        <v>0</v>
      </c>
      <c r="S31" s="14">
        <v>1</v>
      </c>
      <c r="T31" s="15">
        <v>0</v>
      </c>
      <c r="U31" s="16">
        <v>0</v>
      </c>
      <c r="V31" s="17">
        <v>0</v>
      </c>
      <c r="W31" s="18">
        <v>0</v>
      </c>
      <c r="X31" s="19">
        <v>0</v>
      </c>
      <c r="Y31">
        <f t="shared" si="4"/>
        <v>1</v>
      </c>
      <c r="AC31" s="3" t="s">
        <v>54</v>
      </c>
      <c r="AD31">
        <f t="shared" si="5"/>
        <v>2</v>
      </c>
      <c r="AE31">
        <f t="shared" si="5"/>
        <v>1</v>
      </c>
      <c r="AF31">
        <f t="shared" si="5"/>
        <v>2</v>
      </c>
      <c r="AG31">
        <f t="shared" si="5"/>
        <v>1</v>
      </c>
      <c r="AH31">
        <f t="shared" si="5"/>
        <v>2</v>
      </c>
      <c r="AI31">
        <f t="shared" si="7"/>
        <v>2</v>
      </c>
      <c r="AJ31">
        <f t="shared" si="7"/>
        <v>2</v>
      </c>
      <c r="AK31">
        <f t="shared" si="7"/>
        <v>2</v>
      </c>
      <c r="AL31">
        <f t="shared" si="7"/>
        <v>1</v>
      </c>
      <c r="AM31">
        <f t="shared" si="8"/>
        <v>2</v>
      </c>
      <c r="AN31">
        <f t="shared" si="8"/>
        <v>2</v>
      </c>
      <c r="AO31">
        <f t="shared" si="8"/>
        <v>2</v>
      </c>
      <c r="AP31">
        <f t="shared" si="8"/>
        <v>2</v>
      </c>
      <c r="AQ31">
        <f t="shared" si="2"/>
        <v>2</v>
      </c>
      <c r="AR31">
        <f t="shared" si="6"/>
        <v>200</v>
      </c>
      <c r="AS31">
        <f t="shared" si="3"/>
        <v>198</v>
      </c>
      <c r="AU31" s="26" t="s">
        <v>218</v>
      </c>
      <c r="AV31" s="27">
        <v>1</v>
      </c>
      <c r="AW31" s="27">
        <v>2</v>
      </c>
      <c r="AX31" s="27">
        <v>2</v>
      </c>
      <c r="AY31" s="27">
        <v>2</v>
      </c>
      <c r="AZ31" s="27">
        <v>2</v>
      </c>
      <c r="BA31" s="27">
        <v>1</v>
      </c>
      <c r="BB31" s="27">
        <v>2</v>
      </c>
      <c r="BC31" s="27">
        <v>2</v>
      </c>
      <c r="BD31" s="27">
        <v>2</v>
      </c>
      <c r="BE31" s="27">
        <v>2</v>
      </c>
      <c r="BF31" s="27">
        <v>2</v>
      </c>
      <c r="BG31" s="27">
        <v>2</v>
      </c>
      <c r="BH31" s="27">
        <v>2</v>
      </c>
      <c r="BI31" s="27">
        <v>2</v>
      </c>
      <c r="BJ31" s="27">
        <v>300</v>
      </c>
    </row>
    <row r="32" spans="1:62" ht="43.8" thickBot="1" x14ac:dyDescent="0.35">
      <c r="A32" s="3" t="s">
        <v>39</v>
      </c>
      <c r="B32" s="4" t="s">
        <v>7</v>
      </c>
      <c r="C32" s="4" t="s">
        <v>6</v>
      </c>
      <c r="D32" s="4" t="s">
        <v>9</v>
      </c>
      <c r="E32" s="4" t="s">
        <v>23</v>
      </c>
      <c r="J32" s="3" t="s">
        <v>39</v>
      </c>
      <c r="K32" s="6">
        <v>1</v>
      </c>
      <c r="L32" s="7">
        <v>1</v>
      </c>
      <c r="M32" s="8">
        <v>0</v>
      </c>
      <c r="N32" s="9">
        <v>0</v>
      </c>
      <c r="O32" s="10">
        <v>0</v>
      </c>
      <c r="P32" s="11">
        <v>0</v>
      </c>
      <c r="Q32" s="12">
        <v>0</v>
      </c>
      <c r="R32" s="13">
        <v>0</v>
      </c>
      <c r="S32" s="14">
        <v>0</v>
      </c>
      <c r="T32" s="15">
        <v>1</v>
      </c>
      <c r="U32" s="16">
        <v>0</v>
      </c>
      <c r="V32" s="17">
        <v>0</v>
      </c>
      <c r="W32" s="18">
        <v>1</v>
      </c>
      <c r="X32" s="19">
        <v>0</v>
      </c>
      <c r="Y32">
        <f t="shared" si="4"/>
        <v>0</v>
      </c>
      <c r="AC32" s="3" t="s">
        <v>39</v>
      </c>
      <c r="AD32">
        <f t="shared" si="5"/>
        <v>1</v>
      </c>
      <c r="AE32">
        <f t="shared" si="5"/>
        <v>1</v>
      </c>
      <c r="AF32">
        <f t="shared" si="5"/>
        <v>2</v>
      </c>
      <c r="AG32">
        <f t="shared" si="5"/>
        <v>2</v>
      </c>
      <c r="AH32">
        <f t="shared" si="5"/>
        <v>2</v>
      </c>
      <c r="AI32">
        <f t="shared" si="7"/>
        <v>2</v>
      </c>
      <c r="AJ32">
        <f t="shared" si="7"/>
        <v>2</v>
      </c>
      <c r="AK32">
        <f t="shared" si="7"/>
        <v>2</v>
      </c>
      <c r="AL32">
        <f t="shared" si="7"/>
        <v>2</v>
      </c>
      <c r="AM32">
        <f t="shared" si="8"/>
        <v>1</v>
      </c>
      <c r="AN32">
        <f t="shared" si="8"/>
        <v>2</v>
      </c>
      <c r="AO32">
        <f t="shared" si="8"/>
        <v>2</v>
      </c>
      <c r="AP32">
        <f t="shared" si="8"/>
        <v>1</v>
      </c>
      <c r="AQ32">
        <f t="shared" si="2"/>
        <v>2</v>
      </c>
      <c r="AR32">
        <f t="shared" si="6"/>
        <v>100</v>
      </c>
      <c r="AS32">
        <f t="shared" si="3"/>
        <v>198</v>
      </c>
      <c r="AU32" s="26" t="s">
        <v>219</v>
      </c>
      <c r="AV32" s="27">
        <v>2</v>
      </c>
      <c r="AW32" s="27">
        <v>2</v>
      </c>
      <c r="AX32" s="27">
        <v>2</v>
      </c>
      <c r="AY32" s="27">
        <v>2</v>
      </c>
      <c r="AZ32" s="27">
        <v>2</v>
      </c>
      <c r="BA32" s="27">
        <v>2</v>
      </c>
      <c r="BB32" s="27">
        <v>2</v>
      </c>
      <c r="BC32" s="27">
        <v>2</v>
      </c>
      <c r="BD32" s="27">
        <v>1</v>
      </c>
      <c r="BE32" s="27">
        <v>2</v>
      </c>
      <c r="BF32" s="27">
        <v>2</v>
      </c>
      <c r="BG32" s="27">
        <v>2</v>
      </c>
      <c r="BH32" s="27">
        <v>2</v>
      </c>
      <c r="BI32" s="27">
        <v>1</v>
      </c>
      <c r="BJ32" s="27">
        <v>300</v>
      </c>
    </row>
    <row r="33" spans="1:62" ht="43.8" thickBot="1" x14ac:dyDescent="0.35">
      <c r="A33" s="3" t="s">
        <v>68</v>
      </c>
      <c r="B33" s="4" t="s">
        <v>6</v>
      </c>
      <c r="C33" s="4" t="s">
        <v>14</v>
      </c>
      <c r="D33" s="4" t="s">
        <v>3</v>
      </c>
      <c r="E33" s="4" t="s">
        <v>12</v>
      </c>
      <c r="J33" s="3" t="s">
        <v>68</v>
      </c>
      <c r="K33" s="6">
        <v>0</v>
      </c>
      <c r="L33" s="7">
        <v>0</v>
      </c>
      <c r="M33" s="8">
        <v>0</v>
      </c>
      <c r="N33" s="9">
        <v>0</v>
      </c>
      <c r="O33" s="10">
        <v>0</v>
      </c>
      <c r="P33" s="11">
        <v>1</v>
      </c>
      <c r="Q33" s="12">
        <v>0</v>
      </c>
      <c r="R33" s="13">
        <v>0</v>
      </c>
      <c r="S33" s="14">
        <v>1</v>
      </c>
      <c r="T33" s="15">
        <v>0</v>
      </c>
      <c r="U33" s="16">
        <v>0</v>
      </c>
      <c r="V33" s="17">
        <v>0</v>
      </c>
      <c r="W33" s="18">
        <v>1</v>
      </c>
      <c r="X33" s="19">
        <v>1</v>
      </c>
      <c r="Y33">
        <f t="shared" si="4"/>
        <v>0</v>
      </c>
      <c r="AC33" s="3" t="s">
        <v>68</v>
      </c>
      <c r="AD33">
        <f t="shared" si="5"/>
        <v>2</v>
      </c>
      <c r="AE33">
        <f t="shared" si="5"/>
        <v>2</v>
      </c>
      <c r="AF33">
        <f t="shared" si="5"/>
        <v>2</v>
      </c>
      <c r="AG33">
        <f t="shared" si="5"/>
        <v>2</v>
      </c>
      <c r="AH33">
        <f t="shared" si="5"/>
        <v>2</v>
      </c>
      <c r="AI33">
        <f t="shared" si="7"/>
        <v>1</v>
      </c>
      <c r="AJ33">
        <f t="shared" si="7"/>
        <v>2</v>
      </c>
      <c r="AK33">
        <f t="shared" si="7"/>
        <v>2</v>
      </c>
      <c r="AL33">
        <f t="shared" si="7"/>
        <v>1</v>
      </c>
      <c r="AM33">
        <f t="shared" si="8"/>
        <v>2</v>
      </c>
      <c r="AN33">
        <f t="shared" si="8"/>
        <v>2</v>
      </c>
      <c r="AO33">
        <f t="shared" si="8"/>
        <v>2</v>
      </c>
      <c r="AP33">
        <f t="shared" si="8"/>
        <v>1</v>
      </c>
      <c r="AQ33">
        <f t="shared" si="2"/>
        <v>1</v>
      </c>
      <c r="AR33">
        <f t="shared" si="6"/>
        <v>100</v>
      </c>
      <c r="AS33">
        <f t="shared" si="3"/>
        <v>198</v>
      </c>
      <c r="AU33" s="26" t="s">
        <v>220</v>
      </c>
      <c r="AV33" s="27">
        <v>2</v>
      </c>
      <c r="AW33" s="27">
        <v>2</v>
      </c>
      <c r="AX33" s="27">
        <v>2</v>
      </c>
      <c r="AY33" s="27">
        <v>2</v>
      </c>
      <c r="AZ33" s="27">
        <v>2</v>
      </c>
      <c r="BA33" s="27">
        <v>1</v>
      </c>
      <c r="BB33" s="27">
        <v>1</v>
      </c>
      <c r="BC33" s="27">
        <v>2</v>
      </c>
      <c r="BD33" s="27">
        <v>2</v>
      </c>
      <c r="BE33" s="27">
        <v>1</v>
      </c>
      <c r="BF33" s="27">
        <v>2</v>
      </c>
      <c r="BG33" s="27">
        <v>2</v>
      </c>
      <c r="BH33" s="27">
        <v>2</v>
      </c>
      <c r="BI33" s="27">
        <v>2</v>
      </c>
      <c r="BJ33" s="27">
        <v>200</v>
      </c>
    </row>
    <row r="34" spans="1:62" ht="15" thickBot="1" x14ac:dyDescent="0.35">
      <c r="A34" s="3" t="s">
        <v>59</v>
      </c>
      <c r="B34" s="4" t="s">
        <v>10</v>
      </c>
      <c r="C34" s="4" t="s">
        <v>7</v>
      </c>
      <c r="D34" s="4"/>
      <c r="E34" s="4"/>
      <c r="J34" s="3" t="s">
        <v>59</v>
      </c>
      <c r="K34" s="6">
        <v>1</v>
      </c>
      <c r="L34" s="7">
        <v>0</v>
      </c>
      <c r="M34" s="8">
        <v>0</v>
      </c>
      <c r="N34" s="9">
        <v>0</v>
      </c>
      <c r="O34" s="10">
        <v>0</v>
      </c>
      <c r="P34" s="11">
        <v>0</v>
      </c>
      <c r="Q34" s="12">
        <v>0</v>
      </c>
      <c r="R34" s="13">
        <v>0</v>
      </c>
      <c r="S34" s="14">
        <v>0</v>
      </c>
      <c r="T34" s="15">
        <v>0</v>
      </c>
      <c r="U34" s="16">
        <v>0</v>
      </c>
      <c r="V34" s="17">
        <v>1</v>
      </c>
      <c r="W34" s="18">
        <v>0</v>
      </c>
      <c r="X34" s="19">
        <v>0</v>
      </c>
      <c r="Y34">
        <f t="shared" si="4"/>
        <v>2</v>
      </c>
      <c r="AC34" s="3" t="s">
        <v>59</v>
      </c>
      <c r="AD34">
        <f t="shared" si="5"/>
        <v>1</v>
      </c>
      <c r="AE34">
        <f t="shared" si="5"/>
        <v>2</v>
      </c>
      <c r="AF34">
        <f t="shared" si="5"/>
        <v>2</v>
      </c>
      <c r="AG34">
        <f t="shared" si="5"/>
        <v>2</v>
      </c>
      <c r="AH34">
        <f t="shared" si="5"/>
        <v>2</v>
      </c>
      <c r="AI34">
        <f t="shared" si="7"/>
        <v>2</v>
      </c>
      <c r="AJ34">
        <f t="shared" si="7"/>
        <v>2</v>
      </c>
      <c r="AK34">
        <f t="shared" si="7"/>
        <v>2</v>
      </c>
      <c r="AL34">
        <f t="shared" si="7"/>
        <v>2</v>
      </c>
      <c r="AM34">
        <f t="shared" si="8"/>
        <v>2</v>
      </c>
      <c r="AN34">
        <f t="shared" si="8"/>
        <v>2</v>
      </c>
      <c r="AO34">
        <f t="shared" si="8"/>
        <v>1</v>
      </c>
      <c r="AP34">
        <f t="shared" si="8"/>
        <v>2</v>
      </c>
      <c r="AQ34">
        <f t="shared" si="2"/>
        <v>2</v>
      </c>
      <c r="AR34">
        <f t="shared" si="6"/>
        <v>300</v>
      </c>
      <c r="AS34">
        <f t="shared" si="3"/>
        <v>198</v>
      </c>
      <c r="AU34" s="26" t="s">
        <v>221</v>
      </c>
      <c r="AV34" s="27">
        <v>2</v>
      </c>
      <c r="AW34" s="27">
        <v>1</v>
      </c>
      <c r="AX34" s="27">
        <v>2</v>
      </c>
      <c r="AY34" s="27">
        <v>1</v>
      </c>
      <c r="AZ34" s="27">
        <v>2</v>
      </c>
      <c r="BA34" s="27">
        <v>2</v>
      </c>
      <c r="BB34" s="27">
        <v>2</v>
      </c>
      <c r="BC34" s="27">
        <v>2</v>
      </c>
      <c r="BD34" s="27">
        <v>2</v>
      </c>
      <c r="BE34" s="27">
        <v>2</v>
      </c>
      <c r="BF34" s="27">
        <v>1</v>
      </c>
      <c r="BG34" s="27">
        <v>2</v>
      </c>
      <c r="BH34" s="27">
        <v>2</v>
      </c>
      <c r="BI34" s="27">
        <v>2</v>
      </c>
      <c r="BJ34" s="27">
        <v>200</v>
      </c>
    </row>
    <row r="35" spans="1:62" ht="43.8" thickBot="1" x14ac:dyDescent="0.35">
      <c r="A35" s="3" t="s">
        <v>71</v>
      </c>
      <c r="B35" s="4" t="s">
        <v>18</v>
      </c>
      <c r="C35" s="4" t="s">
        <v>3</v>
      </c>
      <c r="D35" s="4" t="s">
        <v>10</v>
      </c>
      <c r="E35" s="4" t="s">
        <v>5</v>
      </c>
      <c r="J35" s="3" t="s">
        <v>71</v>
      </c>
      <c r="K35" s="6">
        <v>0</v>
      </c>
      <c r="L35" s="7">
        <v>0</v>
      </c>
      <c r="M35" s="8">
        <v>0</v>
      </c>
      <c r="N35" s="9">
        <v>0</v>
      </c>
      <c r="O35" s="10">
        <v>0</v>
      </c>
      <c r="P35" s="11">
        <v>0</v>
      </c>
      <c r="Q35" s="12">
        <v>1</v>
      </c>
      <c r="R35" s="13">
        <v>1</v>
      </c>
      <c r="S35" s="14">
        <v>0</v>
      </c>
      <c r="T35" s="15">
        <v>0</v>
      </c>
      <c r="U35" s="16">
        <v>0</v>
      </c>
      <c r="V35" s="17">
        <v>1</v>
      </c>
      <c r="W35" s="18">
        <v>0</v>
      </c>
      <c r="X35" s="19">
        <v>1</v>
      </c>
      <c r="Y35">
        <f t="shared" si="4"/>
        <v>0</v>
      </c>
      <c r="AC35" s="3" t="s">
        <v>71</v>
      </c>
      <c r="AD35">
        <f t="shared" si="5"/>
        <v>2</v>
      </c>
      <c r="AE35">
        <f t="shared" si="5"/>
        <v>2</v>
      </c>
      <c r="AF35">
        <f t="shared" si="5"/>
        <v>2</v>
      </c>
      <c r="AG35">
        <f t="shared" si="5"/>
        <v>2</v>
      </c>
      <c r="AH35">
        <f t="shared" si="5"/>
        <v>2</v>
      </c>
      <c r="AI35">
        <f t="shared" si="7"/>
        <v>2</v>
      </c>
      <c r="AJ35">
        <f t="shared" si="7"/>
        <v>1</v>
      </c>
      <c r="AK35">
        <f t="shared" si="7"/>
        <v>1</v>
      </c>
      <c r="AL35">
        <f t="shared" si="7"/>
        <v>2</v>
      </c>
      <c r="AM35">
        <f t="shared" si="8"/>
        <v>2</v>
      </c>
      <c r="AN35">
        <f t="shared" si="8"/>
        <v>2</v>
      </c>
      <c r="AO35">
        <f t="shared" si="8"/>
        <v>1</v>
      </c>
      <c r="AP35">
        <f t="shared" si="8"/>
        <v>2</v>
      </c>
      <c r="AQ35">
        <f t="shared" si="2"/>
        <v>1</v>
      </c>
      <c r="AR35">
        <f t="shared" si="6"/>
        <v>100</v>
      </c>
      <c r="AS35">
        <f t="shared" si="3"/>
        <v>198</v>
      </c>
      <c r="AU35" s="26" t="s">
        <v>222</v>
      </c>
      <c r="AV35" s="27">
        <v>2</v>
      </c>
      <c r="AW35" s="27">
        <v>1</v>
      </c>
      <c r="AX35" s="27">
        <v>2</v>
      </c>
      <c r="AY35" s="27">
        <v>1</v>
      </c>
      <c r="AZ35" s="27">
        <v>2</v>
      </c>
      <c r="BA35" s="27">
        <v>2</v>
      </c>
      <c r="BB35" s="27">
        <v>2</v>
      </c>
      <c r="BC35" s="27">
        <v>2</v>
      </c>
      <c r="BD35" s="27">
        <v>1</v>
      </c>
      <c r="BE35" s="27">
        <v>2</v>
      </c>
      <c r="BF35" s="27">
        <v>2</v>
      </c>
      <c r="BG35" s="27">
        <v>2</v>
      </c>
      <c r="BH35" s="27">
        <v>2</v>
      </c>
      <c r="BI35" s="27">
        <v>2</v>
      </c>
      <c r="BJ35" s="27">
        <v>200</v>
      </c>
    </row>
    <row r="36" spans="1:62" ht="43.8" thickBot="1" x14ac:dyDescent="0.35">
      <c r="A36" s="3" t="s">
        <v>103</v>
      </c>
      <c r="B36" s="4" t="s">
        <v>25</v>
      </c>
      <c r="C36" s="4" t="s">
        <v>23</v>
      </c>
      <c r="D36" s="4" t="s">
        <v>5</v>
      </c>
      <c r="E36" s="4"/>
      <c r="J36" s="3" t="s">
        <v>103</v>
      </c>
      <c r="K36" s="6">
        <v>0</v>
      </c>
      <c r="L36" s="7">
        <v>0</v>
      </c>
      <c r="M36" s="8">
        <v>0</v>
      </c>
      <c r="N36" s="9">
        <v>1</v>
      </c>
      <c r="O36" s="10">
        <v>0</v>
      </c>
      <c r="P36" s="11">
        <v>0</v>
      </c>
      <c r="Q36" s="12">
        <v>0</v>
      </c>
      <c r="R36" s="13">
        <v>1</v>
      </c>
      <c r="S36" s="14">
        <v>0</v>
      </c>
      <c r="T36" s="15">
        <v>1</v>
      </c>
      <c r="U36" s="16">
        <v>0</v>
      </c>
      <c r="V36" s="17">
        <v>0</v>
      </c>
      <c r="W36" s="18">
        <v>0</v>
      </c>
      <c r="X36" s="19">
        <v>0</v>
      </c>
      <c r="Y36">
        <f t="shared" si="4"/>
        <v>1</v>
      </c>
      <c r="AC36" s="3" t="s">
        <v>103</v>
      </c>
      <c r="AD36">
        <f t="shared" si="5"/>
        <v>2</v>
      </c>
      <c r="AE36">
        <f t="shared" si="5"/>
        <v>2</v>
      </c>
      <c r="AF36">
        <f t="shared" si="5"/>
        <v>2</v>
      </c>
      <c r="AG36">
        <f t="shared" si="5"/>
        <v>1</v>
      </c>
      <c r="AH36">
        <f t="shared" si="5"/>
        <v>2</v>
      </c>
      <c r="AI36">
        <f t="shared" si="7"/>
        <v>2</v>
      </c>
      <c r="AJ36">
        <f t="shared" si="7"/>
        <v>2</v>
      </c>
      <c r="AK36">
        <f t="shared" si="7"/>
        <v>1</v>
      </c>
      <c r="AL36">
        <f t="shared" si="7"/>
        <v>2</v>
      </c>
      <c r="AM36">
        <f t="shared" si="8"/>
        <v>1</v>
      </c>
      <c r="AN36">
        <f t="shared" si="8"/>
        <v>2</v>
      </c>
      <c r="AO36">
        <f t="shared" si="8"/>
        <v>2</v>
      </c>
      <c r="AP36">
        <f t="shared" si="8"/>
        <v>2</v>
      </c>
      <c r="AQ36">
        <f t="shared" ref="AQ36:AQ67" si="9">2-X36</f>
        <v>2</v>
      </c>
      <c r="AR36">
        <f t="shared" si="6"/>
        <v>200</v>
      </c>
      <c r="AS36">
        <f t="shared" si="3"/>
        <v>198</v>
      </c>
      <c r="AU36" s="26" t="s">
        <v>223</v>
      </c>
      <c r="AV36" s="27">
        <v>1</v>
      </c>
      <c r="AW36" s="27">
        <v>1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2</v>
      </c>
      <c r="BE36" s="27">
        <v>1</v>
      </c>
      <c r="BF36" s="27">
        <v>2</v>
      </c>
      <c r="BG36" s="27">
        <v>2</v>
      </c>
      <c r="BH36" s="27">
        <v>1</v>
      </c>
      <c r="BI36" s="27">
        <v>2</v>
      </c>
      <c r="BJ36" s="27">
        <v>100</v>
      </c>
    </row>
    <row r="37" spans="1:62" ht="15" thickBot="1" x14ac:dyDescent="0.35">
      <c r="A37" s="3" t="s">
        <v>21</v>
      </c>
      <c r="B37" s="4" t="s">
        <v>7</v>
      </c>
      <c r="C37" s="4" t="s">
        <v>9</v>
      </c>
      <c r="D37" s="4"/>
      <c r="E37" s="4"/>
      <c r="J37" s="3" t="s">
        <v>21</v>
      </c>
      <c r="K37" s="6">
        <v>1</v>
      </c>
      <c r="L37" s="7">
        <v>1</v>
      </c>
      <c r="M37" s="8">
        <v>0</v>
      </c>
      <c r="N37" s="9">
        <v>0</v>
      </c>
      <c r="O37" s="10">
        <v>0</v>
      </c>
      <c r="P37" s="11">
        <v>0</v>
      </c>
      <c r="Q37" s="12">
        <v>0</v>
      </c>
      <c r="R37" s="13">
        <v>0</v>
      </c>
      <c r="S37" s="14">
        <v>0</v>
      </c>
      <c r="T37" s="15">
        <v>0</v>
      </c>
      <c r="U37" s="16">
        <v>0</v>
      </c>
      <c r="V37" s="17">
        <v>0</v>
      </c>
      <c r="W37" s="18">
        <v>0</v>
      </c>
      <c r="X37" s="19">
        <v>0</v>
      </c>
      <c r="Y37">
        <f t="shared" si="4"/>
        <v>2</v>
      </c>
      <c r="AC37" s="3" t="s">
        <v>21</v>
      </c>
      <c r="AD37">
        <f t="shared" si="5"/>
        <v>1</v>
      </c>
      <c r="AE37">
        <f t="shared" si="5"/>
        <v>1</v>
      </c>
      <c r="AF37">
        <f t="shared" si="5"/>
        <v>2</v>
      </c>
      <c r="AG37">
        <f t="shared" si="5"/>
        <v>2</v>
      </c>
      <c r="AH37">
        <f t="shared" si="5"/>
        <v>2</v>
      </c>
      <c r="AI37">
        <f t="shared" si="7"/>
        <v>2</v>
      </c>
      <c r="AJ37">
        <f t="shared" si="7"/>
        <v>2</v>
      </c>
      <c r="AK37">
        <f t="shared" si="7"/>
        <v>2</v>
      </c>
      <c r="AL37">
        <f t="shared" si="7"/>
        <v>2</v>
      </c>
      <c r="AM37">
        <f t="shared" si="8"/>
        <v>2</v>
      </c>
      <c r="AN37">
        <f t="shared" si="8"/>
        <v>2</v>
      </c>
      <c r="AO37">
        <f t="shared" si="8"/>
        <v>2</v>
      </c>
      <c r="AP37">
        <f t="shared" si="8"/>
        <v>2</v>
      </c>
      <c r="AQ37">
        <f t="shared" si="9"/>
        <v>2</v>
      </c>
      <c r="AR37">
        <f t="shared" si="6"/>
        <v>300</v>
      </c>
      <c r="AS37">
        <f t="shared" si="3"/>
        <v>198</v>
      </c>
      <c r="AU37" s="26" t="s">
        <v>224</v>
      </c>
      <c r="AV37" s="27">
        <v>2</v>
      </c>
      <c r="AW37" s="27">
        <v>2</v>
      </c>
      <c r="AX37" s="27">
        <v>2</v>
      </c>
      <c r="AY37" s="27">
        <v>2</v>
      </c>
      <c r="AZ37" s="27">
        <v>2</v>
      </c>
      <c r="BA37" s="27">
        <v>1</v>
      </c>
      <c r="BB37" s="27">
        <v>2</v>
      </c>
      <c r="BC37" s="27">
        <v>2</v>
      </c>
      <c r="BD37" s="27">
        <v>1</v>
      </c>
      <c r="BE37" s="27">
        <v>2</v>
      </c>
      <c r="BF37" s="27">
        <v>2</v>
      </c>
      <c r="BG37" s="27">
        <v>2</v>
      </c>
      <c r="BH37" s="27">
        <v>1</v>
      </c>
      <c r="BI37" s="27">
        <v>1</v>
      </c>
      <c r="BJ37" s="27">
        <v>100</v>
      </c>
    </row>
    <row r="38" spans="1:62" ht="43.8" thickBot="1" x14ac:dyDescent="0.35">
      <c r="A38" s="3" t="s">
        <v>90</v>
      </c>
      <c r="B38" s="4" t="s">
        <v>7</v>
      </c>
      <c r="C38" s="4" t="s">
        <v>2</v>
      </c>
      <c r="D38" s="4" t="s">
        <v>5</v>
      </c>
      <c r="E38" s="4" t="s">
        <v>9</v>
      </c>
      <c r="J38" s="3" t="s">
        <v>90</v>
      </c>
      <c r="K38" s="6">
        <v>1</v>
      </c>
      <c r="L38" s="7">
        <v>1</v>
      </c>
      <c r="M38" s="8">
        <v>1</v>
      </c>
      <c r="N38" s="9">
        <v>0</v>
      </c>
      <c r="O38" s="10">
        <v>0</v>
      </c>
      <c r="P38" s="11">
        <v>0</v>
      </c>
      <c r="Q38" s="12">
        <v>0</v>
      </c>
      <c r="R38" s="13">
        <v>1</v>
      </c>
      <c r="S38" s="14">
        <v>0</v>
      </c>
      <c r="T38" s="15">
        <v>0</v>
      </c>
      <c r="U38" s="16">
        <v>0</v>
      </c>
      <c r="V38" s="17">
        <v>0</v>
      </c>
      <c r="W38" s="18">
        <v>0</v>
      </c>
      <c r="X38" s="19">
        <v>0</v>
      </c>
      <c r="Y38">
        <f t="shared" si="4"/>
        <v>0</v>
      </c>
      <c r="AC38" s="3" t="s">
        <v>90</v>
      </c>
      <c r="AD38">
        <f t="shared" si="5"/>
        <v>1</v>
      </c>
      <c r="AE38">
        <f t="shared" si="5"/>
        <v>1</v>
      </c>
      <c r="AF38">
        <f t="shared" si="5"/>
        <v>1</v>
      </c>
      <c r="AG38">
        <f t="shared" si="5"/>
        <v>2</v>
      </c>
      <c r="AH38">
        <f t="shared" si="5"/>
        <v>2</v>
      </c>
      <c r="AI38">
        <f t="shared" si="7"/>
        <v>2</v>
      </c>
      <c r="AJ38">
        <f t="shared" si="7"/>
        <v>2</v>
      </c>
      <c r="AK38">
        <f t="shared" si="7"/>
        <v>1</v>
      </c>
      <c r="AL38">
        <f t="shared" si="7"/>
        <v>2</v>
      </c>
      <c r="AM38">
        <f t="shared" si="8"/>
        <v>2</v>
      </c>
      <c r="AN38">
        <f t="shared" si="8"/>
        <v>2</v>
      </c>
      <c r="AO38">
        <f t="shared" si="8"/>
        <v>2</v>
      </c>
      <c r="AP38">
        <f t="shared" si="8"/>
        <v>2</v>
      </c>
      <c r="AQ38">
        <f t="shared" si="9"/>
        <v>2</v>
      </c>
      <c r="AR38">
        <f t="shared" si="6"/>
        <v>100</v>
      </c>
      <c r="AS38">
        <f t="shared" si="3"/>
        <v>198</v>
      </c>
      <c r="AU38" s="26" t="s">
        <v>225</v>
      </c>
      <c r="AV38" s="27">
        <v>1</v>
      </c>
      <c r="AW38" s="27">
        <v>2</v>
      </c>
      <c r="AX38" s="27">
        <v>2</v>
      </c>
      <c r="AY38" s="27">
        <v>2</v>
      </c>
      <c r="AZ38" s="27">
        <v>2</v>
      </c>
      <c r="BA38" s="27">
        <v>2</v>
      </c>
      <c r="BB38" s="27">
        <v>2</v>
      </c>
      <c r="BC38" s="27">
        <v>2</v>
      </c>
      <c r="BD38" s="27">
        <v>2</v>
      </c>
      <c r="BE38" s="27">
        <v>2</v>
      </c>
      <c r="BF38" s="27">
        <v>2</v>
      </c>
      <c r="BG38" s="27">
        <v>1</v>
      </c>
      <c r="BH38" s="27">
        <v>2</v>
      </c>
      <c r="BI38" s="27">
        <v>2</v>
      </c>
      <c r="BJ38" s="27">
        <v>300</v>
      </c>
    </row>
    <row r="39" spans="1:62" ht="43.8" thickBot="1" x14ac:dyDescent="0.35">
      <c r="A39" s="3" t="s">
        <v>57</v>
      </c>
      <c r="B39" s="4" t="s">
        <v>9</v>
      </c>
      <c r="C39" s="4" t="s">
        <v>6</v>
      </c>
      <c r="D39" s="4" t="s">
        <v>23</v>
      </c>
      <c r="E39" s="4"/>
      <c r="J39" s="3" t="s">
        <v>57</v>
      </c>
      <c r="K39" s="6">
        <v>0</v>
      </c>
      <c r="L39" s="7">
        <v>1</v>
      </c>
      <c r="M39" s="8">
        <v>0</v>
      </c>
      <c r="N39" s="9">
        <v>0</v>
      </c>
      <c r="O39" s="10">
        <v>0</v>
      </c>
      <c r="P39" s="11">
        <v>0</v>
      </c>
      <c r="Q39" s="12">
        <v>0</v>
      </c>
      <c r="R39" s="13">
        <v>0</v>
      </c>
      <c r="S39" s="14">
        <v>0</v>
      </c>
      <c r="T39" s="15">
        <v>1</v>
      </c>
      <c r="U39" s="16">
        <v>0</v>
      </c>
      <c r="V39" s="17">
        <v>0</v>
      </c>
      <c r="W39" s="18">
        <v>1</v>
      </c>
      <c r="X39" s="19">
        <v>0</v>
      </c>
      <c r="Y39">
        <f t="shared" si="4"/>
        <v>1</v>
      </c>
      <c r="AC39" s="3" t="s">
        <v>57</v>
      </c>
      <c r="AD39">
        <f t="shared" si="5"/>
        <v>2</v>
      </c>
      <c r="AE39">
        <f t="shared" si="5"/>
        <v>1</v>
      </c>
      <c r="AF39">
        <f t="shared" si="5"/>
        <v>2</v>
      </c>
      <c r="AG39">
        <f t="shared" si="5"/>
        <v>2</v>
      </c>
      <c r="AH39">
        <f t="shared" si="5"/>
        <v>2</v>
      </c>
      <c r="AI39">
        <f t="shared" si="7"/>
        <v>2</v>
      </c>
      <c r="AJ39">
        <f t="shared" si="7"/>
        <v>2</v>
      </c>
      <c r="AK39">
        <f t="shared" si="7"/>
        <v>2</v>
      </c>
      <c r="AL39">
        <f t="shared" si="7"/>
        <v>2</v>
      </c>
      <c r="AM39">
        <f t="shared" si="8"/>
        <v>1</v>
      </c>
      <c r="AN39">
        <f t="shared" si="8"/>
        <v>2</v>
      </c>
      <c r="AO39">
        <f t="shared" si="8"/>
        <v>2</v>
      </c>
      <c r="AP39">
        <f t="shared" si="8"/>
        <v>1</v>
      </c>
      <c r="AQ39">
        <f t="shared" si="9"/>
        <v>2</v>
      </c>
      <c r="AR39">
        <f t="shared" si="6"/>
        <v>200</v>
      </c>
      <c r="AS39">
        <f t="shared" si="3"/>
        <v>198</v>
      </c>
      <c r="AU39" s="26" t="s">
        <v>226</v>
      </c>
      <c r="AV39" s="27">
        <v>2</v>
      </c>
      <c r="AW39" s="27">
        <v>2</v>
      </c>
      <c r="AX39" s="27">
        <v>2</v>
      </c>
      <c r="AY39" s="27">
        <v>2</v>
      </c>
      <c r="AZ39" s="27">
        <v>2</v>
      </c>
      <c r="BA39" s="27">
        <v>2</v>
      </c>
      <c r="BB39" s="27">
        <v>1</v>
      </c>
      <c r="BC39" s="27">
        <v>1</v>
      </c>
      <c r="BD39" s="27">
        <v>2</v>
      </c>
      <c r="BE39" s="27">
        <v>2</v>
      </c>
      <c r="BF39" s="27">
        <v>2</v>
      </c>
      <c r="BG39" s="27">
        <v>1</v>
      </c>
      <c r="BH39" s="27">
        <v>2</v>
      </c>
      <c r="BI39" s="27">
        <v>1</v>
      </c>
      <c r="BJ39" s="27">
        <v>100</v>
      </c>
    </row>
    <row r="40" spans="1:62" ht="43.8" thickBot="1" x14ac:dyDescent="0.35">
      <c r="A40" s="3" t="s">
        <v>52</v>
      </c>
      <c r="B40" s="4" t="s">
        <v>3</v>
      </c>
      <c r="C40" s="4" t="s">
        <v>5</v>
      </c>
      <c r="D40" s="4" t="s">
        <v>1</v>
      </c>
      <c r="E40" s="4"/>
      <c r="J40" s="3" t="s">
        <v>52</v>
      </c>
      <c r="K40" s="6">
        <v>0</v>
      </c>
      <c r="L40" s="7">
        <v>0</v>
      </c>
      <c r="M40" s="8">
        <v>0</v>
      </c>
      <c r="N40" s="9">
        <v>0</v>
      </c>
      <c r="O40" s="10">
        <v>1</v>
      </c>
      <c r="P40" s="11">
        <v>0</v>
      </c>
      <c r="Q40" s="12">
        <v>0</v>
      </c>
      <c r="R40" s="13">
        <v>1</v>
      </c>
      <c r="S40" s="14">
        <v>0</v>
      </c>
      <c r="T40" s="15">
        <v>0</v>
      </c>
      <c r="U40" s="16">
        <v>0</v>
      </c>
      <c r="V40" s="17">
        <v>0</v>
      </c>
      <c r="W40" s="18">
        <v>0</v>
      </c>
      <c r="X40" s="19">
        <v>1</v>
      </c>
      <c r="Y40">
        <f t="shared" si="4"/>
        <v>1</v>
      </c>
      <c r="AC40" s="3" t="s">
        <v>52</v>
      </c>
      <c r="AD40">
        <f t="shared" si="5"/>
        <v>2</v>
      </c>
      <c r="AE40">
        <f t="shared" si="5"/>
        <v>2</v>
      </c>
      <c r="AF40">
        <f t="shared" si="5"/>
        <v>2</v>
      </c>
      <c r="AG40">
        <f t="shared" si="5"/>
        <v>2</v>
      </c>
      <c r="AH40">
        <f t="shared" si="5"/>
        <v>1</v>
      </c>
      <c r="AI40">
        <f t="shared" si="7"/>
        <v>2</v>
      </c>
      <c r="AJ40">
        <f t="shared" si="7"/>
        <v>2</v>
      </c>
      <c r="AK40">
        <f t="shared" si="7"/>
        <v>1</v>
      </c>
      <c r="AL40">
        <f t="shared" si="7"/>
        <v>2</v>
      </c>
      <c r="AM40">
        <f t="shared" si="8"/>
        <v>2</v>
      </c>
      <c r="AN40">
        <f t="shared" si="8"/>
        <v>2</v>
      </c>
      <c r="AO40">
        <f t="shared" si="8"/>
        <v>2</v>
      </c>
      <c r="AP40">
        <f t="shared" si="8"/>
        <v>2</v>
      </c>
      <c r="AQ40">
        <f t="shared" si="9"/>
        <v>1</v>
      </c>
      <c r="AR40">
        <f t="shared" si="6"/>
        <v>200</v>
      </c>
      <c r="AS40">
        <f t="shared" si="3"/>
        <v>198</v>
      </c>
      <c r="AU40" s="26" t="s">
        <v>227</v>
      </c>
      <c r="AV40" s="27">
        <v>2</v>
      </c>
      <c r="AW40" s="27">
        <v>2</v>
      </c>
      <c r="AX40" s="27">
        <v>2</v>
      </c>
      <c r="AY40" s="27">
        <v>1</v>
      </c>
      <c r="AZ40" s="27">
        <v>2</v>
      </c>
      <c r="BA40" s="27">
        <v>2</v>
      </c>
      <c r="BB40" s="27">
        <v>2</v>
      </c>
      <c r="BC40" s="27">
        <v>1</v>
      </c>
      <c r="BD40" s="27">
        <v>2</v>
      </c>
      <c r="BE40" s="27">
        <v>1</v>
      </c>
      <c r="BF40" s="27">
        <v>2</v>
      </c>
      <c r="BG40" s="27">
        <v>2</v>
      </c>
      <c r="BH40" s="27">
        <v>2</v>
      </c>
      <c r="BI40" s="27">
        <v>2</v>
      </c>
      <c r="BJ40" s="27">
        <v>200</v>
      </c>
    </row>
    <row r="41" spans="1:62" ht="43.8" thickBot="1" x14ac:dyDescent="0.35">
      <c r="A41" s="3" t="s">
        <v>22</v>
      </c>
      <c r="B41" s="4" t="s">
        <v>23</v>
      </c>
      <c r="C41" s="4" t="s">
        <v>1</v>
      </c>
      <c r="D41" s="4" t="s">
        <v>7</v>
      </c>
      <c r="E41" s="4"/>
      <c r="J41" s="3" t="s">
        <v>22</v>
      </c>
      <c r="K41" s="6">
        <v>1</v>
      </c>
      <c r="L41" s="7">
        <v>0</v>
      </c>
      <c r="M41" s="8">
        <v>0</v>
      </c>
      <c r="N41" s="9">
        <v>0</v>
      </c>
      <c r="O41" s="10">
        <v>1</v>
      </c>
      <c r="P41" s="11">
        <v>0</v>
      </c>
      <c r="Q41" s="12">
        <v>0</v>
      </c>
      <c r="R41" s="13">
        <v>0</v>
      </c>
      <c r="S41" s="14">
        <v>0</v>
      </c>
      <c r="T41" s="15">
        <v>1</v>
      </c>
      <c r="U41" s="16">
        <v>0</v>
      </c>
      <c r="V41" s="17">
        <v>0</v>
      </c>
      <c r="W41" s="18">
        <v>0</v>
      </c>
      <c r="X41" s="19">
        <v>0</v>
      </c>
      <c r="Y41">
        <f t="shared" si="4"/>
        <v>1</v>
      </c>
      <c r="AC41" s="3" t="s">
        <v>22</v>
      </c>
      <c r="AD41">
        <f t="shared" si="5"/>
        <v>1</v>
      </c>
      <c r="AE41">
        <f t="shared" si="5"/>
        <v>2</v>
      </c>
      <c r="AF41">
        <f t="shared" si="5"/>
        <v>2</v>
      </c>
      <c r="AG41">
        <f t="shared" si="5"/>
        <v>2</v>
      </c>
      <c r="AH41">
        <f t="shared" si="5"/>
        <v>1</v>
      </c>
      <c r="AI41">
        <f t="shared" si="7"/>
        <v>2</v>
      </c>
      <c r="AJ41">
        <f t="shared" si="7"/>
        <v>2</v>
      </c>
      <c r="AK41">
        <f t="shared" si="7"/>
        <v>2</v>
      </c>
      <c r="AL41">
        <f t="shared" si="7"/>
        <v>2</v>
      </c>
      <c r="AM41">
        <f t="shared" si="8"/>
        <v>1</v>
      </c>
      <c r="AN41">
        <f t="shared" si="8"/>
        <v>2</v>
      </c>
      <c r="AO41">
        <f t="shared" si="8"/>
        <v>2</v>
      </c>
      <c r="AP41">
        <f t="shared" si="8"/>
        <v>2</v>
      </c>
      <c r="AQ41">
        <f t="shared" si="9"/>
        <v>2</v>
      </c>
      <c r="AR41">
        <f t="shared" si="6"/>
        <v>200</v>
      </c>
      <c r="AS41">
        <f t="shared" si="3"/>
        <v>198</v>
      </c>
      <c r="AU41" s="26" t="s">
        <v>228</v>
      </c>
      <c r="AV41" s="27">
        <v>1</v>
      </c>
      <c r="AW41" s="27">
        <v>1</v>
      </c>
      <c r="AX41" s="27">
        <v>2</v>
      </c>
      <c r="AY41" s="27">
        <v>2</v>
      </c>
      <c r="AZ41" s="27">
        <v>2</v>
      </c>
      <c r="BA41" s="27">
        <v>2</v>
      </c>
      <c r="BB41" s="27">
        <v>2</v>
      </c>
      <c r="BC41" s="27">
        <v>2</v>
      </c>
      <c r="BD41" s="27">
        <v>2</v>
      </c>
      <c r="BE41" s="27">
        <v>2</v>
      </c>
      <c r="BF41" s="27">
        <v>2</v>
      </c>
      <c r="BG41" s="27">
        <v>2</v>
      </c>
      <c r="BH41" s="27">
        <v>2</v>
      </c>
      <c r="BI41" s="27">
        <v>2</v>
      </c>
      <c r="BJ41" s="27">
        <v>300</v>
      </c>
    </row>
    <row r="42" spans="1:62" ht="15" thickBot="1" x14ac:dyDescent="0.35">
      <c r="A42" s="3" t="s">
        <v>104</v>
      </c>
      <c r="B42" s="4" t="s">
        <v>9</v>
      </c>
      <c r="C42" s="4" t="s">
        <v>16</v>
      </c>
      <c r="D42" s="4" t="s">
        <v>18</v>
      </c>
      <c r="E42" s="4" t="s">
        <v>14</v>
      </c>
      <c r="J42" s="3" t="s">
        <v>104</v>
      </c>
      <c r="K42" s="6">
        <v>0</v>
      </c>
      <c r="L42" s="7">
        <v>1</v>
      </c>
      <c r="M42" s="8">
        <v>0</v>
      </c>
      <c r="N42" s="9">
        <v>0</v>
      </c>
      <c r="O42" s="10">
        <v>0</v>
      </c>
      <c r="P42" s="11">
        <v>1</v>
      </c>
      <c r="Q42" s="12">
        <v>1</v>
      </c>
      <c r="R42" s="13">
        <v>0</v>
      </c>
      <c r="S42" s="14">
        <v>0</v>
      </c>
      <c r="T42" s="15">
        <v>0</v>
      </c>
      <c r="U42" s="16">
        <v>1</v>
      </c>
      <c r="V42" s="17">
        <v>0</v>
      </c>
      <c r="W42" s="18">
        <v>0</v>
      </c>
      <c r="X42" s="19">
        <v>0</v>
      </c>
      <c r="Y42">
        <f t="shared" si="4"/>
        <v>0</v>
      </c>
      <c r="AC42" s="3" t="s">
        <v>104</v>
      </c>
      <c r="AD42">
        <f t="shared" si="5"/>
        <v>2</v>
      </c>
      <c r="AE42">
        <f t="shared" si="5"/>
        <v>1</v>
      </c>
      <c r="AF42">
        <f t="shared" si="5"/>
        <v>2</v>
      </c>
      <c r="AG42">
        <f t="shared" si="5"/>
        <v>2</v>
      </c>
      <c r="AH42">
        <f t="shared" si="5"/>
        <v>2</v>
      </c>
      <c r="AI42">
        <f t="shared" si="7"/>
        <v>1</v>
      </c>
      <c r="AJ42">
        <f t="shared" si="7"/>
        <v>1</v>
      </c>
      <c r="AK42">
        <f t="shared" si="7"/>
        <v>2</v>
      </c>
      <c r="AL42">
        <f t="shared" si="7"/>
        <v>2</v>
      </c>
      <c r="AM42">
        <f t="shared" si="8"/>
        <v>2</v>
      </c>
      <c r="AN42">
        <f t="shared" si="8"/>
        <v>1</v>
      </c>
      <c r="AO42">
        <f t="shared" si="8"/>
        <v>2</v>
      </c>
      <c r="AP42">
        <f t="shared" si="8"/>
        <v>2</v>
      </c>
      <c r="AQ42">
        <f t="shared" si="9"/>
        <v>2</v>
      </c>
      <c r="AR42">
        <f t="shared" si="6"/>
        <v>100</v>
      </c>
      <c r="AS42">
        <f t="shared" si="3"/>
        <v>198</v>
      </c>
      <c r="AU42" s="26" t="s">
        <v>229</v>
      </c>
      <c r="AV42" s="27">
        <v>1</v>
      </c>
      <c r="AW42" s="27">
        <v>1</v>
      </c>
      <c r="AX42" s="27">
        <v>1</v>
      </c>
      <c r="AY42" s="27">
        <v>2</v>
      </c>
      <c r="AZ42" s="27">
        <v>2</v>
      </c>
      <c r="BA42" s="27">
        <v>2</v>
      </c>
      <c r="BB42" s="27">
        <v>2</v>
      </c>
      <c r="BC42" s="27">
        <v>1</v>
      </c>
      <c r="BD42" s="27">
        <v>2</v>
      </c>
      <c r="BE42" s="27">
        <v>2</v>
      </c>
      <c r="BF42" s="27">
        <v>2</v>
      </c>
      <c r="BG42" s="27">
        <v>2</v>
      </c>
      <c r="BH42" s="27">
        <v>2</v>
      </c>
      <c r="BI42" s="27">
        <v>2</v>
      </c>
      <c r="BJ42" s="27">
        <v>100</v>
      </c>
    </row>
    <row r="43" spans="1:62" ht="43.8" thickBot="1" x14ac:dyDescent="0.35">
      <c r="A43" s="3" t="s">
        <v>97</v>
      </c>
      <c r="B43" s="4" t="s">
        <v>3</v>
      </c>
      <c r="C43" s="4" t="s">
        <v>16</v>
      </c>
      <c r="D43" s="4"/>
      <c r="E43" s="4"/>
      <c r="J43" s="3" t="s">
        <v>97</v>
      </c>
      <c r="K43" s="6">
        <v>0</v>
      </c>
      <c r="L43" s="7">
        <v>0</v>
      </c>
      <c r="M43" s="8">
        <v>0</v>
      </c>
      <c r="N43" s="9">
        <v>0</v>
      </c>
      <c r="O43" s="10">
        <v>0</v>
      </c>
      <c r="P43" s="11">
        <v>0</v>
      </c>
      <c r="Q43" s="12">
        <v>0</v>
      </c>
      <c r="R43" s="13">
        <v>0</v>
      </c>
      <c r="S43" s="14">
        <v>0</v>
      </c>
      <c r="T43" s="15">
        <v>0</v>
      </c>
      <c r="U43" s="16">
        <v>1</v>
      </c>
      <c r="V43" s="17">
        <v>0</v>
      </c>
      <c r="W43" s="18">
        <v>0</v>
      </c>
      <c r="X43" s="19">
        <v>1</v>
      </c>
      <c r="Y43">
        <f t="shared" si="4"/>
        <v>2</v>
      </c>
      <c r="AC43" s="3" t="s">
        <v>97</v>
      </c>
      <c r="AD43">
        <f t="shared" si="5"/>
        <v>2</v>
      </c>
      <c r="AE43">
        <f t="shared" si="5"/>
        <v>2</v>
      </c>
      <c r="AF43">
        <f t="shared" si="5"/>
        <v>2</v>
      </c>
      <c r="AG43">
        <f t="shared" si="5"/>
        <v>2</v>
      </c>
      <c r="AH43">
        <f t="shared" si="5"/>
        <v>2</v>
      </c>
      <c r="AI43">
        <f t="shared" si="7"/>
        <v>2</v>
      </c>
      <c r="AJ43">
        <f t="shared" si="7"/>
        <v>2</v>
      </c>
      <c r="AK43">
        <f t="shared" si="7"/>
        <v>2</v>
      </c>
      <c r="AL43">
        <f t="shared" si="7"/>
        <v>2</v>
      </c>
      <c r="AM43">
        <f t="shared" si="8"/>
        <v>2</v>
      </c>
      <c r="AN43">
        <f t="shared" si="8"/>
        <v>1</v>
      </c>
      <c r="AO43">
        <f t="shared" si="8"/>
        <v>2</v>
      </c>
      <c r="AP43">
        <f t="shared" si="8"/>
        <v>2</v>
      </c>
      <c r="AQ43">
        <f t="shared" si="9"/>
        <v>1</v>
      </c>
      <c r="AR43">
        <f t="shared" si="6"/>
        <v>300</v>
      </c>
      <c r="AS43">
        <f t="shared" si="3"/>
        <v>198</v>
      </c>
      <c r="AU43" s="26" t="s">
        <v>230</v>
      </c>
      <c r="AV43" s="27">
        <v>2</v>
      </c>
      <c r="AW43" s="27">
        <v>1</v>
      </c>
      <c r="AX43" s="27">
        <v>2</v>
      </c>
      <c r="AY43" s="27">
        <v>2</v>
      </c>
      <c r="AZ43" s="27">
        <v>2</v>
      </c>
      <c r="BA43" s="27">
        <v>2</v>
      </c>
      <c r="BB43" s="27">
        <v>2</v>
      </c>
      <c r="BC43" s="27">
        <v>2</v>
      </c>
      <c r="BD43" s="27">
        <v>2</v>
      </c>
      <c r="BE43" s="27">
        <v>1</v>
      </c>
      <c r="BF43" s="27">
        <v>2</v>
      </c>
      <c r="BG43" s="27">
        <v>2</v>
      </c>
      <c r="BH43" s="27">
        <v>1</v>
      </c>
      <c r="BI43" s="27">
        <v>2</v>
      </c>
      <c r="BJ43" s="27">
        <v>200</v>
      </c>
    </row>
    <row r="44" spans="1:62" ht="15" thickBot="1" x14ac:dyDescent="0.35">
      <c r="A44" s="3" t="s">
        <v>58</v>
      </c>
      <c r="B44" s="4" t="s">
        <v>10</v>
      </c>
      <c r="C44" s="4" t="s">
        <v>12</v>
      </c>
      <c r="D44" s="4"/>
      <c r="E44" s="4"/>
      <c r="J44" s="3" t="s">
        <v>58</v>
      </c>
      <c r="K44" s="6">
        <v>0</v>
      </c>
      <c r="L44" s="7">
        <v>0</v>
      </c>
      <c r="M44" s="8">
        <v>0</v>
      </c>
      <c r="N44" s="9">
        <v>0</v>
      </c>
      <c r="O44" s="10">
        <v>0</v>
      </c>
      <c r="P44" s="11">
        <v>0</v>
      </c>
      <c r="Q44" s="12">
        <v>0</v>
      </c>
      <c r="R44" s="13">
        <v>0</v>
      </c>
      <c r="S44" s="14">
        <v>1</v>
      </c>
      <c r="T44" s="15">
        <v>0</v>
      </c>
      <c r="U44" s="16">
        <v>0</v>
      </c>
      <c r="V44" s="17">
        <v>1</v>
      </c>
      <c r="W44" s="18">
        <v>0</v>
      </c>
      <c r="X44" s="19">
        <v>0</v>
      </c>
      <c r="Y44">
        <f t="shared" si="4"/>
        <v>2</v>
      </c>
      <c r="AC44" s="3" t="s">
        <v>58</v>
      </c>
      <c r="AD44">
        <f t="shared" si="5"/>
        <v>2</v>
      </c>
      <c r="AE44">
        <f t="shared" si="5"/>
        <v>2</v>
      </c>
      <c r="AF44">
        <f t="shared" si="5"/>
        <v>2</v>
      </c>
      <c r="AG44">
        <f t="shared" si="5"/>
        <v>2</v>
      </c>
      <c r="AH44">
        <f t="shared" si="5"/>
        <v>2</v>
      </c>
      <c r="AI44">
        <f t="shared" si="7"/>
        <v>2</v>
      </c>
      <c r="AJ44">
        <f t="shared" si="7"/>
        <v>2</v>
      </c>
      <c r="AK44">
        <f t="shared" si="7"/>
        <v>2</v>
      </c>
      <c r="AL44">
        <f t="shared" si="7"/>
        <v>1</v>
      </c>
      <c r="AM44">
        <f t="shared" si="8"/>
        <v>2</v>
      </c>
      <c r="AN44">
        <f t="shared" si="8"/>
        <v>2</v>
      </c>
      <c r="AO44">
        <f t="shared" si="8"/>
        <v>1</v>
      </c>
      <c r="AP44">
        <f t="shared" si="8"/>
        <v>2</v>
      </c>
      <c r="AQ44">
        <f t="shared" si="9"/>
        <v>2</v>
      </c>
      <c r="AR44">
        <f t="shared" si="6"/>
        <v>300</v>
      </c>
      <c r="AS44">
        <f t="shared" si="3"/>
        <v>198</v>
      </c>
      <c r="AU44" s="26" t="s">
        <v>231</v>
      </c>
      <c r="AV44" s="27">
        <v>2</v>
      </c>
      <c r="AW44" s="27">
        <v>2</v>
      </c>
      <c r="AX44" s="27">
        <v>2</v>
      </c>
      <c r="AY44" s="27">
        <v>2</v>
      </c>
      <c r="AZ44" s="27">
        <v>1</v>
      </c>
      <c r="BA44" s="27">
        <v>2</v>
      </c>
      <c r="BB44" s="27">
        <v>2</v>
      </c>
      <c r="BC44" s="27">
        <v>1</v>
      </c>
      <c r="BD44" s="27">
        <v>2</v>
      </c>
      <c r="BE44" s="27">
        <v>2</v>
      </c>
      <c r="BF44" s="27">
        <v>2</v>
      </c>
      <c r="BG44" s="27">
        <v>2</v>
      </c>
      <c r="BH44" s="27">
        <v>2</v>
      </c>
      <c r="BI44" s="27">
        <v>1</v>
      </c>
      <c r="BJ44" s="27">
        <v>200</v>
      </c>
    </row>
    <row r="45" spans="1:62" ht="15" thickBot="1" x14ac:dyDescent="0.35">
      <c r="A45" s="3" t="s">
        <v>81</v>
      </c>
      <c r="B45" s="4" t="s">
        <v>2</v>
      </c>
      <c r="C45" s="4" t="s">
        <v>10</v>
      </c>
      <c r="D45" s="4"/>
      <c r="E45" s="4"/>
      <c r="J45" s="3" t="s">
        <v>81</v>
      </c>
      <c r="K45" s="6">
        <v>0</v>
      </c>
      <c r="L45" s="7">
        <v>0</v>
      </c>
      <c r="M45" s="8">
        <v>1</v>
      </c>
      <c r="N45" s="9">
        <v>0</v>
      </c>
      <c r="O45" s="10">
        <v>0</v>
      </c>
      <c r="P45" s="11">
        <v>0</v>
      </c>
      <c r="Q45" s="12">
        <v>0</v>
      </c>
      <c r="R45" s="13">
        <v>0</v>
      </c>
      <c r="S45" s="14">
        <v>0</v>
      </c>
      <c r="T45" s="15">
        <v>0</v>
      </c>
      <c r="U45" s="16">
        <v>0</v>
      </c>
      <c r="V45" s="17">
        <v>1</v>
      </c>
      <c r="W45" s="18">
        <v>0</v>
      </c>
      <c r="X45" s="19">
        <v>0</v>
      </c>
      <c r="Y45">
        <f t="shared" si="4"/>
        <v>2</v>
      </c>
      <c r="AC45" s="3" t="s">
        <v>81</v>
      </c>
      <c r="AD45">
        <f t="shared" si="5"/>
        <v>2</v>
      </c>
      <c r="AE45">
        <f t="shared" si="5"/>
        <v>2</v>
      </c>
      <c r="AF45">
        <f t="shared" si="5"/>
        <v>1</v>
      </c>
      <c r="AG45">
        <f t="shared" si="5"/>
        <v>2</v>
      </c>
      <c r="AH45">
        <f t="shared" si="5"/>
        <v>2</v>
      </c>
      <c r="AI45">
        <f t="shared" si="7"/>
        <v>2</v>
      </c>
      <c r="AJ45">
        <f t="shared" si="7"/>
        <v>2</v>
      </c>
      <c r="AK45">
        <f t="shared" si="7"/>
        <v>2</v>
      </c>
      <c r="AL45">
        <f t="shared" si="7"/>
        <v>2</v>
      </c>
      <c r="AM45">
        <f t="shared" si="8"/>
        <v>2</v>
      </c>
      <c r="AN45">
        <f t="shared" si="8"/>
        <v>2</v>
      </c>
      <c r="AO45">
        <f t="shared" si="8"/>
        <v>1</v>
      </c>
      <c r="AP45">
        <f t="shared" si="8"/>
        <v>2</v>
      </c>
      <c r="AQ45">
        <f t="shared" si="9"/>
        <v>2</v>
      </c>
      <c r="AR45">
        <f t="shared" si="6"/>
        <v>300</v>
      </c>
      <c r="AS45">
        <f t="shared" si="3"/>
        <v>198</v>
      </c>
      <c r="AU45" s="26" t="s">
        <v>232</v>
      </c>
      <c r="AV45" s="27">
        <v>1</v>
      </c>
      <c r="AW45" s="27">
        <v>2</v>
      </c>
      <c r="AX45" s="27">
        <v>2</v>
      </c>
      <c r="AY45" s="27">
        <v>2</v>
      </c>
      <c r="AZ45" s="27">
        <v>1</v>
      </c>
      <c r="BA45" s="27">
        <v>2</v>
      </c>
      <c r="BB45" s="27">
        <v>2</v>
      </c>
      <c r="BC45" s="27">
        <v>2</v>
      </c>
      <c r="BD45" s="27">
        <v>2</v>
      </c>
      <c r="BE45" s="27">
        <v>1</v>
      </c>
      <c r="BF45" s="27">
        <v>2</v>
      </c>
      <c r="BG45" s="27">
        <v>2</v>
      </c>
      <c r="BH45" s="27">
        <v>2</v>
      </c>
      <c r="BI45" s="27">
        <v>2</v>
      </c>
      <c r="BJ45" s="27">
        <v>200</v>
      </c>
    </row>
    <row r="46" spans="1:62" ht="15" thickBot="1" x14ac:dyDescent="0.35">
      <c r="A46" s="3" t="s">
        <v>64</v>
      </c>
      <c r="B46" s="4" t="s">
        <v>25</v>
      </c>
      <c r="C46" s="4" t="s">
        <v>23</v>
      </c>
      <c r="D46" s="4" t="s">
        <v>12</v>
      </c>
      <c r="E46" s="4"/>
      <c r="J46" s="3" t="s">
        <v>64</v>
      </c>
      <c r="K46" s="6">
        <v>0</v>
      </c>
      <c r="L46" s="7">
        <v>0</v>
      </c>
      <c r="M46" s="8">
        <v>0</v>
      </c>
      <c r="N46" s="9">
        <v>1</v>
      </c>
      <c r="O46" s="10">
        <v>0</v>
      </c>
      <c r="P46" s="11">
        <v>0</v>
      </c>
      <c r="Q46" s="12">
        <v>0</v>
      </c>
      <c r="R46" s="13">
        <v>0</v>
      </c>
      <c r="S46" s="14">
        <v>1</v>
      </c>
      <c r="T46" s="15">
        <v>1</v>
      </c>
      <c r="U46" s="16">
        <v>0</v>
      </c>
      <c r="V46" s="17">
        <v>0</v>
      </c>
      <c r="W46" s="18">
        <v>0</v>
      </c>
      <c r="X46" s="19">
        <v>0</v>
      </c>
      <c r="Y46">
        <f t="shared" si="4"/>
        <v>1</v>
      </c>
      <c r="AC46" s="3" t="s">
        <v>64</v>
      </c>
      <c r="AD46">
        <f t="shared" si="5"/>
        <v>2</v>
      </c>
      <c r="AE46">
        <f t="shared" si="5"/>
        <v>2</v>
      </c>
      <c r="AF46">
        <f t="shared" si="5"/>
        <v>2</v>
      </c>
      <c r="AG46">
        <f t="shared" si="5"/>
        <v>1</v>
      </c>
      <c r="AH46">
        <f t="shared" si="5"/>
        <v>2</v>
      </c>
      <c r="AI46">
        <f t="shared" si="7"/>
        <v>2</v>
      </c>
      <c r="AJ46">
        <f t="shared" si="7"/>
        <v>2</v>
      </c>
      <c r="AK46">
        <f t="shared" si="7"/>
        <v>2</v>
      </c>
      <c r="AL46">
        <f t="shared" si="7"/>
        <v>1</v>
      </c>
      <c r="AM46">
        <f t="shared" si="8"/>
        <v>1</v>
      </c>
      <c r="AN46">
        <f t="shared" si="8"/>
        <v>2</v>
      </c>
      <c r="AO46">
        <f t="shared" si="8"/>
        <v>2</v>
      </c>
      <c r="AP46">
        <f t="shared" si="8"/>
        <v>2</v>
      </c>
      <c r="AQ46">
        <f t="shared" si="9"/>
        <v>2</v>
      </c>
      <c r="AR46">
        <f t="shared" si="6"/>
        <v>200</v>
      </c>
      <c r="AS46">
        <f t="shared" si="3"/>
        <v>198</v>
      </c>
      <c r="AU46" s="26" t="s">
        <v>233</v>
      </c>
      <c r="AV46" s="27">
        <v>2</v>
      </c>
      <c r="AW46" s="27">
        <v>1</v>
      </c>
      <c r="AX46" s="27">
        <v>2</v>
      </c>
      <c r="AY46" s="27">
        <v>2</v>
      </c>
      <c r="AZ46" s="27">
        <v>2</v>
      </c>
      <c r="BA46" s="27">
        <v>1</v>
      </c>
      <c r="BB46" s="27">
        <v>1</v>
      </c>
      <c r="BC46" s="27">
        <v>2</v>
      </c>
      <c r="BD46" s="27">
        <v>2</v>
      </c>
      <c r="BE46" s="27">
        <v>2</v>
      </c>
      <c r="BF46" s="27">
        <v>1</v>
      </c>
      <c r="BG46" s="27">
        <v>2</v>
      </c>
      <c r="BH46" s="27">
        <v>2</v>
      </c>
      <c r="BI46" s="27">
        <v>2</v>
      </c>
      <c r="BJ46" s="27">
        <v>100</v>
      </c>
    </row>
    <row r="47" spans="1:62" ht="43.8" thickBot="1" x14ac:dyDescent="0.35">
      <c r="A47" s="3" t="s">
        <v>102</v>
      </c>
      <c r="B47" s="4" t="s">
        <v>23</v>
      </c>
      <c r="C47" s="4" t="s">
        <v>3</v>
      </c>
      <c r="D47" s="4" t="s">
        <v>10</v>
      </c>
      <c r="E47" s="4"/>
      <c r="J47" s="3" t="s">
        <v>102</v>
      </c>
      <c r="K47" s="6">
        <v>0</v>
      </c>
      <c r="L47" s="7">
        <v>0</v>
      </c>
      <c r="M47" s="8">
        <v>0</v>
      </c>
      <c r="N47" s="9">
        <v>0</v>
      </c>
      <c r="O47" s="10">
        <v>0</v>
      </c>
      <c r="P47" s="11">
        <v>0</v>
      </c>
      <c r="Q47" s="12">
        <v>0</v>
      </c>
      <c r="R47" s="13">
        <v>0</v>
      </c>
      <c r="S47" s="14">
        <v>1</v>
      </c>
      <c r="T47" s="15">
        <v>0</v>
      </c>
      <c r="U47" s="16">
        <v>0</v>
      </c>
      <c r="V47" s="17">
        <v>1</v>
      </c>
      <c r="W47" s="18">
        <v>0</v>
      </c>
      <c r="X47" s="19">
        <v>1</v>
      </c>
      <c r="Y47">
        <f t="shared" si="4"/>
        <v>1</v>
      </c>
      <c r="AC47" s="3" t="s">
        <v>102</v>
      </c>
      <c r="AD47">
        <f t="shared" si="5"/>
        <v>2</v>
      </c>
      <c r="AE47">
        <f t="shared" si="5"/>
        <v>2</v>
      </c>
      <c r="AF47">
        <f t="shared" si="5"/>
        <v>2</v>
      </c>
      <c r="AG47">
        <f t="shared" si="5"/>
        <v>2</v>
      </c>
      <c r="AH47">
        <f t="shared" si="5"/>
        <v>2</v>
      </c>
      <c r="AI47">
        <f t="shared" si="7"/>
        <v>2</v>
      </c>
      <c r="AJ47">
        <f t="shared" si="7"/>
        <v>2</v>
      </c>
      <c r="AK47">
        <f t="shared" si="7"/>
        <v>2</v>
      </c>
      <c r="AL47">
        <f t="shared" si="7"/>
        <v>1</v>
      </c>
      <c r="AM47">
        <f t="shared" si="8"/>
        <v>2</v>
      </c>
      <c r="AN47">
        <f t="shared" si="8"/>
        <v>2</v>
      </c>
      <c r="AO47">
        <f t="shared" si="8"/>
        <v>1</v>
      </c>
      <c r="AP47">
        <f t="shared" si="8"/>
        <v>2</v>
      </c>
      <c r="AQ47">
        <f t="shared" si="9"/>
        <v>1</v>
      </c>
      <c r="AR47">
        <f t="shared" si="6"/>
        <v>200</v>
      </c>
      <c r="AS47">
        <f t="shared" si="3"/>
        <v>198</v>
      </c>
      <c r="AU47" s="26" t="s">
        <v>234</v>
      </c>
      <c r="AV47" s="27">
        <v>2</v>
      </c>
      <c r="AW47" s="27">
        <v>2</v>
      </c>
      <c r="AX47" s="27">
        <v>2</v>
      </c>
      <c r="AY47" s="27">
        <v>2</v>
      </c>
      <c r="AZ47" s="27">
        <v>2</v>
      </c>
      <c r="BA47" s="27">
        <v>2</v>
      </c>
      <c r="BB47" s="27">
        <v>2</v>
      </c>
      <c r="BC47" s="27">
        <v>2</v>
      </c>
      <c r="BD47" s="27">
        <v>2</v>
      </c>
      <c r="BE47" s="27">
        <v>2</v>
      </c>
      <c r="BF47" s="27">
        <v>1</v>
      </c>
      <c r="BG47" s="27">
        <v>2</v>
      </c>
      <c r="BH47" s="27">
        <v>2</v>
      </c>
      <c r="BI47" s="27">
        <v>1</v>
      </c>
      <c r="BJ47" s="27">
        <v>300</v>
      </c>
    </row>
    <row r="48" spans="1:62" ht="43.8" thickBot="1" x14ac:dyDescent="0.35">
      <c r="A48" s="3" t="s">
        <v>26</v>
      </c>
      <c r="B48" s="4" t="s">
        <v>5</v>
      </c>
      <c r="C48" s="4" t="s">
        <v>25</v>
      </c>
      <c r="D48" s="4" t="s">
        <v>7</v>
      </c>
      <c r="E48" s="4"/>
      <c r="J48" s="3" t="s">
        <v>26</v>
      </c>
      <c r="K48" s="6">
        <v>1</v>
      </c>
      <c r="L48" s="7">
        <v>0</v>
      </c>
      <c r="M48" s="8">
        <v>0</v>
      </c>
      <c r="N48" s="9">
        <v>1</v>
      </c>
      <c r="O48" s="10">
        <v>0</v>
      </c>
      <c r="P48" s="11">
        <v>0</v>
      </c>
      <c r="Q48" s="12">
        <v>0</v>
      </c>
      <c r="R48" s="13">
        <v>1</v>
      </c>
      <c r="S48" s="14">
        <v>0</v>
      </c>
      <c r="T48" s="15">
        <v>0</v>
      </c>
      <c r="U48" s="16">
        <v>0</v>
      </c>
      <c r="V48" s="17">
        <v>0</v>
      </c>
      <c r="W48" s="18">
        <v>0</v>
      </c>
      <c r="X48" s="19">
        <v>0</v>
      </c>
      <c r="Y48">
        <f t="shared" si="4"/>
        <v>1</v>
      </c>
      <c r="AC48" s="3" t="s">
        <v>26</v>
      </c>
      <c r="AD48">
        <f t="shared" si="5"/>
        <v>1</v>
      </c>
      <c r="AE48">
        <f t="shared" si="5"/>
        <v>2</v>
      </c>
      <c r="AF48">
        <f t="shared" si="5"/>
        <v>2</v>
      </c>
      <c r="AG48">
        <f t="shared" si="5"/>
        <v>1</v>
      </c>
      <c r="AH48">
        <f t="shared" si="5"/>
        <v>2</v>
      </c>
      <c r="AI48">
        <f t="shared" si="7"/>
        <v>2</v>
      </c>
      <c r="AJ48">
        <f t="shared" si="7"/>
        <v>2</v>
      </c>
      <c r="AK48">
        <f t="shared" si="7"/>
        <v>1</v>
      </c>
      <c r="AL48">
        <f t="shared" si="7"/>
        <v>2</v>
      </c>
      <c r="AM48">
        <f t="shared" si="8"/>
        <v>2</v>
      </c>
      <c r="AN48">
        <f t="shared" si="8"/>
        <v>2</v>
      </c>
      <c r="AO48">
        <f t="shared" si="8"/>
        <v>2</v>
      </c>
      <c r="AP48">
        <f t="shared" si="8"/>
        <v>2</v>
      </c>
      <c r="AQ48">
        <f t="shared" si="9"/>
        <v>2</v>
      </c>
      <c r="AR48">
        <f t="shared" si="6"/>
        <v>200</v>
      </c>
      <c r="AS48">
        <f t="shared" si="3"/>
        <v>198</v>
      </c>
      <c r="AU48" s="26" t="s">
        <v>235</v>
      </c>
      <c r="AV48" s="27">
        <v>2</v>
      </c>
      <c r="AW48" s="27">
        <v>2</v>
      </c>
      <c r="AX48" s="27">
        <v>2</v>
      </c>
      <c r="AY48" s="27">
        <v>2</v>
      </c>
      <c r="AZ48" s="27">
        <v>2</v>
      </c>
      <c r="BA48" s="27">
        <v>2</v>
      </c>
      <c r="BB48" s="27">
        <v>2</v>
      </c>
      <c r="BC48" s="27">
        <v>2</v>
      </c>
      <c r="BD48" s="27">
        <v>1</v>
      </c>
      <c r="BE48" s="27">
        <v>2</v>
      </c>
      <c r="BF48" s="27">
        <v>2</v>
      </c>
      <c r="BG48" s="27">
        <v>1</v>
      </c>
      <c r="BH48" s="27">
        <v>2</v>
      </c>
      <c r="BI48" s="27">
        <v>2</v>
      </c>
      <c r="BJ48" s="27">
        <v>300</v>
      </c>
    </row>
    <row r="49" spans="1:62" ht="15" thickBot="1" x14ac:dyDescent="0.35">
      <c r="A49" s="3" t="s">
        <v>30</v>
      </c>
      <c r="B49" s="4" t="s">
        <v>2</v>
      </c>
      <c r="C49" s="4" t="s">
        <v>25</v>
      </c>
      <c r="D49" s="4" t="s">
        <v>18</v>
      </c>
      <c r="E49" s="4" t="s">
        <v>14</v>
      </c>
      <c r="J49" s="3" t="s">
        <v>30</v>
      </c>
      <c r="K49" s="6">
        <v>0</v>
      </c>
      <c r="L49" s="7">
        <v>0</v>
      </c>
      <c r="M49" s="8">
        <v>1</v>
      </c>
      <c r="N49" s="9">
        <v>1</v>
      </c>
      <c r="O49" s="10">
        <v>0</v>
      </c>
      <c r="P49" s="11">
        <v>1</v>
      </c>
      <c r="Q49" s="12">
        <v>1</v>
      </c>
      <c r="R49" s="13">
        <v>0</v>
      </c>
      <c r="S49" s="14">
        <v>0</v>
      </c>
      <c r="T49" s="15">
        <v>0</v>
      </c>
      <c r="U49" s="16">
        <v>0</v>
      </c>
      <c r="V49" s="17">
        <v>0</v>
      </c>
      <c r="W49" s="18">
        <v>0</v>
      </c>
      <c r="X49" s="19">
        <v>0</v>
      </c>
      <c r="Y49">
        <f t="shared" si="4"/>
        <v>0</v>
      </c>
      <c r="AC49" s="3" t="s">
        <v>30</v>
      </c>
      <c r="AD49">
        <f t="shared" si="5"/>
        <v>2</v>
      </c>
      <c r="AE49">
        <f t="shared" si="5"/>
        <v>2</v>
      </c>
      <c r="AF49">
        <f t="shared" si="5"/>
        <v>1</v>
      </c>
      <c r="AG49">
        <f t="shared" si="5"/>
        <v>1</v>
      </c>
      <c r="AH49">
        <f t="shared" si="5"/>
        <v>2</v>
      </c>
      <c r="AI49">
        <f t="shared" si="7"/>
        <v>1</v>
      </c>
      <c r="AJ49">
        <f t="shared" si="7"/>
        <v>1</v>
      </c>
      <c r="AK49">
        <f t="shared" si="7"/>
        <v>2</v>
      </c>
      <c r="AL49">
        <f t="shared" si="7"/>
        <v>2</v>
      </c>
      <c r="AM49">
        <f t="shared" si="8"/>
        <v>2</v>
      </c>
      <c r="AN49">
        <f t="shared" si="8"/>
        <v>2</v>
      </c>
      <c r="AO49">
        <f t="shared" si="8"/>
        <v>2</v>
      </c>
      <c r="AP49">
        <f t="shared" si="8"/>
        <v>2</v>
      </c>
      <c r="AQ49">
        <f t="shared" si="9"/>
        <v>2</v>
      </c>
      <c r="AR49">
        <f t="shared" si="6"/>
        <v>100</v>
      </c>
      <c r="AS49">
        <f t="shared" si="3"/>
        <v>198</v>
      </c>
      <c r="AU49" s="26" t="s">
        <v>236</v>
      </c>
      <c r="AV49" s="27">
        <v>2</v>
      </c>
      <c r="AW49" s="27">
        <v>2</v>
      </c>
      <c r="AX49" s="27">
        <v>1</v>
      </c>
      <c r="AY49" s="27">
        <v>2</v>
      </c>
      <c r="AZ49" s="27">
        <v>2</v>
      </c>
      <c r="BA49" s="27">
        <v>2</v>
      </c>
      <c r="BB49" s="27">
        <v>2</v>
      </c>
      <c r="BC49" s="27">
        <v>2</v>
      </c>
      <c r="BD49" s="27">
        <v>2</v>
      </c>
      <c r="BE49" s="27">
        <v>2</v>
      </c>
      <c r="BF49" s="27">
        <v>2</v>
      </c>
      <c r="BG49" s="27">
        <v>1</v>
      </c>
      <c r="BH49" s="27">
        <v>2</v>
      </c>
      <c r="BI49" s="27">
        <v>2</v>
      </c>
      <c r="BJ49" s="27">
        <v>300</v>
      </c>
    </row>
    <row r="50" spans="1:62" ht="15" thickBot="1" x14ac:dyDescent="0.35">
      <c r="A50" s="3" t="s">
        <v>42</v>
      </c>
      <c r="B50" s="4" t="s">
        <v>25</v>
      </c>
      <c r="C50" s="4" t="s">
        <v>16</v>
      </c>
      <c r="D50" s="4" t="s">
        <v>10</v>
      </c>
      <c r="E50" s="4"/>
      <c r="J50" s="3" t="s">
        <v>42</v>
      </c>
      <c r="K50" s="6">
        <v>0</v>
      </c>
      <c r="L50" s="7">
        <v>0</v>
      </c>
      <c r="M50" s="8">
        <v>0</v>
      </c>
      <c r="N50" s="9">
        <v>1</v>
      </c>
      <c r="O50" s="10">
        <v>0</v>
      </c>
      <c r="P50" s="11">
        <v>0</v>
      </c>
      <c r="Q50" s="12">
        <v>0</v>
      </c>
      <c r="R50" s="13">
        <v>0</v>
      </c>
      <c r="S50" s="14">
        <v>0</v>
      </c>
      <c r="T50" s="15">
        <v>0</v>
      </c>
      <c r="U50" s="16">
        <v>1</v>
      </c>
      <c r="V50" s="17">
        <v>1</v>
      </c>
      <c r="W50" s="18">
        <v>0</v>
      </c>
      <c r="X50" s="19">
        <v>0</v>
      </c>
      <c r="Y50">
        <f t="shared" si="4"/>
        <v>1</v>
      </c>
      <c r="AC50" s="3" t="s">
        <v>42</v>
      </c>
      <c r="AD50">
        <f t="shared" si="5"/>
        <v>2</v>
      </c>
      <c r="AE50">
        <f t="shared" si="5"/>
        <v>2</v>
      </c>
      <c r="AF50">
        <f t="shared" si="5"/>
        <v>2</v>
      </c>
      <c r="AG50">
        <f t="shared" si="5"/>
        <v>1</v>
      </c>
      <c r="AH50">
        <f t="shared" si="5"/>
        <v>2</v>
      </c>
      <c r="AI50">
        <f t="shared" si="7"/>
        <v>2</v>
      </c>
      <c r="AJ50">
        <f t="shared" si="7"/>
        <v>2</v>
      </c>
      <c r="AK50">
        <f t="shared" si="7"/>
        <v>2</v>
      </c>
      <c r="AL50">
        <f t="shared" si="7"/>
        <v>2</v>
      </c>
      <c r="AM50">
        <f t="shared" si="8"/>
        <v>2</v>
      </c>
      <c r="AN50">
        <f t="shared" si="8"/>
        <v>1</v>
      </c>
      <c r="AO50">
        <f t="shared" si="8"/>
        <v>1</v>
      </c>
      <c r="AP50">
        <f t="shared" si="8"/>
        <v>2</v>
      </c>
      <c r="AQ50">
        <f t="shared" si="9"/>
        <v>2</v>
      </c>
      <c r="AR50">
        <f t="shared" si="6"/>
        <v>200</v>
      </c>
      <c r="AS50">
        <f t="shared" si="3"/>
        <v>198</v>
      </c>
      <c r="AU50" s="26" t="s">
        <v>237</v>
      </c>
      <c r="AV50" s="27">
        <v>2</v>
      </c>
      <c r="AW50" s="27">
        <v>2</v>
      </c>
      <c r="AX50" s="27">
        <v>2</v>
      </c>
      <c r="AY50" s="27">
        <v>1</v>
      </c>
      <c r="AZ50" s="27">
        <v>2</v>
      </c>
      <c r="BA50" s="27">
        <v>2</v>
      </c>
      <c r="BB50" s="27">
        <v>2</v>
      </c>
      <c r="BC50" s="27">
        <v>2</v>
      </c>
      <c r="BD50" s="27">
        <v>1</v>
      </c>
      <c r="BE50" s="27">
        <v>1</v>
      </c>
      <c r="BF50" s="27">
        <v>2</v>
      </c>
      <c r="BG50" s="27">
        <v>2</v>
      </c>
      <c r="BH50" s="27">
        <v>2</v>
      </c>
      <c r="BI50" s="27">
        <v>2</v>
      </c>
      <c r="BJ50" s="27">
        <v>200</v>
      </c>
    </row>
    <row r="51" spans="1:62" ht="43.8" thickBot="1" x14ac:dyDescent="0.35">
      <c r="A51" s="3" t="s">
        <v>51</v>
      </c>
      <c r="B51" s="4" t="s">
        <v>7</v>
      </c>
      <c r="C51" s="4" t="s">
        <v>16</v>
      </c>
      <c r="D51" s="4" t="s">
        <v>5</v>
      </c>
      <c r="E51" s="4" t="s">
        <v>12</v>
      </c>
      <c r="J51" s="3" t="s">
        <v>51</v>
      </c>
      <c r="K51" s="6">
        <v>1</v>
      </c>
      <c r="L51" s="7">
        <v>0</v>
      </c>
      <c r="M51" s="8">
        <v>0</v>
      </c>
      <c r="N51" s="9">
        <v>0</v>
      </c>
      <c r="O51" s="10">
        <v>0</v>
      </c>
      <c r="P51" s="11">
        <v>0</v>
      </c>
      <c r="Q51" s="12">
        <v>0</v>
      </c>
      <c r="R51" s="13">
        <v>1</v>
      </c>
      <c r="S51" s="14">
        <v>1</v>
      </c>
      <c r="T51" s="15">
        <v>0</v>
      </c>
      <c r="U51" s="16">
        <v>1</v>
      </c>
      <c r="V51" s="17">
        <v>0</v>
      </c>
      <c r="W51" s="18">
        <v>0</v>
      </c>
      <c r="X51" s="19">
        <v>0</v>
      </c>
      <c r="Y51">
        <f t="shared" si="4"/>
        <v>0</v>
      </c>
      <c r="AC51" s="3" t="s">
        <v>51</v>
      </c>
      <c r="AD51">
        <f t="shared" si="5"/>
        <v>1</v>
      </c>
      <c r="AE51">
        <f t="shared" si="5"/>
        <v>2</v>
      </c>
      <c r="AF51">
        <f t="shared" si="5"/>
        <v>2</v>
      </c>
      <c r="AG51">
        <f t="shared" si="5"/>
        <v>2</v>
      </c>
      <c r="AH51">
        <f t="shared" si="5"/>
        <v>2</v>
      </c>
      <c r="AI51">
        <f t="shared" si="7"/>
        <v>2</v>
      </c>
      <c r="AJ51">
        <f t="shared" si="7"/>
        <v>2</v>
      </c>
      <c r="AK51">
        <f t="shared" si="7"/>
        <v>1</v>
      </c>
      <c r="AL51">
        <f t="shared" si="7"/>
        <v>1</v>
      </c>
      <c r="AM51">
        <f t="shared" si="8"/>
        <v>2</v>
      </c>
      <c r="AN51">
        <f t="shared" si="8"/>
        <v>1</v>
      </c>
      <c r="AO51">
        <f t="shared" si="8"/>
        <v>2</v>
      </c>
      <c r="AP51">
        <f t="shared" si="8"/>
        <v>2</v>
      </c>
      <c r="AQ51">
        <f t="shared" si="9"/>
        <v>2</v>
      </c>
      <c r="AR51">
        <f t="shared" si="6"/>
        <v>100</v>
      </c>
      <c r="AS51">
        <f t="shared" si="3"/>
        <v>198</v>
      </c>
      <c r="AU51" s="26" t="s">
        <v>238</v>
      </c>
      <c r="AV51" s="27">
        <v>2</v>
      </c>
      <c r="AW51" s="27">
        <v>2</v>
      </c>
      <c r="AX51" s="27">
        <v>2</v>
      </c>
      <c r="AY51" s="27">
        <v>2</v>
      </c>
      <c r="AZ51" s="27">
        <v>2</v>
      </c>
      <c r="BA51" s="27">
        <v>2</v>
      </c>
      <c r="BB51" s="27">
        <v>2</v>
      </c>
      <c r="BC51" s="27">
        <v>2</v>
      </c>
      <c r="BD51" s="27">
        <v>1</v>
      </c>
      <c r="BE51" s="27">
        <v>2</v>
      </c>
      <c r="BF51" s="27">
        <v>2</v>
      </c>
      <c r="BG51" s="27">
        <v>1</v>
      </c>
      <c r="BH51" s="27">
        <v>2</v>
      </c>
      <c r="BI51" s="27">
        <v>1</v>
      </c>
      <c r="BJ51" s="27">
        <v>200</v>
      </c>
    </row>
    <row r="52" spans="1:62" ht="15" thickBot="1" x14ac:dyDescent="0.35">
      <c r="A52" s="3" t="s">
        <v>88</v>
      </c>
      <c r="B52" s="4" t="s">
        <v>12</v>
      </c>
      <c r="C52" s="4" t="s">
        <v>10</v>
      </c>
      <c r="D52" s="4" t="s">
        <v>16</v>
      </c>
      <c r="E52" s="4"/>
      <c r="J52" s="3" t="s">
        <v>88</v>
      </c>
      <c r="K52" s="6">
        <v>0</v>
      </c>
      <c r="L52" s="7">
        <v>0</v>
      </c>
      <c r="M52" s="8">
        <v>0</v>
      </c>
      <c r="N52" s="9">
        <v>0</v>
      </c>
      <c r="O52" s="10">
        <v>0</v>
      </c>
      <c r="P52" s="11">
        <v>0</v>
      </c>
      <c r="Q52" s="12">
        <v>0</v>
      </c>
      <c r="R52" s="13">
        <v>0</v>
      </c>
      <c r="S52" s="14">
        <v>1</v>
      </c>
      <c r="T52" s="15">
        <v>0</v>
      </c>
      <c r="U52" s="16">
        <v>1</v>
      </c>
      <c r="V52" s="17">
        <v>1</v>
      </c>
      <c r="W52" s="18">
        <v>0</v>
      </c>
      <c r="X52" s="19">
        <v>0</v>
      </c>
      <c r="Y52">
        <f t="shared" si="4"/>
        <v>1</v>
      </c>
      <c r="AC52" s="3" t="s">
        <v>88</v>
      </c>
      <c r="AD52">
        <f t="shared" si="5"/>
        <v>2</v>
      </c>
      <c r="AE52">
        <f t="shared" si="5"/>
        <v>2</v>
      </c>
      <c r="AF52">
        <f t="shared" si="5"/>
        <v>2</v>
      </c>
      <c r="AG52">
        <f t="shared" si="5"/>
        <v>2</v>
      </c>
      <c r="AH52">
        <f t="shared" si="5"/>
        <v>2</v>
      </c>
      <c r="AI52">
        <f t="shared" si="7"/>
        <v>2</v>
      </c>
      <c r="AJ52">
        <f t="shared" si="7"/>
        <v>2</v>
      </c>
      <c r="AK52">
        <f t="shared" si="7"/>
        <v>2</v>
      </c>
      <c r="AL52">
        <f t="shared" si="7"/>
        <v>1</v>
      </c>
      <c r="AM52">
        <f t="shared" si="8"/>
        <v>2</v>
      </c>
      <c r="AN52">
        <f t="shared" si="8"/>
        <v>1</v>
      </c>
      <c r="AO52">
        <f t="shared" si="8"/>
        <v>1</v>
      </c>
      <c r="AP52">
        <f t="shared" si="8"/>
        <v>2</v>
      </c>
      <c r="AQ52">
        <f t="shared" si="9"/>
        <v>2</v>
      </c>
      <c r="AR52">
        <f t="shared" si="6"/>
        <v>200</v>
      </c>
      <c r="AS52">
        <f t="shared" si="3"/>
        <v>198</v>
      </c>
      <c r="AU52" s="26" t="s">
        <v>239</v>
      </c>
      <c r="AV52" s="27">
        <v>1</v>
      </c>
      <c r="AW52" s="27">
        <v>2</v>
      </c>
      <c r="AX52" s="27">
        <v>2</v>
      </c>
      <c r="AY52" s="27">
        <v>1</v>
      </c>
      <c r="AZ52" s="27">
        <v>2</v>
      </c>
      <c r="BA52" s="27">
        <v>2</v>
      </c>
      <c r="BB52" s="27">
        <v>2</v>
      </c>
      <c r="BC52" s="27">
        <v>1</v>
      </c>
      <c r="BD52" s="27">
        <v>2</v>
      </c>
      <c r="BE52" s="27">
        <v>2</v>
      </c>
      <c r="BF52" s="27">
        <v>2</v>
      </c>
      <c r="BG52" s="27">
        <v>2</v>
      </c>
      <c r="BH52" s="27">
        <v>2</v>
      </c>
      <c r="BI52" s="27">
        <v>2</v>
      </c>
      <c r="BJ52" s="27">
        <v>200</v>
      </c>
    </row>
    <row r="53" spans="1:62" ht="43.8" thickBot="1" x14ac:dyDescent="0.35">
      <c r="A53" s="3" t="s">
        <v>83</v>
      </c>
      <c r="B53" s="4" t="s">
        <v>12</v>
      </c>
      <c r="C53" s="4" t="s">
        <v>3</v>
      </c>
      <c r="D53" s="4" t="s">
        <v>9</v>
      </c>
      <c r="E53" s="4" t="s">
        <v>16</v>
      </c>
      <c r="J53" s="3" t="s">
        <v>83</v>
      </c>
      <c r="K53" s="6">
        <v>0</v>
      </c>
      <c r="L53" s="7">
        <v>1</v>
      </c>
      <c r="M53" s="8">
        <v>0</v>
      </c>
      <c r="N53" s="9">
        <v>0</v>
      </c>
      <c r="O53" s="10">
        <v>0</v>
      </c>
      <c r="P53" s="11">
        <v>0</v>
      </c>
      <c r="Q53" s="12">
        <v>0</v>
      </c>
      <c r="R53" s="13">
        <v>0</v>
      </c>
      <c r="S53" s="14">
        <v>1</v>
      </c>
      <c r="T53" s="15">
        <v>0</v>
      </c>
      <c r="U53" s="16">
        <v>1</v>
      </c>
      <c r="V53" s="17">
        <v>0</v>
      </c>
      <c r="W53" s="18">
        <v>0</v>
      </c>
      <c r="X53" s="19">
        <v>1</v>
      </c>
      <c r="Y53">
        <f t="shared" si="4"/>
        <v>0</v>
      </c>
      <c r="AC53" s="3" t="s">
        <v>83</v>
      </c>
      <c r="AD53">
        <f t="shared" si="5"/>
        <v>2</v>
      </c>
      <c r="AE53">
        <f t="shared" si="5"/>
        <v>1</v>
      </c>
      <c r="AF53">
        <f t="shared" si="5"/>
        <v>2</v>
      </c>
      <c r="AG53">
        <f t="shared" si="5"/>
        <v>2</v>
      </c>
      <c r="AH53">
        <f t="shared" si="5"/>
        <v>2</v>
      </c>
      <c r="AI53">
        <f t="shared" si="7"/>
        <v>2</v>
      </c>
      <c r="AJ53">
        <f t="shared" si="7"/>
        <v>2</v>
      </c>
      <c r="AK53">
        <f t="shared" si="7"/>
        <v>2</v>
      </c>
      <c r="AL53">
        <f t="shared" si="7"/>
        <v>1</v>
      </c>
      <c r="AM53">
        <f t="shared" si="8"/>
        <v>2</v>
      </c>
      <c r="AN53">
        <f t="shared" si="8"/>
        <v>1</v>
      </c>
      <c r="AO53">
        <f t="shared" si="8"/>
        <v>2</v>
      </c>
      <c r="AP53">
        <f t="shared" si="8"/>
        <v>2</v>
      </c>
      <c r="AQ53">
        <f t="shared" si="9"/>
        <v>1</v>
      </c>
      <c r="AR53">
        <f t="shared" si="6"/>
        <v>100</v>
      </c>
      <c r="AS53">
        <f t="shared" si="3"/>
        <v>198</v>
      </c>
      <c r="AU53" s="26" t="s">
        <v>240</v>
      </c>
      <c r="AV53" s="27">
        <v>2</v>
      </c>
      <c r="AW53" s="27">
        <v>2</v>
      </c>
      <c r="AX53" s="27">
        <v>1</v>
      </c>
      <c r="AY53" s="27">
        <v>1</v>
      </c>
      <c r="AZ53" s="27">
        <v>2</v>
      </c>
      <c r="BA53" s="27">
        <v>1</v>
      </c>
      <c r="BB53" s="27">
        <v>1</v>
      </c>
      <c r="BC53" s="27">
        <v>2</v>
      </c>
      <c r="BD53" s="27">
        <v>2</v>
      </c>
      <c r="BE53" s="27">
        <v>2</v>
      </c>
      <c r="BF53" s="27">
        <v>2</v>
      </c>
      <c r="BG53" s="27">
        <v>2</v>
      </c>
      <c r="BH53" s="27">
        <v>2</v>
      </c>
      <c r="BI53" s="27">
        <v>2</v>
      </c>
      <c r="BJ53" s="27">
        <v>100</v>
      </c>
    </row>
    <row r="54" spans="1:62" ht="15" thickBot="1" x14ac:dyDescent="0.35">
      <c r="A54" s="3" t="s">
        <v>76</v>
      </c>
      <c r="B54" s="4" t="s">
        <v>23</v>
      </c>
      <c r="C54" s="4" t="s">
        <v>25</v>
      </c>
      <c r="D54" s="4" t="s">
        <v>10</v>
      </c>
      <c r="E54" s="4"/>
      <c r="J54" s="3" t="s">
        <v>76</v>
      </c>
      <c r="K54" s="6">
        <v>0</v>
      </c>
      <c r="L54" s="7">
        <v>0</v>
      </c>
      <c r="M54" s="8">
        <v>0</v>
      </c>
      <c r="N54" s="9">
        <v>1</v>
      </c>
      <c r="O54" s="10">
        <v>0</v>
      </c>
      <c r="P54" s="11">
        <v>0</v>
      </c>
      <c r="Q54" s="12">
        <v>0</v>
      </c>
      <c r="R54" s="13">
        <v>0</v>
      </c>
      <c r="S54" s="14">
        <v>0</v>
      </c>
      <c r="T54" s="15">
        <v>1</v>
      </c>
      <c r="U54" s="16">
        <v>0</v>
      </c>
      <c r="V54" s="17">
        <v>1</v>
      </c>
      <c r="W54" s="18">
        <v>0</v>
      </c>
      <c r="X54" s="19">
        <v>0</v>
      </c>
      <c r="Y54">
        <f t="shared" si="4"/>
        <v>1</v>
      </c>
      <c r="AC54" s="3" t="s">
        <v>76</v>
      </c>
      <c r="AD54">
        <f t="shared" si="5"/>
        <v>2</v>
      </c>
      <c r="AE54">
        <f t="shared" si="5"/>
        <v>2</v>
      </c>
      <c r="AF54">
        <f t="shared" si="5"/>
        <v>2</v>
      </c>
      <c r="AG54">
        <f t="shared" si="5"/>
        <v>1</v>
      </c>
      <c r="AH54">
        <f t="shared" si="5"/>
        <v>2</v>
      </c>
      <c r="AI54">
        <f t="shared" si="7"/>
        <v>2</v>
      </c>
      <c r="AJ54">
        <f t="shared" si="7"/>
        <v>2</v>
      </c>
      <c r="AK54">
        <f t="shared" si="7"/>
        <v>2</v>
      </c>
      <c r="AL54">
        <f t="shared" si="7"/>
        <v>2</v>
      </c>
      <c r="AM54">
        <f t="shared" si="8"/>
        <v>1</v>
      </c>
      <c r="AN54">
        <f t="shared" si="8"/>
        <v>2</v>
      </c>
      <c r="AO54">
        <f t="shared" si="8"/>
        <v>1</v>
      </c>
      <c r="AP54">
        <f t="shared" si="8"/>
        <v>2</v>
      </c>
      <c r="AQ54">
        <f t="shared" si="9"/>
        <v>2</v>
      </c>
      <c r="AR54">
        <f t="shared" si="6"/>
        <v>200</v>
      </c>
      <c r="AS54">
        <f t="shared" si="3"/>
        <v>198</v>
      </c>
      <c r="AU54" s="26" t="s">
        <v>241</v>
      </c>
      <c r="AV54" s="27">
        <v>2</v>
      </c>
      <c r="AW54" s="27">
        <v>2</v>
      </c>
      <c r="AX54" s="27">
        <v>2</v>
      </c>
      <c r="AY54" s="27">
        <v>1</v>
      </c>
      <c r="AZ54" s="27">
        <v>2</v>
      </c>
      <c r="BA54" s="27">
        <v>2</v>
      </c>
      <c r="BB54" s="27">
        <v>2</v>
      </c>
      <c r="BC54" s="27">
        <v>2</v>
      </c>
      <c r="BD54" s="27">
        <v>2</v>
      </c>
      <c r="BE54" s="27">
        <v>2</v>
      </c>
      <c r="BF54" s="27">
        <v>1</v>
      </c>
      <c r="BG54" s="27">
        <v>1</v>
      </c>
      <c r="BH54" s="27">
        <v>2</v>
      </c>
      <c r="BI54" s="27">
        <v>2</v>
      </c>
      <c r="BJ54" s="27">
        <v>200</v>
      </c>
    </row>
    <row r="55" spans="1:62" ht="43.8" thickBot="1" x14ac:dyDescent="0.35">
      <c r="A55" s="3" t="s">
        <v>100</v>
      </c>
      <c r="B55" s="4" t="s">
        <v>1</v>
      </c>
      <c r="C55" s="4" t="s">
        <v>14</v>
      </c>
      <c r="D55" s="4"/>
      <c r="E55" s="4"/>
      <c r="J55" s="3" t="s">
        <v>100</v>
      </c>
      <c r="K55" s="6">
        <v>0</v>
      </c>
      <c r="L55" s="7">
        <v>0</v>
      </c>
      <c r="M55" s="8">
        <v>0</v>
      </c>
      <c r="N55" s="9">
        <v>0</v>
      </c>
      <c r="O55" s="10">
        <v>1</v>
      </c>
      <c r="P55" s="11">
        <v>1</v>
      </c>
      <c r="Q55" s="12">
        <v>0</v>
      </c>
      <c r="R55" s="13">
        <v>0</v>
      </c>
      <c r="S55" s="14">
        <v>0</v>
      </c>
      <c r="T55" s="15">
        <v>0</v>
      </c>
      <c r="U55" s="16">
        <v>0</v>
      </c>
      <c r="V55" s="17">
        <v>0</v>
      </c>
      <c r="W55" s="18">
        <v>0</v>
      </c>
      <c r="X55" s="19">
        <v>0</v>
      </c>
      <c r="Y55">
        <f t="shared" si="4"/>
        <v>2</v>
      </c>
      <c r="AC55" s="3" t="s">
        <v>100</v>
      </c>
      <c r="AD55">
        <f t="shared" si="5"/>
        <v>2</v>
      </c>
      <c r="AE55">
        <f t="shared" si="5"/>
        <v>2</v>
      </c>
      <c r="AF55">
        <f t="shared" si="5"/>
        <v>2</v>
      </c>
      <c r="AG55">
        <f t="shared" si="5"/>
        <v>2</v>
      </c>
      <c r="AH55">
        <f t="shared" si="5"/>
        <v>1</v>
      </c>
      <c r="AI55">
        <f t="shared" si="7"/>
        <v>1</v>
      </c>
      <c r="AJ55">
        <f t="shared" si="7"/>
        <v>2</v>
      </c>
      <c r="AK55">
        <f t="shared" si="7"/>
        <v>2</v>
      </c>
      <c r="AL55">
        <f t="shared" si="7"/>
        <v>2</v>
      </c>
      <c r="AM55">
        <f t="shared" si="8"/>
        <v>2</v>
      </c>
      <c r="AN55">
        <f t="shared" si="8"/>
        <v>2</v>
      </c>
      <c r="AO55">
        <f t="shared" si="8"/>
        <v>2</v>
      </c>
      <c r="AP55">
        <f t="shared" si="8"/>
        <v>2</v>
      </c>
      <c r="AQ55">
        <f t="shared" si="9"/>
        <v>2</v>
      </c>
      <c r="AR55">
        <f t="shared" si="6"/>
        <v>300</v>
      </c>
      <c r="AS55">
        <f t="shared" si="3"/>
        <v>198</v>
      </c>
      <c r="AU55" s="26" t="s">
        <v>242</v>
      </c>
      <c r="AV55" s="27">
        <v>1</v>
      </c>
      <c r="AW55" s="27">
        <v>2</v>
      </c>
      <c r="AX55" s="27">
        <v>2</v>
      </c>
      <c r="AY55" s="27">
        <v>2</v>
      </c>
      <c r="AZ55" s="27">
        <v>2</v>
      </c>
      <c r="BA55" s="27">
        <v>2</v>
      </c>
      <c r="BB55" s="27">
        <v>2</v>
      </c>
      <c r="BC55" s="27">
        <v>1</v>
      </c>
      <c r="BD55" s="27">
        <v>1</v>
      </c>
      <c r="BE55" s="27">
        <v>2</v>
      </c>
      <c r="BF55" s="27">
        <v>1</v>
      </c>
      <c r="BG55" s="27">
        <v>2</v>
      </c>
      <c r="BH55" s="27">
        <v>2</v>
      </c>
      <c r="BI55" s="27">
        <v>2</v>
      </c>
      <c r="BJ55" s="27">
        <v>100</v>
      </c>
    </row>
    <row r="56" spans="1:62" ht="15" thickBot="1" x14ac:dyDescent="0.35">
      <c r="A56" s="3" t="s">
        <v>91</v>
      </c>
      <c r="B56" s="4" t="s">
        <v>18</v>
      </c>
      <c r="C56" s="4" t="s">
        <v>16</v>
      </c>
      <c r="D56" s="4" t="s">
        <v>14</v>
      </c>
      <c r="E56" s="4" t="s">
        <v>10</v>
      </c>
      <c r="J56" s="3" t="s">
        <v>91</v>
      </c>
      <c r="K56" s="6">
        <v>0</v>
      </c>
      <c r="L56" s="7">
        <v>0</v>
      </c>
      <c r="M56" s="8">
        <v>0</v>
      </c>
      <c r="N56" s="9">
        <v>0</v>
      </c>
      <c r="O56" s="10">
        <v>0</v>
      </c>
      <c r="P56" s="11">
        <v>1</v>
      </c>
      <c r="Q56" s="12">
        <v>1</v>
      </c>
      <c r="R56" s="13">
        <v>0</v>
      </c>
      <c r="S56" s="14">
        <v>0</v>
      </c>
      <c r="T56" s="15">
        <v>0</v>
      </c>
      <c r="U56" s="16">
        <v>1</v>
      </c>
      <c r="V56" s="17">
        <v>1</v>
      </c>
      <c r="W56" s="18">
        <v>0</v>
      </c>
      <c r="X56" s="19">
        <v>0</v>
      </c>
      <c r="Y56">
        <f t="shared" si="4"/>
        <v>0</v>
      </c>
      <c r="AC56" s="3" t="s">
        <v>91</v>
      </c>
      <c r="AD56">
        <f t="shared" si="5"/>
        <v>2</v>
      </c>
      <c r="AE56">
        <f t="shared" si="5"/>
        <v>2</v>
      </c>
      <c r="AF56">
        <f t="shared" si="5"/>
        <v>2</v>
      </c>
      <c r="AG56">
        <f t="shared" si="5"/>
        <v>2</v>
      </c>
      <c r="AH56">
        <f t="shared" si="5"/>
        <v>2</v>
      </c>
      <c r="AI56">
        <f t="shared" si="7"/>
        <v>1</v>
      </c>
      <c r="AJ56">
        <f t="shared" si="7"/>
        <v>1</v>
      </c>
      <c r="AK56">
        <f t="shared" si="7"/>
        <v>2</v>
      </c>
      <c r="AL56">
        <f t="shared" si="7"/>
        <v>2</v>
      </c>
      <c r="AM56">
        <f t="shared" si="8"/>
        <v>2</v>
      </c>
      <c r="AN56">
        <f t="shared" si="8"/>
        <v>1</v>
      </c>
      <c r="AO56">
        <f t="shared" si="8"/>
        <v>1</v>
      </c>
      <c r="AP56">
        <f t="shared" si="8"/>
        <v>2</v>
      </c>
      <c r="AQ56">
        <f t="shared" si="9"/>
        <v>2</v>
      </c>
      <c r="AR56">
        <f t="shared" si="6"/>
        <v>100</v>
      </c>
      <c r="AS56">
        <f t="shared" si="3"/>
        <v>198</v>
      </c>
      <c r="AU56" s="26" t="s">
        <v>243</v>
      </c>
      <c r="AV56" s="27">
        <v>2</v>
      </c>
      <c r="AW56" s="27">
        <v>2</v>
      </c>
      <c r="AX56" s="27">
        <v>2</v>
      </c>
      <c r="AY56" s="27">
        <v>2</v>
      </c>
      <c r="AZ56" s="27">
        <v>2</v>
      </c>
      <c r="BA56" s="27">
        <v>2</v>
      </c>
      <c r="BB56" s="27">
        <v>2</v>
      </c>
      <c r="BC56" s="27">
        <v>2</v>
      </c>
      <c r="BD56" s="27">
        <v>1</v>
      </c>
      <c r="BE56" s="27">
        <v>2</v>
      </c>
      <c r="BF56" s="27">
        <v>1</v>
      </c>
      <c r="BG56" s="27">
        <v>1</v>
      </c>
      <c r="BH56" s="27">
        <v>2</v>
      </c>
      <c r="BI56" s="27">
        <v>2</v>
      </c>
      <c r="BJ56" s="27">
        <v>200</v>
      </c>
    </row>
    <row r="57" spans="1:62" ht="15" thickBot="1" x14ac:dyDescent="0.35">
      <c r="A57" s="3" t="s">
        <v>35</v>
      </c>
      <c r="B57" s="4" t="s">
        <v>25</v>
      </c>
      <c r="C57" s="4" t="s">
        <v>18</v>
      </c>
      <c r="D57" s="4" t="s">
        <v>23</v>
      </c>
      <c r="E57" s="4" t="s">
        <v>12</v>
      </c>
      <c r="J57" s="3" t="s">
        <v>35</v>
      </c>
      <c r="K57" s="6">
        <v>0</v>
      </c>
      <c r="L57" s="7">
        <v>0</v>
      </c>
      <c r="M57" s="8">
        <v>0</v>
      </c>
      <c r="N57" s="9">
        <v>1</v>
      </c>
      <c r="O57" s="10">
        <v>0</v>
      </c>
      <c r="P57" s="11">
        <v>0</v>
      </c>
      <c r="Q57" s="12">
        <v>1</v>
      </c>
      <c r="R57" s="13">
        <v>0</v>
      </c>
      <c r="S57" s="14">
        <v>1</v>
      </c>
      <c r="T57" s="15">
        <v>1</v>
      </c>
      <c r="U57" s="16">
        <v>0</v>
      </c>
      <c r="V57" s="17">
        <v>0</v>
      </c>
      <c r="W57" s="18">
        <v>0</v>
      </c>
      <c r="X57" s="19">
        <v>0</v>
      </c>
      <c r="Y57">
        <f t="shared" si="4"/>
        <v>0</v>
      </c>
      <c r="AC57" s="3" t="s">
        <v>35</v>
      </c>
      <c r="AD57">
        <f t="shared" si="5"/>
        <v>2</v>
      </c>
      <c r="AE57">
        <f t="shared" si="5"/>
        <v>2</v>
      </c>
      <c r="AF57">
        <f t="shared" si="5"/>
        <v>2</v>
      </c>
      <c r="AG57">
        <f t="shared" si="5"/>
        <v>1</v>
      </c>
      <c r="AH57">
        <f t="shared" si="5"/>
        <v>2</v>
      </c>
      <c r="AI57">
        <f t="shared" si="7"/>
        <v>2</v>
      </c>
      <c r="AJ57">
        <f t="shared" si="7"/>
        <v>1</v>
      </c>
      <c r="AK57">
        <f t="shared" si="7"/>
        <v>2</v>
      </c>
      <c r="AL57">
        <f t="shared" si="7"/>
        <v>1</v>
      </c>
      <c r="AM57">
        <f t="shared" si="8"/>
        <v>1</v>
      </c>
      <c r="AN57">
        <f t="shared" si="8"/>
        <v>2</v>
      </c>
      <c r="AO57">
        <f t="shared" si="8"/>
        <v>2</v>
      </c>
      <c r="AP57">
        <f t="shared" si="8"/>
        <v>2</v>
      </c>
      <c r="AQ57">
        <f t="shared" si="9"/>
        <v>2</v>
      </c>
      <c r="AR57">
        <f t="shared" si="6"/>
        <v>100</v>
      </c>
      <c r="AS57">
        <f t="shared" si="3"/>
        <v>198</v>
      </c>
      <c r="AU57" s="26" t="s">
        <v>244</v>
      </c>
      <c r="AV57" s="27">
        <v>2</v>
      </c>
      <c r="AW57" s="27">
        <v>1</v>
      </c>
      <c r="AX57" s="27">
        <v>2</v>
      </c>
      <c r="AY57" s="27">
        <v>2</v>
      </c>
      <c r="AZ57" s="27">
        <v>2</v>
      </c>
      <c r="BA57" s="27">
        <v>2</v>
      </c>
      <c r="BB57" s="27">
        <v>2</v>
      </c>
      <c r="BC57" s="27">
        <v>2</v>
      </c>
      <c r="BD57" s="27">
        <v>1</v>
      </c>
      <c r="BE57" s="27">
        <v>2</v>
      </c>
      <c r="BF57" s="27">
        <v>1</v>
      </c>
      <c r="BG57" s="27">
        <v>2</v>
      </c>
      <c r="BH57" s="27">
        <v>2</v>
      </c>
      <c r="BI57" s="27">
        <v>1</v>
      </c>
      <c r="BJ57" s="27">
        <v>100</v>
      </c>
    </row>
    <row r="58" spans="1:62" ht="43.8" thickBot="1" x14ac:dyDescent="0.35">
      <c r="A58" s="3" t="s">
        <v>95</v>
      </c>
      <c r="B58" s="4" t="s">
        <v>5</v>
      </c>
      <c r="C58" s="4" t="s">
        <v>3</v>
      </c>
      <c r="D58" s="4"/>
      <c r="E58" s="4"/>
      <c r="J58" s="3" t="s">
        <v>95</v>
      </c>
      <c r="K58" s="6">
        <v>0</v>
      </c>
      <c r="L58" s="7">
        <v>0</v>
      </c>
      <c r="M58" s="8">
        <v>0</v>
      </c>
      <c r="N58" s="9">
        <v>0</v>
      </c>
      <c r="O58" s="10">
        <v>0</v>
      </c>
      <c r="P58" s="11">
        <v>0</v>
      </c>
      <c r="Q58" s="12">
        <v>0</v>
      </c>
      <c r="R58" s="13">
        <v>1</v>
      </c>
      <c r="S58" s="14">
        <v>0</v>
      </c>
      <c r="T58" s="15">
        <v>0</v>
      </c>
      <c r="U58" s="16">
        <v>0</v>
      </c>
      <c r="V58" s="17">
        <v>0</v>
      </c>
      <c r="W58" s="18">
        <v>0</v>
      </c>
      <c r="X58" s="19">
        <v>1</v>
      </c>
      <c r="Y58">
        <f t="shared" si="4"/>
        <v>2</v>
      </c>
      <c r="AC58" s="3" t="s">
        <v>95</v>
      </c>
      <c r="AD58">
        <f t="shared" si="5"/>
        <v>2</v>
      </c>
      <c r="AE58">
        <f t="shared" si="5"/>
        <v>2</v>
      </c>
      <c r="AF58">
        <f t="shared" si="5"/>
        <v>2</v>
      </c>
      <c r="AG58">
        <f t="shared" si="5"/>
        <v>2</v>
      </c>
      <c r="AH58">
        <f t="shared" si="5"/>
        <v>2</v>
      </c>
      <c r="AI58">
        <f t="shared" si="7"/>
        <v>2</v>
      </c>
      <c r="AJ58">
        <f t="shared" si="7"/>
        <v>2</v>
      </c>
      <c r="AK58">
        <f t="shared" si="7"/>
        <v>1</v>
      </c>
      <c r="AL58">
        <f t="shared" si="7"/>
        <v>2</v>
      </c>
      <c r="AM58">
        <f t="shared" si="8"/>
        <v>2</v>
      </c>
      <c r="AN58">
        <f t="shared" si="8"/>
        <v>2</v>
      </c>
      <c r="AO58">
        <f t="shared" si="8"/>
        <v>2</v>
      </c>
      <c r="AP58">
        <f t="shared" si="8"/>
        <v>2</v>
      </c>
      <c r="AQ58">
        <f t="shared" si="9"/>
        <v>1</v>
      </c>
      <c r="AR58">
        <f t="shared" si="6"/>
        <v>300</v>
      </c>
      <c r="AS58">
        <f t="shared" si="3"/>
        <v>198</v>
      </c>
      <c r="AU58" s="26" t="s">
        <v>245</v>
      </c>
      <c r="AV58" s="27">
        <v>2</v>
      </c>
      <c r="AW58" s="27">
        <v>2</v>
      </c>
      <c r="AX58" s="27">
        <v>2</v>
      </c>
      <c r="AY58" s="27">
        <v>1</v>
      </c>
      <c r="AZ58" s="27">
        <v>2</v>
      </c>
      <c r="BA58" s="27">
        <v>2</v>
      </c>
      <c r="BB58" s="27">
        <v>2</v>
      </c>
      <c r="BC58" s="27">
        <v>2</v>
      </c>
      <c r="BD58" s="27">
        <v>2</v>
      </c>
      <c r="BE58" s="27">
        <v>1</v>
      </c>
      <c r="BF58" s="27">
        <v>2</v>
      </c>
      <c r="BG58" s="27">
        <v>1</v>
      </c>
      <c r="BH58" s="27">
        <v>2</v>
      </c>
      <c r="BI58" s="27">
        <v>2</v>
      </c>
      <c r="BJ58" s="27">
        <v>200</v>
      </c>
    </row>
    <row r="59" spans="1:62" ht="43.8" thickBot="1" x14ac:dyDescent="0.35">
      <c r="A59" s="3" t="s">
        <v>53</v>
      </c>
      <c r="B59" s="4" t="s">
        <v>2</v>
      </c>
      <c r="C59" s="4" t="s">
        <v>14</v>
      </c>
      <c r="D59" s="4" t="s">
        <v>5</v>
      </c>
      <c r="E59" s="4" t="s">
        <v>18</v>
      </c>
      <c r="J59" s="3" t="s">
        <v>53</v>
      </c>
      <c r="K59" s="6">
        <v>0</v>
      </c>
      <c r="L59" s="7">
        <v>0</v>
      </c>
      <c r="M59" s="8">
        <v>1</v>
      </c>
      <c r="N59" s="9">
        <v>0</v>
      </c>
      <c r="O59" s="10">
        <v>0</v>
      </c>
      <c r="P59" s="11">
        <v>1</v>
      </c>
      <c r="Q59" s="12">
        <v>1</v>
      </c>
      <c r="R59" s="13">
        <v>1</v>
      </c>
      <c r="S59" s="14">
        <v>0</v>
      </c>
      <c r="T59" s="15">
        <v>0</v>
      </c>
      <c r="U59" s="16">
        <v>0</v>
      </c>
      <c r="V59" s="17">
        <v>0</v>
      </c>
      <c r="W59" s="18">
        <v>0</v>
      </c>
      <c r="X59" s="19">
        <v>0</v>
      </c>
      <c r="Y59">
        <f t="shared" si="4"/>
        <v>0</v>
      </c>
      <c r="AC59" s="3" t="s">
        <v>53</v>
      </c>
      <c r="AD59">
        <f t="shared" si="5"/>
        <v>2</v>
      </c>
      <c r="AE59">
        <f t="shared" si="5"/>
        <v>2</v>
      </c>
      <c r="AF59">
        <f t="shared" si="5"/>
        <v>1</v>
      </c>
      <c r="AG59">
        <f t="shared" si="5"/>
        <v>2</v>
      </c>
      <c r="AH59">
        <f t="shared" si="5"/>
        <v>2</v>
      </c>
      <c r="AI59">
        <f t="shared" si="7"/>
        <v>1</v>
      </c>
      <c r="AJ59">
        <f t="shared" si="7"/>
        <v>1</v>
      </c>
      <c r="AK59">
        <f t="shared" si="7"/>
        <v>1</v>
      </c>
      <c r="AL59">
        <f t="shared" si="7"/>
        <v>2</v>
      </c>
      <c r="AM59">
        <f t="shared" si="8"/>
        <v>2</v>
      </c>
      <c r="AN59">
        <f t="shared" si="8"/>
        <v>2</v>
      </c>
      <c r="AO59">
        <f t="shared" si="8"/>
        <v>2</v>
      </c>
      <c r="AP59">
        <f t="shared" si="8"/>
        <v>2</v>
      </c>
      <c r="AQ59">
        <f t="shared" si="9"/>
        <v>2</v>
      </c>
      <c r="AR59">
        <f t="shared" si="6"/>
        <v>100</v>
      </c>
      <c r="AS59">
        <f t="shared" si="3"/>
        <v>198</v>
      </c>
      <c r="AU59" s="26" t="s">
        <v>246</v>
      </c>
      <c r="AV59" s="27">
        <v>2</v>
      </c>
      <c r="AW59" s="27">
        <v>2</v>
      </c>
      <c r="AX59" s="27">
        <v>2</v>
      </c>
      <c r="AY59" s="27">
        <v>2</v>
      </c>
      <c r="AZ59" s="27">
        <v>1</v>
      </c>
      <c r="BA59" s="27">
        <v>1</v>
      </c>
      <c r="BB59" s="27">
        <v>2</v>
      </c>
      <c r="BC59" s="27">
        <v>2</v>
      </c>
      <c r="BD59" s="27">
        <v>2</v>
      </c>
      <c r="BE59" s="27">
        <v>2</v>
      </c>
      <c r="BF59" s="27">
        <v>2</v>
      </c>
      <c r="BG59" s="27">
        <v>2</v>
      </c>
      <c r="BH59" s="27">
        <v>2</v>
      </c>
      <c r="BI59" s="27">
        <v>2</v>
      </c>
      <c r="BJ59" s="27">
        <v>300</v>
      </c>
    </row>
    <row r="60" spans="1:62" ht="43.8" thickBot="1" x14ac:dyDescent="0.35">
      <c r="A60" s="3" t="s">
        <v>33</v>
      </c>
      <c r="B60" s="4" t="s">
        <v>6</v>
      </c>
      <c r="C60" s="4" t="s">
        <v>14</v>
      </c>
      <c r="D60" s="4" t="s">
        <v>9</v>
      </c>
      <c r="E60" s="4"/>
      <c r="J60" s="3" t="s">
        <v>33</v>
      </c>
      <c r="K60" s="6">
        <v>0</v>
      </c>
      <c r="L60" s="7">
        <v>1</v>
      </c>
      <c r="M60" s="8">
        <v>0</v>
      </c>
      <c r="N60" s="9">
        <v>0</v>
      </c>
      <c r="O60" s="10">
        <v>0</v>
      </c>
      <c r="P60" s="11">
        <v>1</v>
      </c>
      <c r="Q60" s="12">
        <v>0</v>
      </c>
      <c r="R60" s="13">
        <v>0</v>
      </c>
      <c r="S60" s="14">
        <v>0</v>
      </c>
      <c r="T60" s="15">
        <v>0</v>
      </c>
      <c r="U60" s="16">
        <v>0</v>
      </c>
      <c r="V60" s="17">
        <v>0</v>
      </c>
      <c r="W60" s="18">
        <v>1</v>
      </c>
      <c r="X60" s="19">
        <v>0</v>
      </c>
      <c r="Y60">
        <f t="shared" si="4"/>
        <v>1</v>
      </c>
      <c r="AC60" s="3" t="s">
        <v>33</v>
      </c>
      <c r="AD60">
        <f t="shared" si="5"/>
        <v>2</v>
      </c>
      <c r="AE60">
        <f t="shared" si="5"/>
        <v>1</v>
      </c>
      <c r="AF60">
        <f t="shared" si="5"/>
        <v>2</v>
      </c>
      <c r="AG60">
        <f t="shared" si="5"/>
        <v>2</v>
      </c>
      <c r="AH60">
        <f t="shared" si="5"/>
        <v>2</v>
      </c>
      <c r="AI60">
        <f t="shared" si="7"/>
        <v>1</v>
      </c>
      <c r="AJ60">
        <f t="shared" si="7"/>
        <v>2</v>
      </c>
      <c r="AK60">
        <f t="shared" si="7"/>
        <v>2</v>
      </c>
      <c r="AL60">
        <f t="shared" si="7"/>
        <v>2</v>
      </c>
      <c r="AM60">
        <f t="shared" si="8"/>
        <v>2</v>
      </c>
      <c r="AN60">
        <f t="shared" si="8"/>
        <v>2</v>
      </c>
      <c r="AO60">
        <f t="shared" si="8"/>
        <v>2</v>
      </c>
      <c r="AP60">
        <f t="shared" si="8"/>
        <v>1</v>
      </c>
      <c r="AQ60">
        <f t="shared" si="9"/>
        <v>2</v>
      </c>
      <c r="AR60">
        <f t="shared" si="6"/>
        <v>200</v>
      </c>
      <c r="AS60">
        <f t="shared" si="3"/>
        <v>198</v>
      </c>
      <c r="AU60" s="26" t="s">
        <v>247</v>
      </c>
      <c r="AV60" s="27">
        <v>2</v>
      </c>
      <c r="AW60" s="27">
        <v>2</v>
      </c>
      <c r="AX60" s="27">
        <v>2</v>
      </c>
      <c r="AY60" s="27">
        <v>2</v>
      </c>
      <c r="AZ60" s="27">
        <v>2</v>
      </c>
      <c r="BA60" s="27">
        <v>1</v>
      </c>
      <c r="BB60" s="27">
        <v>1</v>
      </c>
      <c r="BC60" s="27">
        <v>2</v>
      </c>
      <c r="BD60" s="27">
        <v>2</v>
      </c>
      <c r="BE60" s="27">
        <v>2</v>
      </c>
      <c r="BF60" s="27">
        <v>1</v>
      </c>
      <c r="BG60" s="27">
        <v>1</v>
      </c>
      <c r="BH60" s="27">
        <v>2</v>
      </c>
      <c r="BI60" s="27">
        <v>2</v>
      </c>
      <c r="BJ60" s="27">
        <v>100</v>
      </c>
    </row>
    <row r="61" spans="1:62" ht="43.8" thickBot="1" x14ac:dyDescent="0.35">
      <c r="A61" s="3" t="s">
        <v>48</v>
      </c>
      <c r="B61" s="4" t="s">
        <v>5</v>
      </c>
      <c r="C61" s="4" t="s">
        <v>25</v>
      </c>
      <c r="D61" s="4" t="s">
        <v>10</v>
      </c>
      <c r="E61" s="4" t="s">
        <v>18</v>
      </c>
      <c r="J61" s="3" t="s">
        <v>48</v>
      </c>
      <c r="K61" s="6">
        <v>0</v>
      </c>
      <c r="L61" s="7">
        <v>0</v>
      </c>
      <c r="M61" s="8">
        <v>0</v>
      </c>
      <c r="N61" s="9">
        <v>1</v>
      </c>
      <c r="O61" s="10">
        <v>0</v>
      </c>
      <c r="P61" s="11">
        <v>0</v>
      </c>
      <c r="Q61" s="12">
        <v>1</v>
      </c>
      <c r="R61" s="13">
        <v>1</v>
      </c>
      <c r="S61" s="14">
        <v>0</v>
      </c>
      <c r="T61" s="15">
        <v>0</v>
      </c>
      <c r="U61" s="16">
        <v>0</v>
      </c>
      <c r="V61" s="17">
        <v>1</v>
      </c>
      <c r="W61" s="18">
        <v>0</v>
      </c>
      <c r="X61" s="19">
        <v>0</v>
      </c>
      <c r="Y61">
        <f t="shared" si="4"/>
        <v>0</v>
      </c>
      <c r="AC61" s="3" t="s">
        <v>48</v>
      </c>
      <c r="AD61">
        <f t="shared" si="5"/>
        <v>2</v>
      </c>
      <c r="AE61">
        <f t="shared" si="5"/>
        <v>2</v>
      </c>
      <c r="AF61">
        <f t="shared" si="5"/>
        <v>2</v>
      </c>
      <c r="AG61">
        <f t="shared" si="5"/>
        <v>1</v>
      </c>
      <c r="AH61">
        <f t="shared" si="5"/>
        <v>2</v>
      </c>
      <c r="AI61">
        <f t="shared" si="7"/>
        <v>2</v>
      </c>
      <c r="AJ61">
        <f t="shared" si="7"/>
        <v>1</v>
      </c>
      <c r="AK61">
        <f t="shared" si="7"/>
        <v>1</v>
      </c>
      <c r="AL61">
        <f t="shared" si="7"/>
        <v>2</v>
      </c>
      <c r="AM61">
        <f t="shared" si="8"/>
        <v>2</v>
      </c>
      <c r="AN61">
        <f t="shared" si="8"/>
        <v>2</v>
      </c>
      <c r="AO61">
        <f t="shared" si="8"/>
        <v>1</v>
      </c>
      <c r="AP61">
        <f t="shared" si="8"/>
        <v>2</v>
      </c>
      <c r="AQ61">
        <f t="shared" si="9"/>
        <v>2</v>
      </c>
      <c r="AR61">
        <f t="shared" si="6"/>
        <v>100</v>
      </c>
      <c r="AS61">
        <f t="shared" si="3"/>
        <v>198</v>
      </c>
      <c r="AU61" s="26" t="s">
        <v>248</v>
      </c>
      <c r="AV61" s="27">
        <v>2</v>
      </c>
      <c r="AW61" s="27">
        <v>2</v>
      </c>
      <c r="AX61" s="27">
        <v>2</v>
      </c>
      <c r="AY61" s="27">
        <v>1</v>
      </c>
      <c r="AZ61" s="27">
        <v>2</v>
      </c>
      <c r="BA61" s="27">
        <v>2</v>
      </c>
      <c r="BB61" s="27">
        <v>1</v>
      </c>
      <c r="BC61" s="27">
        <v>2</v>
      </c>
      <c r="BD61" s="27">
        <v>1</v>
      </c>
      <c r="BE61" s="27">
        <v>1</v>
      </c>
      <c r="BF61" s="27">
        <v>2</v>
      </c>
      <c r="BG61" s="27">
        <v>2</v>
      </c>
      <c r="BH61" s="27">
        <v>2</v>
      </c>
      <c r="BI61" s="27">
        <v>2</v>
      </c>
      <c r="BJ61" s="27">
        <v>100</v>
      </c>
    </row>
    <row r="62" spans="1:62" ht="43.8" thickBot="1" x14ac:dyDescent="0.35">
      <c r="A62" s="3" t="s">
        <v>13</v>
      </c>
      <c r="B62" s="4" t="s">
        <v>10</v>
      </c>
      <c r="C62" s="4" t="s">
        <v>14</v>
      </c>
      <c r="D62" s="4" t="s">
        <v>2</v>
      </c>
      <c r="E62" s="4" t="s">
        <v>6</v>
      </c>
      <c r="J62" s="3" t="s">
        <v>13</v>
      </c>
      <c r="K62" s="6">
        <v>0</v>
      </c>
      <c r="L62" s="7">
        <v>0</v>
      </c>
      <c r="M62" s="8">
        <v>1</v>
      </c>
      <c r="N62" s="9">
        <v>0</v>
      </c>
      <c r="O62" s="10">
        <v>0</v>
      </c>
      <c r="P62" s="11">
        <v>1</v>
      </c>
      <c r="Q62" s="12">
        <v>0</v>
      </c>
      <c r="R62" s="13">
        <v>0</v>
      </c>
      <c r="S62" s="14">
        <v>0</v>
      </c>
      <c r="T62" s="15">
        <v>0</v>
      </c>
      <c r="U62" s="16">
        <v>0</v>
      </c>
      <c r="V62" s="17">
        <v>1</v>
      </c>
      <c r="W62" s="18">
        <v>1</v>
      </c>
      <c r="X62" s="19">
        <v>0</v>
      </c>
      <c r="Y62">
        <f t="shared" si="4"/>
        <v>0</v>
      </c>
      <c r="AC62" s="3" t="s">
        <v>13</v>
      </c>
      <c r="AD62">
        <f t="shared" si="5"/>
        <v>2</v>
      </c>
      <c r="AE62">
        <f t="shared" si="5"/>
        <v>2</v>
      </c>
      <c r="AF62">
        <f t="shared" si="5"/>
        <v>1</v>
      </c>
      <c r="AG62">
        <f t="shared" si="5"/>
        <v>2</v>
      </c>
      <c r="AH62">
        <f t="shared" si="5"/>
        <v>2</v>
      </c>
      <c r="AI62">
        <f t="shared" si="7"/>
        <v>1</v>
      </c>
      <c r="AJ62">
        <f t="shared" si="7"/>
        <v>2</v>
      </c>
      <c r="AK62">
        <f t="shared" si="7"/>
        <v>2</v>
      </c>
      <c r="AL62">
        <f t="shared" si="7"/>
        <v>2</v>
      </c>
      <c r="AM62">
        <f t="shared" si="8"/>
        <v>2</v>
      </c>
      <c r="AN62">
        <f t="shared" si="8"/>
        <v>2</v>
      </c>
      <c r="AO62">
        <f t="shared" si="8"/>
        <v>1</v>
      </c>
      <c r="AP62">
        <f t="shared" si="8"/>
        <v>1</v>
      </c>
      <c r="AQ62">
        <f t="shared" si="9"/>
        <v>2</v>
      </c>
      <c r="AR62">
        <f t="shared" si="6"/>
        <v>100</v>
      </c>
      <c r="AS62">
        <f t="shared" si="3"/>
        <v>198</v>
      </c>
      <c r="AU62" s="26" t="s">
        <v>249</v>
      </c>
      <c r="AV62" s="27">
        <v>2</v>
      </c>
      <c r="AW62" s="27">
        <v>2</v>
      </c>
      <c r="AX62" s="27">
        <v>2</v>
      </c>
      <c r="AY62" s="27">
        <v>2</v>
      </c>
      <c r="AZ62" s="27">
        <v>2</v>
      </c>
      <c r="BA62" s="27">
        <v>2</v>
      </c>
      <c r="BB62" s="27">
        <v>2</v>
      </c>
      <c r="BC62" s="27">
        <v>1</v>
      </c>
      <c r="BD62" s="27">
        <v>2</v>
      </c>
      <c r="BE62" s="27">
        <v>2</v>
      </c>
      <c r="BF62" s="27">
        <v>2</v>
      </c>
      <c r="BG62" s="27">
        <v>2</v>
      </c>
      <c r="BH62" s="27">
        <v>2</v>
      </c>
      <c r="BI62" s="27">
        <v>1</v>
      </c>
      <c r="BJ62" s="27">
        <v>300</v>
      </c>
    </row>
    <row r="63" spans="1:62" ht="15" thickBot="1" x14ac:dyDescent="0.35">
      <c r="A63" s="3" t="s">
        <v>24</v>
      </c>
      <c r="B63" s="4" t="s">
        <v>25</v>
      </c>
      <c r="C63" s="4" t="s">
        <v>10</v>
      </c>
      <c r="D63" s="4"/>
      <c r="E63" s="4"/>
      <c r="J63" s="3" t="s">
        <v>24</v>
      </c>
      <c r="K63" s="6">
        <v>0</v>
      </c>
      <c r="L63" s="7">
        <v>0</v>
      </c>
      <c r="M63" s="8">
        <v>0</v>
      </c>
      <c r="N63" s="9">
        <v>1</v>
      </c>
      <c r="O63" s="10">
        <v>0</v>
      </c>
      <c r="P63" s="11">
        <v>0</v>
      </c>
      <c r="Q63" s="12">
        <v>0</v>
      </c>
      <c r="R63" s="13">
        <v>0</v>
      </c>
      <c r="S63" s="14">
        <v>0</v>
      </c>
      <c r="T63" s="15">
        <v>0</v>
      </c>
      <c r="U63" s="16">
        <v>0</v>
      </c>
      <c r="V63" s="17">
        <v>1</v>
      </c>
      <c r="W63" s="18">
        <v>0</v>
      </c>
      <c r="X63" s="19">
        <v>0</v>
      </c>
      <c r="Y63">
        <f t="shared" si="4"/>
        <v>2</v>
      </c>
      <c r="AC63" s="3" t="s">
        <v>24</v>
      </c>
      <c r="AD63">
        <f t="shared" si="5"/>
        <v>2</v>
      </c>
      <c r="AE63">
        <f t="shared" si="5"/>
        <v>2</v>
      </c>
      <c r="AF63">
        <f t="shared" si="5"/>
        <v>2</v>
      </c>
      <c r="AG63">
        <f t="shared" si="5"/>
        <v>1</v>
      </c>
      <c r="AH63">
        <f t="shared" si="5"/>
        <v>2</v>
      </c>
      <c r="AI63">
        <f t="shared" si="7"/>
        <v>2</v>
      </c>
      <c r="AJ63">
        <f t="shared" si="7"/>
        <v>2</v>
      </c>
      <c r="AK63">
        <f t="shared" si="7"/>
        <v>2</v>
      </c>
      <c r="AL63">
        <f t="shared" si="7"/>
        <v>2</v>
      </c>
      <c r="AM63">
        <f t="shared" si="8"/>
        <v>2</v>
      </c>
      <c r="AN63">
        <f t="shared" si="8"/>
        <v>2</v>
      </c>
      <c r="AO63">
        <f t="shared" si="8"/>
        <v>1</v>
      </c>
      <c r="AP63">
        <f t="shared" si="8"/>
        <v>2</v>
      </c>
      <c r="AQ63">
        <f t="shared" si="9"/>
        <v>2</v>
      </c>
      <c r="AR63">
        <f t="shared" si="6"/>
        <v>300</v>
      </c>
      <c r="AS63">
        <f t="shared" si="3"/>
        <v>198</v>
      </c>
      <c r="AU63" s="26" t="s">
        <v>250</v>
      </c>
      <c r="AV63" s="27">
        <v>2</v>
      </c>
      <c r="AW63" s="27">
        <v>2</v>
      </c>
      <c r="AX63" s="27">
        <v>1</v>
      </c>
      <c r="AY63" s="27">
        <v>2</v>
      </c>
      <c r="AZ63" s="27">
        <v>2</v>
      </c>
      <c r="BA63" s="27">
        <v>1</v>
      </c>
      <c r="BB63" s="27">
        <v>1</v>
      </c>
      <c r="BC63" s="27">
        <v>1</v>
      </c>
      <c r="BD63" s="27">
        <v>2</v>
      </c>
      <c r="BE63" s="27">
        <v>2</v>
      </c>
      <c r="BF63" s="27">
        <v>2</v>
      </c>
      <c r="BG63" s="27">
        <v>2</v>
      </c>
      <c r="BH63" s="27">
        <v>2</v>
      </c>
      <c r="BI63" s="27">
        <v>2</v>
      </c>
      <c r="BJ63" s="27">
        <v>100</v>
      </c>
    </row>
    <row r="64" spans="1:62" ht="43.8" thickBot="1" x14ac:dyDescent="0.35">
      <c r="A64" s="3" t="s">
        <v>99</v>
      </c>
      <c r="B64" s="4" t="s">
        <v>23</v>
      </c>
      <c r="C64" s="4" t="s">
        <v>1</v>
      </c>
      <c r="D64" s="4"/>
      <c r="E64" s="4"/>
      <c r="J64" s="3" t="s">
        <v>99</v>
      </c>
      <c r="K64" s="6">
        <v>0</v>
      </c>
      <c r="L64" s="7">
        <v>0</v>
      </c>
      <c r="M64" s="8">
        <v>0</v>
      </c>
      <c r="N64" s="9">
        <v>0</v>
      </c>
      <c r="O64" s="10">
        <v>1</v>
      </c>
      <c r="P64" s="11">
        <v>0</v>
      </c>
      <c r="Q64" s="12">
        <v>0</v>
      </c>
      <c r="R64" s="13">
        <v>0</v>
      </c>
      <c r="S64" s="14">
        <v>0</v>
      </c>
      <c r="T64" s="15">
        <v>1</v>
      </c>
      <c r="U64" s="16">
        <v>0</v>
      </c>
      <c r="V64" s="17">
        <v>0</v>
      </c>
      <c r="W64" s="18">
        <v>0</v>
      </c>
      <c r="X64" s="19">
        <v>0</v>
      </c>
      <c r="Y64">
        <f t="shared" si="4"/>
        <v>2</v>
      </c>
      <c r="AC64" s="3" t="s">
        <v>99</v>
      </c>
      <c r="AD64">
        <f t="shared" si="5"/>
        <v>2</v>
      </c>
      <c r="AE64">
        <f t="shared" si="5"/>
        <v>2</v>
      </c>
      <c r="AF64">
        <f t="shared" si="5"/>
        <v>2</v>
      </c>
      <c r="AG64">
        <f t="shared" si="5"/>
        <v>2</v>
      </c>
      <c r="AH64">
        <f t="shared" ref="AH64:AK101" si="10">2-O64</f>
        <v>1</v>
      </c>
      <c r="AI64">
        <f t="shared" si="7"/>
        <v>2</v>
      </c>
      <c r="AJ64">
        <f t="shared" si="7"/>
        <v>2</v>
      </c>
      <c r="AK64">
        <f t="shared" si="7"/>
        <v>2</v>
      </c>
      <c r="AL64">
        <f t="shared" si="7"/>
        <v>2</v>
      </c>
      <c r="AM64">
        <f t="shared" si="8"/>
        <v>1</v>
      </c>
      <c r="AN64">
        <f t="shared" si="8"/>
        <v>2</v>
      </c>
      <c r="AO64">
        <f t="shared" si="8"/>
        <v>2</v>
      </c>
      <c r="AP64">
        <f t="shared" si="8"/>
        <v>2</v>
      </c>
      <c r="AQ64">
        <f t="shared" si="9"/>
        <v>2</v>
      </c>
      <c r="AR64">
        <f t="shared" si="6"/>
        <v>300</v>
      </c>
      <c r="AS64">
        <f t="shared" si="3"/>
        <v>198</v>
      </c>
      <c r="AU64" s="26" t="s">
        <v>251</v>
      </c>
      <c r="AV64" s="27">
        <v>2</v>
      </c>
      <c r="AW64" s="27">
        <v>1</v>
      </c>
      <c r="AX64" s="27">
        <v>2</v>
      </c>
      <c r="AY64" s="27">
        <v>2</v>
      </c>
      <c r="AZ64" s="27">
        <v>2</v>
      </c>
      <c r="BA64" s="27">
        <v>1</v>
      </c>
      <c r="BB64" s="27">
        <v>2</v>
      </c>
      <c r="BC64" s="27">
        <v>2</v>
      </c>
      <c r="BD64" s="27">
        <v>2</v>
      </c>
      <c r="BE64" s="27">
        <v>2</v>
      </c>
      <c r="BF64" s="27">
        <v>2</v>
      </c>
      <c r="BG64" s="27">
        <v>2</v>
      </c>
      <c r="BH64" s="27">
        <v>1</v>
      </c>
      <c r="BI64" s="27">
        <v>2</v>
      </c>
      <c r="BJ64" s="27">
        <v>200</v>
      </c>
    </row>
    <row r="65" spans="1:62" ht="43.8" thickBot="1" x14ac:dyDescent="0.35">
      <c r="A65" s="3" t="s">
        <v>84</v>
      </c>
      <c r="B65" s="4" t="s">
        <v>18</v>
      </c>
      <c r="C65" s="4" t="s">
        <v>12</v>
      </c>
      <c r="D65" s="4" t="s">
        <v>5</v>
      </c>
      <c r="E65" s="4"/>
      <c r="J65" s="3" t="s">
        <v>84</v>
      </c>
      <c r="K65" s="6">
        <v>0</v>
      </c>
      <c r="L65" s="7">
        <v>0</v>
      </c>
      <c r="M65" s="8">
        <v>0</v>
      </c>
      <c r="N65" s="9">
        <v>0</v>
      </c>
      <c r="O65" s="10">
        <v>0</v>
      </c>
      <c r="P65" s="11">
        <v>0</v>
      </c>
      <c r="Q65" s="12">
        <v>1</v>
      </c>
      <c r="R65" s="13">
        <v>1</v>
      </c>
      <c r="S65" s="14">
        <v>1</v>
      </c>
      <c r="T65" s="15">
        <v>0</v>
      </c>
      <c r="U65" s="16">
        <v>0</v>
      </c>
      <c r="V65" s="17">
        <v>0</v>
      </c>
      <c r="W65" s="18">
        <v>0</v>
      </c>
      <c r="X65" s="19">
        <v>0</v>
      </c>
      <c r="Y65">
        <f t="shared" si="4"/>
        <v>1</v>
      </c>
      <c r="AC65" s="3" t="s">
        <v>84</v>
      </c>
      <c r="AD65">
        <f t="shared" si="5"/>
        <v>2</v>
      </c>
      <c r="AE65">
        <f t="shared" si="5"/>
        <v>2</v>
      </c>
      <c r="AF65">
        <f t="shared" si="5"/>
        <v>2</v>
      </c>
      <c r="AG65">
        <f t="shared" si="5"/>
        <v>2</v>
      </c>
      <c r="AH65">
        <f t="shared" si="10"/>
        <v>2</v>
      </c>
      <c r="AI65">
        <f t="shared" si="7"/>
        <v>2</v>
      </c>
      <c r="AJ65">
        <f t="shared" si="7"/>
        <v>1</v>
      </c>
      <c r="AK65">
        <f t="shared" si="7"/>
        <v>1</v>
      </c>
      <c r="AL65">
        <f t="shared" si="7"/>
        <v>1</v>
      </c>
      <c r="AM65">
        <f t="shared" si="8"/>
        <v>2</v>
      </c>
      <c r="AN65">
        <f t="shared" si="8"/>
        <v>2</v>
      </c>
      <c r="AO65">
        <f t="shared" si="8"/>
        <v>2</v>
      </c>
      <c r="AP65">
        <f t="shared" si="8"/>
        <v>2</v>
      </c>
      <c r="AQ65">
        <f t="shared" si="9"/>
        <v>2</v>
      </c>
      <c r="AR65">
        <f t="shared" si="6"/>
        <v>200</v>
      </c>
      <c r="AS65">
        <f t="shared" si="3"/>
        <v>198</v>
      </c>
      <c r="AU65" s="26" t="s">
        <v>252</v>
      </c>
      <c r="AV65" s="27">
        <v>2</v>
      </c>
      <c r="AW65" s="27">
        <v>2</v>
      </c>
      <c r="AX65" s="27">
        <v>2</v>
      </c>
      <c r="AY65" s="27">
        <v>1</v>
      </c>
      <c r="AZ65" s="27">
        <v>2</v>
      </c>
      <c r="BA65" s="27">
        <v>2</v>
      </c>
      <c r="BB65" s="27">
        <v>1</v>
      </c>
      <c r="BC65" s="27">
        <v>1</v>
      </c>
      <c r="BD65" s="27">
        <v>2</v>
      </c>
      <c r="BE65" s="27">
        <v>2</v>
      </c>
      <c r="BF65" s="27">
        <v>2</v>
      </c>
      <c r="BG65" s="27">
        <v>1</v>
      </c>
      <c r="BH65" s="27">
        <v>2</v>
      </c>
      <c r="BI65" s="27">
        <v>2</v>
      </c>
      <c r="BJ65" s="27">
        <v>100</v>
      </c>
    </row>
    <row r="66" spans="1:62" ht="15" thickBot="1" x14ac:dyDescent="0.35">
      <c r="A66" s="3" t="s">
        <v>72</v>
      </c>
      <c r="B66" s="4" t="s">
        <v>25</v>
      </c>
      <c r="C66" s="4" t="s">
        <v>7</v>
      </c>
      <c r="D66" s="4" t="s">
        <v>23</v>
      </c>
      <c r="E66" s="4"/>
      <c r="J66" s="3" t="s">
        <v>72</v>
      </c>
      <c r="K66" s="6">
        <v>1</v>
      </c>
      <c r="L66" s="7">
        <v>0</v>
      </c>
      <c r="M66" s="8">
        <v>0</v>
      </c>
      <c r="N66" s="9">
        <v>1</v>
      </c>
      <c r="O66" s="10">
        <v>0</v>
      </c>
      <c r="P66" s="11">
        <v>0</v>
      </c>
      <c r="Q66" s="12">
        <v>0</v>
      </c>
      <c r="R66" s="13">
        <v>0</v>
      </c>
      <c r="S66" s="14">
        <v>0</v>
      </c>
      <c r="T66" s="15">
        <v>1</v>
      </c>
      <c r="U66" s="16">
        <v>0</v>
      </c>
      <c r="V66" s="17">
        <v>0</v>
      </c>
      <c r="W66" s="18">
        <v>0</v>
      </c>
      <c r="X66" s="19">
        <v>0</v>
      </c>
      <c r="Y66">
        <f t="shared" si="4"/>
        <v>1</v>
      </c>
      <c r="AC66" s="3" t="s">
        <v>72</v>
      </c>
      <c r="AD66">
        <f t="shared" si="5"/>
        <v>1</v>
      </c>
      <c r="AE66">
        <f t="shared" si="5"/>
        <v>2</v>
      </c>
      <c r="AF66">
        <f t="shared" si="5"/>
        <v>2</v>
      </c>
      <c r="AG66">
        <f t="shared" si="5"/>
        <v>1</v>
      </c>
      <c r="AH66">
        <f t="shared" si="10"/>
        <v>2</v>
      </c>
      <c r="AI66">
        <f t="shared" si="7"/>
        <v>2</v>
      </c>
      <c r="AJ66">
        <f t="shared" si="7"/>
        <v>2</v>
      </c>
      <c r="AK66">
        <f t="shared" si="7"/>
        <v>2</v>
      </c>
      <c r="AL66">
        <f t="shared" si="7"/>
        <v>2</v>
      </c>
      <c r="AM66">
        <f t="shared" si="8"/>
        <v>1</v>
      </c>
      <c r="AN66">
        <f t="shared" si="8"/>
        <v>2</v>
      </c>
      <c r="AO66">
        <f t="shared" si="8"/>
        <v>2</v>
      </c>
      <c r="AP66">
        <f t="shared" si="8"/>
        <v>2</v>
      </c>
      <c r="AQ66">
        <f t="shared" si="9"/>
        <v>2</v>
      </c>
      <c r="AR66">
        <f t="shared" si="6"/>
        <v>200</v>
      </c>
      <c r="AS66">
        <f t="shared" si="3"/>
        <v>198</v>
      </c>
      <c r="AU66" s="26" t="s">
        <v>253</v>
      </c>
      <c r="AV66" s="27">
        <v>2</v>
      </c>
      <c r="AW66" s="27">
        <v>2</v>
      </c>
      <c r="AX66" s="27">
        <v>1</v>
      </c>
      <c r="AY66" s="27">
        <v>2</v>
      </c>
      <c r="AZ66" s="27">
        <v>2</v>
      </c>
      <c r="BA66" s="27">
        <v>1</v>
      </c>
      <c r="BB66" s="27">
        <v>2</v>
      </c>
      <c r="BC66" s="27">
        <v>2</v>
      </c>
      <c r="BD66" s="27">
        <v>2</v>
      </c>
      <c r="BE66" s="27">
        <v>2</v>
      </c>
      <c r="BF66" s="27">
        <v>2</v>
      </c>
      <c r="BG66" s="27">
        <v>1</v>
      </c>
      <c r="BH66" s="27">
        <v>1</v>
      </c>
      <c r="BI66" s="27">
        <v>2</v>
      </c>
      <c r="BJ66" s="27">
        <v>100</v>
      </c>
    </row>
    <row r="67" spans="1:62" ht="43.8" thickBot="1" x14ac:dyDescent="0.35">
      <c r="A67" s="3" t="s">
        <v>49</v>
      </c>
      <c r="B67" s="4" t="s">
        <v>12</v>
      </c>
      <c r="C67" s="4" t="s">
        <v>3</v>
      </c>
      <c r="D67" s="4" t="s">
        <v>18</v>
      </c>
      <c r="E67" s="4"/>
      <c r="J67" s="3" t="s">
        <v>49</v>
      </c>
      <c r="K67" s="6">
        <v>0</v>
      </c>
      <c r="L67" s="7">
        <v>0</v>
      </c>
      <c r="M67" s="8">
        <v>0</v>
      </c>
      <c r="N67" s="9">
        <v>0</v>
      </c>
      <c r="O67" s="10">
        <v>0</v>
      </c>
      <c r="P67" s="11">
        <v>0</v>
      </c>
      <c r="Q67" s="12">
        <v>1</v>
      </c>
      <c r="R67" s="13">
        <v>0</v>
      </c>
      <c r="S67" s="14">
        <v>1</v>
      </c>
      <c r="T67" s="15">
        <v>0</v>
      </c>
      <c r="U67" s="16">
        <v>0</v>
      </c>
      <c r="V67" s="17">
        <v>0</v>
      </c>
      <c r="W67" s="18">
        <v>0</v>
      </c>
      <c r="X67" s="19">
        <v>1</v>
      </c>
      <c r="Y67">
        <f t="shared" si="4"/>
        <v>1</v>
      </c>
      <c r="AC67" s="3" t="s">
        <v>49</v>
      </c>
      <c r="AD67">
        <f t="shared" si="5"/>
        <v>2</v>
      </c>
      <c r="AE67">
        <f t="shared" si="5"/>
        <v>2</v>
      </c>
      <c r="AF67">
        <f t="shared" si="5"/>
        <v>2</v>
      </c>
      <c r="AG67">
        <f t="shared" si="5"/>
        <v>2</v>
      </c>
      <c r="AH67">
        <f t="shared" si="10"/>
        <v>2</v>
      </c>
      <c r="AI67">
        <f t="shared" si="7"/>
        <v>2</v>
      </c>
      <c r="AJ67">
        <f t="shared" si="7"/>
        <v>1</v>
      </c>
      <c r="AK67">
        <f t="shared" si="7"/>
        <v>2</v>
      </c>
      <c r="AL67">
        <f t="shared" si="7"/>
        <v>1</v>
      </c>
      <c r="AM67">
        <f t="shared" si="8"/>
        <v>2</v>
      </c>
      <c r="AN67">
        <f t="shared" si="8"/>
        <v>2</v>
      </c>
      <c r="AO67">
        <f t="shared" si="8"/>
        <v>2</v>
      </c>
      <c r="AP67">
        <f t="shared" si="8"/>
        <v>2</v>
      </c>
      <c r="AQ67">
        <f t="shared" si="9"/>
        <v>1</v>
      </c>
      <c r="AR67">
        <f t="shared" si="6"/>
        <v>200</v>
      </c>
      <c r="AS67">
        <f t="shared" si="3"/>
        <v>198</v>
      </c>
      <c r="AU67" s="26" t="s">
        <v>254</v>
      </c>
      <c r="AV67" s="27">
        <v>2</v>
      </c>
      <c r="AW67" s="27">
        <v>2</v>
      </c>
      <c r="AX67" s="27">
        <v>2</v>
      </c>
      <c r="AY67" s="27">
        <v>1</v>
      </c>
      <c r="AZ67" s="27">
        <v>2</v>
      </c>
      <c r="BA67" s="27">
        <v>2</v>
      </c>
      <c r="BB67" s="27">
        <v>2</v>
      </c>
      <c r="BC67" s="27">
        <v>2</v>
      </c>
      <c r="BD67" s="27">
        <v>2</v>
      </c>
      <c r="BE67" s="27">
        <v>2</v>
      </c>
      <c r="BF67" s="27">
        <v>2</v>
      </c>
      <c r="BG67" s="27">
        <v>1</v>
      </c>
      <c r="BH67" s="27">
        <v>2</v>
      </c>
      <c r="BI67" s="27">
        <v>2</v>
      </c>
      <c r="BJ67" s="27">
        <v>300</v>
      </c>
    </row>
    <row r="68" spans="1:62" ht="43.8" thickBot="1" x14ac:dyDescent="0.35">
      <c r="A68" s="3" t="s">
        <v>47</v>
      </c>
      <c r="B68" s="4" t="s">
        <v>23</v>
      </c>
      <c r="C68" s="4" t="s">
        <v>3</v>
      </c>
      <c r="D68" s="4" t="s">
        <v>18</v>
      </c>
      <c r="E68" s="4" t="s">
        <v>14</v>
      </c>
      <c r="J68" s="3" t="s">
        <v>47</v>
      </c>
      <c r="K68" s="6">
        <v>0</v>
      </c>
      <c r="L68" s="7">
        <v>0</v>
      </c>
      <c r="M68" s="8">
        <v>0</v>
      </c>
      <c r="N68" s="9">
        <v>0</v>
      </c>
      <c r="O68" s="10">
        <v>0</v>
      </c>
      <c r="P68" s="11">
        <v>1</v>
      </c>
      <c r="Q68" s="12">
        <v>1</v>
      </c>
      <c r="R68" s="13">
        <v>0</v>
      </c>
      <c r="S68" s="14">
        <v>0</v>
      </c>
      <c r="T68" s="15">
        <v>1</v>
      </c>
      <c r="U68" s="16">
        <v>0</v>
      </c>
      <c r="V68" s="17">
        <v>0</v>
      </c>
      <c r="W68" s="18">
        <v>0</v>
      </c>
      <c r="X68" s="19">
        <v>1</v>
      </c>
      <c r="Y68">
        <f t="shared" si="4"/>
        <v>0</v>
      </c>
      <c r="AC68" s="3" t="s">
        <v>47</v>
      </c>
      <c r="AD68">
        <f t="shared" si="5"/>
        <v>2</v>
      </c>
      <c r="AE68">
        <f t="shared" si="5"/>
        <v>2</v>
      </c>
      <c r="AF68">
        <f t="shared" si="5"/>
        <v>2</v>
      </c>
      <c r="AG68">
        <f t="shared" si="5"/>
        <v>2</v>
      </c>
      <c r="AH68">
        <f t="shared" si="10"/>
        <v>2</v>
      </c>
      <c r="AI68">
        <f t="shared" si="7"/>
        <v>1</v>
      </c>
      <c r="AJ68">
        <f t="shared" si="7"/>
        <v>1</v>
      </c>
      <c r="AK68">
        <f t="shared" si="7"/>
        <v>2</v>
      </c>
      <c r="AL68">
        <f t="shared" si="7"/>
        <v>2</v>
      </c>
      <c r="AM68">
        <f t="shared" si="8"/>
        <v>1</v>
      </c>
      <c r="AN68">
        <f t="shared" si="8"/>
        <v>2</v>
      </c>
      <c r="AO68">
        <f t="shared" si="8"/>
        <v>2</v>
      </c>
      <c r="AP68">
        <f t="shared" si="8"/>
        <v>2</v>
      </c>
      <c r="AQ68">
        <f t="shared" ref="AQ68:AQ101" si="11">2-X68</f>
        <v>1</v>
      </c>
      <c r="AR68">
        <f t="shared" si="6"/>
        <v>100</v>
      </c>
      <c r="AS68">
        <f t="shared" ref="AS68:AS101" si="12">BJ372</f>
        <v>198</v>
      </c>
      <c r="AU68" s="26" t="s">
        <v>255</v>
      </c>
      <c r="AV68" s="27">
        <v>2</v>
      </c>
      <c r="AW68" s="27">
        <v>2</v>
      </c>
      <c r="AX68" s="27">
        <v>2</v>
      </c>
      <c r="AY68" s="27">
        <v>2</v>
      </c>
      <c r="AZ68" s="27">
        <v>1</v>
      </c>
      <c r="BA68" s="27">
        <v>2</v>
      </c>
      <c r="BB68" s="27">
        <v>2</v>
      </c>
      <c r="BC68" s="27">
        <v>2</v>
      </c>
      <c r="BD68" s="27">
        <v>2</v>
      </c>
      <c r="BE68" s="27">
        <v>1</v>
      </c>
      <c r="BF68" s="27">
        <v>2</v>
      </c>
      <c r="BG68" s="27">
        <v>2</v>
      </c>
      <c r="BH68" s="27">
        <v>2</v>
      </c>
      <c r="BI68" s="27">
        <v>2</v>
      </c>
      <c r="BJ68" s="27">
        <v>300</v>
      </c>
    </row>
    <row r="69" spans="1:62" ht="43.8" thickBot="1" x14ac:dyDescent="0.35">
      <c r="A69" s="3" t="s">
        <v>109</v>
      </c>
      <c r="B69" s="4" t="s">
        <v>12</v>
      </c>
      <c r="C69" s="4" t="s">
        <v>6</v>
      </c>
      <c r="D69" s="4"/>
      <c r="E69" s="4"/>
      <c r="J69" s="3" t="s">
        <v>109</v>
      </c>
      <c r="K69" s="6">
        <v>0</v>
      </c>
      <c r="L69" s="7">
        <v>0</v>
      </c>
      <c r="M69" s="8">
        <v>0</v>
      </c>
      <c r="N69" s="9">
        <v>0</v>
      </c>
      <c r="O69" s="10">
        <v>0</v>
      </c>
      <c r="P69" s="11">
        <v>0</v>
      </c>
      <c r="Q69" s="12">
        <v>0</v>
      </c>
      <c r="R69" s="13">
        <v>0</v>
      </c>
      <c r="S69" s="14">
        <v>1</v>
      </c>
      <c r="T69" s="15">
        <v>0</v>
      </c>
      <c r="U69" s="16">
        <v>0</v>
      </c>
      <c r="V69" s="17">
        <v>0</v>
      </c>
      <c r="W69" s="18">
        <v>1</v>
      </c>
      <c r="X69" s="19">
        <v>0</v>
      </c>
      <c r="Y69">
        <f t="shared" ref="Y69:Y101" si="13">4-SUM(K69:X69)</f>
        <v>2</v>
      </c>
      <c r="AC69" s="3" t="s">
        <v>109</v>
      </c>
      <c r="AD69">
        <f t="shared" ref="AD69:AG101" si="14">2-K69</f>
        <v>2</v>
      </c>
      <c r="AE69">
        <f t="shared" si="14"/>
        <v>2</v>
      </c>
      <c r="AF69">
        <f t="shared" si="14"/>
        <v>2</v>
      </c>
      <c r="AG69">
        <f t="shared" si="14"/>
        <v>2</v>
      </c>
      <c r="AH69">
        <f t="shared" si="10"/>
        <v>2</v>
      </c>
      <c r="AI69">
        <f t="shared" si="7"/>
        <v>2</v>
      </c>
      <c r="AJ69">
        <f t="shared" si="7"/>
        <v>2</v>
      </c>
      <c r="AK69">
        <f t="shared" si="7"/>
        <v>2</v>
      </c>
      <c r="AL69">
        <f t="shared" si="7"/>
        <v>1</v>
      </c>
      <c r="AM69">
        <f t="shared" si="8"/>
        <v>2</v>
      </c>
      <c r="AN69">
        <f t="shared" si="8"/>
        <v>2</v>
      </c>
      <c r="AO69">
        <f t="shared" si="8"/>
        <v>2</v>
      </c>
      <c r="AP69">
        <f t="shared" si="8"/>
        <v>1</v>
      </c>
      <c r="AQ69">
        <f t="shared" si="11"/>
        <v>2</v>
      </c>
      <c r="AR69">
        <f t="shared" ref="AR69:AR101" si="15">Y69*100+100</f>
        <v>300</v>
      </c>
      <c r="AS69">
        <f t="shared" si="12"/>
        <v>198</v>
      </c>
      <c r="AU69" s="26" t="s">
        <v>256</v>
      </c>
      <c r="AV69" s="27">
        <v>2</v>
      </c>
      <c r="AW69" s="27">
        <v>2</v>
      </c>
      <c r="AX69" s="27">
        <v>2</v>
      </c>
      <c r="AY69" s="27">
        <v>2</v>
      </c>
      <c r="AZ69" s="27">
        <v>2</v>
      </c>
      <c r="BA69" s="27">
        <v>2</v>
      </c>
      <c r="BB69" s="27">
        <v>1</v>
      </c>
      <c r="BC69" s="27">
        <v>1</v>
      </c>
      <c r="BD69" s="27">
        <v>1</v>
      </c>
      <c r="BE69" s="27">
        <v>2</v>
      </c>
      <c r="BF69" s="27">
        <v>2</v>
      </c>
      <c r="BG69" s="27">
        <v>2</v>
      </c>
      <c r="BH69" s="27">
        <v>2</v>
      </c>
      <c r="BI69" s="27">
        <v>2</v>
      </c>
      <c r="BJ69" s="27">
        <v>200</v>
      </c>
    </row>
    <row r="70" spans="1:62" ht="43.8" thickBot="1" x14ac:dyDescent="0.35">
      <c r="A70" s="3" t="s">
        <v>50</v>
      </c>
      <c r="B70" s="4" t="s">
        <v>25</v>
      </c>
      <c r="C70" s="4" t="s">
        <v>14</v>
      </c>
      <c r="D70" s="4" t="s">
        <v>6</v>
      </c>
      <c r="E70" s="4" t="s">
        <v>18</v>
      </c>
      <c r="J70" s="3" t="s">
        <v>50</v>
      </c>
      <c r="K70" s="6">
        <v>0</v>
      </c>
      <c r="L70" s="7">
        <v>0</v>
      </c>
      <c r="M70" s="8">
        <v>0</v>
      </c>
      <c r="N70" s="9">
        <v>1</v>
      </c>
      <c r="O70" s="10">
        <v>0</v>
      </c>
      <c r="P70" s="11">
        <v>1</v>
      </c>
      <c r="Q70" s="12">
        <v>1</v>
      </c>
      <c r="R70" s="13">
        <v>0</v>
      </c>
      <c r="S70" s="14">
        <v>0</v>
      </c>
      <c r="T70" s="15">
        <v>0</v>
      </c>
      <c r="U70" s="16">
        <v>0</v>
      </c>
      <c r="V70" s="17">
        <v>0</v>
      </c>
      <c r="W70" s="18">
        <v>1</v>
      </c>
      <c r="X70" s="19">
        <v>0</v>
      </c>
      <c r="Y70">
        <f t="shared" si="13"/>
        <v>0</v>
      </c>
      <c r="AC70" s="3" t="s">
        <v>50</v>
      </c>
      <c r="AD70">
        <f t="shared" si="14"/>
        <v>2</v>
      </c>
      <c r="AE70">
        <f t="shared" si="14"/>
        <v>2</v>
      </c>
      <c r="AF70">
        <f t="shared" si="14"/>
        <v>2</v>
      </c>
      <c r="AG70">
        <f t="shared" si="14"/>
        <v>1</v>
      </c>
      <c r="AH70">
        <f t="shared" si="10"/>
        <v>2</v>
      </c>
      <c r="AI70">
        <f t="shared" si="7"/>
        <v>1</v>
      </c>
      <c r="AJ70">
        <f t="shared" si="7"/>
        <v>1</v>
      </c>
      <c r="AK70">
        <f t="shared" si="7"/>
        <v>2</v>
      </c>
      <c r="AL70">
        <f t="shared" si="7"/>
        <v>2</v>
      </c>
      <c r="AM70">
        <f t="shared" si="8"/>
        <v>2</v>
      </c>
      <c r="AN70">
        <f t="shared" si="8"/>
        <v>2</v>
      </c>
      <c r="AO70">
        <f t="shared" si="8"/>
        <v>2</v>
      </c>
      <c r="AP70">
        <f t="shared" si="8"/>
        <v>1</v>
      </c>
      <c r="AQ70">
        <f t="shared" si="11"/>
        <v>2</v>
      </c>
      <c r="AR70">
        <f t="shared" si="15"/>
        <v>100</v>
      </c>
      <c r="AS70">
        <f t="shared" si="12"/>
        <v>198</v>
      </c>
      <c r="AU70" s="26" t="s">
        <v>257</v>
      </c>
      <c r="AV70" s="27">
        <v>1</v>
      </c>
      <c r="AW70" s="27">
        <v>2</v>
      </c>
      <c r="AX70" s="27">
        <v>2</v>
      </c>
      <c r="AY70" s="27">
        <v>1</v>
      </c>
      <c r="AZ70" s="27">
        <v>2</v>
      </c>
      <c r="BA70" s="27">
        <v>2</v>
      </c>
      <c r="BB70" s="27">
        <v>2</v>
      </c>
      <c r="BC70" s="27">
        <v>2</v>
      </c>
      <c r="BD70" s="27">
        <v>2</v>
      </c>
      <c r="BE70" s="27">
        <v>1</v>
      </c>
      <c r="BF70" s="27">
        <v>2</v>
      </c>
      <c r="BG70" s="27">
        <v>2</v>
      </c>
      <c r="BH70" s="27">
        <v>2</v>
      </c>
      <c r="BI70" s="27">
        <v>2</v>
      </c>
      <c r="BJ70" s="27">
        <v>200</v>
      </c>
    </row>
    <row r="71" spans="1:62" ht="43.8" thickBot="1" x14ac:dyDescent="0.35">
      <c r="A71" s="3" t="s">
        <v>46</v>
      </c>
      <c r="B71" s="4" t="s">
        <v>3</v>
      </c>
      <c r="C71" s="4" t="s">
        <v>5</v>
      </c>
      <c r="D71" s="4" t="s">
        <v>9</v>
      </c>
      <c r="E71" s="4" t="s">
        <v>14</v>
      </c>
      <c r="J71" s="3" t="s">
        <v>46</v>
      </c>
      <c r="K71" s="6">
        <v>0</v>
      </c>
      <c r="L71" s="7">
        <v>1</v>
      </c>
      <c r="M71" s="8">
        <v>0</v>
      </c>
      <c r="N71" s="9">
        <v>0</v>
      </c>
      <c r="O71" s="10">
        <v>0</v>
      </c>
      <c r="P71" s="11">
        <v>1</v>
      </c>
      <c r="Q71" s="12">
        <v>0</v>
      </c>
      <c r="R71" s="13">
        <v>1</v>
      </c>
      <c r="S71" s="14">
        <v>0</v>
      </c>
      <c r="T71" s="15">
        <v>0</v>
      </c>
      <c r="U71" s="16">
        <v>0</v>
      </c>
      <c r="V71" s="17">
        <v>0</v>
      </c>
      <c r="W71" s="18">
        <v>0</v>
      </c>
      <c r="X71" s="19">
        <v>1</v>
      </c>
      <c r="Y71">
        <f t="shared" si="13"/>
        <v>0</v>
      </c>
      <c r="AC71" s="3" t="s">
        <v>46</v>
      </c>
      <c r="AD71">
        <f t="shared" si="14"/>
        <v>2</v>
      </c>
      <c r="AE71">
        <f t="shared" si="14"/>
        <v>1</v>
      </c>
      <c r="AF71">
        <f t="shared" si="14"/>
        <v>2</v>
      </c>
      <c r="AG71">
        <f t="shared" si="14"/>
        <v>2</v>
      </c>
      <c r="AH71">
        <f t="shared" si="10"/>
        <v>2</v>
      </c>
      <c r="AI71">
        <f t="shared" si="7"/>
        <v>1</v>
      </c>
      <c r="AJ71">
        <f t="shared" si="7"/>
        <v>2</v>
      </c>
      <c r="AK71">
        <f t="shared" si="7"/>
        <v>1</v>
      </c>
      <c r="AL71">
        <f t="shared" si="7"/>
        <v>2</v>
      </c>
      <c r="AM71">
        <f t="shared" si="8"/>
        <v>2</v>
      </c>
      <c r="AN71">
        <f t="shared" si="8"/>
        <v>2</v>
      </c>
      <c r="AO71">
        <f t="shared" si="8"/>
        <v>2</v>
      </c>
      <c r="AP71">
        <f t="shared" si="8"/>
        <v>2</v>
      </c>
      <c r="AQ71">
        <f t="shared" si="11"/>
        <v>1</v>
      </c>
      <c r="AR71">
        <f t="shared" si="15"/>
        <v>100</v>
      </c>
      <c r="AS71">
        <f t="shared" si="12"/>
        <v>198</v>
      </c>
      <c r="AU71" s="26" t="s">
        <v>258</v>
      </c>
      <c r="AV71" s="27">
        <v>2</v>
      </c>
      <c r="AW71" s="27">
        <v>2</v>
      </c>
      <c r="AX71" s="27">
        <v>2</v>
      </c>
      <c r="AY71" s="27">
        <v>2</v>
      </c>
      <c r="AZ71" s="27">
        <v>2</v>
      </c>
      <c r="BA71" s="27">
        <v>2</v>
      </c>
      <c r="BB71" s="27">
        <v>1</v>
      </c>
      <c r="BC71" s="27">
        <v>2</v>
      </c>
      <c r="BD71" s="27">
        <v>1</v>
      </c>
      <c r="BE71" s="27">
        <v>2</v>
      </c>
      <c r="BF71" s="27">
        <v>2</v>
      </c>
      <c r="BG71" s="27">
        <v>2</v>
      </c>
      <c r="BH71" s="27">
        <v>2</v>
      </c>
      <c r="BI71" s="27">
        <v>1</v>
      </c>
      <c r="BJ71" s="27">
        <v>200</v>
      </c>
    </row>
    <row r="72" spans="1:62" ht="43.8" thickBot="1" x14ac:dyDescent="0.35">
      <c r="A72" s="3" t="s">
        <v>98</v>
      </c>
      <c r="B72" s="4" t="s">
        <v>2</v>
      </c>
      <c r="C72" s="4" t="s">
        <v>16</v>
      </c>
      <c r="D72" s="4" t="s">
        <v>6</v>
      </c>
      <c r="E72" s="4"/>
      <c r="J72" s="3" t="s">
        <v>98</v>
      </c>
      <c r="K72" s="6">
        <v>0</v>
      </c>
      <c r="L72" s="7">
        <v>0</v>
      </c>
      <c r="M72" s="8">
        <v>1</v>
      </c>
      <c r="N72" s="9">
        <v>0</v>
      </c>
      <c r="O72" s="10">
        <v>0</v>
      </c>
      <c r="P72" s="11">
        <v>0</v>
      </c>
      <c r="Q72" s="12">
        <v>0</v>
      </c>
      <c r="R72" s="13">
        <v>0</v>
      </c>
      <c r="S72" s="14">
        <v>0</v>
      </c>
      <c r="T72" s="15">
        <v>0</v>
      </c>
      <c r="U72" s="16">
        <v>1</v>
      </c>
      <c r="V72" s="17">
        <v>0</v>
      </c>
      <c r="W72" s="18">
        <v>0</v>
      </c>
      <c r="X72" s="19">
        <v>0</v>
      </c>
      <c r="Y72">
        <f t="shared" si="13"/>
        <v>2</v>
      </c>
      <c r="AC72" s="3" t="s">
        <v>98</v>
      </c>
      <c r="AD72">
        <f t="shared" si="14"/>
        <v>2</v>
      </c>
      <c r="AE72">
        <f t="shared" si="14"/>
        <v>2</v>
      </c>
      <c r="AF72">
        <f t="shared" si="14"/>
        <v>1</v>
      </c>
      <c r="AG72">
        <f t="shared" si="14"/>
        <v>2</v>
      </c>
      <c r="AH72">
        <f t="shared" si="10"/>
        <v>2</v>
      </c>
      <c r="AI72">
        <f t="shared" si="7"/>
        <v>2</v>
      </c>
      <c r="AJ72">
        <f t="shared" si="7"/>
        <v>2</v>
      </c>
      <c r="AK72">
        <f t="shared" si="7"/>
        <v>2</v>
      </c>
      <c r="AL72">
        <f t="shared" si="7"/>
        <v>2</v>
      </c>
      <c r="AM72">
        <f t="shared" si="8"/>
        <v>2</v>
      </c>
      <c r="AN72">
        <f t="shared" si="8"/>
        <v>1</v>
      </c>
      <c r="AO72">
        <f t="shared" si="8"/>
        <v>2</v>
      </c>
      <c r="AP72">
        <f t="shared" si="8"/>
        <v>2</v>
      </c>
      <c r="AQ72">
        <f t="shared" si="11"/>
        <v>2</v>
      </c>
      <c r="AR72">
        <f t="shared" si="15"/>
        <v>300</v>
      </c>
      <c r="AS72">
        <f t="shared" si="12"/>
        <v>198</v>
      </c>
      <c r="AU72" s="26" t="s">
        <v>259</v>
      </c>
      <c r="AV72" s="27">
        <v>2</v>
      </c>
      <c r="AW72" s="27">
        <v>2</v>
      </c>
      <c r="AX72" s="27">
        <v>2</v>
      </c>
      <c r="AY72" s="27">
        <v>2</v>
      </c>
      <c r="AZ72" s="27">
        <v>2</v>
      </c>
      <c r="BA72" s="27">
        <v>1</v>
      </c>
      <c r="BB72" s="27">
        <v>1</v>
      </c>
      <c r="BC72" s="27">
        <v>2</v>
      </c>
      <c r="BD72" s="27">
        <v>2</v>
      </c>
      <c r="BE72" s="27">
        <v>1</v>
      </c>
      <c r="BF72" s="27">
        <v>2</v>
      </c>
      <c r="BG72" s="27">
        <v>2</v>
      </c>
      <c r="BH72" s="27">
        <v>2</v>
      </c>
      <c r="BI72" s="27">
        <v>1</v>
      </c>
      <c r="BJ72" s="27">
        <v>100</v>
      </c>
    </row>
    <row r="73" spans="1:62" ht="15" thickBot="1" x14ac:dyDescent="0.35">
      <c r="A73" s="3" t="s">
        <v>94</v>
      </c>
      <c r="B73" s="4" t="s">
        <v>25</v>
      </c>
      <c r="C73" s="4" t="s">
        <v>18</v>
      </c>
      <c r="D73" s="4"/>
      <c r="E73" s="4"/>
      <c r="J73" s="3" t="s">
        <v>94</v>
      </c>
      <c r="K73" s="6">
        <v>0</v>
      </c>
      <c r="L73" s="7">
        <v>0</v>
      </c>
      <c r="M73" s="8">
        <v>0</v>
      </c>
      <c r="N73" s="9">
        <v>1</v>
      </c>
      <c r="O73" s="10">
        <v>0</v>
      </c>
      <c r="P73" s="11">
        <v>0</v>
      </c>
      <c r="Q73" s="12">
        <v>1</v>
      </c>
      <c r="R73" s="13">
        <v>0</v>
      </c>
      <c r="S73" s="14">
        <v>0</v>
      </c>
      <c r="T73" s="15">
        <v>0</v>
      </c>
      <c r="U73" s="16">
        <v>0</v>
      </c>
      <c r="V73" s="17">
        <v>0</v>
      </c>
      <c r="W73" s="18">
        <v>0</v>
      </c>
      <c r="X73" s="19">
        <v>0</v>
      </c>
      <c r="Y73">
        <f t="shared" si="13"/>
        <v>2</v>
      </c>
      <c r="AC73" s="3" t="s">
        <v>94</v>
      </c>
      <c r="AD73">
        <f t="shared" si="14"/>
        <v>2</v>
      </c>
      <c r="AE73">
        <f t="shared" si="14"/>
        <v>2</v>
      </c>
      <c r="AF73">
        <f t="shared" si="14"/>
        <v>2</v>
      </c>
      <c r="AG73">
        <f t="shared" si="14"/>
        <v>1</v>
      </c>
      <c r="AH73">
        <f t="shared" si="10"/>
        <v>2</v>
      </c>
      <c r="AI73">
        <f t="shared" si="7"/>
        <v>2</v>
      </c>
      <c r="AJ73">
        <f t="shared" si="7"/>
        <v>1</v>
      </c>
      <c r="AK73">
        <f t="shared" si="7"/>
        <v>2</v>
      </c>
      <c r="AL73">
        <f t="shared" si="7"/>
        <v>2</v>
      </c>
      <c r="AM73">
        <f t="shared" si="8"/>
        <v>2</v>
      </c>
      <c r="AN73">
        <f t="shared" si="8"/>
        <v>2</v>
      </c>
      <c r="AO73">
        <f t="shared" si="8"/>
        <v>2</v>
      </c>
      <c r="AP73">
        <f t="shared" si="8"/>
        <v>2</v>
      </c>
      <c r="AQ73">
        <f t="shared" si="11"/>
        <v>2</v>
      </c>
      <c r="AR73">
        <f t="shared" si="15"/>
        <v>300</v>
      </c>
      <c r="AS73">
        <f t="shared" si="12"/>
        <v>198</v>
      </c>
      <c r="AU73" s="26" t="s">
        <v>260</v>
      </c>
      <c r="AV73" s="27">
        <v>2</v>
      </c>
      <c r="AW73" s="27">
        <v>2</v>
      </c>
      <c r="AX73" s="27">
        <v>2</v>
      </c>
      <c r="AY73" s="27">
        <v>2</v>
      </c>
      <c r="AZ73" s="27">
        <v>2</v>
      </c>
      <c r="BA73" s="27">
        <v>2</v>
      </c>
      <c r="BB73" s="27">
        <v>2</v>
      </c>
      <c r="BC73" s="27">
        <v>2</v>
      </c>
      <c r="BD73" s="27">
        <v>1</v>
      </c>
      <c r="BE73" s="27">
        <v>2</v>
      </c>
      <c r="BF73" s="27">
        <v>2</v>
      </c>
      <c r="BG73" s="27">
        <v>2</v>
      </c>
      <c r="BH73" s="27">
        <v>1</v>
      </c>
      <c r="BI73" s="27">
        <v>2</v>
      </c>
      <c r="BJ73" s="27">
        <v>300</v>
      </c>
    </row>
    <row r="74" spans="1:62" ht="15" thickBot="1" x14ac:dyDescent="0.35">
      <c r="A74" s="3" t="s">
        <v>60</v>
      </c>
      <c r="B74" s="4" t="s">
        <v>16</v>
      </c>
      <c r="C74" s="4" t="s">
        <v>7</v>
      </c>
      <c r="D74" s="4"/>
      <c r="E74" s="4"/>
      <c r="J74" s="3" t="s">
        <v>60</v>
      </c>
      <c r="K74" s="6">
        <v>1</v>
      </c>
      <c r="L74" s="7">
        <v>0</v>
      </c>
      <c r="M74" s="8">
        <v>0</v>
      </c>
      <c r="N74" s="9">
        <v>0</v>
      </c>
      <c r="O74" s="10">
        <v>0</v>
      </c>
      <c r="P74" s="11">
        <v>0</v>
      </c>
      <c r="Q74" s="12">
        <v>0</v>
      </c>
      <c r="R74" s="13">
        <v>0</v>
      </c>
      <c r="S74" s="14">
        <v>0</v>
      </c>
      <c r="T74" s="15">
        <v>0</v>
      </c>
      <c r="U74" s="16">
        <v>1</v>
      </c>
      <c r="V74" s="17">
        <v>0</v>
      </c>
      <c r="W74" s="18">
        <v>0</v>
      </c>
      <c r="X74" s="19">
        <v>0</v>
      </c>
      <c r="Y74">
        <f t="shared" si="13"/>
        <v>2</v>
      </c>
      <c r="AC74" s="3" t="s">
        <v>60</v>
      </c>
      <c r="AD74">
        <f t="shared" si="14"/>
        <v>1</v>
      </c>
      <c r="AE74">
        <f t="shared" si="14"/>
        <v>2</v>
      </c>
      <c r="AF74">
        <f t="shared" si="14"/>
        <v>2</v>
      </c>
      <c r="AG74">
        <f t="shared" si="14"/>
        <v>2</v>
      </c>
      <c r="AH74">
        <f t="shared" si="10"/>
        <v>2</v>
      </c>
      <c r="AI74">
        <f t="shared" si="7"/>
        <v>2</v>
      </c>
      <c r="AJ74">
        <f t="shared" si="7"/>
        <v>2</v>
      </c>
      <c r="AK74">
        <f t="shared" si="7"/>
        <v>2</v>
      </c>
      <c r="AL74">
        <f t="shared" si="7"/>
        <v>2</v>
      </c>
      <c r="AM74">
        <f t="shared" si="8"/>
        <v>2</v>
      </c>
      <c r="AN74">
        <f t="shared" si="8"/>
        <v>1</v>
      </c>
      <c r="AO74">
        <f t="shared" si="8"/>
        <v>2</v>
      </c>
      <c r="AP74">
        <f t="shared" si="8"/>
        <v>2</v>
      </c>
      <c r="AQ74">
        <f t="shared" si="11"/>
        <v>2</v>
      </c>
      <c r="AR74">
        <f t="shared" si="15"/>
        <v>300</v>
      </c>
      <c r="AS74">
        <f t="shared" si="12"/>
        <v>198</v>
      </c>
      <c r="AU74" s="26" t="s">
        <v>261</v>
      </c>
      <c r="AV74" s="27">
        <v>2</v>
      </c>
      <c r="AW74" s="27">
        <v>2</v>
      </c>
      <c r="AX74" s="27">
        <v>2</v>
      </c>
      <c r="AY74" s="27">
        <v>1</v>
      </c>
      <c r="AZ74" s="27">
        <v>2</v>
      </c>
      <c r="BA74" s="27">
        <v>1</v>
      </c>
      <c r="BB74" s="27">
        <v>1</v>
      </c>
      <c r="BC74" s="27">
        <v>2</v>
      </c>
      <c r="BD74" s="27">
        <v>2</v>
      </c>
      <c r="BE74" s="27">
        <v>2</v>
      </c>
      <c r="BF74" s="27">
        <v>2</v>
      </c>
      <c r="BG74" s="27">
        <v>2</v>
      </c>
      <c r="BH74" s="27">
        <v>1</v>
      </c>
      <c r="BI74" s="27">
        <v>2</v>
      </c>
      <c r="BJ74" s="27">
        <v>100</v>
      </c>
    </row>
    <row r="75" spans="1:62" ht="15" thickBot="1" x14ac:dyDescent="0.35">
      <c r="A75" s="3" t="s">
        <v>110</v>
      </c>
      <c r="B75" s="4" t="s">
        <v>2</v>
      </c>
      <c r="C75" s="4" t="s">
        <v>25</v>
      </c>
      <c r="D75" s="4" t="s">
        <v>18</v>
      </c>
      <c r="E75" s="4"/>
      <c r="J75" s="3" t="s">
        <v>110</v>
      </c>
      <c r="K75" s="6">
        <v>0</v>
      </c>
      <c r="L75" s="7">
        <v>0</v>
      </c>
      <c r="M75" s="8">
        <v>1</v>
      </c>
      <c r="N75" s="9">
        <v>1</v>
      </c>
      <c r="O75" s="10">
        <v>0</v>
      </c>
      <c r="P75" s="11">
        <v>0</v>
      </c>
      <c r="Q75" s="12">
        <v>1</v>
      </c>
      <c r="R75" s="13">
        <v>0</v>
      </c>
      <c r="S75" s="14">
        <v>0</v>
      </c>
      <c r="T75" s="15">
        <v>0</v>
      </c>
      <c r="U75" s="16">
        <v>0</v>
      </c>
      <c r="V75" s="17">
        <v>0</v>
      </c>
      <c r="W75" s="18">
        <v>0</v>
      </c>
      <c r="X75" s="19">
        <v>0</v>
      </c>
      <c r="Y75">
        <f t="shared" si="13"/>
        <v>1</v>
      </c>
      <c r="AC75" s="3" t="s">
        <v>110</v>
      </c>
      <c r="AD75">
        <f t="shared" si="14"/>
        <v>2</v>
      </c>
      <c r="AE75">
        <f t="shared" si="14"/>
        <v>2</v>
      </c>
      <c r="AF75">
        <f t="shared" si="14"/>
        <v>1</v>
      </c>
      <c r="AG75">
        <f t="shared" si="14"/>
        <v>1</v>
      </c>
      <c r="AH75">
        <f t="shared" si="10"/>
        <v>2</v>
      </c>
      <c r="AI75">
        <f t="shared" si="7"/>
        <v>2</v>
      </c>
      <c r="AJ75">
        <f t="shared" si="7"/>
        <v>1</v>
      </c>
      <c r="AK75">
        <f t="shared" si="7"/>
        <v>2</v>
      </c>
      <c r="AL75">
        <f t="shared" si="7"/>
        <v>2</v>
      </c>
      <c r="AM75">
        <f t="shared" si="8"/>
        <v>2</v>
      </c>
      <c r="AN75">
        <f t="shared" si="8"/>
        <v>2</v>
      </c>
      <c r="AO75">
        <f t="shared" si="8"/>
        <v>2</v>
      </c>
      <c r="AP75">
        <f t="shared" si="8"/>
        <v>2</v>
      </c>
      <c r="AQ75">
        <f t="shared" si="11"/>
        <v>2</v>
      </c>
      <c r="AR75">
        <f t="shared" si="15"/>
        <v>200</v>
      </c>
      <c r="AS75">
        <f t="shared" si="12"/>
        <v>198</v>
      </c>
      <c r="AU75" s="26" t="s">
        <v>262</v>
      </c>
      <c r="AV75" s="27">
        <v>2</v>
      </c>
      <c r="AW75" s="27">
        <v>1</v>
      </c>
      <c r="AX75" s="27">
        <v>2</v>
      </c>
      <c r="AY75" s="27">
        <v>2</v>
      </c>
      <c r="AZ75" s="27">
        <v>2</v>
      </c>
      <c r="BA75" s="27">
        <v>1</v>
      </c>
      <c r="BB75" s="27">
        <v>2</v>
      </c>
      <c r="BC75" s="27">
        <v>1</v>
      </c>
      <c r="BD75" s="27">
        <v>2</v>
      </c>
      <c r="BE75" s="27">
        <v>2</v>
      </c>
      <c r="BF75" s="27">
        <v>2</v>
      </c>
      <c r="BG75" s="27">
        <v>2</v>
      </c>
      <c r="BH75" s="27">
        <v>2</v>
      </c>
      <c r="BI75" s="27">
        <v>1</v>
      </c>
      <c r="BJ75" s="27">
        <v>100</v>
      </c>
    </row>
    <row r="76" spans="1:62" ht="43.8" thickBot="1" x14ac:dyDescent="0.35">
      <c r="A76" s="3" t="s">
        <v>4</v>
      </c>
      <c r="B76" s="4" t="s">
        <v>5</v>
      </c>
      <c r="C76" s="4" t="s">
        <v>6</v>
      </c>
      <c r="D76" s="4" t="s">
        <v>7</v>
      </c>
      <c r="E76" s="4"/>
      <c r="J76" s="3" t="s">
        <v>4</v>
      </c>
      <c r="K76" s="6">
        <v>1</v>
      </c>
      <c r="L76" s="7">
        <v>0</v>
      </c>
      <c r="M76" s="8">
        <v>0</v>
      </c>
      <c r="N76" s="9">
        <v>0</v>
      </c>
      <c r="O76" s="10">
        <v>0</v>
      </c>
      <c r="P76" s="11">
        <v>0</v>
      </c>
      <c r="Q76" s="12">
        <v>0</v>
      </c>
      <c r="R76" s="13">
        <v>1</v>
      </c>
      <c r="S76" s="14">
        <v>0</v>
      </c>
      <c r="T76" s="15">
        <v>0</v>
      </c>
      <c r="U76" s="16">
        <v>0</v>
      </c>
      <c r="V76" s="17">
        <v>0</v>
      </c>
      <c r="W76" s="18">
        <v>1</v>
      </c>
      <c r="X76" s="19">
        <v>0</v>
      </c>
      <c r="Y76">
        <f t="shared" si="13"/>
        <v>1</v>
      </c>
      <c r="AC76" s="3" t="s">
        <v>4</v>
      </c>
      <c r="AD76">
        <f t="shared" si="14"/>
        <v>1</v>
      </c>
      <c r="AE76">
        <f t="shared" si="14"/>
        <v>2</v>
      </c>
      <c r="AF76">
        <f t="shared" si="14"/>
        <v>2</v>
      </c>
      <c r="AG76">
        <f t="shared" si="14"/>
        <v>2</v>
      </c>
      <c r="AH76">
        <f t="shared" si="10"/>
        <v>2</v>
      </c>
      <c r="AI76">
        <f t="shared" si="7"/>
        <v>2</v>
      </c>
      <c r="AJ76">
        <f t="shared" si="7"/>
        <v>2</v>
      </c>
      <c r="AK76">
        <f t="shared" si="7"/>
        <v>1</v>
      </c>
      <c r="AL76">
        <f t="shared" si="7"/>
        <v>2</v>
      </c>
      <c r="AM76">
        <f t="shared" si="8"/>
        <v>2</v>
      </c>
      <c r="AN76">
        <f t="shared" si="8"/>
        <v>2</v>
      </c>
      <c r="AO76">
        <f t="shared" si="8"/>
        <v>2</v>
      </c>
      <c r="AP76">
        <f t="shared" si="8"/>
        <v>1</v>
      </c>
      <c r="AQ76">
        <f t="shared" si="11"/>
        <v>2</v>
      </c>
      <c r="AR76">
        <f t="shared" si="15"/>
        <v>200</v>
      </c>
      <c r="AS76">
        <f t="shared" si="12"/>
        <v>198</v>
      </c>
      <c r="AU76" s="26" t="s">
        <v>263</v>
      </c>
      <c r="AV76" s="27">
        <v>2</v>
      </c>
      <c r="AW76" s="27">
        <v>2</v>
      </c>
      <c r="AX76" s="27">
        <v>1</v>
      </c>
      <c r="AY76" s="27">
        <v>2</v>
      </c>
      <c r="AZ76" s="27">
        <v>2</v>
      </c>
      <c r="BA76" s="27">
        <v>2</v>
      </c>
      <c r="BB76" s="27">
        <v>2</v>
      </c>
      <c r="BC76" s="27">
        <v>2</v>
      </c>
      <c r="BD76" s="27">
        <v>2</v>
      </c>
      <c r="BE76" s="27">
        <v>2</v>
      </c>
      <c r="BF76" s="27">
        <v>1</v>
      </c>
      <c r="BG76" s="27">
        <v>2</v>
      </c>
      <c r="BH76" s="27">
        <v>2</v>
      </c>
      <c r="BI76" s="27">
        <v>2</v>
      </c>
      <c r="BJ76" s="27">
        <v>300</v>
      </c>
    </row>
    <row r="77" spans="1:62" ht="43.8" thickBot="1" x14ac:dyDescent="0.35">
      <c r="A77" s="3" t="s">
        <v>63</v>
      </c>
      <c r="B77" s="4" t="s">
        <v>10</v>
      </c>
      <c r="C77" s="4" t="s">
        <v>5</v>
      </c>
      <c r="D77" s="4" t="s">
        <v>12</v>
      </c>
      <c r="E77" s="4"/>
      <c r="J77" s="3" t="s">
        <v>63</v>
      </c>
      <c r="K77" s="6">
        <v>0</v>
      </c>
      <c r="L77" s="7">
        <v>0</v>
      </c>
      <c r="M77" s="8">
        <v>0</v>
      </c>
      <c r="N77" s="9">
        <v>0</v>
      </c>
      <c r="O77" s="10">
        <v>0</v>
      </c>
      <c r="P77" s="11">
        <v>0</v>
      </c>
      <c r="Q77" s="12">
        <v>0</v>
      </c>
      <c r="R77" s="13">
        <v>1</v>
      </c>
      <c r="S77" s="14">
        <v>1</v>
      </c>
      <c r="T77" s="15">
        <v>0</v>
      </c>
      <c r="U77" s="16">
        <v>0</v>
      </c>
      <c r="V77" s="17">
        <v>1</v>
      </c>
      <c r="W77" s="18">
        <v>0</v>
      </c>
      <c r="X77" s="19">
        <v>0</v>
      </c>
      <c r="Y77">
        <f t="shared" si="13"/>
        <v>1</v>
      </c>
      <c r="AC77" s="3" t="s">
        <v>63</v>
      </c>
      <c r="AD77">
        <f t="shared" si="14"/>
        <v>2</v>
      </c>
      <c r="AE77">
        <f t="shared" si="14"/>
        <v>2</v>
      </c>
      <c r="AF77">
        <f t="shared" si="14"/>
        <v>2</v>
      </c>
      <c r="AG77">
        <f t="shared" si="14"/>
        <v>2</v>
      </c>
      <c r="AH77">
        <f t="shared" si="10"/>
        <v>2</v>
      </c>
      <c r="AI77">
        <f t="shared" si="7"/>
        <v>2</v>
      </c>
      <c r="AJ77">
        <f t="shared" si="7"/>
        <v>2</v>
      </c>
      <c r="AK77">
        <f t="shared" si="7"/>
        <v>1</v>
      </c>
      <c r="AL77">
        <f t="shared" si="7"/>
        <v>1</v>
      </c>
      <c r="AM77">
        <f t="shared" si="8"/>
        <v>2</v>
      </c>
      <c r="AN77">
        <f t="shared" si="8"/>
        <v>2</v>
      </c>
      <c r="AO77">
        <f t="shared" si="8"/>
        <v>1</v>
      </c>
      <c r="AP77">
        <f t="shared" si="8"/>
        <v>2</v>
      </c>
      <c r="AQ77">
        <f t="shared" si="11"/>
        <v>2</v>
      </c>
      <c r="AR77">
        <f t="shared" si="15"/>
        <v>200</v>
      </c>
      <c r="AS77">
        <f t="shared" si="12"/>
        <v>198</v>
      </c>
      <c r="AU77" s="26" t="s">
        <v>264</v>
      </c>
      <c r="AV77" s="27">
        <v>2</v>
      </c>
      <c r="AW77" s="27">
        <v>2</v>
      </c>
      <c r="AX77" s="27">
        <v>2</v>
      </c>
      <c r="AY77" s="27">
        <v>1</v>
      </c>
      <c r="AZ77" s="27">
        <v>2</v>
      </c>
      <c r="BA77" s="27">
        <v>2</v>
      </c>
      <c r="BB77" s="27">
        <v>1</v>
      </c>
      <c r="BC77" s="27">
        <v>2</v>
      </c>
      <c r="BD77" s="27">
        <v>2</v>
      </c>
      <c r="BE77" s="27">
        <v>2</v>
      </c>
      <c r="BF77" s="27">
        <v>2</v>
      </c>
      <c r="BG77" s="27">
        <v>2</v>
      </c>
      <c r="BH77" s="27">
        <v>2</v>
      </c>
      <c r="BI77" s="27">
        <v>2</v>
      </c>
      <c r="BJ77" s="27">
        <v>300</v>
      </c>
    </row>
    <row r="78" spans="1:62" ht="43.8" thickBot="1" x14ac:dyDescent="0.35">
      <c r="A78" s="3" t="s">
        <v>74</v>
      </c>
      <c r="B78" s="4" t="s">
        <v>6</v>
      </c>
      <c r="C78" s="4" t="s">
        <v>1</v>
      </c>
      <c r="D78" s="4" t="s">
        <v>2</v>
      </c>
      <c r="E78" s="4"/>
      <c r="J78" s="3" t="s">
        <v>74</v>
      </c>
      <c r="K78" s="6">
        <v>0</v>
      </c>
      <c r="L78" s="7">
        <v>0</v>
      </c>
      <c r="M78" s="8">
        <v>1</v>
      </c>
      <c r="N78" s="9">
        <v>0</v>
      </c>
      <c r="O78" s="10">
        <v>1</v>
      </c>
      <c r="P78" s="11">
        <v>0</v>
      </c>
      <c r="Q78" s="12">
        <v>0</v>
      </c>
      <c r="R78" s="13">
        <v>0</v>
      </c>
      <c r="S78" s="14">
        <v>0</v>
      </c>
      <c r="T78" s="15">
        <v>0</v>
      </c>
      <c r="U78" s="16">
        <v>0</v>
      </c>
      <c r="V78" s="17">
        <v>0</v>
      </c>
      <c r="W78" s="18">
        <v>1</v>
      </c>
      <c r="X78" s="19">
        <v>0</v>
      </c>
      <c r="Y78">
        <f t="shared" si="13"/>
        <v>1</v>
      </c>
      <c r="AC78" s="3" t="s">
        <v>74</v>
      </c>
      <c r="AD78">
        <f t="shared" si="14"/>
        <v>2</v>
      </c>
      <c r="AE78">
        <f t="shared" si="14"/>
        <v>2</v>
      </c>
      <c r="AF78">
        <f t="shared" si="14"/>
        <v>1</v>
      </c>
      <c r="AG78">
        <f t="shared" si="14"/>
        <v>2</v>
      </c>
      <c r="AH78">
        <f t="shared" si="10"/>
        <v>1</v>
      </c>
      <c r="AI78">
        <f t="shared" si="7"/>
        <v>2</v>
      </c>
      <c r="AJ78">
        <f t="shared" si="7"/>
        <v>2</v>
      </c>
      <c r="AK78">
        <f t="shared" si="7"/>
        <v>2</v>
      </c>
      <c r="AL78">
        <f t="shared" si="7"/>
        <v>2</v>
      </c>
      <c r="AM78">
        <f t="shared" si="8"/>
        <v>2</v>
      </c>
      <c r="AN78">
        <f t="shared" si="8"/>
        <v>2</v>
      </c>
      <c r="AO78">
        <f t="shared" si="8"/>
        <v>2</v>
      </c>
      <c r="AP78">
        <f t="shared" si="8"/>
        <v>1</v>
      </c>
      <c r="AQ78">
        <f t="shared" si="11"/>
        <v>2</v>
      </c>
      <c r="AR78">
        <f t="shared" si="15"/>
        <v>200</v>
      </c>
      <c r="AS78">
        <f t="shared" si="12"/>
        <v>198</v>
      </c>
      <c r="AU78" s="26" t="s">
        <v>265</v>
      </c>
      <c r="AV78" s="27">
        <v>1</v>
      </c>
      <c r="AW78" s="27">
        <v>2</v>
      </c>
      <c r="AX78" s="27">
        <v>2</v>
      </c>
      <c r="AY78" s="27">
        <v>2</v>
      </c>
      <c r="AZ78" s="27">
        <v>2</v>
      </c>
      <c r="BA78" s="27">
        <v>2</v>
      </c>
      <c r="BB78" s="27">
        <v>2</v>
      </c>
      <c r="BC78" s="27">
        <v>2</v>
      </c>
      <c r="BD78" s="27">
        <v>2</v>
      </c>
      <c r="BE78" s="27">
        <v>2</v>
      </c>
      <c r="BF78" s="27">
        <v>1</v>
      </c>
      <c r="BG78" s="27">
        <v>2</v>
      </c>
      <c r="BH78" s="27">
        <v>2</v>
      </c>
      <c r="BI78" s="27">
        <v>2</v>
      </c>
      <c r="BJ78" s="27">
        <v>300</v>
      </c>
    </row>
    <row r="79" spans="1:62" ht="15" thickBot="1" x14ac:dyDescent="0.35">
      <c r="A79" s="3" t="s">
        <v>75</v>
      </c>
      <c r="B79" s="4" t="s">
        <v>2</v>
      </c>
      <c r="C79" s="4" t="s">
        <v>10</v>
      </c>
      <c r="D79" s="4"/>
      <c r="E79" s="4"/>
      <c r="J79" s="3" t="s">
        <v>75</v>
      </c>
      <c r="K79" s="6">
        <v>0</v>
      </c>
      <c r="L79" s="7">
        <v>0</v>
      </c>
      <c r="M79" s="8">
        <v>1</v>
      </c>
      <c r="N79" s="9">
        <v>0</v>
      </c>
      <c r="O79" s="10">
        <v>0</v>
      </c>
      <c r="P79" s="11">
        <v>0</v>
      </c>
      <c r="Q79" s="12">
        <v>0</v>
      </c>
      <c r="R79" s="13">
        <v>0</v>
      </c>
      <c r="S79" s="14">
        <v>0</v>
      </c>
      <c r="T79" s="15">
        <v>0</v>
      </c>
      <c r="U79" s="16">
        <v>0</v>
      </c>
      <c r="V79" s="17">
        <v>1</v>
      </c>
      <c r="W79" s="18">
        <v>0</v>
      </c>
      <c r="X79" s="19">
        <v>0</v>
      </c>
      <c r="Y79">
        <f t="shared" si="13"/>
        <v>2</v>
      </c>
      <c r="AC79" s="3" t="s">
        <v>75</v>
      </c>
      <c r="AD79">
        <f t="shared" si="14"/>
        <v>2</v>
      </c>
      <c r="AE79">
        <f t="shared" si="14"/>
        <v>2</v>
      </c>
      <c r="AF79">
        <f t="shared" si="14"/>
        <v>1</v>
      </c>
      <c r="AG79">
        <f t="shared" si="14"/>
        <v>2</v>
      </c>
      <c r="AH79">
        <f t="shared" si="10"/>
        <v>2</v>
      </c>
      <c r="AI79">
        <f t="shared" si="7"/>
        <v>2</v>
      </c>
      <c r="AJ79">
        <f t="shared" si="7"/>
        <v>2</v>
      </c>
      <c r="AK79">
        <f t="shared" si="7"/>
        <v>2</v>
      </c>
      <c r="AL79">
        <f t="shared" si="7"/>
        <v>2</v>
      </c>
      <c r="AM79">
        <f t="shared" si="8"/>
        <v>2</v>
      </c>
      <c r="AN79">
        <f t="shared" si="8"/>
        <v>2</v>
      </c>
      <c r="AO79">
        <f t="shared" si="8"/>
        <v>1</v>
      </c>
      <c r="AP79">
        <f t="shared" si="8"/>
        <v>2</v>
      </c>
      <c r="AQ79">
        <f t="shared" si="11"/>
        <v>2</v>
      </c>
      <c r="AR79">
        <f t="shared" si="15"/>
        <v>300</v>
      </c>
      <c r="AS79">
        <f t="shared" si="12"/>
        <v>198</v>
      </c>
      <c r="AU79" s="26" t="s">
        <v>266</v>
      </c>
      <c r="AV79" s="27">
        <v>2</v>
      </c>
      <c r="AW79" s="27">
        <v>2</v>
      </c>
      <c r="AX79" s="27">
        <v>1</v>
      </c>
      <c r="AY79" s="27">
        <v>1</v>
      </c>
      <c r="AZ79" s="27">
        <v>2</v>
      </c>
      <c r="BA79" s="27">
        <v>2</v>
      </c>
      <c r="BB79" s="27">
        <v>1</v>
      </c>
      <c r="BC79" s="27">
        <v>2</v>
      </c>
      <c r="BD79" s="27">
        <v>2</v>
      </c>
      <c r="BE79" s="27">
        <v>2</v>
      </c>
      <c r="BF79" s="27">
        <v>2</v>
      </c>
      <c r="BG79" s="27">
        <v>2</v>
      </c>
      <c r="BH79" s="27">
        <v>2</v>
      </c>
      <c r="BI79" s="27">
        <v>2</v>
      </c>
      <c r="BJ79" s="27">
        <v>200</v>
      </c>
    </row>
    <row r="80" spans="1:62" ht="15" thickBot="1" x14ac:dyDescent="0.35">
      <c r="A80" s="3" t="s">
        <v>36</v>
      </c>
      <c r="B80" s="4" t="s">
        <v>25</v>
      </c>
      <c r="C80" s="4" t="s">
        <v>16</v>
      </c>
      <c r="D80" s="4" t="s">
        <v>2</v>
      </c>
      <c r="E80" s="4"/>
      <c r="J80" s="3" t="s">
        <v>36</v>
      </c>
      <c r="K80" s="6">
        <v>0</v>
      </c>
      <c r="L80" s="7">
        <v>0</v>
      </c>
      <c r="M80" s="8">
        <v>1</v>
      </c>
      <c r="N80" s="9">
        <v>1</v>
      </c>
      <c r="O80" s="10">
        <v>0</v>
      </c>
      <c r="P80" s="11">
        <v>0</v>
      </c>
      <c r="Q80" s="12">
        <v>0</v>
      </c>
      <c r="R80" s="13">
        <v>0</v>
      </c>
      <c r="S80" s="14">
        <v>0</v>
      </c>
      <c r="T80" s="15">
        <v>0</v>
      </c>
      <c r="U80" s="16">
        <v>1</v>
      </c>
      <c r="V80" s="17">
        <v>0</v>
      </c>
      <c r="W80" s="18">
        <v>0</v>
      </c>
      <c r="X80" s="19">
        <v>0</v>
      </c>
      <c r="Y80">
        <f t="shared" si="13"/>
        <v>1</v>
      </c>
      <c r="AC80" s="3" t="s">
        <v>36</v>
      </c>
      <c r="AD80">
        <f t="shared" si="14"/>
        <v>2</v>
      </c>
      <c r="AE80">
        <f t="shared" si="14"/>
        <v>2</v>
      </c>
      <c r="AF80">
        <f t="shared" si="14"/>
        <v>1</v>
      </c>
      <c r="AG80">
        <f t="shared" si="14"/>
        <v>1</v>
      </c>
      <c r="AH80">
        <f t="shared" si="10"/>
        <v>2</v>
      </c>
      <c r="AI80">
        <f t="shared" si="7"/>
        <v>2</v>
      </c>
      <c r="AJ80">
        <f t="shared" si="7"/>
        <v>2</v>
      </c>
      <c r="AK80">
        <f t="shared" si="7"/>
        <v>2</v>
      </c>
      <c r="AL80">
        <f t="shared" si="7"/>
        <v>2</v>
      </c>
      <c r="AM80">
        <f t="shared" si="8"/>
        <v>2</v>
      </c>
      <c r="AN80">
        <f t="shared" si="8"/>
        <v>1</v>
      </c>
      <c r="AO80">
        <f t="shared" si="8"/>
        <v>2</v>
      </c>
      <c r="AP80">
        <f t="shared" si="8"/>
        <v>2</v>
      </c>
      <c r="AQ80">
        <f t="shared" si="11"/>
        <v>2</v>
      </c>
      <c r="AR80">
        <f t="shared" si="15"/>
        <v>200</v>
      </c>
      <c r="AS80">
        <f t="shared" si="12"/>
        <v>198</v>
      </c>
      <c r="AU80" s="26" t="s">
        <v>267</v>
      </c>
      <c r="AV80" s="27">
        <v>1</v>
      </c>
      <c r="AW80" s="27">
        <v>2</v>
      </c>
      <c r="AX80" s="27">
        <v>2</v>
      </c>
      <c r="AY80" s="27">
        <v>2</v>
      </c>
      <c r="AZ80" s="27">
        <v>2</v>
      </c>
      <c r="BA80" s="27">
        <v>2</v>
      </c>
      <c r="BB80" s="27">
        <v>2</v>
      </c>
      <c r="BC80" s="27">
        <v>1</v>
      </c>
      <c r="BD80" s="27">
        <v>2</v>
      </c>
      <c r="BE80" s="27">
        <v>2</v>
      </c>
      <c r="BF80" s="27">
        <v>2</v>
      </c>
      <c r="BG80" s="27">
        <v>2</v>
      </c>
      <c r="BH80" s="27">
        <v>1</v>
      </c>
      <c r="BI80" s="27">
        <v>2</v>
      </c>
      <c r="BJ80" s="27">
        <v>200</v>
      </c>
    </row>
    <row r="81" spans="1:62" ht="43.8" thickBot="1" x14ac:dyDescent="0.35">
      <c r="A81" s="3" t="s">
        <v>34</v>
      </c>
      <c r="B81" s="4" t="s">
        <v>23</v>
      </c>
      <c r="C81" s="4" t="s">
        <v>1</v>
      </c>
      <c r="D81" s="4" t="s">
        <v>25</v>
      </c>
      <c r="E81" s="4" t="s">
        <v>2</v>
      </c>
      <c r="J81" s="3" t="s">
        <v>34</v>
      </c>
      <c r="K81" s="6">
        <v>0</v>
      </c>
      <c r="L81" s="7">
        <v>0</v>
      </c>
      <c r="M81" s="8">
        <v>1</v>
      </c>
      <c r="N81" s="9">
        <v>1</v>
      </c>
      <c r="O81" s="10">
        <v>1</v>
      </c>
      <c r="P81" s="11">
        <v>0</v>
      </c>
      <c r="Q81" s="12">
        <v>0</v>
      </c>
      <c r="R81" s="13">
        <v>0</v>
      </c>
      <c r="S81" s="14">
        <v>0</v>
      </c>
      <c r="T81" s="15">
        <v>1</v>
      </c>
      <c r="U81" s="16">
        <v>0</v>
      </c>
      <c r="V81" s="17">
        <v>0</v>
      </c>
      <c r="W81" s="18">
        <v>0</v>
      </c>
      <c r="X81" s="19">
        <v>0</v>
      </c>
      <c r="Y81">
        <f t="shared" si="13"/>
        <v>0</v>
      </c>
      <c r="AC81" s="3" t="s">
        <v>34</v>
      </c>
      <c r="AD81">
        <f t="shared" si="14"/>
        <v>2</v>
      </c>
      <c r="AE81">
        <f t="shared" si="14"/>
        <v>2</v>
      </c>
      <c r="AF81">
        <f t="shared" si="14"/>
        <v>1</v>
      </c>
      <c r="AG81">
        <f t="shared" si="14"/>
        <v>1</v>
      </c>
      <c r="AH81">
        <f t="shared" si="10"/>
        <v>1</v>
      </c>
      <c r="AI81">
        <f t="shared" si="7"/>
        <v>2</v>
      </c>
      <c r="AJ81">
        <f t="shared" si="7"/>
        <v>2</v>
      </c>
      <c r="AK81">
        <f t="shared" si="7"/>
        <v>2</v>
      </c>
      <c r="AL81">
        <f t="shared" si="7"/>
        <v>2</v>
      </c>
      <c r="AM81">
        <f t="shared" si="8"/>
        <v>1</v>
      </c>
      <c r="AN81">
        <f t="shared" si="8"/>
        <v>2</v>
      </c>
      <c r="AO81">
        <f t="shared" si="8"/>
        <v>2</v>
      </c>
      <c r="AP81">
        <f t="shared" si="8"/>
        <v>2</v>
      </c>
      <c r="AQ81">
        <f t="shared" si="11"/>
        <v>2</v>
      </c>
      <c r="AR81">
        <f t="shared" si="15"/>
        <v>100</v>
      </c>
      <c r="AS81">
        <f t="shared" si="12"/>
        <v>198</v>
      </c>
      <c r="AU81" s="26" t="s">
        <v>268</v>
      </c>
      <c r="AV81" s="27">
        <v>2</v>
      </c>
      <c r="AW81" s="27">
        <v>2</v>
      </c>
      <c r="AX81" s="27">
        <v>2</v>
      </c>
      <c r="AY81" s="27">
        <v>2</v>
      </c>
      <c r="AZ81" s="27">
        <v>2</v>
      </c>
      <c r="BA81" s="27">
        <v>2</v>
      </c>
      <c r="BB81" s="27">
        <v>2</v>
      </c>
      <c r="BC81" s="27">
        <v>1</v>
      </c>
      <c r="BD81" s="27">
        <v>1</v>
      </c>
      <c r="BE81" s="27">
        <v>2</v>
      </c>
      <c r="BF81" s="27">
        <v>2</v>
      </c>
      <c r="BG81" s="27">
        <v>1</v>
      </c>
      <c r="BH81" s="27">
        <v>2</v>
      </c>
      <c r="BI81" s="27">
        <v>2</v>
      </c>
      <c r="BJ81" s="27">
        <v>200</v>
      </c>
    </row>
    <row r="82" spans="1:62" ht="43.8" thickBot="1" x14ac:dyDescent="0.35">
      <c r="A82" s="3" t="s">
        <v>44</v>
      </c>
      <c r="B82" s="4" t="s">
        <v>6</v>
      </c>
      <c r="C82" s="4" t="s">
        <v>23</v>
      </c>
      <c r="D82" s="4" t="s">
        <v>14</v>
      </c>
      <c r="E82" s="4" t="s">
        <v>18</v>
      </c>
      <c r="J82" s="3" t="s">
        <v>44</v>
      </c>
      <c r="K82" s="6">
        <v>0</v>
      </c>
      <c r="L82" s="7">
        <v>0</v>
      </c>
      <c r="M82" s="8">
        <v>0</v>
      </c>
      <c r="N82" s="9">
        <v>0</v>
      </c>
      <c r="O82" s="10">
        <v>0</v>
      </c>
      <c r="P82" s="11">
        <v>1</v>
      </c>
      <c r="Q82" s="12">
        <v>1</v>
      </c>
      <c r="R82" s="13">
        <v>0</v>
      </c>
      <c r="S82" s="14">
        <v>0</v>
      </c>
      <c r="T82" s="15">
        <v>1</v>
      </c>
      <c r="U82" s="16">
        <v>0</v>
      </c>
      <c r="V82" s="17">
        <v>0</v>
      </c>
      <c r="W82" s="18">
        <v>1</v>
      </c>
      <c r="X82" s="19">
        <v>0</v>
      </c>
      <c r="Y82">
        <f t="shared" si="13"/>
        <v>0</v>
      </c>
      <c r="AC82" s="3" t="s">
        <v>44</v>
      </c>
      <c r="AD82">
        <f t="shared" si="14"/>
        <v>2</v>
      </c>
      <c r="AE82">
        <f t="shared" si="14"/>
        <v>2</v>
      </c>
      <c r="AF82">
        <f t="shared" si="14"/>
        <v>2</v>
      </c>
      <c r="AG82">
        <f t="shared" si="14"/>
        <v>2</v>
      </c>
      <c r="AH82">
        <f t="shared" si="10"/>
        <v>2</v>
      </c>
      <c r="AI82">
        <f t="shared" si="7"/>
        <v>1</v>
      </c>
      <c r="AJ82">
        <f t="shared" si="7"/>
        <v>1</v>
      </c>
      <c r="AK82">
        <f t="shared" si="7"/>
        <v>2</v>
      </c>
      <c r="AL82">
        <f t="shared" si="7"/>
        <v>2</v>
      </c>
      <c r="AM82">
        <f t="shared" si="8"/>
        <v>1</v>
      </c>
      <c r="AN82">
        <f t="shared" si="8"/>
        <v>2</v>
      </c>
      <c r="AO82">
        <f t="shared" si="8"/>
        <v>2</v>
      </c>
      <c r="AP82">
        <f t="shared" si="8"/>
        <v>1</v>
      </c>
      <c r="AQ82">
        <f t="shared" si="11"/>
        <v>2</v>
      </c>
      <c r="AR82">
        <f t="shared" si="15"/>
        <v>100</v>
      </c>
      <c r="AS82">
        <f t="shared" si="12"/>
        <v>198</v>
      </c>
      <c r="AU82" s="26" t="s">
        <v>269</v>
      </c>
      <c r="AV82" s="27">
        <v>2</v>
      </c>
      <c r="AW82" s="27">
        <v>2</v>
      </c>
      <c r="AX82" s="27">
        <v>1</v>
      </c>
      <c r="AY82" s="27">
        <v>2</v>
      </c>
      <c r="AZ82" s="27">
        <v>1</v>
      </c>
      <c r="BA82" s="27">
        <v>2</v>
      </c>
      <c r="BB82" s="27">
        <v>2</v>
      </c>
      <c r="BC82" s="27">
        <v>2</v>
      </c>
      <c r="BD82" s="27">
        <v>2</v>
      </c>
      <c r="BE82" s="27">
        <v>2</v>
      </c>
      <c r="BF82" s="27">
        <v>2</v>
      </c>
      <c r="BG82" s="27">
        <v>2</v>
      </c>
      <c r="BH82" s="27">
        <v>1</v>
      </c>
      <c r="BI82" s="27">
        <v>2</v>
      </c>
      <c r="BJ82" s="27">
        <v>200</v>
      </c>
    </row>
    <row r="83" spans="1:62" ht="15" thickBot="1" x14ac:dyDescent="0.35">
      <c r="A83" s="3" t="s">
        <v>32</v>
      </c>
      <c r="B83" s="4" t="s">
        <v>14</v>
      </c>
      <c r="C83" s="4" t="s">
        <v>9</v>
      </c>
      <c r="D83" s="4" t="s">
        <v>25</v>
      </c>
      <c r="E83" s="4"/>
      <c r="J83" s="3" t="s">
        <v>32</v>
      </c>
      <c r="K83" s="6">
        <v>0</v>
      </c>
      <c r="L83" s="7">
        <v>1</v>
      </c>
      <c r="M83" s="8">
        <v>0</v>
      </c>
      <c r="N83" s="9">
        <v>1</v>
      </c>
      <c r="O83" s="10">
        <v>0</v>
      </c>
      <c r="P83" s="11">
        <v>1</v>
      </c>
      <c r="Q83" s="12">
        <v>0</v>
      </c>
      <c r="R83" s="13">
        <v>0</v>
      </c>
      <c r="S83" s="14">
        <v>0</v>
      </c>
      <c r="T83" s="15">
        <v>0</v>
      </c>
      <c r="U83" s="16">
        <v>0</v>
      </c>
      <c r="V83" s="17">
        <v>0</v>
      </c>
      <c r="W83" s="18">
        <v>0</v>
      </c>
      <c r="X83" s="19">
        <v>0</v>
      </c>
      <c r="Y83">
        <f t="shared" si="13"/>
        <v>1</v>
      </c>
      <c r="AC83" s="3" t="s">
        <v>32</v>
      </c>
      <c r="AD83">
        <f t="shared" si="14"/>
        <v>2</v>
      </c>
      <c r="AE83">
        <f t="shared" si="14"/>
        <v>1</v>
      </c>
      <c r="AF83">
        <f t="shared" si="14"/>
        <v>2</v>
      </c>
      <c r="AG83">
        <f t="shared" si="14"/>
        <v>1</v>
      </c>
      <c r="AH83">
        <f t="shared" si="10"/>
        <v>2</v>
      </c>
      <c r="AI83">
        <f t="shared" si="7"/>
        <v>1</v>
      </c>
      <c r="AJ83">
        <f t="shared" si="7"/>
        <v>2</v>
      </c>
      <c r="AK83">
        <f t="shared" si="7"/>
        <v>2</v>
      </c>
      <c r="AL83">
        <f t="shared" ref="AL83:AO101" si="16">2-S83</f>
        <v>2</v>
      </c>
      <c r="AM83">
        <f t="shared" si="8"/>
        <v>2</v>
      </c>
      <c r="AN83">
        <f t="shared" si="8"/>
        <v>2</v>
      </c>
      <c r="AO83">
        <f t="shared" si="8"/>
        <v>2</v>
      </c>
      <c r="AP83">
        <f t="shared" ref="AP83:AP101" si="17">2-W83</f>
        <v>2</v>
      </c>
      <c r="AQ83">
        <f t="shared" si="11"/>
        <v>2</v>
      </c>
      <c r="AR83">
        <f t="shared" si="15"/>
        <v>200</v>
      </c>
      <c r="AS83">
        <f t="shared" si="12"/>
        <v>198</v>
      </c>
      <c r="AU83" s="26" t="s">
        <v>270</v>
      </c>
      <c r="AV83" s="27">
        <v>2</v>
      </c>
      <c r="AW83" s="27">
        <v>2</v>
      </c>
      <c r="AX83" s="27">
        <v>1</v>
      </c>
      <c r="AY83" s="27">
        <v>2</v>
      </c>
      <c r="AZ83" s="27">
        <v>2</v>
      </c>
      <c r="BA83" s="27">
        <v>2</v>
      </c>
      <c r="BB83" s="27">
        <v>2</v>
      </c>
      <c r="BC83" s="27">
        <v>2</v>
      </c>
      <c r="BD83" s="27">
        <v>2</v>
      </c>
      <c r="BE83" s="27">
        <v>2</v>
      </c>
      <c r="BF83" s="27">
        <v>2</v>
      </c>
      <c r="BG83" s="27">
        <v>1</v>
      </c>
      <c r="BH83" s="27">
        <v>2</v>
      </c>
      <c r="BI83" s="27">
        <v>2</v>
      </c>
      <c r="BJ83" s="27">
        <v>300</v>
      </c>
    </row>
    <row r="84" spans="1:62" ht="43.8" thickBot="1" x14ac:dyDescent="0.35">
      <c r="A84" s="3" t="s">
        <v>78</v>
      </c>
      <c r="B84" s="4" t="s">
        <v>1</v>
      </c>
      <c r="C84" s="4" t="s">
        <v>9</v>
      </c>
      <c r="D84" s="4"/>
      <c r="E84" s="4"/>
      <c r="J84" s="3" t="s">
        <v>78</v>
      </c>
      <c r="K84" s="6">
        <v>0</v>
      </c>
      <c r="L84" s="7">
        <v>1</v>
      </c>
      <c r="M84" s="8">
        <v>0</v>
      </c>
      <c r="N84" s="9">
        <v>0</v>
      </c>
      <c r="O84" s="10">
        <v>1</v>
      </c>
      <c r="P84" s="11">
        <v>0</v>
      </c>
      <c r="Q84" s="12">
        <v>0</v>
      </c>
      <c r="R84" s="13">
        <v>0</v>
      </c>
      <c r="S84" s="14">
        <v>0</v>
      </c>
      <c r="T84" s="15">
        <v>0</v>
      </c>
      <c r="U84" s="16">
        <v>0</v>
      </c>
      <c r="V84" s="17">
        <v>0</v>
      </c>
      <c r="W84" s="18">
        <v>0</v>
      </c>
      <c r="X84" s="19">
        <v>0</v>
      </c>
      <c r="Y84">
        <f t="shared" si="13"/>
        <v>2</v>
      </c>
      <c r="AC84" s="3" t="s">
        <v>78</v>
      </c>
      <c r="AD84">
        <f t="shared" si="14"/>
        <v>2</v>
      </c>
      <c r="AE84">
        <f t="shared" si="14"/>
        <v>1</v>
      </c>
      <c r="AF84">
        <f t="shared" si="14"/>
        <v>2</v>
      </c>
      <c r="AG84">
        <f t="shared" si="14"/>
        <v>2</v>
      </c>
      <c r="AH84">
        <f t="shared" si="10"/>
        <v>1</v>
      </c>
      <c r="AI84">
        <f t="shared" si="10"/>
        <v>2</v>
      </c>
      <c r="AJ84">
        <f t="shared" si="10"/>
        <v>2</v>
      </c>
      <c r="AK84">
        <f t="shared" si="10"/>
        <v>2</v>
      </c>
      <c r="AL84">
        <f t="shared" si="16"/>
        <v>2</v>
      </c>
      <c r="AM84">
        <f t="shared" si="16"/>
        <v>2</v>
      </c>
      <c r="AN84">
        <f t="shared" si="16"/>
        <v>2</v>
      </c>
      <c r="AO84">
        <f t="shared" si="16"/>
        <v>2</v>
      </c>
      <c r="AP84">
        <f t="shared" si="17"/>
        <v>2</v>
      </c>
      <c r="AQ84">
        <f t="shared" si="11"/>
        <v>2</v>
      </c>
      <c r="AR84">
        <f t="shared" si="15"/>
        <v>300</v>
      </c>
      <c r="AS84">
        <f t="shared" si="12"/>
        <v>198</v>
      </c>
      <c r="AU84" s="26" t="s">
        <v>271</v>
      </c>
      <c r="AV84" s="27">
        <v>2</v>
      </c>
      <c r="AW84" s="27">
        <v>2</v>
      </c>
      <c r="AX84" s="27">
        <v>1</v>
      </c>
      <c r="AY84" s="27">
        <v>1</v>
      </c>
      <c r="AZ84" s="27">
        <v>2</v>
      </c>
      <c r="BA84" s="27">
        <v>2</v>
      </c>
      <c r="BB84" s="27">
        <v>2</v>
      </c>
      <c r="BC84" s="27">
        <v>2</v>
      </c>
      <c r="BD84" s="27">
        <v>2</v>
      </c>
      <c r="BE84" s="27">
        <v>2</v>
      </c>
      <c r="BF84" s="27">
        <v>1</v>
      </c>
      <c r="BG84" s="27">
        <v>2</v>
      </c>
      <c r="BH84" s="27">
        <v>2</v>
      </c>
      <c r="BI84" s="27">
        <v>2</v>
      </c>
      <c r="BJ84" s="27">
        <v>200</v>
      </c>
    </row>
    <row r="85" spans="1:62" ht="43.8" thickBot="1" x14ac:dyDescent="0.35">
      <c r="A85" s="3" t="s">
        <v>77</v>
      </c>
      <c r="B85" s="4" t="s">
        <v>12</v>
      </c>
      <c r="C85" s="4" t="s">
        <v>7</v>
      </c>
      <c r="D85" s="4" t="s">
        <v>3</v>
      </c>
      <c r="E85" s="4"/>
      <c r="J85" s="3" t="s">
        <v>77</v>
      </c>
      <c r="K85" s="6">
        <v>1</v>
      </c>
      <c r="L85" s="7">
        <v>0</v>
      </c>
      <c r="M85" s="8">
        <v>0</v>
      </c>
      <c r="N85" s="9">
        <v>0</v>
      </c>
      <c r="O85" s="10">
        <v>0</v>
      </c>
      <c r="P85" s="11">
        <v>0</v>
      </c>
      <c r="Q85" s="12">
        <v>0</v>
      </c>
      <c r="R85" s="13">
        <v>0</v>
      </c>
      <c r="S85" s="14">
        <v>1</v>
      </c>
      <c r="T85" s="15">
        <v>0</v>
      </c>
      <c r="U85" s="16">
        <v>0</v>
      </c>
      <c r="V85" s="17">
        <v>0</v>
      </c>
      <c r="W85" s="18">
        <v>0</v>
      </c>
      <c r="X85" s="19">
        <v>1</v>
      </c>
      <c r="Y85">
        <f t="shared" si="13"/>
        <v>1</v>
      </c>
      <c r="AC85" s="3" t="s">
        <v>77</v>
      </c>
      <c r="AD85">
        <f t="shared" si="14"/>
        <v>1</v>
      </c>
      <c r="AE85">
        <f t="shared" si="14"/>
        <v>2</v>
      </c>
      <c r="AF85">
        <f t="shared" si="14"/>
        <v>2</v>
      </c>
      <c r="AG85">
        <f t="shared" si="14"/>
        <v>2</v>
      </c>
      <c r="AH85">
        <f t="shared" si="10"/>
        <v>2</v>
      </c>
      <c r="AI85">
        <f t="shared" si="10"/>
        <v>2</v>
      </c>
      <c r="AJ85">
        <f t="shared" si="10"/>
        <v>2</v>
      </c>
      <c r="AK85">
        <f t="shared" si="10"/>
        <v>2</v>
      </c>
      <c r="AL85">
        <f t="shared" si="16"/>
        <v>1</v>
      </c>
      <c r="AM85">
        <f t="shared" si="16"/>
        <v>2</v>
      </c>
      <c r="AN85">
        <f t="shared" si="16"/>
        <v>2</v>
      </c>
      <c r="AO85">
        <f t="shared" si="16"/>
        <v>2</v>
      </c>
      <c r="AP85">
        <f t="shared" si="17"/>
        <v>2</v>
      </c>
      <c r="AQ85">
        <f t="shared" si="11"/>
        <v>1</v>
      </c>
      <c r="AR85">
        <f t="shared" si="15"/>
        <v>200</v>
      </c>
      <c r="AS85">
        <f t="shared" si="12"/>
        <v>198</v>
      </c>
      <c r="AU85" s="26" t="s">
        <v>272</v>
      </c>
      <c r="AV85" s="27">
        <v>2</v>
      </c>
      <c r="AW85" s="27">
        <v>2</v>
      </c>
      <c r="AX85" s="27">
        <v>1</v>
      </c>
      <c r="AY85" s="27">
        <v>1</v>
      </c>
      <c r="AZ85" s="27">
        <v>1</v>
      </c>
      <c r="BA85" s="27">
        <v>2</v>
      </c>
      <c r="BB85" s="27">
        <v>2</v>
      </c>
      <c r="BC85" s="27">
        <v>2</v>
      </c>
      <c r="BD85" s="27">
        <v>2</v>
      </c>
      <c r="BE85" s="27">
        <v>1</v>
      </c>
      <c r="BF85" s="27">
        <v>2</v>
      </c>
      <c r="BG85" s="27">
        <v>2</v>
      </c>
      <c r="BH85" s="27">
        <v>2</v>
      </c>
      <c r="BI85" s="27">
        <v>2</v>
      </c>
      <c r="BJ85" s="27">
        <v>100</v>
      </c>
    </row>
    <row r="86" spans="1:62" ht="43.8" thickBot="1" x14ac:dyDescent="0.35">
      <c r="A86" s="3" t="s">
        <v>15</v>
      </c>
      <c r="B86" s="4" t="s">
        <v>3</v>
      </c>
      <c r="C86" s="4" t="s">
        <v>14</v>
      </c>
      <c r="D86" s="4" t="s">
        <v>16</v>
      </c>
      <c r="E86" s="4" t="s">
        <v>2</v>
      </c>
      <c r="J86" s="3" t="s">
        <v>15</v>
      </c>
      <c r="K86" s="6">
        <v>0</v>
      </c>
      <c r="L86" s="7">
        <v>0</v>
      </c>
      <c r="M86" s="8">
        <v>1</v>
      </c>
      <c r="N86" s="9">
        <v>0</v>
      </c>
      <c r="O86" s="10">
        <v>0</v>
      </c>
      <c r="P86" s="11">
        <v>1</v>
      </c>
      <c r="Q86" s="12">
        <v>0</v>
      </c>
      <c r="R86" s="13">
        <v>0</v>
      </c>
      <c r="S86" s="14">
        <v>0</v>
      </c>
      <c r="T86" s="15">
        <v>0</v>
      </c>
      <c r="U86" s="16">
        <v>1</v>
      </c>
      <c r="V86" s="17">
        <v>0</v>
      </c>
      <c r="W86" s="18">
        <v>0</v>
      </c>
      <c r="X86" s="19">
        <v>1</v>
      </c>
      <c r="Y86">
        <f t="shared" si="13"/>
        <v>0</v>
      </c>
      <c r="AC86" s="3" t="s">
        <v>15</v>
      </c>
      <c r="AD86">
        <f t="shared" si="14"/>
        <v>2</v>
      </c>
      <c r="AE86">
        <f t="shared" si="14"/>
        <v>2</v>
      </c>
      <c r="AF86">
        <f t="shared" si="14"/>
        <v>1</v>
      </c>
      <c r="AG86">
        <f t="shared" si="14"/>
        <v>2</v>
      </c>
      <c r="AH86">
        <f t="shared" si="10"/>
        <v>2</v>
      </c>
      <c r="AI86">
        <f t="shared" si="10"/>
        <v>1</v>
      </c>
      <c r="AJ86">
        <f t="shared" si="10"/>
        <v>2</v>
      </c>
      <c r="AK86">
        <f t="shared" si="10"/>
        <v>2</v>
      </c>
      <c r="AL86">
        <f t="shared" si="16"/>
        <v>2</v>
      </c>
      <c r="AM86">
        <f t="shared" si="16"/>
        <v>2</v>
      </c>
      <c r="AN86">
        <f t="shared" si="16"/>
        <v>1</v>
      </c>
      <c r="AO86">
        <f t="shared" si="16"/>
        <v>2</v>
      </c>
      <c r="AP86">
        <f t="shared" si="17"/>
        <v>2</v>
      </c>
      <c r="AQ86">
        <f t="shared" si="11"/>
        <v>1</v>
      </c>
      <c r="AR86">
        <f t="shared" si="15"/>
        <v>100</v>
      </c>
      <c r="AS86">
        <f t="shared" si="12"/>
        <v>198</v>
      </c>
      <c r="AU86" s="26" t="s">
        <v>273</v>
      </c>
      <c r="AV86" s="27">
        <v>2</v>
      </c>
      <c r="AW86" s="27">
        <v>2</v>
      </c>
      <c r="AX86" s="27">
        <v>2</v>
      </c>
      <c r="AY86" s="27">
        <v>2</v>
      </c>
      <c r="AZ86" s="27">
        <v>2</v>
      </c>
      <c r="BA86" s="27">
        <v>1</v>
      </c>
      <c r="BB86" s="27">
        <v>1</v>
      </c>
      <c r="BC86" s="27">
        <v>2</v>
      </c>
      <c r="BD86" s="27">
        <v>2</v>
      </c>
      <c r="BE86" s="27">
        <v>1</v>
      </c>
      <c r="BF86" s="27">
        <v>2</v>
      </c>
      <c r="BG86" s="27">
        <v>2</v>
      </c>
      <c r="BH86" s="27">
        <v>1</v>
      </c>
      <c r="BI86" s="27">
        <v>2</v>
      </c>
      <c r="BJ86" s="27">
        <v>100</v>
      </c>
    </row>
    <row r="87" spans="1:62" ht="43.8" thickBot="1" x14ac:dyDescent="0.35">
      <c r="A87" s="3" t="s">
        <v>17</v>
      </c>
      <c r="B87" s="4" t="s">
        <v>16</v>
      </c>
      <c r="C87" s="4" t="s">
        <v>18</v>
      </c>
      <c r="D87" s="4" t="s">
        <v>3</v>
      </c>
      <c r="E87" s="4" t="s">
        <v>2</v>
      </c>
      <c r="J87" s="3" t="s">
        <v>17</v>
      </c>
      <c r="K87" s="6">
        <v>0</v>
      </c>
      <c r="L87" s="7">
        <v>0</v>
      </c>
      <c r="M87" s="8">
        <v>1</v>
      </c>
      <c r="N87" s="9">
        <v>0</v>
      </c>
      <c r="O87" s="10">
        <v>0</v>
      </c>
      <c r="P87" s="11">
        <v>0</v>
      </c>
      <c r="Q87" s="12">
        <v>1</v>
      </c>
      <c r="R87" s="13">
        <v>0</v>
      </c>
      <c r="S87" s="14">
        <v>0</v>
      </c>
      <c r="T87" s="15">
        <v>0</v>
      </c>
      <c r="U87" s="16">
        <v>1</v>
      </c>
      <c r="V87" s="17">
        <v>0</v>
      </c>
      <c r="W87" s="18">
        <v>0</v>
      </c>
      <c r="X87" s="19">
        <v>1</v>
      </c>
      <c r="Y87">
        <f t="shared" si="13"/>
        <v>0</v>
      </c>
      <c r="AC87" s="3" t="s">
        <v>17</v>
      </c>
      <c r="AD87">
        <f t="shared" si="14"/>
        <v>2</v>
      </c>
      <c r="AE87">
        <f t="shared" si="14"/>
        <v>2</v>
      </c>
      <c r="AF87">
        <f t="shared" si="14"/>
        <v>1</v>
      </c>
      <c r="AG87">
        <f t="shared" si="14"/>
        <v>2</v>
      </c>
      <c r="AH87">
        <f t="shared" si="10"/>
        <v>2</v>
      </c>
      <c r="AI87">
        <f t="shared" si="10"/>
        <v>2</v>
      </c>
      <c r="AJ87">
        <f t="shared" si="10"/>
        <v>1</v>
      </c>
      <c r="AK87">
        <f t="shared" si="10"/>
        <v>2</v>
      </c>
      <c r="AL87">
        <f t="shared" si="16"/>
        <v>2</v>
      </c>
      <c r="AM87">
        <f t="shared" si="16"/>
        <v>2</v>
      </c>
      <c r="AN87">
        <f t="shared" si="16"/>
        <v>1</v>
      </c>
      <c r="AO87">
        <f t="shared" si="16"/>
        <v>2</v>
      </c>
      <c r="AP87">
        <f t="shared" si="17"/>
        <v>2</v>
      </c>
      <c r="AQ87">
        <f t="shared" si="11"/>
        <v>1</v>
      </c>
      <c r="AR87">
        <f t="shared" si="15"/>
        <v>100</v>
      </c>
      <c r="AS87">
        <f t="shared" si="12"/>
        <v>198</v>
      </c>
      <c r="AU87" s="26" t="s">
        <v>274</v>
      </c>
      <c r="AV87" s="27">
        <v>2</v>
      </c>
      <c r="AW87" s="27">
        <v>1</v>
      </c>
      <c r="AX87" s="27">
        <v>2</v>
      </c>
      <c r="AY87" s="27">
        <v>1</v>
      </c>
      <c r="AZ87" s="27">
        <v>2</v>
      </c>
      <c r="BA87" s="27">
        <v>1</v>
      </c>
      <c r="BB87" s="27">
        <v>2</v>
      </c>
      <c r="BC87" s="27">
        <v>2</v>
      </c>
      <c r="BD87" s="27">
        <v>2</v>
      </c>
      <c r="BE87" s="27">
        <v>2</v>
      </c>
      <c r="BF87" s="27">
        <v>2</v>
      </c>
      <c r="BG87" s="27">
        <v>2</v>
      </c>
      <c r="BH87" s="27">
        <v>2</v>
      </c>
      <c r="BI87" s="27">
        <v>2</v>
      </c>
      <c r="BJ87" s="27">
        <v>200</v>
      </c>
    </row>
    <row r="88" spans="1:62" ht="15" thickBot="1" x14ac:dyDescent="0.35">
      <c r="A88" s="3" t="s">
        <v>85</v>
      </c>
      <c r="B88" s="4" t="s">
        <v>7</v>
      </c>
      <c r="C88" s="4" t="s">
        <v>9</v>
      </c>
      <c r="D88" s="4" t="s">
        <v>23</v>
      </c>
      <c r="E88" s="4" t="s">
        <v>12</v>
      </c>
      <c r="J88" s="3" t="s">
        <v>85</v>
      </c>
      <c r="K88" s="6">
        <v>1</v>
      </c>
      <c r="L88" s="7">
        <v>1</v>
      </c>
      <c r="M88" s="8">
        <v>0</v>
      </c>
      <c r="N88" s="9">
        <v>0</v>
      </c>
      <c r="O88" s="10">
        <v>0</v>
      </c>
      <c r="P88" s="11">
        <v>0</v>
      </c>
      <c r="Q88" s="12">
        <v>0</v>
      </c>
      <c r="R88" s="13">
        <v>0</v>
      </c>
      <c r="S88" s="14">
        <v>1</v>
      </c>
      <c r="T88" s="15">
        <v>1</v>
      </c>
      <c r="U88" s="16">
        <v>0</v>
      </c>
      <c r="V88" s="17">
        <v>0</v>
      </c>
      <c r="W88" s="18">
        <v>0</v>
      </c>
      <c r="X88" s="19">
        <v>0</v>
      </c>
      <c r="Y88">
        <f t="shared" si="13"/>
        <v>0</v>
      </c>
      <c r="AC88" s="3" t="s">
        <v>85</v>
      </c>
      <c r="AD88">
        <f t="shared" si="14"/>
        <v>1</v>
      </c>
      <c r="AE88">
        <f t="shared" si="14"/>
        <v>1</v>
      </c>
      <c r="AF88">
        <f t="shared" si="14"/>
        <v>2</v>
      </c>
      <c r="AG88">
        <f t="shared" si="14"/>
        <v>2</v>
      </c>
      <c r="AH88">
        <f t="shared" si="10"/>
        <v>2</v>
      </c>
      <c r="AI88">
        <f t="shared" si="10"/>
        <v>2</v>
      </c>
      <c r="AJ88">
        <f t="shared" si="10"/>
        <v>2</v>
      </c>
      <c r="AK88">
        <f t="shared" si="10"/>
        <v>2</v>
      </c>
      <c r="AL88">
        <f t="shared" si="16"/>
        <v>1</v>
      </c>
      <c r="AM88">
        <f t="shared" si="16"/>
        <v>1</v>
      </c>
      <c r="AN88">
        <f t="shared" si="16"/>
        <v>2</v>
      </c>
      <c r="AO88">
        <f t="shared" si="16"/>
        <v>2</v>
      </c>
      <c r="AP88">
        <f t="shared" si="17"/>
        <v>2</v>
      </c>
      <c r="AQ88">
        <f t="shared" si="11"/>
        <v>2</v>
      </c>
      <c r="AR88">
        <f t="shared" si="15"/>
        <v>100</v>
      </c>
      <c r="AS88">
        <f t="shared" si="12"/>
        <v>198</v>
      </c>
      <c r="AU88" s="26" t="s">
        <v>275</v>
      </c>
      <c r="AV88" s="27">
        <v>2</v>
      </c>
      <c r="AW88" s="27">
        <v>1</v>
      </c>
      <c r="AX88" s="27">
        <v>2</v>
      </c>
      <c r="AY88" s="27">
        <v>2</v>
      </c>
      <c r="AZ88" s="27">
        <v>1</v>
      </c>
      <c r="BA88" s="27">
        <v>2</v>
      </c>
      <c r="BB88" s="27">
        <v>2</v>
      </c>
      <c r="BC88" s="27">
        <v>2</v>
      </c>
      <c r="BD88" s="27">
        <v>2</v>
      </c>
      <c r="BE88" s="27">
        <v>2</v>
      </c>
      <c r="BF88" s="27">
        <v>2</v>
      </c>
      <c r="BG88" s="27">
        <v>2</v>
      </c>
      <c r="BH88" s="27">
        <v>2</v>
      </c>
      <c r="BI88" s="27">
        <v>2</v>
      </c>
      <c r="BJ88" s="27">
        <v>300</v>
      </c>
    </row>
    <row r="89" spans="1:62" ht="43.8" thickBot="1" x14ac:dyDescent="0.35">
      <c r="A89" s="3" t="s">
        <v>38</v>
      </c>
      <c r="B89" s="4" t="s">
        <v>5</v>
      </c>
      <c r="C89" s="4" t="s">
        <v>12</v>
      </c>
      <c r="D89" s="4" t="s">
        <v>14</v>
      </c>
      <c r="E89" s="4" t="s">
        <v>16</v>
      </c>
      <c r="J89" s="3" t="s">
        <v>38</v>
      </c>
      <c r="K89" s="6">
        <v>0</v>
      </c>
      <c r="L89" s="7">
        <v>0</v>
      </c>
      <c r="M89" s="8">
        <v>0</v>
      </c>
      <c r="N89" s="9">
        <v>0</v>
      </c>
      <c r="O89" s="10">
        <v>0</v>
      </c>
      <c r="P89" s="11">
        <v>1</v>
      </c>
      <c r="Q89" s="12">
        <v>0</v>
      </c>
      <c r="R89" s="13">
        <v>1</v>
      </c>
      <c r="S89" s="14">
        <v>1</v>
      </c>
      <c r="T89" s="15">
        <v>0</v>
      </c>
      <c r="U89" s="16">
        <v>1</v>
      </c>
      <c r="V89" s="17">
        <v>0</v>
      </c>
      <c r="W89" s="18">
        <v>0</v>
      </c>
      <c r="X89" s="19">
        <v>0</v>
      </c>
      <c r="Y89">
        <f t="shared" si="13"/>
        <v>0</v>
      </c>
      <c r="AC89" s="3" t="s">
        <v>38</v>
      </c>
      <c r="AD89">
        <f t="shared" si="14"/>
        <v>2</v>
      </c>
      <c r="AE89">
        <f t="shared" si="14"/>
        <v>2</v>
      </c>
      <c r="AF89">
        <f t="shared" si="14"/>
        <v>2</v>
      </c>
      <c r="AG89">
        <f t="shared" si="14"/>
        <v>2</v>
      </c>
      <c r="AH89">
        <f t="shared" si="10"/>
        <v>2</v>
      </c>
      <c r="AI89">
        <f t="shared" si="10"/>
        <v>1</v>
      </c>
      <c r="AJ89">
        <f t="shared" si="10"/>
        <v>2</v>
      </c>
      <c r="AK89">
        <f t="shared" si="10"/>
        <v>1</v>
      </c>
      <c r="AL89">
        <f t="shared" si="16"/>
        <v>1</v>
      </c>
      <c r="AM89">
        <f t="shared" si="16"/>
        <v>2</v>
      </c>
      <c r="AN89">
        <f t="shared" si="16"/>
        <v>1</v>
      </c>
      <c r="AO89">
        <f t="shared" si="16"/>
        <v>2</v>
      </c>
      <c r="AP89">
        <f t="shared" si="17"/>
        <v>2</v>
      </c>
      <c r="AQ89">
        <f t="shared" si="11"/>
        <v>2</v>
      </c>
      <c r="AR89">
        <f t="shared" si="15"/>
        <v>100</v>
      </c>
      <c r="AS89">
        <f t="shared" si="12"/>
        <v>198</v>
      </c>
      <c r="AU89" s="26" t="s">
        <v>276</v>
      </c>
      <c r="AV89" s="27">
        <v>1</v>
      </c>
      <c r="AW89" s="27">
        <v>2</v>
      </c>
      <c r="AX89" s="27">
        <v>2</v>
      </c>
      <c r="AY89" s="27">
        <v>2</v>
      </c>
      <c r="AZ89" s="27">
        <v>2</v>
      </c>
      <c r="BA89" s="27">
        <v>2</v>
      </c>
      <c r="BB89" s="27">
        <v>2</v>
      </c>
      <c r="BC89" s="27">
        <v>2</v>
      </c>
      <c r="BD89" s="27">
        <v>1</v>
      </c>
      <c r="BE89" s="27">
        <v>2</v>
      </c>
      <c r="BF89" s="27">
        <v>2</v>
      </c>
      <c r="BG89" s="27">
        <v>2</v>
      </c>
      <c r="BH89" s="27">
        <v>2</v>
      </c>
      <c r="BI89" s="27">
        <v>1</v>
      </c>
      <c r="BJ89" s="27">
        <v>200</v>
      </c>
    </row>
    <row r="90" spans="1:62" ht="43.8" thickBot="1" x14ac:dyDescent="0.35">
      <c r="A90" s="3" t="s">
        <v>11</v>
      </c>
      <c r="B90" s="4" t="s">
        <v>12</v>
      </c>
      <c r="C90" s="4" t="s">
        <v>10</v>
      </c>
      <c r="D90" s="4" t="s">
        <v>6</v>
      </c>
      <c r="E90" s="4"/>
      <c r="J90" s="3" t="s">
        <v>11</v>
      </c>
      <c r="K90" s="6">
        <v>0</v>
      </c>
      <c r="L90" s="7">
        <v>0</v>
      </c>
      <c r="M90" s="8">
        <v>0</v>
      </c>
      <c r="N90" s="9">
        <v>0</v>
      </c>
      <c r="O90" s="10">
        <v>0</v>
      </c>
      <c r="P90" s="11">
        <v>0</v>
      </c>
      <c r="Q90" s="12">
        <v>0</v>
      </c>
      <c r="R90" s="13">
        <v>0</v>
      </c>
      <c r="S90" s="14">
        <v>1</v>
      </c>
      <c r="T90" s="15">
        <v>0</v>
      </c>
      <c r="U90" s="16">
        <v>0</v>
      </c>
      <c r="V90" s="17">
        <v>1</v>
      </c>
      <c r="W90" s="18">
        <v>1</v>
      </c>
      <c r="X90" s="19">
        <v>0</v>
      </c>
      <c r="Y90">
        <f t="shared" si="13"/>
        <v>1</v>
      </c>
      <c r="AC90" s="3" t="s">
        <v>11</v>
      </c>
      <c r="AD90">
        <f t="shared" si="14"/>
        <v>2</v>
      </c>
      <c r="AE90">
        <f t="shared" si="14"/>
        <v>2</v>
      </c>
      <c r="AF90">
        <f t="shared" si="14"/>
        <v>2</v>
      </c>
      <c r="AG90">
        <f t="shared" si="14"/>
        <v>2</v>
      </c>
      <c r="AH90">
        <f t="shared" si="10"/>
        <v>2</v>
      </c>
      <c r="AI90">
        <f t="shared" si="10"/>
        <v>2</v>
      </c>
      <c r="AJ90">
        <f t="shared" si="10"/>
        <v>2</v>
      </c>
      <c r="AK90">
        <f t="shared" si="10"/>
        <v>2</v>
      </c>
      <c r="AL90">
        <f t="shared" si="16"/>
        <v>1</v>
      </c>
      <c r="AM90">
        <f t="shared" si="16"/>
        <v>2</v>
      </c>
      <c r="AN90">
        <f t="shared" si="16"/>
        <v>2</v>
      </c>
      <c r="AO90">
        <f t="shared" si="16"/>
        <v>1</v>
      </c>
      <c r="AP90">
        <f t="shared" si="17"/>
        <v>1</v>
      </c>
      <c r="AQ90">
        <f t="shared" si="11"/>
        <v>2</v>
      </c>
      <c r="AR90">
        <f t="shared" si="15"/>
        <v>200</v>
      </c>
      <c r="AS90">
        <f t="shared" si="12"/>
        <v>198</v>
      </c>
      <c r="AU90" s="26" t="s">
        <v>277</v>
      </c>
      <c r="AV90" s="27">
        <v>2</v>
      </c>
      <c r="AW90" s="27">
        <v>2</v>
      </c>
      <c r="AX90" s="27">
        <v>1</v>
      </c>
      <c r="AY90" s="27">
        <v>2</v>
      </c>
      <c r="AZ90" s="27">
        <v>2</v>
      </c>
      <c r="BA90" s="27">
        <v>1</v>
      </c>
      <c r="BB90" s="27">
        <v>2</v>
      </c>
      <c r="BC90" s="27">
        <v>2</v>
      </c>
      <c r="BD90" s="27">
        <v>2</v>
      </c>
      <c r="BE90" s="27">
        <v>2</v>
      </c>
      <c r="BF90" s="27">
        <v>1</v>
      </c>
      <c r="BG90" s="27">
        <v>2</v>
      </c>
      <c r="BH90" s="27">
        <v>2</v>
      </c>
      <c r="BI90" s="27">
        <v>1</v>
      </c>
      <c r="BJ90" s="27">
        <v>100</v>
      </c>
    </row>
    <row r="91" spans="1:62" ht="15" thickBot="1" x14ac:dyDescent="0.35">
      <c r="A91" s="3" t="s">
        <v>79</v>
      </c>
      <c r="B91" s="4" t="s">
        <v>16</v>
      </c>
      <c r="C91" s="4" t="s">
        <v>9</v>
      </c>
      <c r="D91" s="4"/>
      <c r="E91" s="4"/>
      <c r="J91" s="3" t="s">
        <v>79</v>
      </c>
      <c r="K91" s="6">
        <v>0</v>
      </c>
      <c r="L91" s="7">
        <v>1</v>
      </c>
      <c r="M91" s="8">
        <v>0</v>
      </c>
      <c r="N91" s="9">
        <v>0</v>
      </c>
      <c r="O91" s="10">
        <v>0</v>
      </c>
      <c r="P91" s="11">
        <v>0</v>
      </c>
      <c r="Q91" s="12">
        <v>0</v>
      </c>
      <c r="R91" s="13">
        <v>0</v>
      </c>
      <c r="S91" s="14">
        <v>0</v>
      </c>
      <c r="T91" s="15">
        <v>0</v>
      </c>
      <c r="U91" s="16">
        <v>1</v>
      </c>
      <c r="V91" s="17">
        <v>0</v>
      </c>
      <c r="W91" s="18">
        <v>0</v>
      </c>
      <c r="X91" s="19">
        <v>0</v>
      </c>
      <c r="Y91">
        <f t="shared" si="13"/>
        <v>2</v>
      </c>
      <c r="AC91" s="3" t="s">
        <v>79</v>
      </c>
      <c r="AD91">
        <f t="shared" si="14"/>
        <v>2</v>
      </c>
      <c r="AE91">
        <f t="shared" si="14"/>
        <v>1</v>
      </c>
      <c r="AF91">
        <f t="shared" si="14"/>
        <v>2</v>
      </c>
      <c r="AG91">
        <f t="shared" si="14"/>
        <v>2</v>
      </c>
      <c r="AH91">
        <f t="shared" si="10"/>
        <v>2</v>
      </c>
      <c r="AI91">
        <f t="shared" si="10"/>
        <v>2</v>
      </c>
      <c r="AJ91">
        <f t="shared" si="10"/>
        <v>2</v>
      </c>
      <c r="AK91">
        <f t="shared" si="10"/>
        <v>2</v>
      </c>
      <c r="AL91">
        <f t="shared" si="16"/>
        <v>2</v>
      </c>
      <c r="AM91">
        <f t="shared" si="16"/>
        <v>2</v>
      </c>
      <c r="AN91">
        <f t="shared" si="16"/>
        <v>1</v>
      </c>
      <c r="AO91">
        <f t="shared" si="16"/>
        <v>2</v>
      </c>
      <c r="AP91">
        <f t="shared" si="17"/>
        <v>2</v>
      </c>
      <c r="AQ91">
        <f t="shared" si="11"/>
        <v>2</v>
      </c>
      <c r="AR91">
        <f t="shared" si="15"/>
        <v>300</v>
      </c>
      <c r="AS91">
        <f t="shared" si="12"/>
        <v>198</v>
      </c>
      <c r="AU91" s="26" t="s">
        <v>278</v>
      </c>
      <c r="AV91" s="27">
        <v>2</v>
      </c>
      <c r="AW91" s="27">
        <v>2</v>
      </c>
      <c r="AX91" s="27">
        <v>1</v>
      </c>
      <c r="AY91" s="27">
        <v>2</v>
      </c>
      <c r="AZ91" s="27">
        <v>2</v>
      </c>
      <c r="BA91" s="27">
        <v>2</v>
      </c>
      <c r="BB91" s="27">
        <v>1</v>
      </c>
      <c r="BC91" s="27">
        <v>2</v>
      </c>
      <c r="BD91" s="27">
        <v>2</v>
      </c>
      <c r="BE91" s="27">
        <v>2</v>
      </c>
      <c r="BF91" s="27">
        <v>1</v>
      </c>
      <c r="BG91" s="27">
        <v>2</v>
      </c>
      <c r="BH91" s="27">
        <v>2</v>
      </c>
      <c r="BI91" s="27">
        <v>1</v>
      </c>
      <c r="BJ91" s="27">
        <v>100</v>
      </c>
    </row>
    <row r="92" spans="1:62" ht="15" thickBot="1" x14ac:dyDescent="0.35">
      <c r="A92" s="3" t="s">
        <v>106</v>
      </c>
      <c r="B92" s="4" t="s">
        <v>23</v>
      </c>
      <c r="C92" s="4" t="s">
        <v>16</v>
      </c>
      <c r="D92" s="4"/>
      <c r="E92" s="4"/>
      <c r="J92" s="3" t="s">
        <v>106</v>
      </c>
      <c r="K92" s="6">
        <v>0</v>
      </c>
      <c r="L92" s="7">
        <v>0</v>
      </c>
      <c r="M92" s="8">
        <v>0</v>
      </c>
      <c r="N92" s="9">
        <v>0</v>
      </c>
      <c r="O92" s="10">
        <v>0</v>
      </c>
      <c r="P92" s="11">
        <v>0</v>
      </c>
      <c r="Q92" s="12">
        <v>0</v>
      </c>
      <c r="R92" s="13">
        <v>0</v>
      </c>
      <c r="S92" s="14">
        <v>0</v>
      </c>
      <c r="T92" s="15">
        <v>1</v>
      </c>
      <c r="U92" s="16">
        <v>1</v>
      </c>
      <c r="V92" s="17">
        <v>0</v>
      </c>
      <c r="W92" s="18">
        <v>0</v>
      </c>
      <c r="X92" s="19">
        <v>0</v>
      </c>
      <c r="Y92">
        <f t="shared" si="13"/>
        <v>2</v>
      </c>
      <c r="AC92" s="3" t="s">
        <v>106</v>
      </c>
      <c r="AD92">
        <f t="shared" si="14"/>
        <v>2</v>
      </c>
      <c r="AE92">
        <f t="shared" si="14"/>
        <v>2</v>
      </c>
      <c r="AF92">
        <f t="shared" si="14"/>
        <v>2</v>
      </c>
      <c r="AG92">
        <f t="shared" si="14"/>
        <v>2</v>
      </c>
      <c r="AH92">
        <f t="shared" si="10"/>
        <v>2</v>
      </c>
      <c r="AI92">
        <f t="shared" si="10"/>
        <v>2</v>
      </c>
      <c r="AJ92">
        <f t="shared" si="10"/>
        <v>2</v>
      </c>
      <c r="AK92">
        <f t="shared" si="10"/>
        <v>2</v>
      </c>
      <c r="AL92">
        <f t="shared" si="16"/>
        <v>2</v>
      </c>
      <c r="AM92">
        <f t="shared" si="16"/>
        <v>1</v>
      </c>
      <c r="AN92">
        <f t="shared" si="16"/>
        <v>1</v>
      </c>
      <c r="AO92">
        <f t="shared" si="16"/>
        <v>2</v>
      </c>
      <c r="AP92">
        <f t="shared" si="17"/>
        <v>2</v>
      </c>
      <c r="AQ92">
        <f t="shared" si="11"/>
        <v>2</v>
      </c>
      <c r="AR92">
        <f t="shared" si="15"/>
        <v>300</v>
      </c>
      <c r="AS92">
        <f t="shared" si="12"/>
        <v>198</v>
      </c>
      <c r="AU92" s="26" t="s">
        <v>279</v>
      </c>
      <c r="AV92" s="27">
        <v>1</v>
      </c>
      <c r="AW92" s="27">
        <v>1</v>
      </c>
      <c r="AX92" s="27">
        <v>2</v>
      </c>
      <c r="AY92" s="27">
        <v>2</v>
      </c>
      <c r="AZ92" s="27">
        <v>2</v>
      </c>
      <c r="BA92" s="27">
        <v>2</v>
      </c>
      <c r="BB92" s="27">
        <v>2</v>
      </c>
      <c r="BC92" s="27">
        <v>2</v>
      </c>
      <c r="BD92" s="27">
        <v>1</v>
      </c>
      <c r="BE92" s="27">
        <v>1</v>
      </c>
      <c r="BF92" s="27">
        <v>2</v>
      </c>
      <c r="BG92" s="27">
        <v>2</v>
      </c>
      <c r="BH92" s="27">
        <v>2</v>
      </c>
      <c r="BI92" s="27">
        <v>2</v>
      </c>
      <c r="BJ92" s="27">
        <v>100</v>
      </c>
    </row>
    <row r="93" spans="1:62" ht="43.8" thickBot="1" x14ac:dyDescent="0.35">
      <c r="A93" s="3" t="s">
        <v>56</v>
      </c>
      <c r="B93" s="4" t="s">
        <v>6</v>
      </c>
      <c r="C93" s="4" t="s">
        <v>12</v>
      </c>
      <c r="D93" s="4"/>
      <c r="E93" s="4"/>
      <c r="J93" s="3" t="s">
        <v>56</v>
      </c>
      <c r="K93" s="6">
        <v>0</v>
      </c>
      <c r="L93" s="7">
        <v>0</v>
      </c>
      <c r="M93" s="8">
        <v>0</v>
      </c>
      <c r="N93" s="9">
        <v>0</v>
      </c>
      <c r="O93" s="10">
        <v>0</v>
      </c>
      <c r="P93" s="11">
        <v>0</v>
      </c>
      <c r="Q93" s="12">
        <v>0</v>
      </c>
      <c r="R93" s="13">
        <v>0</v>
      </c>
      <c r="S93" s="14">
        <v>1</v>
      </c>
      <c r="T93" s="15">
        <v>0</v>
      </c>
      <c r="U93" s="16">
        <v>0</v>
      </c>
      <c r="V93" s="17">
        <v>0</v>
      </c>
      <c r="W93" s="18">
        <v>1</v>
      </c>
      <c r="X93" s="19">
        <v>0</v>
      </c>
      <c r="Y93">
        <f t="shared" si="13"/>
        <v>2</v>
      </c>
      <c r="AC93" s="3" t="s">
        <v>56</v>
      </c>
      <c r="AD93">
        <f t="shared" si="14"/>
        <v>2</v>
      </c>
      <c r="AE93">
        <f t="shared" si="14"/>
        <v>2</v>
      </c>
      <c r="AF93">
        <f t="shared" si="14"/>
        <v>2</v>
      </c>
      <c r="AG93">
        <f t="shared" si="14"/>
        <v>2</v>
      </c>
      <c r="AH93">
        <f t="shared" si="10"/>
        <v>2</v>
      </c>
      <c r="AI93">
        <f t="shared" si="10"/>
        <v>2</v>
      </c>
      <c r="AJ93">
        <f t="shared" si="10"/>
        <v>2</v>
      </c>
      <c r="AK93">
        <f t="shared" si="10"/>
        <v>2</v>
      </c>
      <c r="AL93">
        <f t="shared" si="16"/>
        <v>1</v>
      </c>
      <c r="AM93">
        <f t="shared" si="16"/>
        <v>2</v>
      </c>
      <c r="AN93">
        <f t="shared" si="16"/>
        <v>2</v>
      </c>
      <c r="AO93">
        <f t="shared" si="16"/>
        <v>2</v>
      </c>
      <c r="AP93">
        <f t="shared" si="17"/>
        <v>1</v>
      </c>
      <c r="AQ93">
        <f t="shared" si="11"/>
        <v>2</v>
      </c>
      <c r="AR93">
        <f t="shared" si="15"/>
        <v>300</v>
      </c>
      <c r="AS93">
        <f t="shared" si="12"/>
        <v>198</v>
      </c>
      <c r="AU93" s="26" t="s">
        <v>280</v>
      </c>
      <c r="AV93" s="27">
        <v>2</v>
      </c>
      <c r="AW93" s="27">
        <v>2</v>
      </c>
      <c r="AX93" s="27">
        <v>2</v>
      </c>
      <c r="AY93" s="27">
        <v>2</v>
      </c>
      <c r="AZ93" s="27">
        <v>2</v>
      </c>
      <c r="BA93" s="27">
        <v>1</v>
      </c>
      <c r="BB93" s="27">
        <v>2</v>
      </c>
      <c r="BC93" s="27">
        <v>1</v>
      </c>
      <c r="BD93" s="27">
        <v>1</v>
      </c>
      <c r="BE93" s="27">
        <v>2</v>
      </c>
      <c r="BF93" s="27">
        <v>1</v>
      </c>
      <c r="BG93" s="27">
        <v>2</v>
      </c>
      <c r="BH93" s="27">
        <v>2</v>
      </c>
      <c r="BI93" s="27">
        <v>2</v>
      </c>
      <c r="BJ93" s="27">
        <v>100</v>
      </c>
    </row>
    <row r="94" spans="1:62" ht="43.8" thickBot="1" x14ac:dyDescent="0.35">
      <c r="A94" s="3" t="s">
        <v>40</v>
      </c>
      <c r="B94" s="4" t="s">
        <v>2</v>
      </c>
      <c r="C94" s="4" t="s">
        <v>10</v>
      </c>
      <c r="D94" s="4" t="s">
        <v>7</v>
      </c>
      <c r="E94" s="4" t="s">
        <v>1</v>
      </c>
      <c r="J94" s="3" t="s">
        <v>40</v>
      </c>
      <c r="K94" s="6">
        <v>1</v>
      </c>
      <c r="L94" s="7">
        <v>0</v>
      </c>
      <c r="M94" s="8">
        <v>1</v>
      </c>
      <c r="N94" s="9">
        <v>0</v>
      </c>
      <c r="O94" s="10">
        <v>1</v>
      </c>
      <c r="P94" s="11">
        <v>0</v>
      </c>
      <c r="Q94" s="12">
        <v>0</v>
      </c>
      <c r="R94" s="13">
        <v>0</v>
      </c>
      <c r="S94" s="14">
        <v>0</v>
      </c>
      <c r="T94" s="15">
        <v>0</v>
      </c>
      <c r="U94" s="16">
        <v>0</v>
      </c>
      <c r="V94" s="17">
        <v>1</v>
      </c>
      <c r="W94" s="18">
        <v>0</v>
      </c>
      <c r="X94" s="19">
        <v>0</v>
      </c>
      <c r="Y94">
        <f t="shared" si="13"/>
        <v>0</v>
      </c>
      <c r="AC94" s="3" t="s">
        <v>40</v>
      </c>
      <c r="AD94">
        <f t="shared" si="14"/>
        <v>1</v>
      </c>
      <c r="AE94">
        <f t="shared" si="14"/>
        <v>2</v>
      </c>
      <c r="AF94">
        <f t="shared" si="14"/>
        <v>1</v>
      </c>
      <c r="AG94">
        <f t="shared" si="14"/>
        <v>2</v>
      </c>
      <c r="AH94">
        <f t="shared" si="10"/>
        <v>1</v>
      </c>
      <c r="AI94">
        <f t="shared" si="10"/>
        <v>2</v>
      </c>
      <c r="AJ94">
        <f t="shared" si="10"/>
        <v>2</v>
      </c>
      <c r="AK94">
        <f t="shared" si="10"/>
        <v>2</v>
      </c>
      <c r="AL94">
        <f t="shared" si="16"/>
        <v>2</v>
      </c>
      <c r="AM94">
        <f t="shared" si="16"/>
        <v>2</v>
      </c>
      <c r="AN94">
        <f t="shared" si="16"/>
        <v>2</v>
      </c>
      <c r="AO94">
        <f t="shared" si="16"/>
        <v>1</v>
      </c>
      <c r="AP94">
        <f t="shared" si="17"/>
        <v>2</v>
      </c>
      <c r="AQ94">
        <f t="shared" si="11"/>
        <v>2</v>
      </c>
      <c r="AR94">
        <f t="shared" si="15"/>
        <v>100</v>
      </c>
      <c r="AS94">
        <f t="shared" si="12"/>
        <v>198</v>
      </c>
      <c r="AU94" s="26" t="s">
        <v>281</v>
      </c>
      <c r="AV94" s="27">
        <v>2</v>
      </c>
      <c r="AW94" s="27">
        <v>2</v>
      </c>
      <c r="AX94" s="27">
        <v>2</v>
      </c>
      <c r="AY94" s="27">
        <v>2</v>
      </c>
      <c r="AZ94" s="27">
        <v>2</v>
      </c>
      <c r="BA94" s="27">
        <v>2</v>
      </c>
      <c r="BB94" s="27">
        <v>2</v>
      </c>
      <c r="BC94" s="27">
        <v>2</v>
      </c>
      <c r="BD94" s="27">
        <v>1</v>
      </c>
      <c r="BE94" s="27">
        <v>2</v>
      </c>
      <c r="BF94" s="27">
        <v>2</v>
      </c>
      <c r="BG94" s="27">
        <v>1</v>
      </c>
      <c r="BH94" s="27">
        <v>1</v>
      </c>
      <c r="BI94" s="27">
        <v>2</v>
      </c>
      <c r="BJ94" s="27">
        <v>200</v>
      </c>
    </row>
    <row r="95" spans="1:62" ht="43.8" thickBot="1" x14ac:dyDescent="0.35">
      <c r="A95" s="3" t="s">
        <v>37</v>
      </c>
      <c r="B95" s="4" t="s">
        <v>23</v>
      </c>
      <c r="C95" s="4" t="s">
        <v>7</v>
      </c>
      <c r="D95" s="4" t="s">
        <v>3</v>
      </c>
      <c r="E95" s="4"/>
      <c r="J95" s="3" t="s">
        <v>37</v>
      </c>
      <c r="K95" s="6">
        <v>1</v>
      </c>
      <c r="L95" s="7">
        <v>0</v>
      </c>
      <c r="M95" s="8">
        <v>0</v>
      </c>
      <c r="N95" s="9">
        <v>0</v>
      </c>
      <c r="O95" s="10">
        <v>0</v>
      </c>
      <c r="P95" s="11">
        <v>0</v>
      </c>
      <c r="Q95" s="12">
        <v>0</v>
      </c>
      <c r="R95" s="13">
        <v>0</v>
      </c>
      <c r="S95" s="14">
        <v>0</v>
      </c>
      <c r="T95" s="15">
        <v>1</v>
      </c>
      <c r="U95" s="16">
        <v>0</v>
      </c>
      <c r="V95" s="17">
        <v>0</v>
      </c>
      <c r="W95" s="18">
        <v>0</v>
      </c>
      <c r="X95" s="19">
        <v>1</v>
      </c>
      <c r="Y95">
        <f t="shared" si="13"/>
        <v>1</v>
      </c>
      <c r="AC95" s="3" t="s">
        <v>37</v>
      </c>
      <c r="AD95">
        <f t="shared" si="14"/>
        <v>1</v>
      </c>
      <c r="AE95">
        <f t="shared" si="14"/>
        <v>2</v>
      </c>
      <c r="AF95">
        <f t="shared" si="14"/>
        <v>2</v>
      </c>
      <c r="AG95">
        <f t="shared" si="14"/>
        <v>2</v>
      </c>
      <c r="AH95">
        <f t="shared" si="10"/>
        <v>2</v>
      </c>
      <c r="AI95">
        <f t="shared" si="10"/>
        <v>2</v>
      </c>
      <c r="AJ95">
        <f t="shared" si="10"/>
        <v>2</v>
      </c>
      <c r="AK95">
        <f t="shared" si="10"/>
        <v>2</v>
      </c>
      <c r="AL95">
        <f t="shared" si="16"/>
        <v>2</v>
      </c>
      <c r="AM95">
        <f t="shared" si="16"/>
        <v>1</v>
      </c>
      <c r="AN95">
        <f t="shared" si="16"/>
        <v>2</v>
      </c>
      <c r="AO95">
        <f t="shared" si="16"/>
        <v>2</v>
      </c>
      <c r="AP95">
        <f t="shared" si="17"/>
        <v>2</v>
      </c>
      <c r="AQ95">
        <f t="shared" si="11"/>
        <v>1</v>
      </c>
      <c r="AR95">
        <f t="shared" si="15"/>
        <v>200</v>
      </c>
      <c r="AS95">
        <f t="shared" si="12"/>
        <v>198</v>
      </c>
      <c r="AU95" s="26" t="s">
        <v>282</v>
      </c>
      <c r="AV95" s="27">
        <v>2</v>
      </c>
      <c r="AW95" s="27">
        <v>1</v>
      </c>
      <c r="AX95" s="27">
        <v>2</v>
      </c>
      <c r="AY95" s="27">
        <v>2</v>
      </c>
      <c r="AZ95" s="27">
        <v>2</v>
      </c>
      <c r="BA95" s="27">
        <v>2</v>
      </c>
      <c r="BB95" s="27">
        <v>2</v>
      </c>
      <c r="BC95" s="27">
        <v>2</v>
      </c>
      <c r="BD95" s="27">
        <v>2</v>
      </c>
      <c r="BE95" s="27">
        <v>2</v>
      </c>
      <c r="BF95" s="27">
        <v>1</v>
      </c>
      <c r="BG95" s="27">
        <v>2</v>
      </c>
      <c r="BH95" s="27">
        <v>2</v>
      </c>
      <c r="BI95" s="27">
        <v>2</v>
      </c>
      <c r="BJ95" s="27">
        <v>300</v>
      </c>
    </row>
    <row r="96" spans="1:62" ht="43.8" thickBot="1" x14ac:dyDescent="0.35">
      <c r="A96" s="3" t="s">
        <v>108</v>
      </c>
      <c r="B96" s="4" t="s">
        <v>6</v>
      </c>
      <c r="C96" s="4" t="s">
        <v>1</v>
      </c>
      <c r="D96" s="4" t="s">
        <v>16</v>
      </c>
      <c r="E96" s="4" t="s">
        <v>14</v>
      </c>
      <c r="J96" s="3" t="s">
        <v>108</v>
      </c>
      <c r="K96" s="6">
        <v>0</v>
      </c>
      <c r="L96" s="7">
        <v>0</v>
      </c>
      <c r="M96" s="8">
        <v>0</v>
      </c>
      <c r="N96" s="9">
        <v>0</v>
      </c>
      <c r="O96" s="10">
        <v>1</v>
      </c>
      <c r="P96" s="11">
        <v>1</v>
      </c>
      <c r="Q96" s="12">
        <v>0</v>
      </c>
      <c r="R96" s="13">
        <v>0</v>
      </c>
      <c r="S96" s="14">
        <v>0</v>
      </c>
      <c r="T96" s="15">
        <v>0</v>
      </c>
      <c r="U96" s="16">
        <v>1</v>
      </c>
      <c r="V96" s="17">
        <v>0</v>
      </c>
      <c r="W96" s="18">
        <v>1</v>
      </c>
      <c r="X96" s="19">
        <v>0</v>
      </c>
      <c r="Y96">
        <f t="shared" si="13"/>
        <v>0</v>
      </c>
      <c r="AC96" s="3" t="s">
        <v>108</v>
      </c>
      <c r="AD96">
        <f t="shared" si="14"/>
        <v>2</v>
      </c>
      <c r="AE96">
        <f t="shared" si="14"/>
        <v>2</v>
      </c>
      <c r="AF96">
        <f t="shared" si="14"/>
        <v>2</v>
      </c>
      <c r="AG96">
        <f t="shared" si="14"/>
        <v>2</v>
      </c>
      <c r="AH96">
        <f t="shared" si="10"/>
        <v>1</v>
      </c>
      <c r="AI96">
        <f t="shared" si="10"/>
        <v>1</v>
      </c>
      <c r="AJ96">
        <f t="shared" si="10"/>
        <v>2</v>
      </c>
      <c r="AK96">
        <f t="shared" si="10"/>
        <v>2</v>
      </c>
      <c r="AL96">
        <f t="shared" si="16"/>
        <v>2</v>
      </c>
      <c r="AM96">
        <f t="shared" si="16"/>
        <v>2</v>
      </c>
      <c r="AN96">
        <f t="shared" si="16"/>
        <v>1</v>
      </c>
      <c r="AO96">
        <f t="shared" si="16"/>
        <v>2</v>
      </c>
      <c r="AP96">
        <f t="shared" si="17"/>
        <v>1</v>
      </c>
      <c r="AQ96">
        <f t="shared" si="11"/>
        <v>2</v>
      </c>
      <c r="AR96">
        <f t="shared" si="15"/>
        <v>100</v>
      </c>
      <c r="AS96">
        <f t="shared" si="12"/>
        <v>198</v>
      </c>
      <c r="AU96" s="26" t="s">
        <v>283</v>
      </c>
      <c r="AV96" s="27">
        <v>2</v>
      </c>
      <c r="AW96" s="27">
        <v>2</v>
      </c>
      <c r="AX96" s="27">
        <v>2</v>
      </c>
      <c r="AY96" s="27">
        <v>2</v>
      </c>
      <c r="AZ96" s="27">
        <v>2</v>
      </c>
      <c r="BA96" s="27">
        <v>2</v>
      </c>
      <c r="BB96" s="27">
        <v>2</v>
      </c>
      <c r="BC96" s="27">
        <v>2</v>
      </c>
      <c r="BD96" s="27">
        <v>2</v>
      </c>
      <c r="BE96" s="27">
        <v>1</v>
      </c>
      <c r="BF96" s="27">
        <v>1</v>
      </c>
      <c r="BG96" s="27">
        <v>2</v>
      </c>
      <c r="BH96" s="27">
        <v>2</v>
      </c>
      <c r="BI96" s="27">
        <v>2</v>
      </c>
      <c r="BJ96" s="27">
        <v>300</v>
      </c>
    </row>
    <row r="97" spans="1:62" ht="43.8" thickBot="1" x14ac:dyDescent="0.35">
      <c r="A97" s="3" t="s">
        <v>87</v>
      </c>
      <c r="B97" s="4" t="s">
        <v>10</v>
      </c>
      <c r="C97" s="4" t="s">
        <v>3</v>
      </c>
      <c r="D97" s="4" t="s">
        <v>9</v>
      </c>
      <c r="E97" s="4" t="s">
        <v>14</v>
      </c>
      <c r="J97" s="3" t="s">
        <v>87</v>
      </c>
      <c r="K97" s="6">
        <v>0</v>
      </c>
      <c r="L97" s="7">
        <v>1</v>
      </c>
      <c r="M97" s="8">
        <v>0</v>
      </c>
      <c r="N97" s="9">
        <v>0</v>
      </c>
      <c r="O97" s="10">
        <v>0</v>
      </c>
      <c r="P97" s="11">
        <v>1</v>
      </c>
      <c r="Q97" s="12">
        <v>0</v>
      </c>
      <c r="R97" s="13">
        <v>0</v>
      </c>
      <c r="S97" s="14">
        <v>0</v>
      </c>
      <c r="T97" s="15">
        <v>0</v>
      </c>
      <c r="U97" s="16">
        <v>0</v>
      </c>
      <c r="V97" s="17">
        <v>1</v>
      </c>
      <c r="W97" s="18">
        <v>0</v>
      </c>
      <c r="X97" s="19">
        <v>1</v>
      </c>
      <c r="Y97">
        <f t="shared" si="13"/>
        <v>0</v>
      </c>
      <c r="AC97" s="3" t="s">
        <v>87</v>
      </c>
      <c r="AD97">
        <f t="shared" si="14"/>
        <v>2</v>
      </c>
      <c r="AE97">
        <f t="shared" si="14"/>
        <v>1</v>
      </c>
      <c r="AF97">
        <f t="shared" si="14"/>
        <v>2</v>
      </c>
      <c r="AG97">
        <f t="shared" si="14"/>
        <v>2</v>
      </c>
      <c r="AH97">
        <f t="shared" si="10"/>
        <v>2</v>
      </c>
      <c r="AI97">
        <f t="shared" si="10"/>
        <v>1</v>
      </c>
      <c r="AJ97">
        <f t="shared" si="10"/>
        <v>2</v>
      </c>
      <c r="AK97">
        <f t="shared" si="10"/>
        <v>2</v>
      </c>
      <c r="AL97">
        <f t="shared" si="16"/>
        <v>2</v>
      </c>
      <c r="AM97">
        <f t="shared" si="16"/>
        <v>2</v>
      </c>
      <c r="AN97">
        <f t="shared" si="16"/>
        <v>2</v>
      </c>
      <c r="AO97">
        <f t="shared" si="16"/>
        <v>1</v>
      </c>
      <c r="AP97">
        <f t="shared" si="17"/>
        <v>2</v>
      </c>
      <c r="AQ97">
        <f t="shared" si="11"/>
        <v>1</v>
      </c>
      <c r="AR97">
        <f t="shared" si="15"/>
        <v>100</v>
      </c>
      <c r="AS97">
        <f t="shared" si="12"/>
        <v>198</v>
      </c>
      <c r="AU97" s="26" t="s">
        <v>284</v>
      </c>
      <c r="AV97" s="27">
        <v>2</v>
      </c>
      <c r="AW97" s="27">
        <v>2</v>
      </c>
      <c r="AX97" s="27">
        <v>2</v>
      </c>
      <c r="AY97" s="27">
        <v>2</v>
      </c>
      <c r="AZ97" s="27">
        <v>2</v>
      </c>
      <c r="BA97" s="27">
        <v>2</v>
      </c>
      <c r="BB97" s="27">
        <v>2</v>
      </c>
      <c r="BC97" s="27">
        <v>2</v>
      </c>
      <c r="BD97" s="27">
        <v>1</v>
      </c>
      <c r="BE97" s="27">
        <v>2</v>
      </c>
      <c r="BF97" s="27">
        <v>2</v>
      </c>
      <c r="BG97" s="27">
        <v>2</v>
      </c>
      <c r="BH97" s="27">
        <v>1</v>
      </c>
      <c r="BI97" s="27">
        <v>2</v>
      </c>
      <c r="BJ97" s="27">
        <v>300</v>
      </c>
    </row>
    <row r="98" spans="1:62" ht="15" thickBot="1" x14ac:dyDescent="0.35">
      <c r="A98" s="3" t="s">
        <v>82</v>
      </c>
      <c r="B98" s="4" t="s">
        <v>14</v>
      </c>
      <c r="C98" s="4" t="s">
        <v>7</v>
      </c>
      <c r="D98" s="4"/>
      <c r="E98" s="4"/>
      <c r="J98" s="3" t="s">
        <v>82</v>
      </c>
      <c r="K98" s="6">
        <v>1</v>
      </c>
      <c r="L98" s="7">
        <v>0</v>
      </c>
      <c r="M98" s="8">
        <v>0</v>
      </c>
      <c r="N98" s="9">
        <v>0</v>
      </c>
      <c r="O98" s="10">
        <v>0</v>
      </c>
      <c r="P98" s="11">
        <v>1</v>
      </c>
      <c r="Q98" s="12">
        <v>0</v>
      </c>
      <c r="R98" s="13">
        <v>0</v>
      </c>
      <c r="S98" s="14">
        <v>0</v>
      </c>
      <c r="T98" s="15">
        <v>0</v>
      </c>
      <c r="U98" s="16">
        <v>0</v>
      </c>
      <c r="V98" s="17">
        <v>0</v>
      </c>
      <c r="W98" s="18">
        <v>0</v>
      </c>
      <c r="X98" s="19">
        <v>0</v>
      </c>
      <c r="Y98">
        <f t="shared" si="13"/>
        <v>2</v>
      </c>
      <c r="AC98" s="3" t="s">
        <v>82</v>
      </c>
      <c r="AD98">
        <f t="shared" si="14"/>
        <v>1</v>
      </c>
      <c r="AE98">
        <f t="shared" si="14"/>
        <v>2</v>
      </c>
      <c r="AF98">
        <f t="shared" si="14"/>
        <v>2</v>
      </c>
      <c r="AG98">
        <f t="shared" si="14"/>
        <v>2</v>
      </c>
      <c r="AH98">
        <f t="shared" si="10"/>
        <v>2</v>
      </c>
      <c r="AI98">
        <f t="shared" si="10"/>
        <v>1</v>
      </c>
      <c r="AJ98">
        <f t="shared" si="10"/>
        <v>2</v>
      </c>
      <c r="AK98">
        <f t="shared" si="10"/>
        <v>2</v>
      </c>
      <c r="AL98">
        <f t="shared" si="16"/>
        <v>2</v>
      </c>
      <c r="AM98">
        <f t="shared" si="16"/>
        <v>2</v>
      </c>
      <c r="AN98">
        <f t="shared" si="16"/>
        <v>2</v>
      </c>
      <c r="AO98">
        <f t="shared" si="16"/>
        <v>2</v>
      </c>
      <c r="AP98">
        <f t="shared" si="17"/>
        <v>2</v>
      </c>
      <c r="AQ98">
        <f t="shared" si="11"/>
        <v>2</v>
      </c>
      <c r="AR98">
        <f t="shared" si="15"/>
        <v>300</v>
      </c>
      <c r="AS98">
        <f t="shared" si="12"/>
        <v>198</v>
      </c>
      <c r="AU98" s="26" t="s">
        <v>285</v>
      </c>
      <c r="AV98" s="27">
        <v>1</v>
      </c>
      <c r="AW98" s="27">
        <v>2</v>
      </c>
      <c r="AX98" s="27">
        <v>1</v>
      </c>
      <c r="AY98" s="27">
        <v>2</v>
      </c>
      <c r="AZ98" s="27">
        <v>1</v>
      </c>
      <c r="BA98" s="27">
        <v>2</v>
      </c>
      <c r="BB98" s="27">
        <v>2</v>
      </c>
      <c r="BC98" s="27">
        <v>2</v>
      </c>
      <c r="BD98" s="27">
        <v>2</v>
      </c>
      <c r="BE98" s="27">
        <v>2</v>
      </c>
      <c r="BF98" s="27">
        <v>2</v>
      </c>
      <c r="BG98" s="27">
        <v>1</v>
      </c>
      <c r="BH98" s="27">
        <v>2</v>
      </c>
      <c r="BI98" s="27">
        <v>2</v>
      </c>
      <c r="BJ98" s="27">
        <v>100</v>
      </c>
    </row>
    <row r="99" spans="1:62" ht="15" thickBot="1" x14ac:dyDescent="0.35">
      <c r="A99" s="3" t="s">
        <v>92</v>
      </c>
      <c r="B99" s="4" t="s">
        <v>18</v>
      </c>
      <c r="C99" s="4" t="s">
        <v>25</v>
      </c>
      <c r="D99" s="4" t="s">
        <v>14</v>
      </c>
      <c r="E99" s="4" t="s">
        <v>12</v>
      </c>
      <c r="J99" s="3" t="s">
        <v>92</v>
      </c>
      <c r="K99" s="6">
        <v>0</v>
      </c>
      <c r="L99" s="7">
        <v>0</v>
      </c>
      <c r="M99" s="8">
        <v>0</v>
      </c>
      <c r="N99" s="9">
        <v>1</v>
      </c>
      <c r="O99" s="10">
        <v>0</v>
      </c>
      <c r="P99" s="11">
        <v>1</v>
      </c>
      <c r="Q99" s="12">
        <v>1</v>
      </c>
      <c r="R99" s="13">
        <v>0</v>
      </c>
      <c r="S99" s="14">
        <v>1</v>
      </c>
      <c r="T99" s="15">
        <v>0</v>
      </c>
      <c r="U99" s="16">
        <v>0</v>
      </c>
      <c r="V99" s="17">
        <v>0</v>
      </c>
      <c r="W99" s="18">
        <v>0</v>
      </c>
      <c r="X99" s="19">
        <v>0</v>
      </c>
      <c r="Y99">
        <f t="shared" si="13"/>
        <v>0</v>
      </c>
      <c r="AC99" s="3" t="s">
        <v>92</v>
      </c>
      <c r="AD99">
        <f t="shared" si="14"/>
        <v>2</v>
      </c>
      <c r="AE99">
        <f t="shared" si="14"/>
        <v>2</v>
      </c>
      <c r="AF99">
        <f t="shared" si="14"/>
        <v>2</v>
      </c>
      <c r="AG99">
        <f t="shared" si="14"/>
        <v>1</v>
      </c>
      <c r="AH99">
        <f t="shared" si="10"/>
        <v>2</v>
      </c>
      <c r="AI99">
        <f t="shared" si="10"/>
        <v>1</v>
      </c>
      <c r="AJ99">
        <f t="shared" si="10"/>
        <v>1</v>
      </c>
      <c r="AK99">
        <f t="shared" si="10"/>
        <v>2</v>
      </c>
      <c r="AL99">
        <f t="shared" si="16"/>
        <v>1</v>
      </c>
      <c r="AM99">
        <f t="shared" si="16"/>
        <v>2</v>
      </c>
      <c r="AN99">
        <f t="shared" si="16"/>
        <v>2</v>
      </c>
      <c r="AO99">
        <f t="shared" si="16"/>
        <v>2</v>
      </c>
      <c r="AP99">
        <f t="shared" si="17"/>
        <v>2</v>
      </c>
      <c r="AQ99">
        <f t="shared" si="11"/>
        <v>2</v>
      </c>
      <c r="AR99">
        <f t="shared" si="15"/>
        <v>100</v>
      </c>
      <c r="AS99">
        <f t="shared" si="12"/>
        <v>198</v>
      </c>
      <c r="AU99" s="26" t="s">
        <v>286</v>
      </c>
      <c r="AV99" s="27">
        <v>1</v>
      </c>
      <c r="AW99" s="27">
        <v>2</v>
      </c>
      <c r="AX99" s="27">
        <v>2</v>
      </c>
      <c r="AY99" s="27">
        <v>2</v>
      </c>
      <c r="AZ99" s="27">
        <v>2</v>
      </c>
      <c r="BA99" s="27">
        <v>2</v>
      </c>
      <c r="BB99" s="27">
        <v>2</v>
      </c>
      <c r="BC99" s="27">
        <v>2</v>
      </c>
      <c r="BD99" s="27">
        <v>2</v>
      </c>
      <c r="BE99" s="27">
        <v>1</v>
      </c>
      <c r="BF99" s="27">
        <v>2</v>
      </c>
      <c r="BG99" s="27">
        <v>2</v>
      </c>
      <c r="BH99" s="27">
        <v>2</v>
      </c>
      <c r="BI99" s="27">
        <v>1</v>
      </c>
      <c r="BJ99" s="27">
        <v>200</v>
      </c>
    </row>
    <row r="100" spans="1:62" ht="43.8" thickBot="1" x14ac:dyDescent="0.35">
      <c r="A100" s="3" t="s">
        <v>43</v>
      </c>
      <c r="B100" s="4" t="s">
        <v>5</v>
      </c>
      <c r="C100" s="4" t="s">
        <v>9</v>
      </c>
      <c r="D100" s="4" t="s">
        <v>25</v>
      </c>
      <c r="E100" s="4" t="s">
        <v>12</v>
      </c>
      <c r="J100" s="3" t="s">
        <v>43</v>
      </c>
      <c r="K100" s="6">
        <v>0</v>
      </c>
      <c r="L100" s="7">
        <v>1</v>
      </c>
      <c r="M100" s="8">
        <v>0</v>
      </c>
      <c r="N100" s="9">
        <v>1</v>
      </c>
      <c r="O100" s="10">
        <v>0</v>
      </c>
      <c r="P100" s="11">
        <v>0</v>
      </c>
      <c r="Q100" s="12">
        <v>0</v>
      </c>
      <c r="R100" s="13">
        <v>1</v>
      </c>
      <c r="S100" s="14">
        <v>1</v>
      </c>
      <c r="T100" s="15">
        <v>0</v>
      </c>
      <c r="U100" s="16">
        <v>0</v>
      </c>
      <c r="V100" s="17">
        <v>0</v>
      </c>
      <c r="W100" s="18">
        <v>0</v>
      </c>
      <c r="X100" s="19">
        <v>0</v>
      </c>
      <c r="Y100">
        <f t="shared" si="13"/>
        <v>0</v>
      </c>
      <c r="AC100" s="3" t="s">
        <v>43</v>
      </c>
      <c r="AD100">
        <f t="shared" si="14"/>
        <v>2</v>
      </c>
      <c r="AE100">
        <f t="shared" si="14"/>
        <v>1</v>
      </c>
      <c r="AF100">
        <f t="shared" si="14"/>
        <v>2</v>
      </c>
      <c r="AG100">
        <f t="shared" si="14"/>
        <v>1</v>
      </c>
      <c r="AH100">
        <f t="shared" si="10"/>
        <v>2</v>
      </c>
      <c r="AI100">
        <f t="shared" si="10"/>
        <v>2</v>
      </c>
      <c r="AJ100">
        <f t="shared" si="10"/>
        <v>2</v>
      </c>
      <c r="AK100">
        <f t="shared" si="10"/>
        <v>1</v>
      </c>
      <c r="AL100">
        <f t="shared" si="16"/>
        <v>1</v>
      </c>
      <c r="AM100">
        <f t="shared" si="16"/>
        <v>2</v>
      </c>
      <c r="AN100">
        <f t="shared" si="16"/>
        <v>2</v>
      </c>
      <c r="AO100">
        <f t="shared" si="16"/>
        <v>2</v>
      </c>
      <c r="AP100">
        <f t="shared" si="17"/>
        <v>2</v>
      </c>
      <c r="AQ100">
        <f t="shared" si="11"/>
        <v>2</v>
      </c>
      <c r="AR100">
        <f t="shared" si="15"/>
        <v>100</v>
      </c>
      <c r="AS100">
        <f t="shared" si="12"/>
        <v>198</v>
      </c>
      <c r="AU100" s="26" t="s">
        <v>287</v>
      </c>
      <c r="AV100" s="27">
        <v>2</v>
      </c>
      <c r="AW100" s="27">
        <v>2</v>
      </c>
      <c r="AX100" s="27">
        <v>2</v>
      </c>
      <c r="AY100" s="27">
        <v>2</v>
      </c>
      <c r="AZ100" s="27">
        <v>1</v>
      </c>
      <c r="BA100" s="27">
        <v>1</v>
      </c>
      <c r="BB100" s="27">
        <v>2</v>
      </c>
      <c r="BC100" s="27">
        <v>2</v>
      </c>
      <c r="BD100" s="27">
        <v>2</v>
      </c>
      <c r="BE100" s="27">
        <v>2</v>
      </c>
      <c r="BF100" s="27">
        <v>1</v>
      </c>
      <c r="BG100" s="27">
        <v>2</v>
      </c>
      <c r="BH100" s="27">
        <v>1</v>
      </c>
      <c r="BI100" s="27">
        <v>2</v>
      </c>
      <c r="BJ100" s="27">
        <v>100</v>
      </c>
    </row>
    <row r="101" spans="1:62" ht="43.8" thickBot="1" x14ac:dyDescent="0.35">
      <c r="A101" s="3" t="s">
        <v>86</v>
      </c>
      <c r="B101" s="4" t="s">
        <v>6</v>
      </c>
      <c r="C101" s="4" t="s">
        <v>10</v>
      </c>
      <c r="D101" s="4" t="s">
        <v>7</v>
      </c>
      <c r="E101" s="4"/>
      <c r="J101" s="3" t="s">
        <v>86</v>
      </c>
      <c r="K101" s="6">
        <v>1</v>
      </c>
      <c r="L101" s="7">
        <v>0</v>
      </c>
      <c r="M101" s="8">
        <v>0</v>
      </c>
      <c r="N101" s="9">
        <v>0</v>
      </c>
      <c r="O101" s="10">
        <v>0</v>
      </c>
      <c r="P101" s="11">
        <v>0</v>
      </c>
      <c r="Q101" s="12">
        <v>0</v>
      </c>
      <c r="R101" s="13">
        <v>0</v>
      </c>
      <c r="S101" s="14">
        <v>0</v>
      </c>
      <c r="T101" s="15">
        <v>0</v>
      </c>
      <c r="U101" s="16">
        <v>0</v>
      </c>
      <c r="V101" s="17">
        <v>1</v>
      </c>
      <c r="W101" s="18">
        <v>1</v>
      </c>
      <c r="X101" s="19">
        <v>0</v>
      </c>
      <c r="Y101">
        <f t="shared" si="13"/>
        <v>1</v>
      </c>
      <c r="AC101" s="3" t="s">
        <v>86</v>
      </c>
      <c r="AD101">
        <f t="shared" si="14"/>
        <v>1</v>
      </c>
      <c r="AE101">
        <f t="shared" si="14"/>
        <v>2</v>
      </c>
      <c r="AF101">
        <f t="shared" si="14"/>
        <v>2</v>
      </c>
      <c r="AG101">
        <f t="shared" si="14"/>
        <v>2</v>
      </c>
      <c r="AH101">
        <f t="shared" si="10"/>
        <v>2</v>
      </c>
      <c r="AI101">
        <f t="shared" si="10"/>
        <v>2</v>
      </c>
      <c r="AJ101">
        <f t="shared" si="10"/>
        <v>2</v>
      </c>
      <c r="AK101">
        <f t="shared" si="10"/>
        <v>2</v>
      </c>
      <c r="AL101">
        <f t="shared" si="16"/>
        <v>2</v>
      </c>
      <c r="AM101">
        <f t="shared" si="16"/>
        <v>2</v>
      </c>
      <c r="AN101">
        <f t="shared" si="16"/>
        <v>2</v>
      </c>
      <c r="AO101">
        <f t="shared" si="16"/>
        <v>1</v>
      </c>
      <c r="AP101">
        <f t="shared" si="17"/>
        <v>1</v>
      </c>
      <c r="AQ101">
        <f t="shared" si="11"/>
        <v>2</v>
      </c>
      <c r="AR101">
        <f t="shared" si="15"/>
        <v>200</v>
      </c>
      <c r="AS101">
        <f t="shared" si="12"/>
        <v>198</v>
      </c>
      <c r="AU101" s="26" t="s">
        <v>288</v>
      </c>
      <c r="AV101" s="27">
        <v>2</v>
      </c>
      <c r="AW101" s="27">
        <v>1</v>
      </c>
      <c r="AX101" s="27">
        <v>2</v>
      </c>
      <c r="AY101" s="27">
        <v>2</v>
      </c>
      <c r="AZ101" s="27">
        <v>2</v>
      </c>
      <c r="BA101" s="27">
        <v>1</v>
      </c>
      <c r="BB101" s="27">
        <v>2</v>
      </c>
      <c r="BC101" s="27">
        <v>2</v>
      </c>
      <c r="BD101" s="27">
        <v>2</v>
      </c>
      <c r="BE101" s="27">
        <v>2</v>
      </c>
      <c r="BF101" s="27">
        <v>2</v>
      </c>
      <c r="BG101" s="27">
        <v>1</v>
      </c>
      <c r="BH101" s="27">
        <v>2</v>
      </c>
      <c r="BI101" s="27">
        <v>1</v>
      </c>
      <c r="BJ101" s="27">
        <v>100</v>
      </c>
    </row>
    <row r="102" spans="1:62" ht="15" thickBot="1" x14ac:dyDescent="0.35">
      <c r="AU102" s="26" t="s">
        <v>289</v>
      </c>
      <c r="AV102" s="27">
        <v>1</v>
      </c>
      <c r="AW102" s="27">
        <v>2</v>
      </c>
      <c r="AX102" s="27">
        <v>2</v>
      </c>
      <c r="AY102" s="27">
        <v>2</v>
      </c>
      <c r="AZ102" s="27">
        <v>2</v>
      </c>
      <c r="BA102" s="27">
        <v>1</v>
      </c>
      <c r="BB102" s="27">
        <v>2</v>
      </c>
      <c r="BC102" s="27">
        <v>2</v>
      </c>
      <c r="BD102" s="27">
        <v>2</v>
      </c>
      <c r="BE102" s="27">
        <v>2</v>
      </c>
      <c r="BF102" s="27">
        <v>2</v>
      </c>
      <c r="BG102" s="27">
        <v>2</v>
      </c>
      <c r="BH102" s="27">
        <v>2</v>
      </c>
      <c r="BI102" s="27">
        <v>2</v>
      </c>
      <c r="BJ102" s="27">
        <v>300</v>
      </c>
    </row>
    <row r="103" spans="1:62" ht="15" thickBot="1" x14ac:dyDescent="0.35">
      <c r="AU103" s="26" t="s">
        <v>290</v>
      </c>
      <c r="AV103" s="27">
        <v>2</v>
      </c>
      <c r="AW103" s="27">
        <v>2</v>
      </c>
      <c r="AX103" s="27">
        <v>2</v>
      </c>
      <c r="AY103" s="27">
        <v>1</v>
      </c>
      <c r="AZ103" s="27">
        <v>2</v>
      </c>
      <c r="BA103" s="27">
        <v>1</v>
      </c>
      <c r="BB103" s="27">
        <v>1</v>
      </c>
      <c r="BC103" s="27">
        <v>2</v>
      </c>
      <c r="BD103" s="27">
        <v>1</v>
      </c>
      <c r="BE103" s="27">
        <v>2</v>
      </c>
      <c r="BF103" s="27">
        <v>2</v>
      </c>
      <c r="BG103" s="27">
        <v>2</v>
      </c>
      <c r="BH103" s="27">
        <v>2</v>
      </c>
      <c r="BI103" s="27">
        <v>2</v>
      </c>
      <c r="BJ103" s="27">
        <v>100</v>
      </c>
    </row>
    <row r="104" spans="1:62" ht="15" thickBot="1" x14ac:dyDescent="0.35">
      <c r="AU104" s="26" t="s">
        <v>291</v>
      </c>
      <c r="AV104" s="27">
        <v>2</v>
      </c>
      <c r="AW104" s="27">
        <v>1</v>
      </c>
      <c r="AX104" s="27">
        <v>2</v>
      </c>
      <c r="AY104" s="27">
        <v>1</v>
      </c>
      <c r="AZ104" s="27">
        <v>2</v>
      </c>
      <c r="BA104" s="27">
        <v>2</v>
      </c>
      <c r="BB104" s="27">
        <v>2</v>
      </c>
      <c r="BC104" s="27">
        <v>1</v>
      </c>
      <c r="BD104" s="27">
        <v>1</v>
      </c>
      <c r="BE104" s="27">
        <v>2</v>
      </c>
      <c r="BF104" s="27">
        <v>2</v>
      </c>
      <c r="BG104" s="27">
        <v>2</v>
      </c>
      <c r="BH104" s="27">
        <v>2</v>
      </c>
      <c r="BI104" s="27">
        <v>2</v>
      </c>
      <c r="BJ104" s="27">
        <v>100</v>
      </c>
    </row>
    <row r="105" spans="1:62" ht="15" thickBot="1" x14ac:dyDescent="0.35">
      <c r="AU105" s="26" t="s">
        <v>292</v>
      </c>
      <c r="AV105" s="27">
        <v>1</v>
      </c>
      <c r="AW105" s="27">
        <v>2</v>
      </c>
      <c r="AX105" s="27">
        <v>2</v>
      </c>
      <c r="AY105" s="27">
        <v>2</v>
      </c>
      <c r="AZ105" s="27">
        <v>2</v>
      </c>
      <c r="BA105" s="27">
        <v>2</v>
      </c>
      <c r="BB105" s="27">
        <v>2</v>
      </c>
      <c r="BC105" s="27">
        <v>2</v>
      </c>
      <c r="BD105" s="27">
        <v>2</v>
      </c>
      <c r="BE105" s="27">
        <v>2</v>
      </c>
      <c r="BF105" s="27">
        <v>2</v>
      </c>
      <c r="BG105" s="27">
        <v>1</v>
      </c>
      <c r="BH105" s="27">
        <v>1</v>
      </c>
      <c r="BI105" s="27">
        <v>2</v>
      </c>
      <c r="BJ105" s="27">
        <v>200</v>
      </c>
    </row>
    <row r="106" spans="1:62" ht="18.600000000000001" thickBot="1" x14ac:dyDescent="0.35">
      <c r="AU106" s="22"/>
    </row>
    <row r="107" spans="1:62" ht="15" thickBot="1" x14ac:dyDescent="0.35">
      <c r="AU107" s="26" t="s">
        <v>293</v>
      </c>
      <c r="AV107" s="26" t="s">
        <v>180</v>
      </c>
      <c r="AW107" s="26" t="s">
        <v>181</v>
      </c>
      <c r="AX107" s="26" t="s">
        <v>182</v>
      </c>
      <c r="AY107" s="26" t="s">
        <v>183</v>
      </c>
      <c r="AZ107" s="26" t="s">
        <v>184</v>
      </c>
      <c r="BA107" s="26" t="s">
        <v>185</v>
      </c>
      <c r="BB107" s="26" t="s">
        <v>186</v>
      </c>
      <c r="BC107" s="26" t="s">
        <v>187</v>
      </c>
      <c r="BD107" s="26" t="s">
        <v>188</v>
      </c>
      <c r="BE107" s="26" t="s">
        <v>189</v>
      </c>
      <c r="BF107" s="26" t="s">
        <v>190</v>
      </c>
      <c r="BG107" s="26" t="s">
        <v>191</v>
      </c>
      <c r="BH107" s="26" t="s">
        <v>192</v>
      </c>
      <c r="BI107" s="26" t="s">
        <v>193</v>
      </c>
    </row>
    <row r="108" spans="1:62" ht="15" thickBot="1" x14ac:dyDescent="0.35">
      <c r="AU108" s="26" t="s">
        <v>294</v>
      </c>
      <c r="AV108" s="27" t="s">
        <v>297</v>
      </c>
      <c r="AW108" s="27" t="s">
        <v>297</v>
      </c>
      <c r="AX108" s="27" t="s">
        <v>297</v>
      </c>
      <c r="AY108" s="27" t="s">
        <v>297</v>
      </c>
      <c r="AZ108" s="27" t="s">
        <v>412</v>
      </c>
      <c r="BA108" s="27" t="s">
        <v>297</v>
      </c>
      <c r="BB108" s="27" t="s">
        <v>297</v>
      </c>
      <c r="BC108" s="27" t="s">
        <v>297</v>
      </c>
      <c r="BD108" s="27" t="s">
        <v>297</v>
      </c>
      <c r="BE108" s="27" t="s">
        <v>297</v>
      </c>
      <c r="BF108" s="27" t="s">
        <v>297</v>
      </c>
      <c r="BG108" s="27" t="s">
        <v>297</v>
      </c>
      <c r="BH108" s="27" t="s">
        <v>297</v>
      </c>
      <c r="BI108" s="27" t="s">
        <v>297</v>
      </c>
    </row>
    <row r="109" spans="1:62" ht="15" thickBot="1" x14ac:dyDescent="0.35">
      <c r="AU109" s="26" t="s">
        <v>296</v>
      </c>
      <c r="AV109" s="27" t="s">
        <v>297</v>
      </c>
      <c r="AW109" s="27" t="s">
        <v>297</v>
      </c>
      <c r="AX109" s="27" t="s">
        <v>297</v>
      </c>
      <c r="AY109" s="27" t="s">
        <v>297</v>
      </c>
      <c r="AZ109" s="27" t="s">
        <v>412</v>
      </c>
      <c r="BA109" s="27" t="s">
        <v>297</v>
      </c>
      <c r="BB109" s="27" t="s">
        <v>297</v>
      </c>
      <c r="BC109" s="27" t="s">
        <v>297</v>
      </c>
      <c r="BD109" s="27" t="s">
        <v>297</v>
      </c>
      <c r="BE109" s="27" t="s">
        <v>297</v>
      </c>
      <c r="BF109" s="27" t="s">
        <v>297</v>
      </c>
      <c r="BG109" s="27" t="s">
        <v>297</v>
      </c>
      <c r="BH109" s="27" t="s">
        <v>297</v>
      </c>
      <c r="BI109" s="27" t="s">
        <v>297</v>
      </c>
    </row>
    <row r="110" spans="1:62" ht="15" thickBot="1" x14ac:dyDescent="0.35">
      <c r="AU110" s="26" t="s">
        <v>298</v>
      </c>
      <c r="AV110" s="27" t="s">
        <v>297</v>
      </c>
      <c r="AW110" s="27" t="s">
        <v>297</v>
      </c>
      <c r="AX110" s="27" t="s">
        <v>297</v>
      </c>
      <c r="AY110" s="27" t="s">
        <v>297</v>
      </c>
      <c r="AZ110" s="27" t="s">
        <v>297</v>
      </c>
      <c r="BA110" s="27" t="s">
        <v>297</v>
      </c>
      <c r="BB110" s="27" t="s">
        <v>297</v>
      </c>
      <c r="BC110" s="27" t="s">
        <v>297</v>
      </c>
      <c r="BD110" s="27" t="s">
        <v>297</v>
      </c>
      <c r="BE110" s="27" t="s">
        <v>297</v>
      </c>
      <c r="BF110" s="27" t="s">
        <v>297</v>
      </c>
      <c r="BG110" s="27" t="s">
        <v>297</v>
      </c>
      <c r="BH110" s="27" t="s">
        <v>297</v>
      </c>
      <c r="BI110" s="27" t="s">
        <v>297</v>
      </c>
    </row>
    <row r="111" spans="1:62" ht="15" thickBot="1" x14ac:dyDescent="0.35">
      <c r="AU111" s="26" t="s">
        <v>299</v>
      </c>
      <c r="AV111" s="27" t="s">
        <v>297</v>
      </c>
      <c r="AW111" s="27" t="s">
        <v>297</v>
      </c>
      <c r="AX111" s="27" t="s">
        <v>297</v>
      </c>
      <c r="AY111" s="27" t="s">
        <v>297</v>
      </c>
      <c r="AZ111" s="27" t="s">
        <v>297</v>
      </c>
      <c r="BA111" s="27" t="s">
        <v>297</v>
      </c>
      <c r="BB111" s="27" t="s">
        <v>297</v>
      </c>
      <c r="BC111" s="27" t="s">
        <v>297</v>
      </c>
      <c r="BD111" s="27" t="s">
        <v>297</v>
      </c>
      <c r="BE111" s="27" t="s">
        <v>297</v>
      </c>
      <c r="BF111" s="27" t="s">
        <v>297</v>
      </c>
      <c r="BG111" s="27" t="s">
        <v>297</v>
      </c>
      <c r="BH111" s="27" t="s">
        <v>297</v>
      </c>
      <c r="BI111" s="27" t="s">
        <v>297</v>
      </c>
    </row>
    <row r="112" spans="1:62" ht="15" thickBot="1" x14ac:dyDescent="0.35">
      <c r="AU112" s="26" t="s">
        <v>300</v>
      </c>
      <c r="AV112" s="27" t="s">
        <v>297</v>
      </c>
      <c r="AW112" s="27" t="s">
        <v>297</v>
      </c>
      <c r="AX112" s="27" t="s">
        <v>297</v>
      </c>
      <c r="AY112" s="27" t="s">
        <v>297</v>
      </c>
      <c r="AZ112" s="27" t="s">
        <v>297</v>
      </c>
      <c r="BA112" s="27" t="s">
        <v>297</v>
      </c>
      <c r="BB112" s="27" t="s">
        <v>297</v>
      </c>
      <c r="BC112" s="27" t="s">
        <v>297</v>
      </c>
      <c r="BD112" s="27" t="s">
        <v>297</v>
      </c>
      <c r="BE112" s="27" t="s">
        <v>297</v>
      </c>
      <c r="BF112" s="27" t="s">
        <v>297</v>
      </c>
      <c r="BG112" s="27" t="s">
        <v>297</v>
      </c>
      <c r="BH112" s="27" t="s">
        <v>297</v>
      </c>
      <c r="BI112" s="27" t="s">
        <v>297</v>
      </c>
    </row>
    <row r="113" spans="47:61" ht="15" thickBot="1" x14ac:dyDescent="0.35">
      <c r="AU113" s="26" t="s">
        <v>301</v>
      </c>
      <c r="AV113" s="27" t="s">
        <v>297</v>
      </c>
      <c r="AW113" s="27" t="s">
        <v>297</v>
      </c>
      <c r="AX113" s="27" t="s">
        <v>297</v>
      </c>
      <c r="AY113" s="27" t="s">
        <v>297</v>
      </c>
      <c r="AZ113" s="27" t="s">
        <v>297</v>
      </c>
      <c r="BA113" s="27" t="s">
        <v>297</v>
      </c>
      <c r="BB113" s="27" t="s">
        <v>297</v>
      </c>
      <c r="BC113" s="27" t="s">
        <v>297</v>
      </c>
      <c r="BD113" s="27" t="s">
        <v>297</v>
      </c>
      <c r="BE113" s="27" t="s">
        <v>297</v>
      </c>
      <c r="BF113" s="27" t="s">
        <v>297</v>
      </c>
      <c r="BG113" s="27" t="s">
        <v>297</v>
      </c>
      <c r="BH113" s="27" t="s">
        <v>297</v>
      </c>
      <c r="BI113" s="27" t="s">
        <v>297</v>
      </c>
    </row>
    <row r="114" spans="47:61" ht="15" thickBot="1" x14ac:dyDescent="0.35">
      <c r="AU114" s="26" t="s">
        <v>302</v>
      </c>
      <c r="AV114" s="27" t="s">
        <v>297</v>
      </c>
      <c r="AW114" s="27" t="s">
        <v>297</v>
      </c>
      <c r="AX114" s="27" t="s">
        <v>297</v>
      </c>
      <c r="AY114" s="27" t="s">
        <v>297</v>
      </c>
      <c r="AZ114" s="27" t="s">
        <v>297</v>
      </c>
      <c r="BA114" s="27" t="s">
        <v>297</v>
      </c>
      <c r="BB114" s="27" t="s">
        <v>297</v>
      </c>
      <c r="BC114" s="27" t="s">
        <v>297</v>
      </c>
      <c r="BD114" s="27" t="s">
        <v>297</v>
      </c>
      <c r="BE114" s="27" t="s">
        <v>297</v>
      </c>
      <c r="BF114" s="27" t="s">
        <v>297</v>
      </c>
      <c r="BG114" s="27" t="s">
        <v>297</v>
      </c>
      <c r="BH114" s="27" t="s">
        <v>297</v>
      </c>
      <c r="BI114" s="27" t="s">
        <v>297</v>
      </c>
    </row>
    <row r="115" spans="47:61" ht="15" thickBot="1" x14ac:dyDescent="0.35">
      <c r="AU115" s="26" t="s">
        <v>303</v>
      </c>
      <c r="AV115" s="27" t="s">
        <v>297</v>
      </c>
      <c r="AW115" s="27" t="s">
        <v>297</v>
      </c>
      <c r="AX115" s="27" t="s">
        <v>297</v>
      </c>
      <c r="AY115" s="27" t="s">
        <v>297</v>
      </c>
      <c r="AZ115" s="27" t="s">
        <v>297</v>
      </c>
      <c r="BA115" s="27" t="s">
        <v>297</v>
      </c>
      <c r="BB115" s="27" t="s">
        <v>297</v>
      </c>
      <c r="BC115" s="27" t="s">
        <v>297</v>
      </c>
      <c r="BD115" s="27" t="s">
        <v>297</v>
      </c>
      <c r="BE115" s="27" t="s">
        <v>297</v>
      </c>
      <c r="BF115" s="27" t="s">
        <v>297</v>
      </c>
      <c r="BG115" s="27" t="s">
        <v>297</v>
      </c>
      <c r="BH115" s="27" t="s">
        <v>297</v>
      </c>
      <c r="BI115" s="27" t="s">
        <v>297</v>
      </c>
    </row>
    <row r="116" spans="47:61" ht="15" thickBot="1" x14ac:dyDescent="0.35">
      <c r="AU116" s="26" t="s">
        <v>304</v>
      </c>
      <c r="AV116" s="27" t="s">
        <v>297</v>
      </c>
      <c r="AW116" s="27" t="s">
        <v>297</v>
      </c>
      <c r="AX116" s="27" t="s">
        <v>297</v>
      </c>
      <c r="AY116" s="27" t="s">
        <v>297</v>
      </c>
      <c r="AZ116" s="27" t="s">
        <v>297</v>
      </c>
      <c r="BA116" s="27" t="s">
        <v>297</v>
      </c>
      <c r="BB116" s="27" t="s">
        <v>297</v>
      </c>
      <c r="BC116" s="27" t="s">
        <v>297</v>
      </c>
      <c r="BD116" s="27" t="s">
        <v>297</v>
      </c>
      <c r="BE116" s="27" t="s">
        <v>297</v>
      </c>
      <c r="BF116" s="27" t="s">
        <v>297</v>
      </c>
      <c r="BG116" s="27" t="s">
        <v>297</v>
      </c>
      <c r="BH116" s="27" t="s">
        <v>297</v>
      </c>
      <c r="BI116" s="27" t="s">
        <v>297</v>
      </c>
    </row>
    <row r="117" spans="47:61" ht="15" thickBot="1" x14ac:dyDescent="0.35">
      <c r="AU117" s="26" t="s">
        <v>305</v>
      </c>
      <c r="AV117" s="27" t="s">
        <v>297</v>
      </c>
      <c r="AW117" s="27" t="s">
        <v>297</v>
      </c>
      <c r="AX117" s="27" t="s">
        <v>297</v>
      </c>
      <c r="AY117" s="27" t="s">
        <v>297</v>
      </c>
      <c r="AZ117" s="27" t="s">
        <v>297</v>
      </c>
      <c r="BA117" s="27" t="s">
        <v>297</v>
      </c>
      <c r="BB117" s="27" t="s">
        <v>297</v>
      </c>
      <c r="BC117" s="27" t="s">
        <v>297</v>
      </c>
      <c r="BD117" s="27" t="s">
        <v>297</v>
      </c>
      <c r="BE117" s="27" t="s">
        <v>297</v>
      </c>
      <c r="BF117" s="27" t="s">
        <v>297</v>
      </c>
      <c r="BG117" s="27" t="s">
        <v>297</v>
      </c>
      <c r="BH117" s="27" t="s">
        <v>297</v>
      </c>
      <c r="BI117" s="27" t="s">
        <v>297</v>
      </c>
    </row>
    <row r="118" spans="47:61" ht="15" thickBot="1" x14ac:dyDescent="0.35">
      <c r="AU118" s="26" t="s">
        <v>306</v>
      </c>
      <c r="AV118" s="27" t="s">
        <v>297</v>
      </c>
      <c r="AW118" s="27" t="s">
        <v>297</v>
      </c>
      <c r="AX118" s="27" t="s">
        <v>297</v>
      </c>
      <c r="AY118" s="27" t="s">
        <v>297</v>
      </c>
      <c r="AZ118" s="27" t="s">
        <v>297</v>
      </c>
      <c r="BA118" s="27" t="s">
        <v>297</v>
      </c>
      <c r="BB118" s="27" t="s">
        <v>297</v>
      </c>
      <c r="BC118" s="27" t="s">
        <v>297</v>
      </c>
      <c r="BD118" s="27" t="s">
        <v>297</v>
      </c>
      <c r="BE118" s="27" t="s">
        <v>297</v>
      </c>
      <c r="BF118" s="27" t="s">
        <v>297</v>
      </c>
      <c r="BG118" s="27" t="s">
        <v>297</v>
      </c>
      <c r="BH118" s="27" t="s">
        <v>297</v>
      </c>
      <c r="BI118" s="27" t="s">
        <v>297</v>
      </c>
    </row>
    <row r="119" spans="47:61" ht="15" thickBot="1" x14ac:dyDescent="0.35">
      <c r="AU119" s="26" t="s">
        <v>307</v>
      </c>
      <c r="AV119" s="27" t="s">
        <v>297</v>
      </c>
      <c r="AW119" s="27" t="s">
        <v>297</v>
      </c>
      <c r="AX119" s="27" t="s">
        <v>297</v>
      </c>
      <c r="AY119" s="27" t="s">
        <v>297</v>
      </c>
      <c r="AZ119" s="27" t="s">
        <v>297</v>
      </c>
      <c r="BA119" s="27" t="s">
        <v>297</v>
      </c>
      <c r="BB119" s="27" t="s">
        <v>297</v>
      </c>
      <c r="BC119" s="27" t="s">
        <v>297</v>
      </c>
      <c r="BD119" s="27" t="s">
        <v>297</v>
      </c>
      <c r="BE119" s="27" t="s">
        <v>297</v>
      </c>
      <c r="BF119" s="27" t="s">
        <v>297</v>
      </c>
      <c r="BG119" s="27" t="s">
        <v>297</v>
      </c>
      <c r="BH119" s="27" t="s">
        <v>297</v>
      </c>
      <c r="BI119" s="27" t="s">
        <v>297</v>
      </c>
    </row>
    <row r="120" spans="47:61" ht="15" thickBot="1" x14ac:dyDescent="0.35">
      <c r="AU120" s="26" t="s">
        <v>308</v>
      </c>
      <c r="AV120" s="27" t="s">
        <v>297</v>
      </c>
      <c r="AW120" s="27" t="s">
        <v>297</v>
      </c>
      <c r="AX120" s="27" t="s">
        <v>297</v>
      </c>
      <c r="AY120" s="27" t="s">
        <v>297</v>
      </c>
      <c r="AZ120" s="27" t="s">
        <v>297</v>
      </c>
      <c r="BA120" s="27" t="s">
        <v>297</v>
      </c>
      <c r="BB120" s="27" t="s">
        <v>297</v>
      </c>
      <c r="BC120" s="27" t="s">
        <v>297</v>
      </c>
      <c r="BD120" s="27" t="s">
        <v>297</v>
      </c>
      <c r="BE120" s="27" t="s">
        <v>297</v>
      </c>
      <c r="BF120" s="27" t="s">
        <v>297</v>
      </c>
      <c r="BG120" s="27" t="s">
        <v>297</v>
      </c>
      <c r="BH120" s="27" t="s">
        <v>297</v>
      </c>
      <c r="BI120" s="27" t="s">
        <v>297</v>
      </c>
    </row>
    <row r="121" spans="47:61" ht="15" thickBot="1" x14ac:dyDescent="0.35">
      <c r="AU121" s="26" t="s">
        <v>309</v>
      </c>
      <c r="AV121" s="27" t="s">
        <v>297</v>
      </c>
      <c r="AW121" s="27" t="s">
        <v>297</v>
      </c>
      <c r="AX121" s="27" t="s">
        <v>297</v>
      </c>
      <c r="AY121" s="27" t="s">
        <v>297</v>
      </c>
      <c r="AZ121" s="27" t="s">
        <v>297</v>
      </c>
      <c r="BA121" s="27" t="s">
        <v>297</v>
      </c>
      <c r="BB121" s="27" t="s">
        <v>297</v>
      </c>
      <c r="BC121" s="27" t="s">
        <v>297</v>
      </c>
      <c r="BD121" s="27" t="s">
        <v>297</v>
      </c>
      <c r="BE121" s="27" t="s">
        <v>297</v>
      </c>
      <c r="BF121" s="27" t="s">
        <v>297</v>
      </c>
      <c r="BG121" s="27" t="s">
        <v>297</v>
      </c>
      <c r="BH121" s="27" t="s">
        <v>297</v>
      </c>
      <c r="BI121" s="27" t="s">
        <v>297</v>
      </c>
    </row>
    <row r="122" spans="47:61" ht="15" thickBot="1" x14ac:dyDescent="0.35">
      <c r="AU122" s="26" t="s">
        <v>310</v>
      </c>
      <c r="AV122" s="27" t="s">
        <v>297</v>
      </c>
      <c r="AW122" s="27" t="s">
        <v>297</v>
      </c>
      <c r="AX122" s="27" t="s">
        <v>297</v>
      </c>
      <c r="AY122" s="27" t="s">
        <v>297</v>
      </c>
      <c r="AZ122" s="27" t="s">
        <v>297</v>
      </c>
      <c r="BA122" s="27" t="s">
        <v>297</v>
      </c>
      <c r="BB122" s="27" t="s">
        <v>297</v>
      </c>
      <c r="BC122" s="27" t="s">
        <v>297</v>
      </c>
      <c r="BD122" s="27" t="s">
        <v>297</v>
      </c>
      <c r="BE122" s="27" t="s">
        <v>297</v>
      </c>
      <c r="BF122" s="27" t="s">
        <v>297</v>
      </c>
      <c r="BG122" s="27" t="s">
        <v>297</v>
      </c>
      <c r="BH122" s="27" t="s">
        <v>297</v>
      </c>
      <c r="BI122" s="27" t="s">
        <v>297</v>
      </c>
    </row>
    <row r="123" spans="47:61" ht="15" thickBot="1" x14ac:dyDescent="0.35">
      <c r="AU123" s="26" t="s">
        <v>311</v>
      </c>
      <c r="AV123" s="27" t="s">
        <v>297</v>
      </c>
      <c r="AW123" s="27" t="s">
        <v>297</v>
      </c>
      <c r="AX123" s="27" t="s">
        <v>297</v>
      </c>
      <c r="AY123" s="27" t="s">
        <v>297</v>
      </c>
      <c r="AZ123" s="27" t="s">
        <v>297</v>
      </c>
      <c r="BA123" s="27" t="s">
        <v>297</v>
      </c>
      <c r="BB123" s="27" t="s">
        <v>297</v>
      </c>
      <c r="BC123" s="27" t="s">
        <v>297</v>
      </c>
      <c r="BD123" s="27" t="s">
        <v>297</v>
      </c>
      <c r="BE123" s="27" t="s">
        <v>297</v>
      </c>
      <c r="BF123" s="27" t="s">
        <v>297</v>
      </c>
      <c r="BG123" s="27" t="s">
        <v>297</v>
      </c>
      <c r="BH123" s="27" t="s">
        <v>297</v>
      </c>
      <c r="BI123" s="27" t="s">
        <v>297</v>
      </c>
    </row>
    <row r="124" spans="47:61" ht="15" thickBot="1" x14ac:dyDescent="0.35">
      <c r="AU124" s="26" t="s">
        <v>312</v>
      </c>
      <c r="AV124" s="27" t="s">
        <v>297</v>
      </c>
      <c r="AW124" s="27" t="s">
        <v>297</v>
      </c>
      <c r="AX124" s="27" t="s">
        <v>297</v>
      </c>
      <c r="AY124" s="27" t="s">
        <v>297</v>
      </c>
      <c r="AZ124" s="27" t="s">
        <v>297</v>
      </c>
      <c r="BA124" s="27" t="s">
        <v>297</v>
      </c>
      <c r="BB124" s="27" t="s">
        <v>297</v>
      </c>
      <c r="BC124" s="27" t="s">
        <v>297</v>
      </c>
      <c r="BD124" s="27" t="s">
        <v>297</v>
      </c>
      <c r="BE124" s="27" t="s">
        <v>297</v>
      </c>
      <c r="BF124" s="27" t="s">
        <v>297</v>
      </c>
      <c r="BG124" s="27" t="s">
        <v>297</v>
      </c>
      <c r="BH124" s="27" t="s">
        <v>297</v>
      </c>
      <c r="BI124" s="27" t="s">
        <v>297</v>
      </c>
    </row>
    <row r="125" spans="47:61" ht="15" thickBot="1" x14ac:dyDescent="0.35">
      <c r="AU125" s="26" t="s">
        <v>313</v>
      </c>
      <c r="AV125" s="27" t="s">
        <v>297</v>
      </c>
      <c r="AW125" s="27" t="s">
        <v>297</v>
      </c>
      <c r="AX125" s="27" t="s">
        <v>297</v>
      </c>
      <c r="AY125" s="27" t="s">
        <v>297</v>
      </c>
      <c r="AZ125" s="27" t="s">
        <v>297</v>
      </c>
      <c r="BA125" s="27" t="s">
        <v>297</v>
      </c>
      <c r="BB125" s="27" t="s">
        <v>297</v>
      </c>
      <c r="BC125" s="27" t="s">
        <v>297</v>
      </c>
      <c r="BD125" s="27" t="s">
        <v>297</v>
      </c>
      <c r="BE125" s="27" t="s">
        <v>297</v>
      </c>
      <c r="BF125" s="27" t="s">
        <v>297</v>
      </c>
      <c r="BG125" s="27" t="s">
        <v>297</v>
      </c>
      <c r="BH125" s="27" t="s">
        <v>297</v>
      </c>
      <c r="BI125" s="27" t="s">
        <v>297</v>
      </c>
    </row>
    <row r="126" spans="47:61" ht="15" thickBot="1" x14ac:dyDescent="0.35">
      <c r="AU126" s="26" t="s">
        <v>314</v>
      </c>
      <c r="AV126" s="27" t="s">
        <v>297</v>
      </c>
      <c r="AW126" s="27" t="s">
        <v>297</v>
      </c>
      <c r="AX126" s="27" t="s">
        <v>297</v>
      </c>
      <c r="AY126" s="27" t="s">
        <v>297</v>
      </c>
      <c r="AZ126" s="27" t="s">
        <v>297</v>
      </c>
      <c r="BA126" s="27" t="s">
        <v>297</v>
      </c>
      <c r="BB126" s="27" t="s">
        <v>297</v>
      </c>
      <c r="BC126" s="27" t="s">
        <v>297</v>
      </c>
      <c r="BD126" s="27" t="s">
        <v>297</v>
      </c>
      <c r="BE126" s="27" t="s">
        <v>297</v>
      </c>
      <c r="BF126" s="27" t="s">
        <v>297</v>
      </c>
      <c r="BG126" s="27" t="s">
        <v>297</v>
      </c>
      <c r="BH126" s="27" t="s">
        <v>297</v>
      </c>
      <c r="BI126" s="27" t="s">
        <v>297</v>
      </c>
    </row>
    <row r="127" spans="47:61" ht="15" thickBot="1" x14ac:dyDescent="0.35">
      <c r="AU127" s="26" t="s">
        <v>315</v>
      </c>
      <c r="AV127" s="27" t="s">
        <v>297</v>
      </c>
      <c r="AW127" s="27" t="s">
        <v>297</v>
      </c>
      <c r="AX127" s="27" t="s">
        <v>297</v>
      </c>
      <c r="AY127" s="27" t="s">
        <v>297</v>
      </c>
      <c r="AZ127" s="27" t="s">
        <v>297</v>
      </c>
      <c r="BA127" s="27" t="s">
        <v>297</v>
      </c>
      <c r="BB127" s="27" t="s">
        <v>297</v>
      </c>
      <c r="BC127" s="27" t="s">
        <v>297</v>
      </c>
      <c r="BD127" s="27" t="s">
        <v>297</v>
      </c>
      <c r="BE127" s="27" t="s">
        <v>297</v>
      </c>
      <c r="BF127" s="27" t="s">
        <v>297</v>
      </c>
      <c r="BG127" s="27" t="s">
        <v>297</v>
      </c>
      <c r="BH127" s="27" t="s">
        <v>297</v>
      </c>
      <c r="BI127" s="27" t="s">
        <v>297</v>
      </c>
    </row>
    <row r="128" spans="47:61" ht="15" thickBot="1" x14ac:dyDescent="0.35">
      <c r="AU128" s="26" t="s">
        <v>316</v>
      </c>
      <c r="AV128" s="27" t="s">
        <v>297</v>
      </c>
      <c r="AW128" s="27" t="s">
        <v>297</v>
      </c>
      <c r="AX128" s="27" t="s">
        <v>297</v>
      </c>
      <c r="AY128" s="27" t="s">
        <v>297</v>
      </c>
      <c r="AZ128" s="27" t="s">
        <v>297</v>
      </c>
      <c r="BA128" s="27" t="s">
        <v>297</v>
      </c>
      <c r="BB128" s="27" t="s">
        <v>297</v>
      </c>
      <c r="BC128" s="27" t="s">
        <v>297</v>
      </c>
      <c r="BD128" s="27" t="s">
        <v>297</v>
      </c>
      <c r="BE128" s="27" t="s">
        <v>297</v>
      </c>
      <c r="BF128" s="27" t="s">
        <v>297</v>
      </c>
      <c r="BG128" s="27" t="s">
        <v>297</v>
      </c>
      <c r="BH128" s="27" t="s">
        <v>297</v>
      </c>
      <c r="BI128" s="27" t="s">
        <v>297</v>
      </c>
    </row>
    <row r="129" spans="47:61" ht="15" thickBot="1" x14ac:dyDescent="0.35">
      <c r="AU129" s="26" t="s">
        <v>317</v>
      </c>
      <c r="AV129" s="27" t="s">
        <v>297</v>
      </c>
      <c r="AW129" s="27" t="s">
        <v>297</v>
      </c>
      <c r="AX129" s="27" t="s">
        <v>297</v>
      </c>
      <c r="AY129" s="27" t="s">
        <v>297</v>
      </c>
      <c r="AZ129" s="27" t="s">
        <v>297</v>
      </c>
      <c r="BA129" s="27" t="s">
        <v>297</v>
      </c>
      <c r="BB129" s="27" t="s">
        <v>297</v>
      </c>
      <c r="BC129" s="27" t="s">
        <v>297</v>
      </c>
      <c r="BD129" s="27" t="s">
        <v>297</v>
      </c>
      <c r="BE129" s="27" t="s">
        <v>297</v>
      </c>
      <c r="BF129" s="27" t="s">
        <v>297</v>
      </c>
      <c r="BG129" s="27" t="s">
        <v>297</v>
      </c>
      <c r="BH129" s="27" t="s">
        <v>297</v>
      </c>
      <c r="BI129" s="27" t="s">
        <v>297</v>
      </c>
    </row>
    <row r="130" spans="47:61" ht="15" thickBot="1" x14ac:dyDescent="0.35">
      <c r="AU130" s="26" t="s">
        <v>318</v>
      </c>
      <c r="AV130" s="27" t="s">
        <v>297</v>
      </c>
      <c r="AW130" s="27" t="s">
        <v>297</v>
      </c>
      <c r="AX130" s="27" t="s">
        <v>297</v>
      </c>
      <c r="AY130" s="27" t="s">
        <v>297</v>
      </c>
      <c r="AZ130" s="27" t="s">
        <v>297</v>
      </c>
      <c r="BA130" s="27" t="s">
        <v>297</v>
      </c>
      <c r="BB130" s="27" t="s">
        <v>297</v>
      </c>
      <c r="BC130" s="27" t="s">
        <v>297</v>
      </c>
      <c r="BD130" s="27" t="s">
        <v>297</v>
      </c>
      <c r="BE130" s="27" t="s">
        <v>297</v>
      </c>
      <c r="BF130" s="27" t="s">
        <v>297</v>
      </c>
      <c r="BG130" s="27" t="s">
        <v>297</v>
      </c>
      <c r="BH130" s="27" t="s">
        <v>297</v>
      </c>
      <c r="BI130" s="27" t="s">
        <v>297</v>
      </c>
    </row>
    <row r="131" spans="47:61" ht="15" thickBot="1" x14ac:dyDescent="0.35">
      <c r="AU131" s="26" t="s">
        <v>319</v>
      </c>
      <c r="AV131" s="27" t="s">
        <v>297</v>
      </c>
      <c r="AW131" s="27" t="s">
        <v>297</v>
      </c>
      <c r="AX131" s="27" t="s">
        <v>297</v>
      </c>
      <c r="AY131" s="27" t="s">
        <v>297</v>
      </c>
      <c r="AZ131" s="27" t="s">
        <v>297</v>
      </c>
      <c r="BA131" s="27" t="s">
        <v>297</v>
      </c>
      <c r="BB131" s="27" t="s">
        <v>297</v>
      </c>
      <c r="BC131" s="27" t="s">
        <v>297</v>
      </c>
      <c r="BD131" s="27" t="s">
        <v>297</v>
      </c>
      <c r="BE131" s="27" t="s">
        <v>297</v>
      </c>
      <c r="BF131" s="27" t="s">
        <v>297</v>
      </c>
      <c r="BG131" s="27" t="s">
        <v>297</v>
      </c>
      <c r="BH131" s="27" t="s">
        <v>297</v>
      </c>
      <c r="BI131" s="27" t="s">
        <v>297</v>
      </c>
    </row>
    <row r="132" spans="47:61" ht="15" thickBot="1" x14ac:dyDescent="0.35">
      <c r="AU132" s="26" t="s">
        <v>320</v>
      </c>
      <c r="AV132" s="27" t="s">
        <v>297</v>
      </c>
      <c r="AW132" s="27" t="s">
        <v>297</v>
      </c>
      <c r="AX132" s="27" t="s">
        <v>297</v>
      </c>
      <c r="AY132" s="27" t="s">
        <v>297</v>
      </c>
      <c r="AZ132" s="27" t="s">
        <v>297</v>
      </c>
      <c r="BA132" s="27" t="s">
        <v>297</v>
      </c>
      <c r="BB132" s="27" t="s">
        <v>297</v>
      </c>
      <c r="BC132" s="27" t="s">
        <v>297</v>
      </c>
      <c r="BD132" s="27" t="s">
        <v>297</v>
      </c>
      <c r="BE132" s="27" t="s">
        <v>297</v>
      </c>
      <c r="BF132" s="27" t="s">
        <v>297</v>
      </c>
      <c r="BG132" s="27" t="s">
        <v>297</v>
      </c>
      <c r="BH132" s="27" t="s">
        <v>297</v>
      </c>
      <c r="BI132" s="27" t="s">
        <v>297</v>
      </c>
    </row>
    <row r="133" spans="47:61" ht="15" thickBot="1" x14ac:dyDescent="0.35">
      <c r="AU133" s="26" t="s">
        <v>321</v>
      </c>
      <c r="AV133" s="27" t="s">
        <v>297</v>
      </c>
      <c r="AW133" s="27" t="s">
        <v>297</v>
      </c>
      <c r="AX133" s="27" t="s">
        <v>297</v>
      </c>
      <c r="AY133" s="27" t="s">
        <v>297</v>
      </c>
      <c r="AZ133" s="27" t="s">
        <v>297</v>
      </c>
      <c r="BA133" s="27" t="s">
        <v>297</v>
      </c>
      <c r="BB133" s="27" t="s">
        <v>297</v>
      </c>
      <c r="BC133" s="27" t="s">
        <v>297</v>
      </c>
      <c r="BD133" s="27" t="s">
        <v>297</v>
      </c>
      <c r="BE133" s="27" t="s">
        <v>297</v>
      </c>
      <c r="BF133" s="27" t="s">
        <v>297</v>
      </c>
      <c r="BG133" s="27" t="s">
        <v>297</v>
      </c>
      <c r="BH133" s="27" t="s">
        <v>297</v>
      </c>
      <c r="BI133" s="27" t="s">
        <v>297</v>
      </c>
    </row>
    <row r="134" spans="47:61" ht="15" thickBot="1" x14ac:dyDescent="0.35">
      <c r="AU134" s="26" t="s">
        <v>322</v>
      </c>
      <c r="AV134" s="27" t="s">
        <v>297</v>
      </c>
      <c r="AW134" s="27" t="s">
        <v>297</v>
      </c>
      <c r="AX134" s="27" t="s">
        <v>297</v>
      </c>
      <c r="AY134" s="27" t="s">
        <v>297</v>
      </c>
      <c r="AZ134" s="27" t="s">
        <v>297</v>
      </c>
      <c r="BA134" s="27" t="s">
        <v>297</v>
      </c>
      <c r="BB134" s="27" t="s">
        <v>297</v>
      </c>
      <c r="BC134" s="27" t="s">
        <v>297</v>
      </c>
      <c r="BD134" s="27" t="s">
        <v>297</v>
      </c>
      <c r="BE134" s="27" t="s">
        <v>297</v>
      </c>
      <c r="BF134" s="27" t="s">
        <v>297</v>
      </c>
      <c r="BG134" s="27" t="s">
        <v>297</v>
      </c>
      <c r="BH134" s="27" t="s">
        <v>297</v>
      </c>
      <c r="BI134" s="27" t="s">
        <v>297</v>
      </c>
    </row>
    <row r="135" spans="47:61" ht="15" thickBot="1" x14ac:dyDescent="0.35">
      <c r="AU135" s="26" t="s">
        <v>323</v>
      </c>
      <c r="AV135" s="27" t="s">
        <v>297</v>
      </c>
      <c r="AW135" s="27" t="s">
        <v>297</v>
      </c>
      <c r="AX135" s="27" t="s">
        <v>297</v>
      </c>
      <c r="AY135" s="27" t="s">
        <v>297</v>
      </c>
      <c r="AZ135" s="27" t="s">
        <v>297</v>
      </c>
      <c r="BA135" s="27" t="s">
        <v>297</v>
      </c>
      <c r="BB135" s="27" t="s">
        <v>297</v>
      </c>
      <c r="BC135" s="27" t="s">
        <v>297</v>
      </c>
      <c r="BD135" s="27" t="s">
        <v>297</v>
      </c>
      <c r="BE135" s="27" t="s">
        <v>297</v>
      </c>
      <c r="BF135" s="27" t="s">
        <v>297</v>
      </c>
      <c r="BG135" s="27" t="s">
        <v>297</v>
      </c>
      <c r="BH135" s="27" t="s">
        <v>297</v>
      </c>
      <c r="BI135" s="27" t="s">
        <v>297</v>
      </c>
    </row>
    <row r="136" spans="47:61" ht="15" thickBot="1" x14ac:dyDescent="0.35">
      <c r="AU136" s="26" t="s">
        <v>324</v>
      </c>
      <c r="AV136" s="27" t="s">
        <v>297</v>
      </c>
      <c r="AW136" s="27" t="s">
        <v>297</v>
      </c>
      <c r="AX136" s="27" t="s">
        <v>297</v>
      </c>
      <c r="AY136" s="27" t="s">
        <v>297</v>
      </c>
      <c r="AZ136" s="27" t="s">
        <v>297</v>
      </c>
      <c r="BA136" s="27" t="s">
        <v>297</v>
      </c>
      <c r="BB136" s="27" t="s">
        <v>297</v>
      </c>
      <c r="BC136" s="27" t="s">
        <v>297</v>
      </c>
      <c r="BD136" s="27" t="s">
        <v>297</v>
      </c>
      <c r="BE136" s="27" t="s">
        <v>297</v>
      </c>
      <c r="BF136" s="27" t="s">
        <v>297</v>
      </c>
      <c r="BG136" s="27" t="s">
        <v>297</v>
      </c>
      <c r="BH136" s="27" t="s">
        <v>297</v>
      </c>
      <c r="BI136" s="27" t="s">
        <v>297</v>
      </c>
    </row>
    <row r="137" spans="47:61" ht="15" thickBot="1" x14ac:dyDescent="0.35">
      <c r="AU137" s="26" t="s">
        <v>325</v>
      </c>
      <c r="AV137" s="27" t="s">
        <v>297</v>
      </c>
      <c r="AW137" s="27" t="s">
        <v>297</v>
      </c>
      <c r="AX137" s="27" t="s">
        <v>297</v>
      </c>
      <c r="AY137" s="27" t="s">
        <v>297</v>
      </c>
      <c r="AZ137" s="27" t="s">
        <v>297</v>
      </c>
      <c r="BA137" s="27" t="s">
        <v>297</v>
      </c>
      <c r="BB137" s="27" t="s">
        <v>297</v>
      </c>
      <c r="BC137" s="27" t="s">
        <v>297</v>
      </c>
      <c r="BD137" s="27" t="s">
        <v>297</v>
      </c>
      <c r="BE137" s="27" t="s">
        <v>297</v>
      </c>
      <c r="BF137" s="27" t="s">
        <v>297</v>
      </c>
      <c r="BG137" s="27" t="s">
        <v>297</v>
      </c>
      <c r="BH137" s="27" t="s">
        <v>297</v>
      </c>
      <c r="BI137" s="27" t="s">
        <v>297</v>
      </c>
    </row>
    <row r="138" spans="47:61" ht="15" thickBot="1" x14ac:dyDescent="0.35">
      <c r="AU138" s="26" t="s">
        <v>326</v>
      </c>
      <c r="AV138" s="27" t="s">
        <v>297</v>
      </c>
      <c r="AW138" s="27" t="s">
        <v>297</v>
      </c>
      <c r="AX138" s="27" t="s">
        <v>297</v>
      </c>
      <c r="AY138" s="27" t="s">
        <v>297</v>
      </c>
      <c r="AZ138" s="27" t="s">
        <v>297</v>
      </c>
      <c r="BA138" s="27" t="s">
        <v>297</v>
      </c>
      <c r="BB138" s="27" t="s">
        <v>297</v>
      </c>
      <c r="BC138" s="27" t="s">
        <v>297</v>
      </c>
      <c r="BD138" s="27" t="s">
        <v>297</v>
      </c>
      <c r="BE138" s="27" t="s">
        <v>297</v>
      </c>
      <c r="BF138" s="27" t="s">
        <v>297</v>
      </c>
      <c r="BG138" s="27" t="s">
        <v>297</v>
      </c>
      <c r="BH138" s="27" t="s">
        <v>297</v>
      </c>
      <c r="BI138" s="27" t="s">
        <v>297</v>
      </c>
    </row>
    <row r="139" spans="47:61" ht="15" thickBot="1" x14ac:dyDescent="0.35">
      <c r="AU139" s="26" t="s">
        <v>327</v>
      </c>
      <c r="AV139" s="27" t="s">
        <v>297</v>
      </c>
      <c r="AW139" s="27" t="s">
        <v>297</v>
      </c>
      <c r="AX139" s="27" t="s">
        <v>297</v>
      </c>
      <c r="AY139" s="27" t="s">
        <v>297</v>
      </c>
      <c r="AZ139" s="27" t="s">
        <v>297</v>
      </c>
      <c r="BA139" s="27" t="s">
        <v>297</v>
      </c>
      <c r="BB139" s="27" t="s">
        <v>297</v>
      </c>
      <c r="BC139" s="27" t="s">
        <v>297</v>
      </c>
      <c r="BD139" s="27" t="s">
        <v>297</v>
      </c>
      <c r="BE139" s="27" t="s">
        <v>297</v>
      </c>
      <c r="BF139" s="27" t="s">
        <v>297</v>
      </c>
      <c r="BG139" s="27" t="s">
        <v>297</v>
      </c>
      <c r="BH139" s="27" t="s">
        <v>297</v>
      </c>
      <c r="BI139" s="27" t="s">
        <v>297</v>
      </c>
    </row>
    <row r="140" spans="47:61" ht="15" thickBot="1" x14ac:dyDescent="0.35">
      <c r="AU140" s="26" t="s">
        <v>328</v>
      </c>
      <c r="AV140" s="27" t="s">
        <v>297</v>
      </c>
      <c r="AW140" s="27" t="s">
        <v>297</v>
      </c>
      <c r="AX140" s="27" t="s">
        <v>297</v>
      </c>
      <c r="AY140" s="27" t="s">
        <v>297</v>
      </c>
      <c r="AZ140" s="27" t="s">
        <v>297</v>
      </c>
      <c r="BA140" s="27" t="s">
        <v>297</v>
      </c>
      <c r="BB140" s="27" t="s">
        <v>297</v>
      </c>
      <c r="BC140" s="27" t="s">
        <v>297</v>
      </c>
      <c r="BD140" s="27" t="s">
        <v>297</v>
      </c>
      <c r="BE140" s="27" t="s">
        <v>297</v>
      </c>
      <c r="BF140" s="27" t="s">
        <v>297</v>
      </c>
      <c r="BG140" s="27" t="s">
        <v>297</v>
      </c>
      <c r="BH140" s="27" t="s">
        <v>297</v>
      </c>
      <c r="BI140" s="27" t="s">
        <v>297</v>
      </c>
    </row>
    <row r="141" spans="47:61" ht="15" thickBot="1" x14ac:dyDescent="0.35">
      <c r="AU141" s="26" t="s">
        <v>329</v>
      </c>
      <c r="AV141" s="27" t="s">
        <v>297</v>
      </c>
      <c r="AW141" s="27" t="s">
        <v>297</v>
      </c>
      <c r="AX141" s="27" t="s">
        <v>297</v>
      </c>
      <c r="AY141" s="27" t="s">
        <v>297</v>
      </c>
      <c r="AZ141" s="27" t="s">
        <v>297</v>
      </c>
      <c r="BA141" s="27" t="s">
        <v>297</v>
      </c>
      <c r="BB141" s="27" t="s">
        <v>297</v>
      </c>
      <c r="BC141" s="27" t="s">
        <v>297</v>
      </c>
      <c r="BD141" s="27" t="s">
        <v>297</v>
      </c>
      <c r="BE141" s="27" t="s">
        <v>297</v>
      </c>
      <c r="BF141" s="27" t="s">
        <v>297</v>
      </c>
      <c r="BG141" s="27" t="s">
        <v>297</v>
      </c>
      <c r="BH141" s="27" t="s">
        <v>297</v>
      </c>
      <c r="BI141" s="27" t="s">
        <v>297</v>
      </c>
    </row>
    <row r="142" spans="47:61" ht="15" thickBot="1" x14ac:dyDescent="0.35">
      <c r="AU142" s="26" t="s">
        <v>330</v>
      </c>
      <c r="AV142" s="27" t="s">
        <v>297</v>
      </c>
      <c r="AW142" s="27" t="s">
        <v>297</v>
      </c>
      <c r="AX142" s="27" t="s">
        <v>297</v>
      </c>
      <c r="AY142" s="27" t="s">
        <v>297</v>
      </c>
      <c r="AZ142" s="27" t="s">
        <v>297</v>
      </c>
      <c r="BA142" s="27" t="s">
        <v>297</v>
      </c>
      <c r="BB142" s="27" t="s">
        <v>297</v>
      </c>
      <c r="BC142" s="27" t="s">
        <v>297</v>
      </c>
      <c r="BD142" s="27" t="s">
        <v>297</v>
      </c>
      <c r="BE142" s="27" t="s">
        <v>297</v>
      </c>
      <c r="BF142" s="27" t="s">
        <v>297</v>
      </c>
      <c r="BG142" s="27" t="s">
        <v>297</v>
      </c>
      <c r="BH142" s="27" t="s">
        <v>297</v>
      </c>
      <c r="BI142" s="27" t="s">
        <v>297</v>
      </c>
    </row>
    <row r="143" spans="47:61" ht="15" thickBot="1" x14ac:dyDescent="0.35">
      <c r="AU143" s="26" t="s">
        <v>331</v>
      </c>
      <c r="AV143" s="27" t="s">
        <v>297</v>
      </c>
      <c r="AW143" s="27" t="s">
        <v>297</v>
      </c>
      <c r="AX143" s="27" t="s">
        <v>297</v>
      </c>
      <c r="AY143" s="27" t="s">
        <v>297</v>
      </c>
      <c r="AZ143" s="27" t="s">
        <v>297</v>
      </c>
      <c r="BA143" s="27" t="s">
        <v>297</v>
      </c>
      <c r="BB143" s="27" t="s">
        <v>297</v>
      </c>
      <c r="BC143" s="27" t="s">
        <v>297</v>
      </c>
      <c r="BD143" s="27" t="s">
        <v>297</v>
      </c>
      <c r="BE143" s="27" t="s">
        <v>297</v>
      </c>
      <c r="BF143" s="27" t="s">
        <v>297</v>
      </c>
      <c r="BG143" s="27" t="s">
        <v>297</v>
      </c>
      <c r="BH143" s="27" t="s">
        <v>297</v>
      </c>
      <c r="BI143" s="27" t="s">
        <v>297</v>
      </c>
    </row>
    <row r="144" spans="47:61" ht="15" thickBot="1" x14ac:dyDescent="0.35">
      <c r="AU144" s="26" t="s">
        <v>332</v>
      </c>
      <c r="AV144" s="27" t="s">
        <v>297</v>
      </c>
      <c r="AW144" s="27" t="s">
        <v>297</v>
      </c>
      <c r="AX144" s="27" t="s">
        <v>297</v>
      </c>
      <c r="AY144" s="27" t="s">
        <v>297</v>
      </c>
      <c r="AZ144" s="27" t="s">
        <v>297</v>
      </c>
      <c r="BA144" s="27" t="s">
        <v>297</v>
      </c>
      <c r="BB144" s="27" t="s">
        <v>297</v>
      </c>
      <c r="BC144" s="27" t="s">
        <v>297</v>
      </c>
      <c r="BD144" s="27" t="s">
        <v>297</v>
      </c>
      <c r="BE144" s="27" t="s">
        <v>297</v>
      </c>
      <c r="BF144" s="27" t="s">
        <v>297</v>
      </c>
      <c r="BG144" s="27" t="s">
        <v>297</v>
      </c>
      <c r="BH144" s="27" t="s">
        <v>297</v>
      </c>
      <c r="BI144" s="27" t="s">
        <v>297</v>
      </c>
    </row>
    <row r="145" spans="47:61" ht="15" thickBot="1" x14ac:dyDescent="0.35">
      <c r="AU145" s="26" t="s">
        <v>333</v>
      </c>
      <c r="AV145" s="27" t="s">
        <v>297</v>
      </c>
      <c r="AW145" s="27" t="s">
        <v>297</v>
      </c>
      <c r="AX145" s="27" t="s">
        <v>297</v>
      </c>
      <c r="AY145" s="27" t="s">
        <v>297</v>
      </c>
      <c r="AZ145" s="27" t="s">
        <v>297</v>
      </c>
      <c r="BA145" s="27" t="s">
        <v>297</v>
      </c>
      <c r="BB145" s="27" t="s">
        <v>297</v>
      </c>
      <c r="BC145" s="27" t="s">
        <v>297</v>
      </c>
      <c r="BD145" s="27" t="s">
        <v>297</v>
      </c>
      <c r="BE145" s="27" t="s">
        <v>297</v>
      </c>
      <c r="BF145" s="27" t="s">
        <v>297</v>
      </c>
      <c r="BG145" s="27" t="s">
        <v>297</v>
      </c>
      <c r="BH145" s="27" t="s">
        <v>297</v>
      </c>
      <c r="BI145" s="27" t="s">
        <v>297</v>
      </c>
    </row>
    <row r="146" spans="47:61" ht="15" thickBot="1" x14ac:dyDescent="0.35">
      <c r="AU146" s="26" t="s">
        <v>334</v>
      </c>
      <c r="AV146" s="27" t="s">
        <v>297</v>
      </c>
      <c r="AW146" s="27" t="s">
        <v>297</v>
      </c>
      <c r="AX146" s="27" t="s">
        <v>297</v>
      </c>
      <c r="AY146" s="27" t="s">
        <v>297</v>
      </c>
      <c r="AZ146" s="27" t="s">
        <v>297</v>
      </c>
      <c r="BA146" s="27" t="s">
        <v>297</v>
      </c>
      <c r="BB146" s="27" t="s">
        <v>297</v>
      </c>
      <c r="BC146" s="27" t="s">
        <v>297</v>
      </c>
      <c r="BD146" s="27" t="s">
        <v>297</v>
      </c>
      <c r="BE146" s="27" t="s">
        <v>297</v>
      </c>
      <c r="BF146" s="27" t="s">
        <v>297</v>
      </c>
      <c r="BG146" s="27" t="s">
        <v>297</v>
      </c>
      <c r="BH146" s="27" t="s">
        <v>297</v>
      </c>
      <c r="BI146" s="27" t="s">
        <v>297</v>
      </c>
    </row>
    <row r="147" spans="47:61" ht="15" thickBot="1" x14ac:dyDescent="0.35">
      <c r="AU147" s="26" t="s">
        <v>335</v>
      </c>
      <c r="AV147" s="27" t="s">
        <v>297</v>
      </c>
      <c r="AW147" s="27" t="s">
        <v>297</v>
      </c>
      <c r="AX147" s="27" t="s">
        <v>297</v>
      </c>
      <c r="AY147" s="27" t="s">
        <v>297</v>
      </c>
      <c r="AZ147" s="27" t="s">
        <v>297</v>
      </c>
      <c r="BA147" s="27" t="s">
        <v>297</v>
      </c>
      <c r="BB147" s="27" t="s">
        <v>297</v>
      </c>
      <c r="BC147" s="27" t="s">
        <v>297</v>
      </c>
      <c r="BD147" s="27" t="s">
        <v>297</v>
      </c>
      <c r="BE147" s="27" t="s">
        <v>297</v>
      </c>
      <c r="BF147" s="27" t="s">
        <v>297</v>
      </c>
      <c r="BG147" s="27" t="s">
        <v>297</v>
      </c>
      <c r="BH147" s="27" t="s">
        <v>297</v>
      </c>
      <c r="BI147" s="27" t="s">
        <v>297</v>
      </c>
    </row>
    <row r="148" spans="47:61" ht="15" thickBot="1" x14ac:dyDescent="0.35">
      <c r="AU148" s="26" t="s">
        <v>336</v>
      </c>
      <c r="AV148" s="27" t="s">
        <v>297</v>
      </c>
      <c r="AW148" s="27" t="s">
        <v>297</v>
      </c>
      <c r="AX148" s="27" t="s">
        <v>297</v>
      </c>
      <c r="AY148" s="27" t="s">
        <v>297</v>
      </c>
      <c r="AZ148" s="27" t="s">
        <v>297</v>
      </c>
      <c r="BA148" s="27" t="s">
        <v>297</v>
      </c>
      <c r="BB148" s="27" t="s">
        <v>297</v>
      </c>
      <c r="BC148" s="27" t="s">
        <v>297</v>
      </c>
      <c r="BD148" s="27" t="s">
        <v>297</v>
      </c>
      <c r="BE148" s="27" t="s">
        <v>297</v>
      </c>
      <c r="BF148" s="27" t="s">
        <v>297</v>
      </c>
      <c r="BG148" s="27" t="s">
        <v>297</v>
      </c>
      <c r="BH148" s="27" t="s">
        <v>297</v>
      </c>
      <c r="BI148" s="27" t="s">
        <v>297</v>
      </c>
    </row>
    <row r="149" spans="47:61" ht="15" thickBot="1" x14ac:dyDescent="0.35">
      <c r="AU149" s="26" t="s">
        <v>337</v>
      </c>
      <c r="AV149" s="27" t="s">
        <v>297</v>
      </c>
      <c r="AW149" s="27" t="s">
        <v>297</v>
      </c>
      <c r="AX149" s="27" t="s">
        <v>297</v>
      </c>
      <c r="AY149" s="27" t="s">
        <v>297</v>
      </c>
      <c r="AZ149" s="27" t="s">
        <v>297</v>
      </c>
      <c r="BA149" s="27" t="s">
        <v>297</v>
      </c>
      <c r="BB149" s="27" t="s">
        <v>297</v>
      </c>
      <c r="BC149" s="27" t="s">
        <v>297</v>
      </c>
      <c r="BD149" s="27" t="s">
        <v>297</v>
      </c>
      <c r="BE149" s="27" t="s">
        <v>297</v>
      </c>
      <c r="BF149" s="27" t="s">
        <v>297</v>
      </c>
      <c r="BG149" s="27" t="s">
        <v>297</v>
      </c>
      <c r="BH149" s="27" t="s">
        <v>297</v>
      </c>
      <c r="BI149" s="27" t="s">
        <v>297</v>
      </c>
    </row>
    <row r="150" spans="47:61" ht="15" thickBot="1" x14ac:dyDescent="0.35">
      <c r="AU150" s="26" t="s">
        <v>338</v>
      </c>
      <c r="AV150" s="27" t="s">
        <v>297</v>
      </c>
      <c r="AW150" s="27" t="s">
        <v>297</v>
      </c>
      <c r="AX150" s="27" t="s">
        <v>297</v>
      </c>
      <c r="AY150" s="27" t="s">
        <v>297</v>
      </c>
      <c r="AZ150" s="27" t="s">
        <v>297</v>
      </c>
      <c r="BA150" s="27" t="s">
        <v>297</v>
      </c>
      <c r="BB150" s="27" t="s">
        <v>297</v>
      </c>
      <c r="BC150" s="27" t="s">
        <v>297</v>
      </c>
      <c r="BD150" s="27" t="s">
        <v>297</v>
      </c>
      <c r="BE150" s="27" t="s">
        <v>297</v>
      </c>
      <c r="BF150" s="27" t="s">
        <v>297</v>
      </c>
      <c r="BG150" s="27" t="s">
        <v>297</v>
      </c>
      <c r="BH150" s="27" t="s">
        <v>297</v>
      </c>
      <c r="BI150" s="27" t="s">
        <v>297</v>
      </c>
    </row>
    <row r="151" spans="47:61" ht="15" thickBot="1" x14ac:dyDescent="0.35">
      <c r="AU151" s="26" t="s">
        <v>339</v>
      </c>
      <c r="AV151" s="27" t="s">
        <v>297</v>
      </c>
      <c r="AW151" s="27" t="s">
        <v>297</v>
      </c>
      <c r="AX151" s="27" t="s">
        <v>297</v>
      </c>
      <c r="AY151" s="27" t="s">
        <v>297</v>
      </c>
      <c r="AZ151" s="27" t="s">
        <v>297</v>
      </c>
      <c r="BA151" s="27" t="s">
        <v>297</v>
      </c>
      <c r="BB151" s="27" t="s">
        <v>297</v>
      </c>
      <c r="BC151" s="27" t="s">
        <v>297</v>
      </c>
      <c r="BD151" s="27" t="s">
        <v>297</v>
      </c>
      <c r="BE151" s="27" t="s">
        <v>297</v>
      </c>
      <c r="BF151" s="27" t="s">
        <v>297</v>
      </c>
      <c r="BG151" s="27" t="s">
        <v>297</v>
      </c>
      <c r="BH151" s="27" t="s">
        <v>297</v>
      </c>
      <c r="BI151" s="27" t="s">
        <v>297</v>
      </c>
    </row>
    <row r="152" spans="47:61" ht="15" thickBot="1" x14ac:dyDescent="0.35">
      <c r="AU152" s="26" t="s">
        <v>340</v>
      </c>
      <c r="AV152" s="27" t="s">
        <v>297</v>
      </c>
      <c r="AW152" s="27" t="s">
        <v>297</v>
      </c>
      <c r="AX152" s="27" t="s">
        <v>297</v>
      </c>
      <c r="AY152" s="27" t="s">
        <v>297</v>
      </c>
      <c r="AZ152" s="27" t="s">
        <v>297</v>
      </c>
      <c r="BA152" s="27" t="s">
        <v>297</v>
      </c>
      <c r="BB152" s="27" t="s">
        <v>297</v>
      </c>
      <c r="BC152" s="27" t="s">
        <v>297</v>
      </c>
      <c r="BD152" s="27" t="s">
        <v>297</v>
      </c>
      <c r="BE152" s="27" t="s">
        <v>297</v>
      </c>
      <c r="BF152" s="27" t="s">
        <v>297</v>
      </c>
      <c r="BG152" s="27" t="s">
        <v>297</v>
      </c>
      <c r="BH152" s="27" t="s">
        <v>297</v>
      </c>
      <c r="BI152" s="27" t="s">
        <v>297</v>
      </c>
    </row>
    <row r="153" spans="47:61" ht="15" thickBot="1" x14ac:dyDescent="0.35">
      <c r="AU153" s="26" t="s">
        <v>341</v>
      </c>
      <c r="AV153" s="27" t="s">
        <v>297</v>
      </c>
      <c r="AW153" s="27" t="s">
        <v>297</v>
      </c>
      <c r="AX153" s="27" t="s">
        <v>297</v>
      </c>
      <c r="AY153" s="27" t="s">
        <v>297</v>
      </c>
      <c r="AZ153" s="27" t="s">
        <v>297</v>
      </c>
      <c r="BA153" s="27" t="s">
        <v>297</v>
      </c>
      <c r="BB153" s="27" t="s">
        <v>297</v>
      </c>
      <c r="BC153" s="27" t="s">
        <v>297</v>
      </c>
      <c r="BD153" s="27" t="s">
        <v>297</v>
      </c>
      <c r="BE153" s="27" t="s">
        <v>297</v>
      </c>
      <c r="BF153" s="27" t="s">
        <v>297</v>
      </c>
      <c r="BG153" s="27" t="s">
        <v>297</v>
      </c>
      <c r="BH153" s="27" t="s">
        <v>297</v>
      </c>
      <c r="BI153" s="27" t="s">
        <v>297</v>
      </c>
    </row>
    <row r="154" spans="47:61" ht="15" thickBot="1" x14ac:dyDescent="0.35">
      <c r="AU154" s="26" t="s">
        <v>342</v>
      </c>
      <c r="AV154" s="27" t="s">
        <v>297</v>
      </c>
      <c r="AW154" s="27" t="s">
        <v>297</v>
      </c>
      <c r="AX154" s="27" t="s">
        <v>297</v>
      </c>
      <c r="AY154" s="27" t="s">
        <v>297</v>
      </c>
      <c r="AZ154" s="27" t="s">
        <v>297</v>
      </c>
      <c r="BA154" s="27" t="s">
        <v>297</v>
      </c>
      <c r="BB154" s="27" t="s">
        <v>297</v>
      </c>
      <c r="BC154" s="27" t="s">
        <v>297</v>
      </c>
      <c r="BD154" s="27" t="s">
        <v>297</v>
      </c>
      <c r="BE154" s="27" t="s">
        <v>297</v>
      </c>
      <c r="BF154" s="27" t="s">
        <v>297</v>
      </c>
      <c r="BG154" s="27" t="s">
        <v>297</v>
      </c>
      <c r="BH154" s="27" t="s">
        <v>297</v>
      </c>
      <c r="BI154" s="27" t="s">
        <v>297</v>
      </c>
    </row>
    <row r="155" spans="47:61" ht="15" thickBot="1" x14ac:dyDescent="0.35">
      <c r="AU155" s="26" t="s">
        <v>343</v>
      </c>
      <c r="AV155" s="27" t="s">
        <v>297</v>
      </c>
      <c r="AW155" s="27" t="s">
        <v>297</v>
      </c>
      <c r="AX155" s="27" t="s">
        <v>297</v>
      </c>
      <c r="AY155" s="27" t="s">
        <v>297</v>
      </c>
      <c r="AZ155" s="27" t="s">
        <v>297</v>
      </c>
      <c r="BA155" s="27" t="s">
        <v>297</v>
      </c>
      <c r="BB155" s="27" t="s">
        <v>297</v>
      </c>
      <c r="BC155" s="27" t="s">
        <v>297</v>
      </c>
      <c r="BD155" s="27" t="s">
        <v>297</v>
      </c>
      <c r="BE155" s="27" t="s">
        <v>297</v>
      </c>
      <c r="BF155" s="27" t="s">
        <v>297</v>
      </c>
      <c r="BG155" s="27" t="s">
        <v>297</v>
      </c>
      <c r="BH155" s="27" t="s">
        <v>297</v>
      </c>
      <c r="BI155" s="27" t="s">
        <v>297</v>
      </c>
    </row>
    <row r="156" spans="47:61" ht="15" thickBot="1" x14ac:dyDescent="0.35">
      <c r="AU156" s="26" t="s">
        <v>344</v>
      </c>
      <c r="AV156" s="27" t="s">
        <v>297</v>
      </c>
      <c r="AW156" s="27" t="s">
        <v>297</v>
      </c>
      <c r="AX156" s="27" t="s">
        <v>297</v>
      </c>
      <c r="AY156" s="27" t="s">
        <v>297</v>
      </c>
      <c r="AZ156" s="27" t="s">
        <v>297</v>
      </c>
      <c r="BA156" s="27" t="s">
        <v>297</v>
      </c>
      <c r="BB156" s="27" t="s">
        <v>297</v>
      </c>
      <c r="BC156" s="27" t="s">
        <v>297</v>
      </c>
      <c r="BD156" s="27" t="s">
        <v>297</v>
      </c>
      <c r="BE156" s="27" t="s">
        <v>297</v>
      </c>
      <c r="BF156" s="27" t="s">
        <v>297</v>
      </c>
      <c r="BG156" s="27" t="s">
        <v>297</v>
      </c>
      <c r="BH156" s="27" t="s">
        <v>297</v>
      </c>
      <c r="BI156" s="27" t="s">
        <v>297</v>
      </c>
    </row>
    <row r="157" spans="47:61" ht="15" thickBot="1" x14ac:dyDescent="0.35">
      <c r="AU157" s="26" t="s">
        <v>345</v>
      </c>
      <c r="AV157" s="27" t="s">
        <v>297</v>
      </c>
      <c r="AW157" s="27" t="s">
        <v>297</v>
      </c>
      <c r="AX157" s="27" t="s">
        <v>297</v>
      </c>
      <c r="AY157" s="27" t="s">
        <v>297</v>
      </c>
      <c r="AZ157" s="27" t="s">
        <v>297</v>
      </c>
      <c r="BA157" s="27" t="s">
        <v>297</v>
      </c>
      <c r="BB157" s="27" t="s">
        <v>297</v>
      </c>
      <c r="BC157" s="27" t="s">
        <v>297</v>
      </c>
      <c r="BD157" s="27" t="s">
        <v>297</v>
      </c>
      <c r="BE157" s="27" t="s">
        <v>297</v>
      </c>
      <c r="BF157" s="27" t="s">
        <v>297</v>
      </c>
      <c r="BG157" s="27" t="s">
        <v>297</v>
      </c>
      <c r="BH157" s="27" t="s">
        <v>297</v>
      </c>
      <c r="BI157" s="27" t="s">
        <v>297</v>
      </c>
    </row>
    <row r="158" spans="47:61" ht="15" thickBot="1" x14ac:dyDescent="0.35">
      <c r="AU158" s="26" t="s">
        <v>346</v>
      </c>
      <c r="AV158" s="27" t="s">
        <v>297</v>
      </c>
      <c r="AW158" s="27" t="s">
        <v>297</v>
      </c>
      <c r="AX158" s="27" t="s">
        <v>297</v>
      </c>
      <c r="AY158" s="27" t="s">
        <v>297</v>
      </c>
      <c r="AZ158" s="27" t="s">
        <v>297</v>
      </c>
      <c r="BA158" s="27" t="s">
        <v>297</v>
      </c>
      <c r="BB158" s="27" t="s">
        <v>297</v>
      </c>
      <c r="BC158" s="27" t="s">
        <v>297</v>
      </c>
      <c r="BD158" s="27" t="s">
        <v>297</v>
      </c>
      <c r="BE158" s="27" t="s">
        <v>297</v>
      </c>
      <c r="BF158" s="27" t="s">
        <v>297</v>
      </c>
      <c r="BG158" s="27" t="s">
        <v>297</v>
      </c>
      <c r="BH158" s="27" t="s">
        <v>297</v>
      </c>
      <c r="BI158" s="27" t="s">
        <v>297</v>
      </c>
    </row>
    <row r="159" spans="47:61" ht="15" thickBot="1" x14ac:dyDescent="0.35">
      <c r="AU159" s="26" t="s">
        <v>347</v>
      </c>
      <c r="AV159" s="27" t="s">
        <v>297</v>
      </c>
      <c r="AW159" s="27" t="s">
        <v>297</v>
      </c>
      <c r="AX159" s="27" t="s">
        <v>297</v>
      </c>
      <c r="AY159" s="27" t="s">
        <v>297</v>
      </c>
      <c r="AZ159" s="27" t="s">
        <v>297</v>
      </c>
      <c r="BA159" s="27" t="s">
        <v>297</v>
      </c>
      <c r="BB159" s="27" t="s">
        <v>297</v>
      </c>
      <c r="BC159" s="27" t="s">
        <v>297</v>
      </c>
      <c r="BD159" s="27" t="s">
        <v>297</v>
      </c>
      <c r="BE159" s="27" t="s">
        <v>297</v>
      </c>
      <c r="BF159" s="27" t="s">
        <v>297</v>
      </c>
      <c r="BG159" s="27" t="s">
        <v>297</v>
      </c>
      <c r="BH159" s="27" t="s">
        <v>297</v>
      </c>
      <c r="BI159" s="27" t="s">
        <v>297</v>
      </c>
    </row>
    <row r="160" spans="47:61" ht="15" thickBot="1" x14ac:dyDescent="0.35">
      <c r="AU160" s="26" t="s">
        <v>348</v>
      </c>
      <c r="AV160" s="27" t="s">
        <v>297</v>
      </c>
      <c r="AW160" s="27" t="s">
        <v>297</v>
      </c>
      <c r="AX160" s="27" t="s">
        <v>297</v>
      </c>
      <c r="AY160" s="27" t="s">
        <v>297</v>
      </c>
      <c r="AZ160" s="27" t="s">
        <v>297</v>
      </c>
      <c r="BA160" s="27" t="s">
        <v>297</v>
      </c>
      <c r="BB160" s="27" t="s">
        <v>297</v>
      </c>
      <c r="BC160" s="27" t="s">
        <v>297</v>
      </c>
      <c r="BD160" s="27" t="s">
        <v>297</v>
      </c>
      <c r="BE160" s="27" t="s">
        <v>297</v>
      </c>
      <c r="BF160" s="27" t="s">
        <v>297</v>
      </c>
      <c r="BG160" s="27" t="s">
        <v>297</v>
      </c>
      <c r="BH160" s="27" t="s">
        <v>297</v>
      </c>
      <c r="BI160" s="27" t="s">
        <v>297</v>
      </c>
    </row>
    <row r="161" spans="47:61" ht="15" thickBot="1" x14ac:dyDescent="0.35">
      <c r="AU161" s="26" t="s">
        <v>349</v>
      </c>
      <c r="AV161" s="27" t="s">
        <v>297</v>
      </c>
      <c r="AW161" s="27" t="s">
        <v>297</v>
      </c>
      <c r="AX161" s="27" t="s">
        <v>297</v>
      </c>
      <c r="AY161" s="27" t="s">
        <v>297</v>
      </c>
      <c r="AZ161" s="27" t="s">
        <v>297</v>
      </c>
      <c r="BA161" s="27" t="s">
        <v>297</v>
      </c>
      <c r="BB161" s="27" t="s">
        <v>297</v>
      </c>
      <c r="BC161" s="27" t="s">
        <v>297</v>
      </c>
      <c r="BD161" s="27" t="s">
        <v>297</v>
      </c>
      <c r="BE161" s="27" t="s">
        <v>297</v>
      </c>
      <c r="BF161" s="27" t="s">
        <v>297</v>
      </c>
      <c r="BG161" s="27" t="s">
        <v>297</v>
      </c>
      <c r="BH161" s="27" t="s">
        <v>297</v>
      </c>
      <c r="BI161" s="27" t="s">
        <v>297</v>
      </c>
    </row>
    <row r="162" spans="47:61" ht="15" thickBot="1" x14ac:dyDescent="0.35">
      <c r="AU162" s="26" t="s">
        <v>350</v>
      </c>
      <c r="AV162" s="27" t="s">
        <v>297</v>
      </c>
      <c r="AW162" s="27" t="s">
        <v>297</v>
      </c>
      <c r="AX162" s="27" t="s">
        <v>297</v>
      </c>
      <c r="AY162" s="27" t="s">
        <v>297</v>
      </c>
      <c r="AZ162" s="27" t="s">
        <v>297</v>
      </c>
      <c r="BA162" s="27" t="s">
        <v>297</v>
      </c>
      <c r="BB162" s="27" t="s">
        <v>297</v>
      </c>
      <c r="BC162" s="27" t="s">
        <v>297</v>
      </c>
      <c r="BD162" s="27" t="s">
        <v>297</v>
      </c>
      <c r="BE162" s="27" t="s">
        <v>297</v>
      </c>
      <c r="BF162" s="27" t="s">
        <v>297</v>
      </c>
      <c r="BG162" s="27" t="s">
        <v>297</v>
      </c>
      <c r="BH162" s="27" t="s">
        <v>297</v>
      </c>
      <c r="BI162" s="27" t="s">
        <v>297</v>
      </c>
    </row>
    <row r="163" spans="47:61" ht="15" thickBot="1" x14ac:dyDescent="0.35">
      <c r="AU163" s="26" t="s">
        <v>351</v>
      </c>
      <c r="AV163" s="27" t="s">
        <v>297</v>
      </c>
      <c r="AW163" s="27" t="s">
        <v>297</v>
      </c>
      <c r="AX163" s="27" t="s">
        <v>297</v>
      </c>
      <c r="AY163" s="27" t="s">
        <v>297</v>
      </c>
      <c r="AZ163" s="27" t="s">
        <v>297</v>
      </c>
      <c r="BA163" s="27" t="s">
        <v>297</v>
      </c>
      <c r="BB163" s="27" t="s">
        <v>297</v>
      </c>
      <c r="BC163" s="27" t="s">
        <v>297</v>
      </c>
      <c r="BD163" s="27" t="s">
        <v>297</v>
      </c>
      <c r="BE163" s="27" t="s">
        <v>297</v>
      </c>
      <c r="BF163" s="27" t="s">
        <v>297</v>
      </c>
      <c r="BG163" s="27" t="s">
        <v>297</v>
      </c>
      <c r="BH163" s="27" t="s">
        <v>297</v>
      </c>
      <c r="BI163" s="27" t="s">
        <v>297</v>
      </c>
    </row>
    <row r="164" spans="47:61" ht="15" thickBot="1" x14ac:dyDescent="0.35">
      <c r="AU164" s="26" t="s">
        <v>352</v>
      </c>
      <c r="AV164" s="27" t="s">
        <v>297</v>
      </c>
      <c r="AW164" s="27" t="s">
        <v>297</v>
      </c>
      <c r="AX164" s="27" t="s">
        <v>297</v>
      </c>
      <c r="AY164" s="27" t="s">
        <v>297</v>
      </c>
      <c r="AZ164" s="27" t="s">
        <v>297</v>
      </c>
      <c r="BA164" s="27" t="s">
        <v>297</v>
      </c>
      <c r="BB164" s="27" t="s">
        <v>297</v>
      </c>
      <c r="BC164" s="27" t="s">
        <v>297</v>
      </c>
      <c r="BD164" s="27" t="s">
        <v>297</v>
      </c>
      <c r="BE164" s="27" t="s">
        <v>297</v>
      </c>
      <c r="BF164" s="27" t="s">
        <v>297</v>
      </c>
      <c r="BG164" s="27" t="s">
        <v>297</v>
      </c>
      <c r="BH164" s="27" t="s">
        <v>297</v>
      </c>
      <c r="BI164" s="27" t="s">
        <v>297</v>
      </c>
    </row>
    <row r="165" spans="47:61" ht="15" thickBot="1" x14ac:dyDescent="0.35">
      <c r="AU165" s="26" t="s">
        <v>353</v>
      </c>
      <c r="AV165" s="27" t="s">
        <v>297</v>
      </c>
      <c r="AW165" s="27" t="s">
        <v>297</v>
      </c>
      <c r="AX165" s="27" t="s">
        <v>297</v>
      </c>
      <c r="AY165" s="27" t="s">
        <v>297</v>
      </c>
      <c r="AZ165" s="27" t="s">
        <v>297</v>
      </c>
      <c r="BA165" s="27" t="s">
        <v>297</v>
      </c>
      <c r="BB165" s="27" t="s">
        <v>297</v>
      </c>
      <c r="BC165" s="27" t="s">
        <v>297</v>
      </c>
      <c r="BD165" s="27" t="s">
        <v>297</v>
      </c>
      <c r="BE165" s="27" t="s">
        <v>297</v>
      </c>
      <c r="BF165" s="27" t="s">
        <v>297</v>
      </c>
      <c r="BG165" s="27" t="s">
        <v>297</v>
      </c>
      <c r="BH165" s="27" t="s">
        <v>297</v>
      </c>
      <c r="BI165" s="27" t="s">
        <v>297</v>
      </c>
    </row>
    <row r="166" spans="47:61" ht="15" thickBot="1" x14ac:dyDescent="0.35">
      <c r="AU166" s="26" t="s">
        <v>354</v>
      </c>
      <c r="AV166" s="27" t="s">
        <v>297</v>
      </c>
      <c r="AW166" s="27" t="s">
        <v>297</v>
      </c>
      <c r="AX166" s="27" t="s">
        <v>297</v>
      </c>
      <c r="AY166" s="27" t="s">
        <v>297</v>
      </c>
      <c r="AZ166" s="27" t="s">
        <v>297</v>
      </c>
      <c r="BA166" s="27" t="s">
        <v>297</v>
      </c>
      <c r="BB166" s="27" t="s">
        <v>297</v>
      </c>
      <c r="BC166" s="27" t="s">
        <v>297</v>
      </c>
      <c r="BD166" s="27" t="s">
        <v>297</v>
      </c>
      <c r="BE166" s="27" t="s">
        <v>297</v>
      </c>
      <c r="BF166" s="27" t="s">
        <v>297</v>
      </c>
      <c r="BG166" s="27" t="s">
        <v>297</v>
      </c>
      <c r="BH166" s="27" t="s">
        <v>297</v>
      </c>
      <c r="BI166" s="27" t="s">
        <v>297</v>
      </c>
    </row>
    <row r="167" spans="47:61" ht="15" thickBot="1" x14ac:dyDescent="0.35">
      <c r="AU167" s="26" t="s">
        <v>355</v>
      </c>
      <c r="AV167" s="27" t="s">
        <v>297</v>
      </c>
      <c r="AW167" s="27" t="s">
        <v>297</v>
      </c>
      <c r="AX167" s="27" t="s">
        <v>297</v>
      </c>
      <c r="AY167" s="27" t="s">
        <v>297</v>
      </c>
      <c r="AZ167" s="27" t="s">
        <v>297</v>
      </c>
      <c r="BA167" s="27" t="s">
        <v>297</v>
      </c>
      <c r="BB167" s="27" t="s">
        <v>297</v>
      </c>
      <c r="BC167" s="27" t="s">
        <v>297</v>
      </c>
      <c r="BD167" s="27" t="s">
        <v>297</v>
      </c>
      <c r="BE167" s="27" t="s">
        <v>297</v>
      </c>
      <c r="BF167" s="27" t="s">
        <v>297</v>
      </c>
      <c r="BG167" s="27" t="s">
        <v>297</v>
      </c>
      <c r="BH167" s="27" t="s">
        <v>297</v>
      </c>
      <c r="BI167" s="27" t="s">
        <v>297</v>
      </c>
    </row>
    <row r="168" spans="47:61" ht="15" thickBot="1" x14ac:dyDescent="0.35">
      <c r="AU168" s="26" t="s">
        <v>356</v>
      </c>
      <c r="AV168" s="27" t="s">
        <v>297</v>
      </c>
      <c r="AW168" s="27" t="s">
        <v>297</v>
      </c>
      <c r="AX168" s="27" t="s">
        <v>297</v>
      </c>
      <c r="AY168" s="27" t="s">
        <v>297</v>
      </c>
      <c r="AZ168" s="27" t="s">
        <v>297</v>
      </c>
      <c r="BA168" s="27" t="s">
        <v>297</v>
      </c>
      <c r="BB168" s="27" t="s">
        <v>297</v>
      </c>
      <c r="BC168" s="27" t="s">
        <v>297</v>
      </c>
      <c r="BD168" s="27" t="s">
        <v>297</v>
      </c>
      <c r="BE168" s="27" t="s">
        <v>297</v>
      </c>
      <c r="BF168" s="27" t="s">
        <v>297</v>
      </c>
      <c r="BG168" s="27" t="s">
        <v>297</v>
      </c>
      <c r="BH168" s="27" t="s">
        <v>297</v>
      </c>
      <c r="BI168" s="27" t="s">
        <v>297</v>
      </c>
    </row>
    <row r="169" spans="47:61" ht="15" thickBot="1" x14ac:dyDescent="0.35">
      <c r="AU169" s="26" t="s">
        <v>357</v>
      </c>
      <c r="AV169" s="27" t="s">
        <v>297</v>
      </c>
      <c r="AW169" s="27" t="s">
        <v>297</v>
      </c>
      <c r="AX169" s="27" t="s">
        <v>297</v>
      </c>
      <c r="AY169" s="27" t="s">
        <v>297</v>
      </c>
      <c r="AZ169" s="27" t="s">
        <v>297</v>
      </c>
      <c r="BA169" s="27" t="s">
        <v>297</v>
      </c>
      <c r="BB169" s="27" t="s">
        <v>297</v>
      </c>
      <c r="BC169" s="27" t="s">
        <v>297</v>
      </c>
      <c r="BD169" s="27" t="s">
        <v>297</v>
      </c>
      <c r="BE169" s="27" t="s">
        <v>297</v>
      </c>
      <c r="BF169" s="27" t="s">
        <v>297</v>
      </c>
      <c r="BG169" s="27" t="s">
        <v>297</v>
      </c>
      <c r="BH169" s="27" t="s">
        <v>297</v>
      </c>
      <c r="BI169" s="27" t="s">
        <v>297</v>
      </c>
    </row>
    <row r="170" spans="47:61" ht="15" thickBot="1" x14ac:dyDescent="0.35">
      <c r="AU170" s="26" t="s">
        <v>358</v>
      </c>
      <c r="AV170" s="27" t="s">
        <v>297</v>
      </c>
      <c r="AW170" s="27" t="s">
        <v>297</v>
      </c>
      <c r="AX170" s="27" t="s">
        <v>297</v>
      </c>
      <c r="AY170" s="27" t="s">
        <v>297</v>
      </c>
      <c r="AZ170" s="27" t="s">
        <v>297</v>
      </c>
      <c r="BA170" s="27" t="s">
        <v>297</v>
      </c>
      <c r="BB170" s="27" t="s">
        <v>297</v>
      </c>
      <c r="BC170" s="27" t="s">
        <v>297</v>
      </c>
      <c r="BD170" s="27" t="s">
        <v>297</v>
      </c>
      <c r="BE170" s="27" t="s">
        <v>297</v>
      </c>
      <c r="BF170" s="27" t="s">
        <v>297</v>
      </c>
      <c r="BG170" s="27" t="s">
        <v>297</v>
      </c>
      <c r="BH170" s="27" t="s">
        <v>297</v>
      </c>
      <c r="BI170" s="27" t="s">
        <v>297</v>
      </c>
    </row>
    <row r="171" spans="47:61" ht="15" thickBot="1" x14ac:dyDescent="0.35">
      <c r="AU171" s="26" t="s">
        <v>359</v>
      </c>
      <c r="AV171" s="27" t="s">
        <v>297</v>
      </c>
      <c r="AW171" s="27" t="s">
        <v>297</v>
      </c>
      <c r="AX171" s="27" t="s">
        <v>297</v>
      </c>
      <c r="AY171" s="27" t="s">
        <v>297</v>
      </c>
      <c r="AZ171" s="27" t="s">
        <v>297</v>
      </c>
      <c r="BA171" s="27" t="s">
        <v>297</v>
      </c>
      <c r="BB171" s="27" t="s">
        <v>297</v>
      </c>
      <c r="BC171" s="27" t="s">
        <v>297</v>
      </c>
      <c r="BD171" s="27" t="s">
        <v>297</v>
      </c>
      <c r="BE171" s="27" t="s">
        <v>297</v>
      </c>
      <c r="BF171" s="27" t="s">
        <v>297</v>
      </c>
      <c r="BG171" s="27" t="s">
        <v>297</v>
      </c>
      <c r="BH171" s="27" t="s">
        <v>297</v>
      </c>
      <c r="BI171" s="27" t="s">
        <v>297</v>
      </c>
    </row>
    <row r="172" spans="47:61" ht="15" thickBot="1" x14ac:dyDescent="0.35">
      <c r="AU172" s="26" t="s">
        <v>360</v>
      </c>
      <c r="AV172" s="27" t="s">
        <v>297</v>
      </c>
      <c r="AW172" s="27" t="s">
        <v>297</v>
      </c>
      <c r="AX172" s="27" t="s">
        <v>297</v>
      </c>
      <c r="AY172" s="27" t="s">
        <v>297</v>
      </c>
      <c r="AZ172" s="27" t="s">
        <v>297</v>
      </c>
      <c r="BA172" s="27" t="s">
        <v>297</v>
      </c>
      <c r="BB172" s="27" t="s">
        <v>297</v>
      </c>
      <c r="BC172" s="27" t="s">
        <v>297</v>
      </c>
      <c r="BD172" s="27" t="s">
        <v>297</v>
      </c>
      <c r="BE172" s="27" t="s">
        <v>297</v>
      </c>
      <c r="BF172" s="27" t="s">
        <v>297</v>
      </c>
      <c r="BG172" s="27" t="s">
        <v>297</v>
      </c>
      <c r="BH172" s="27" t="s">
        <v>297</v>
      </c>
      <c r="BI172" s="27" t="s">
        <v>297</v>
      </c>
    </row>
    <row r="173" spans="47:61" ht="15" thickBot="1" x14ac:dyDescent="0.35">
      <c r="AU173" s="26" t="s">
        <v>361</v>
      </c>
      <c r="AV173" s="27" t="s">
        <v>297</v>
      </c>
      <c r="AW173" s="27" t="s">
        <v>297</v>
      </c>
      <c r="AX173" s="27" t="s">
        <v>297</v>
      </c>
      <c r="AY173" s="27" t="s">
        <v>297</v>
      </c>
      <c r="AZ173" s="27" t="s">
        <v>297</v>
      </c>
      <c r="BA173" s="27" t="s">
        <v>297</v>
      </c>
      <c r="BB173" s="27" t="s">
        <v>297</v>
      </c>
      <c r="BC173" s="27" t="s">
        <v>297</v>
      </c>
      <c r="BD173" s="27" t="s">
        <v>297</v>
      </c>
      <c r="BE173" s="27" t="s">
        <v>297</v>
      </c>
      <c r="BF173" s="27" t="s">
        <v>297</v>
      </c>
      <c r="BG173" s="27" t="s">
        <v>297</v>
      </c>
      <c r="BH173" s="27" t="s">
        <v>297</v>
      </c>
      <c r="BI173" s="27" t="s">
        <v>297</v>
      </c>
    </row>
    <row r="174" spans="47:61" ht="15" thickBot="1" x14ac:dyDescent="0.35">
      <c r="AU174" s="26" t="s">
        <v>362</v>
      </c>
      <c r="AV174" s="27" t="s">
        <v>297</v>
      </c>
      <c r="AW174" s="27" t="s">
        <v>297</v>
      </c>
      <c r="AX174" s="27" t="s">
        <v>297</v>
      </c>
      <c r="AY174" s="27" t="s">
        <v>297</v>
      </c>
      <c r="AZ174" s="27" t="s">
        <v>297</v>
      </c>
      <c r="BA174" s="27" t="s">
        <v>297</v>
      </c>
      <c r="BB174" s="27" t="s">
        <v>297</v>
      </c>
      <c r="BC174" s="27" t="s">
        <v>297</v>
      </c>
      <c r="BD174" s="27" t="s">
        <v>297</v>
      </c>
      <c r="BE174" s="27" t="s">
        <v>297</v>
      </c>
      <c r="BF174" s="27" t="s">
        <v>297</v>
      </c>
      <c r="BG174" s="27" t="s">
        <v>297</v>
      </c>
      <c r="BH174" s="27" t="s">
        <v>297</v>
      </c>
      <c r="BI174" s="27" t="s">
        <v>297</v>
      </c>
    </row>
    <row r="175" spans="47:61" ht="15" thickBot="1" x14ac:dyDescent="0.35">
      <c r="AU175" s="26" t="s">
        <v>363</v>
      </c>
      <c r="AV175" s="27" t="s">
        <v>297</v>
      </c>
      <c r="AW175" s="27" t="s">
        <v>297</v>
      </c>
      <c r="AX175" s="27" t="s">
        <v>297</v>
      </c>
      <c r="AY175" s="27" t="s">
        <v>297</v>
      </c>
      <c r="AZ175" s="27" t="s">
        <v>297</v>
      </c>
      <c r="BA175" s="27" t="s">
        <v>297</v>
      </c>
      <c r="BB175" s="27" t="s">
        <v>297</v>
      </c>
      <c r="BC175" s="27" t="s">
        <v>297</v>
      </c>
      <c r="BD175" s="27" t="s">
        <v>297</v>
      </c>
      <c r="BE175" s="27" t="s">
        <v>297</v>
      </c>
      <c r="BF175" s="27" t="s">
        <v>297</v>
      </c>
      <c r="BG175" s="27" t="s">
        <v>297</v>
      </c>
      <c r="BH175" s="27" t="s">
        <v>297</v>
      </c>
      <c r="BI175" s="27" t="s">
        <v>297</v>
      </c>
    </row>
    <row r="176" spans="47:61" ht="15" thickBot="1" x14ac:dyDescent="0.35">
      <c r="AU176" s="26" t="s">
        <v>364</v>
      </c>
      <c r="AV176" s="27" t="s">
        <v>297</v>
      </c>
      <c r="AW176" s="27" t="s">
        <v>297</v>
      </c>
      <c r="AX176" s="27" t="s">
        <v>297</v>
      </c>
      <c r="AY176" s="27" t="s">
        <v>297</v>
      </c>
      <c r="AZ176" s="27" t="s">
        <v>297</v>
      </c>
      <c r="BA176" s="27" t="s">
        <v>297</v>
      </c>
      <c r="BB176" s="27" t="s">
        <v>297</v>
      </c>
      <c r="BC176" s="27" t="s">
        <v>297</v>
      </c>
      <c r="BD176" s="27" t="s">
        <v>297</v>
      </c>
      <c r="BE176" s="27" t="s">
        <v>297</v>
      </c>
      <c r="BF176" s="27" t="s">
        <v>297</v>
      </c>
      <c r="BG176" s="27" t="s">
        <v>297</v>
      </c>
      <c r="BH176" s="27" t="s">
        <v>297</v>
      </c>
      <c r="BI176" s="27" t="s">
        <v>297</v>
      </c>
    </row>
    <row r="177" spans="47:61" ht="15" thickBot="1" x14ac:dyDescent="0.35">
      <c r="AU177" s="26" t="s">
        <v>365</v>
      </c>
      <c r="AV177" s="27" t="s">
        <v>297</v>
      </c>
      <c r="AW177" s="27" t="s">
        <v>297</v>
      </c>
      <c r="AX177" s="27" t="s">
        <v>297</v>
      </c>
      <c r="AY177" s="27" t="s">
        <v>297</v>
      </c>
      <c r="AZ177" s="27" t="s">
        <v>297</v>
      </c>
      <c r="BA177" s="27" t="s">
        <v>297</v>
      </c>
      <c r="BB177" s="27" t="s">
        <v>297</v>
      </c>
      <c r="BC177" s="27" t="s">
        <v>297</v>
      </c>
      <c r="BD177" s="27" t="s">
        <v>297</v>
      </c>
      <c r="BE177" s="27" t="s">
        <v>297</v>
      </c>
      <c r="BF177" s="27" t="s">
        <v>297</v>
      </c>
      <c r="BG177" s="27" t="s">
        <v>297</v>
      </c>
      <c r="BH177" s="27" t="s">
        <v>297</v>
      </c>
      <c r="BI177" s="27" t="s">
        <v>297</v>
      </c>
    </row>
    <row r="178" spans="47:61" ht="15" thickBot="1" x14ac:dyDescent="0.35">
      <c r="AU178" s="26" t="s">
        <v>366</v>
      </c>
      <c r="AV178" s="27" t="s">
        <v>297</v>
      </c>
      <c r="AW178" s="27" t="s">
        <v>297</v>
      </c>
      <c r="AX178" s="27" t="s">
        <v>297</v>
      </c>
      <c r="AY178" s="27" t="s">
        <v>297</v>
      </c>
      <c r="AZ178" s="27" t="s">
        <v>297</v>
      </c>
      <c r="BA178" s="27" t="s">
        <v>297</v>
      </c>
      <c r="BB178" s="27" t="s">
        <v>297</v>
      </c>
      <c r="BC178" s="27" t="s">
        <v>297</v>
      </c>
      <c r="BD178" s="27" t="s">
        <v>297</v>
      </c>
      <c r="BE178" s="27" t="s">
        <v>297</v>
      </c>
      <c r="BF178" s="27" t="s">
        <v>297</v>
      </c>
      <c r="BG178" s="27" t="s">
        <v>297</v>
      </c>
      <c r="BH178" s="27" t="s">
        <v>297</v>
      </c>
      <c r="BI178" s="27" t="s">
        <v>297</v>
      </c>
    </row>
    <row r="179" spans="47:61" ht="15" thickBot="1" x14ac:dyDescent="0.35">
      <c r="AU179" s="26" t="s">
        <v>367</v>
      </c>
      <c r="AV179" s="27" t="s">
        <v>297</v>
      </c>
      <c r="AW179" s="27" t="s">
        <v>297</v>
      </c>
      <c r="AX179" s="27" t="s">
        <v>297</v>
      </c>
      <c r="AY179" s="27" t="s">
        <v>297</v>
      </c>
      <c r="AZ179" s="27" t="s">
        <v>297</v>
      </c>
      <c r="BA179" s="27" t="s">
        <v>297</v>
      </c>
      <c r="BB179" s="27" t="s">
        <v>297</v>
      </c>
      <c r="BC179" s="27" t="s">
        <v>297</v>
      </c>
      <c r="BD179" s="27" t="s">
        <v>297</v>
      </c>
      <c r="BE179" s="27" t="s">
        <v>297</v>
      </c>
      <c r="BF179" s="27" t="s">
        <v>297</v>
      </c>
      <c r="BG179" s="27" t="s">
        <v>297</v>
      </c>
      <c r="BH179" s="27" t="s">
        <v>297</v>
      </c>
      <c r="BI179" s="27" t="s">
        <v>297</v>
      </c>
    </row>
    <row r="180" spans="47:61" ht="15" thickBot="1" x14ac:dyDescent="0.35">
      <c r="AU180" s="26" t="s">
        <v>368</v>
      </c>
      <c r="AV180" s="27" t="s">
        <v>297</v>
      </c>
      <c r="AW180" s="27" t="s">
        <v>297</v>
      </c>
      <c r="AX180" s="27" t="s">
        <v>297</v>
      </c>
      <c r="AY180" s="27" t="s">
        <v>297</v>
      </c>
      <c r="AZ180" s="27" t="s">
        <v>297</v>
      </c>
      <c r="BA180" s="27" t="s">
        <v>297</v>
      </c>
      <c r="BB180" s="27" t="s">
        <v>297</v>
      </c>
      <c r="BC180" s="27" t="s">
        <v>297</v>
      </c>
      <c r="BD180" s="27" t="s">
        <v>297</v>
      </c>
      <c r="BE180" s="27" t="s">
        <v>297</v>
      </c>
      <c r="BF180" s="27" t="s">
        <v>297</v>
      </c>
      <c r="BG180" s="27" t="s">
        <v>297</v>
      </c>
      <c r="BH180" s="27" t="s">
        <v>297</v>
      </c>
      <c r="BI180" s="27" t="s">
        <v>297</v>
      </c>
    </row>
    <row r="181" spans="47:61" ht="15" thickBot="1" x14ac:dyDescent="0.35">
      <c r="AU181" s="26" t="s">
        <v>369</v>
      </c>
      <c r="AV181" s="27" t="s">
        <v>297</v>
      </c>
      <c r="AW181" s="27" t="s">
        <v>297</v>
      </c>
      <c r="AX181" s="27" t="s">
        <v>297</v>
      </c>
      <c r="AY181" s="27" t="s">
        <v>297</v>
      </c>
      <c r="AZ181" s="27" t="s">
        <v>297</v>
      </c>
      <c r="BA181" s="27" t="s">
        <v>297</v>
      </c>
      <c r="BB181" s="27" t="s">
        <v>297</v>
      </c>
      <c r="BC181" s="27" t="s">
        <v>297</v>
      </c>
      <c r="BD181" s="27" t="s">
        <v>297</v>
      </c>
      <c r="BE181" s="27" t="s">
        <v>297</v>
      </c>
      <c r="BF181" s="27" t="s">
        <v>297</v>
      </c>
      <c r="BG181" s="27" t="s">
        <v>297</v>
      </c>
      <c r="BH181" s="27" t="s">
        <v>297</v>
      </c>
      <c r="BI181" s="27" t="s">
        <v>297</v>
      </c>
    </row>
    <row r="182" spans="47:61" ht="15" thickBot="1" x14ac:dyDescent="0.35">
      <c r="AU182" s="26" t="s">
        <v>370</v>
      </c>
      <c r="AV182" s="27" t="s">
        <v>297</v>
      </c>
      <c r="AW182" s="27" t="s">
        <v>297</v>
      </c>
      <c r="AX182" s="27" t="s">
        <v>297</v>
      </c>
      <c r="AY182" s="27" t="s">
        <v>297</v>
      </c>
      <c r="AZ182" s="27" t="s">
        <v>297</v>
      </c>
      <c r="BA182" s="27" t="s">
        <v>297</v>
      </c>
      <c r="BB182" s="27" t="s">
        <v>297</v>
      </c>
      <c r="BC182" s="27" t="s">
        <v>297</v>
      </c>
      <c r="BD182" s="27" t="s">
        <v>297</v>
      </c>
      <c r="BE182" s="27" t="s">
        <v>297</v>
      </c>
      <c r="BF182" s="27" t="s">
        <v>297</v>
      </c>
      <c r="BG182" s="27" t="s">
        <v>297</v>
      </c>
      <c r="BH182" s="27" t="s">
        <v>297</v>
      </c>
      <c r="BI182" s="27" t="s">
        <v>297</v>
      </c>
    </row>
    <row r="183" spans="47:61" ht="15" thickBot="1" x14ac:dyDescent="0.35">
      <c r="AU183" s="26" t="s">
        <v>371</v>
      </c>
      <c r="AV183" s="27" t="s">
        <v>297</v>
      </c>
      <c r="AW183" s="27" t="s">
        <v>297</v>
      </c>
      <c r="AX183" s="27" t="s">
        <v>297</v>
      </c>
      <c r="AY183" s="27" t="s">
        <v>297</v>
      </c>
      <c r="AZ183" s="27" t="s">
        <v>297</v>
      </c>
      <c r="BA183" s="27" t="s">
        <v>297</v>
      </c>
      <c r="BB183" s="27" t="s">
        <v>297</v>
      </c>
      <c r="BC183" s="27" t="s">
        <v>297</v>
      </c>
      <c r="BD183" s="27" t="s">
        <v>297</v>
      </c>
      <c r="BE183" s="27" t="s">
        <v>297</v>
      </c>
      <c r="BF183" s="27" t="s">
        <v>297</v>
      </c>
      <c r="BG183" s="27" t="s">
        <v>297</v>
      </c>
      <c r="BH183" s="27" t="s">
        <v>297</v>
      </c>
      <c r="BI183" s="27" t="s">
        <v>297</v>
      </c>
    </row>
    <row r="184" spans="47:61" ht="15" thickBot="1" x14ac:dyDescent="0.35">
      <c r="AU184" s="26" t="s">
        <v>372</v>
      </c>
      <c r="AV184" s="27" t="s">
        <v>297</v>
      </c>
      <c r="AW184" s="27" t="s">
        <v>297</v>
      </c>
      <c r="AX184" s="27" t="s">
        <v>297</v>
      </c>
      <c r="AY184" s="27" t="s">
        <v>297</v>
      </c>
      <c r="AZ184" s="27" t="s">
        <v>297</v>
      </c>
      <c r="BA184" s="27" t="s">
        <v>297</v>
      </c>
      <c r="BB184" s="27" t="s">
        <v>297</v>
      </c>
      <c r="BC184" s="27" t="s">
        <v>297</v>
      </c>
      <c r="BD184" s="27" t="s">
        <v>297</v>
      </c>
      <c r="BE184" s="27" t="s">
        <v>297</v>
      </c>
      <c r="BF184" s="27" t="s">
        <v>297</v>
      </c>
      <c r="BG184" s="27" t="s">
        <v>297</v>
      </c>
      <c r="BH184" s="27" t="s">
        <v>297</v>
      </c>
      <c r="BI184" s="27" t="s">
        <v>297</v>
      </c>
    </row>
    <row r="185" spans="47:61" ht="15" thickBot="1" x14ac:dyDescent="0.35">
      <c r="AU185" s="26" t="s">
        <v>373</v>
      </c>
      <c r="AV185" s="27" t="s">
        <v>297</v>
      </c>
      <c r="AW185" s="27" t="s">
        <v>297</v>
      </c>
      <c r="AX185" s="27" t="s">
        <v>297</v>
      </c>
      <c r="AY185" s="27" t="s">
        <v>297</v>
      </c>
      <c r="AZ185" s="27" t="s">
        <v>297</v>
      </c>
      <c r="BA185" s="27" t="s">
        <v>297</v>
      </c>
      <c r="BB185" s="27" t="s">
        <v>297</v>
      </c>
      <c r="BC185" s="27" t="s">
        <v>297</v>
      </c>
      <c r="BD185" s="27" t="s">
        <v>297</v>
      </c>
      <c r="BE185" s="27" t="s">
        <v>297</v>
      </c>
      <c r="BF185" s="27" t="s">
        <v>297</v>
      </c>
      <c r="BG185" s="27" t="s">
        <v>297</v>
      </c>
      <c r="BH185" s="27" t="s">
        <v>297</v>
      </c>
      <c r="BI185" s="27" t="s">
        <v>297</v>
      </c>
    </row>
    <row r="186" spans="47:61" ht="15" thickBot="1" x14ac:dyDescent="0.35">
      <c r="AU186" s="26" t="s">
        <v>374</v>
      </c>
      <c r="AV186" s="27" t="s">
        <v>297</v>
      </c>
      <c r="AW186" s="27" t="s">
        <v>297</v>
      </c>
      <c r="AX186" s="27" t="s">
        <v>297</v>
      </c>
      <c r="AY186" s="27" t="s">
        <v>297</v>
      </c>
      <c r="AZ186" s="27" t="s">
        <v>297</v>
      </c>
      <c r="BA186" s="27" t="s">
        <v>297</v>
      </c>
      <c r="BB186" s="27" t="s">
        <v>297</v>
      </c>
      <c r="BC186" s="27" t="s">
        <v>297</v>
      </c>
      <c r="BD186" s="27" t="s">
        <v>297</v>
      </c>
      <c r="BE186" s="27" t="s">
        <v>297</v>
      </c>
      <c r="BF186" s="27" t="s">
        <v>297</v>
      </c>
      <c r="BG186" s="27" t="s">
        <v>297</v>
      </c>
      <c r="BH186" s="27" t="s">
        <v>297</v>
      </c>
      <c r="BI186" s="27" t="s">
        <v>297</v>
      </c>
    </row>
    <row r="187" spans="47:61" ht="15" thickBot="1" x14ac:dyDescent="0.35">
      <c r="AU187" s="26" t="s">
        <v>375</v>
      </c>
      <c r="AV187" s="27" t="s">
        <v>297</v>
      </c>
      <c r="AW187" s="27" t="s">
        <v>297</v>
      </c>
      <c r="AX187" s="27" t="s">
        <v>297</v>
      </c>
      <c r="AY187" s="27" t="s">
        <v>297</v>
      </c>
      <c r="AZ187" s="27" t="s">
        <v>297</v>
      </c>
      <c r="BA187" s="27" t="s">
        <v>297</v>
      </c>
      <c r="BB187" s="27" t="s">
        <v>297</v>
      </c>
      <c r="BC187" s="27" t="s">
        <v>297</v>
      </c>
      <c r="BD187" s="27" t="s">
        <v>297</v>
      </c>
      <c r="BE187" s="27" t="s">
        <v>297</v>
      </c>
      <c r="BF187" s="27" t="s">
        <v>297</v>
      </c>
      <c r="BG187" s="27" t="s">
        <v>297</v>
      </c>
      <c r="BH187" s="27" t="s">
        <v>297</v>
      </c>
      <c r="BI187" s="27" t="s">
        <v>297</v>
      </c>
    </row>
    <row r="188" spans="47:61" ht="15" thickBot="1" x14ac:dyDescent="0.35">
      <c r="AU188" s="26" t="s">
        <v>376</v>
      </c>
      <c r="AV188" s="27" t="s">
        <v>297</v>
      </c>
      <c r="AW188" s="27" t="s">
        <v>297</v>
      </c>
      <c r="AX188" s="27" t="s">
        <v>297</v>
      </c>
      <c r="AY188" s="27" t="s">
        <v>297</v>
      </c>
      <c r="AZ188" s="27" t="s">
        <v>297</v>
      </c>
      <c r="BA188" s="27" t="s">
        <v>297</v>
      </c>
      <c r="BB188" s="27" t="s">
        <v>297</v>
      </c>
      <c r="BC188" s="27" t="s">
        <v>297</v>
      </c>
      <c r="BD188" s="27" t="s">
        <v>297</v>
      </c>
      <c r="BE188" s="27" t="s">
        <v>297</v>
      </c>
      <c r="BF188" s="27" t="s">
        <v>297</v>
      </c>
      <c r="BG188" s="27" t="s">
        <v>297</v>
      </c>
      <c r="BH188" s="27" t="s">
        <v>297</v>
      </c>
      <c r="BI188" s="27" t="s">
        <v>297</v>
      </c>
    </row>
    <row r="189" spans="47:61" ht="15" thickBot="1" x14ac:dyDescent="0.35">
      <c r="AU189" s="26" t="s">
        <v>377</v>
      </c>
      <c r="AV189" s="27" t="s">
        <v>297</v>
      </c>
      <c r="AW189" s="27" t="s">
        <v>297</v>
      </c>
      <c r="AX189" s="27" t="s">
        <v>297</v>
      </c>
      <c r="AY189" s="27" t="s">
        <v>297</v>
      </c>
      <c r="AZ189" s="27" t="s">
        <v>297</v>
      </c>
      <c r="BA189" s="27" t="s">
        <v>297</v>
      </c>
      <c r="BB189" s="27" t="s">
        <v>297</v>
      </c>
      <c r="BC189" s="27" t="s">
        <v>297</v>
      </c>
      <c r="BD189" s="27" t="s">
        <v>297</v>
      </c>
      <c r="BE189" s="27" t="s">
        <v>297</v>
      </c>
      <c r="BF189" s="27" t="s">
        <v>297</v>
      </c>
      <c r="BG189" s="27" t="s">
        <v>297</v>
      </c>
      <c r="BH189" s="27" t="s">
        <v>297</v>
      </c>
      <c r="BI189" s="27" t="s">
        <v>297</v>
      </c>
    </row>
    <row r="190" spans="47:61" ht="15" thickBot="1" x14ac:dyDescent="0.35">
      <c r="AU190" s="26" t="s">
        <v>378</v>
      </c>
      <c r="AV190" s="27" t="s">
        <v>297</v>
      </c>
      <c r="AW190" s="27" t="s">
        <v>297</v>
      </c>
      <c r="AX190" s="27" t="s">
        <v>297</v>
      </c>
      <c r="AY190" s="27" t="s">
        <v>297</v>
      </c>
      <c r="AZ190" s="27" t="s">
        <v>297</v>
      </c>
      <c r="BA190" s="27" t="s">
        <v>297</v>
      </c>
      <c r="BB190" s="27" t="s">
        <v>297</v>
      </c>
      <c r="BC190" s="27" t="s">
        <v>297</v>
      </c>
      <c r="BD190" s="27" t="s">
        <v>297</v>
      </c>
      <c r="BE190" s="27" t="s">
        <v>297</v>
      </c>
      <c r="BF190" s="27" t="s">
        <v>297</v>
      </c>
      <c r="BG190" s="27" t="s">
        <v>297</v>
      </c>
      <c r="BH190" s="27" t="s">
        <v>297</v>
      </c>
      <c r="BI190" s="27" t="s">
        <v>297</v>
      </c>
    </row>
    <row r="191" spans="47:61" ht="15" thickBot="1" x14ac:dyDescent="0.35">
      <c r="AU191" s="26" t="s">
        <v>379</v>
      </c>
      <c r="AV191" s="27" t="s">
        <v>297</v>
      </c>
      <c r="AW191" s="27" t="s">
        <v>297</v>
      </c>
      <c r="AX191" s="27" t="s">
        <v>297</v>
      </c>
      <c r="AY191" s="27" t="s">
        <v>297</v>
      </c>
      <c r="AZ191" s="27" t="s">
        <v>297</v>
      </c>
      <c r="BA191" s="27" t="s">
        <v>297</v>
      </c>
      <c r="BB191" s="27" t="s">
        <v>297</v>
      </c>
      <c r="BC191" s="27" t="s">
        <v>297</v>
      </c>
      <c r="BD191" s="27" t="s">
        <v>297</v>
      </c>
      <c r="BE191" s="27" t="s">
        <v>297</v>
      </c>
      <c r="BF191" s="27" t="s">
        <v>297</v>
      </c>
      <c r="BG191" s="27" t="s">
        <v>297</v>
      </c>
      <c r="BH191" s="27" t="s">
        <v>297</v>
      </c>
      <c r="BI191" s="27" t="s">
        <v>297</v>
      </c>
    </row>
    <row r="192" spans="47:61" ht="15" thickBot="1" x14ac:dyDescent="0.35">
      <c r="AU192" s="26" t="s">
        <v>380</v>
      </c>
      <c r="AV192" s="27" t="s">
        <v>297</v>
      </c>
      <c r="AW192" s="27" t="s">
        <v>297</v>
      </c>
      <c r="AX192" s="27" t="s">
        <v>297</v>
      </c>
      <c r="AY192" s="27" t="s">
        <v>297</v>
      </c>
      <c r="AZ192" s="27" t="s">
        <v>297</v>
      </c>
      <c r="BA192" s="27" t="s">
        <v>297</v>
      </c>
      <c r="BB192" s="27" t="s">
        <v>297</v>
      </c>
      <c r="BC192" s="27" t="s">
        <v>297</v>
      </c>
      <c r="BD192" s="27" t="s">
        <v>297</v>
      </c>
      <c r="BE192" s="27" t="s">
        <v>297</v>
      </c>
      <c r="BF192" s="27" t="s">
        <v>297</v>
      </c>
      <c r="BG192" s="27" t="s">
        <v>297</v>
      </c>
      <c r="BH192" s="27" t="s">
        <v>297</v>
      </c>
      <c r="BI192" s="27" t="s">
        <v>297</v>
      </c>
    </row>
    <row r="193" spans="47:61" ht="15" thickBot="1" x14ac:dyDescent="0.35">
      <c r="AU193" s="26" t="s">
        <v>381</v>
      </c>
      <c r="AV193" s="27" t="s">
        <v>297</v>
      </c>
      <c r="AW193" s="27" t="s">
        <v>297</v>
      </c>
      <c r="AX193" s="27" t="s">
        <v>297</v>
      </c>
      <c r="AY193" s="27" t="s">
        <v>297</v>
      </c>
      <c r="AZ193" s="27" t="s">
        <v>297</v>
      </c>
      <c r="BA193" s="27" t="s">
        <v>297</v>
      </c>
      <c r="BB193" s="27" t="s">
        <v>297</v>
      </c>
      <c r="BC193" s="27" t="s">
        <v>297</v>
      </c>
      <c r="BD193" s="27" t="s">
        <v>297</v>
      </c>
      <c r="BE193" s="27" t="s">
        <v>297</v>
      </c>
      <c r="BF193" s="27" t="s">
        <v>297</v>
      </c>
      <c r="BG193" s="27" t="s">
        <v>297</v>
      </c>
      <c r="BH193" s="27" t="s">
        <v>297</v>
      </c>
      <c r="BI193" s="27" t="s">
        <v>297</v>
      </c>
    </row>
    <row r="194" spans="47:61" ht="15" thickBot="1" x14ac:dyDescent="0.35">
      <c r="AU194" s="26" t="s">
        <v>382</v>
      </c>
      <c r="AV194" s="27" t="s">
        <v>297</v>
      </c>
      <c r="AW194" s="27" t="s">
        <v>297</v>
      </c>
      <c r="AX194" s="27" t="s">
        <v>297</v>
      </c>
      <c r="AY194" s="27" t="s">
        <v>297</v>
      </c>
      <c r="AZ194" s="27" t="s">
        <v>297</v>
      </c>
      <c r="BA194" s="27" t="s">
        <v>297</v>
      </c>
      <c r="BB194" s="27" t="s">
        <v>297</v>
      </c>
      <c r="BC194" s="27" t="s">
        <v>297</v>
      </c>
      <c r="BD194" s="27" t="s">
        <v>297</v>
      </c>
      <c r="BE194" s="27" t="s">
        <v>297</v>
      </c>
      <c r="BF194" s="27" t="s">
        <v>297</v>
      </c>
      <c r="BG194" s="27" t="s">
        <v>297</v>
      </c>
      <c r="BH194" s="27" t="s">
        <v>297</v>
      </c>
      <c r="BI194" s="27" t="s">
        <v>297</v>
      </c>
    </row>
    <row r="195" spans="47:61" ht="15" thickBot="1" x14ac:dyDescent="0.35">
      <c r="AU195" s="26" t="s">
        <v>383</v>
      </c>
      <c r="AV195" s="27" t="s">
        <v>297</v>
      </c>
      <c r="AW195" s="27" t="s">
        <v>297</v>
      </c>
      <c r="AX195" s="27" t="s">
        <v>297</v>
      </c>
      <c r="AY195" s="27" t="s">
        <v>297</v>
      </c>
      <c r="AZ195" s="27" t="s">
        <v>297</v>
      </c>
      <c r="BA195" s="27" t="s">
        <v>297</v>
      </c>
      <c r="BB195" s="27" t="s">
        <v>297</v>
      </c>
      <c r="BC195" s="27" t="s">
        <v>297</v>
      </c>
      <c r="BD195" s="27" t="s">
        <v>297</v>
      </c>
      <c r="BE195" s="27" t="s">
        <v>297</v>
      </c>
      <c r="BF195" s="27" t="s">
        <v>297</v>
      </c>
      <c r="BG195" s="27" t="s">
        <v>297</v>
      </c>
      <c r="BH195" s="27" t="s">
        <v>297</v>
      </c>
      <c r="BI195" s="27" t="s">
        <v>297</v>
      </c>
    </row>
    <row r="196" spans="47:61" ht="15" thickBot="1" x14ac:dyDescent="0.35">
      <c r="AU196" s="26" t="s">
        <v>384</v>
      </c>
      <c r="AV196" s="27" t="s">
        <v>297</v>
      </c>
      <c r="AW196" s="27" t="s">
        <v>297</v>
      </c>
      <c r="AX196" s="27" t="s">
        <v>297</v>
      </c>
      <c r="AY196" s="27" t="s">
        <v>297</v>
      </c>
      <c r="AZ196" s="27" t="s">
        <v>297</v>
      </c>
      <c r="BA196" s="27" t="s">
        <v>297</v>
      </c>
      <c r="BB196" s="27" t="s">
        <v>297</v>
      </c>
      <c r="BC196" s="27" t="s">
        <v>297</v>
      </c>
      <c r="BD196" s="27" t="s">
        <v>297</v>
      </c>
      <c r="BE196" s="27" t="s">
        <v>297</v>
      </c>
      <c r="BF196" s="27" t="s">
        <v>297</v>
      </c>
      <c r="BG196" s="27" t="s">
        <v>297</v>
      </c>
      <c r="BH196" s="27" t="s">
        <v>297</v>
      </c>
      <c r="BI196" s="27" t="s">
        <v>297</v>
      </c>
    </row>
    <row r="197" spans="47:61" ht="15" thickBot="1" x14ac:dyDescent="0.35">
      <c r="AU197" s="26" t="s">
        <v>385</v>
      </c>
      <c r="AV197" s="27" t="s">
        <v>297</v>
      </c>
      <c r="AW197" s="27" t="s">
        <v>297</v>
      </c>
      <c r="AX197" s="27" t="s">
        <v>297</v>
      </c>
      <c r="AY197" s="27" t="s">
        <v>297</v>
      </c>
      <c r="AZ197" s="27" t="s">
        <v>297</v>
      </c>
      <c r="BA197" s="27" t="s">
        <v>297</v>
      </c>
      <c r="BB197" s="27" t="s">
        <v>297</v>
      </c>
      <c r="BC197" s="27" t="s">
        <v>297</v>
      </c>
      <c r="BD197" s="27" t="s">
        <v>297</v>
      </c>
      <c r="BE197" s="27" t="s">
        <v>297</v>
      </c>
      <c r="BF197" s="27" t="s">
        <v>297</v>
      </c>
      <c r="BG197" s="27" t="s">
        <v>297</v>
      </c>
      <c r="BH197" s="27" t="s">
        <v>297</v>
      </c>
      <c r="BI197" s="27" t="s">
        <v>297</v>
      </c>
    </row>
    <row r="198" spans="47:61" ht="15" thickBot="1" x14ac:dyDescent="0.35">
      <c r="AU198" s="26" t="s">
        <v>386</v>
      </c>
      <c r="AV198" s="27" t="s">
        <v>297</v>
      </c>
      <c r="AW198" s="27" t="s">
        <v>297</v>
      </c>
      <c r="AX198" s="27" t="s">
        <v>297</v>
      </c>
      <c r="AY198" s="27" t="s">
        <v>297</v>
      </c>
      <c r="AZ198" s="27" t="s">
        <v>297</v>
      </c>
      <c r="BA198" s="27" t="s">
        <v>297</v>
      </c>
      <c r="BB198" s="27" t="s">
        <v>297</v>
      </c>
      <c r="BC198" s="27" t="s">
        <v>297</v>
      </c>
      <c r="BD198" s="27" t="s">
        <v>297</v>
      </c>
      <c r="BE198" s="27" t="s">
        <v>297</v>
      </c>
      <c r="BF198" s="27" t="s">
        <v>297</v>
      </c>
      <c r="BG198" s="27" t="s">
        <v>297</v>
      </c>
      <c r="BH198" s="27" t="s">
        <v>297</v>
      </c>
      <c r="BI198" s="27" t="s">
        <v>297</v>
      </c>
    </row>
    <row r="199" spans="47:61" ht="15" thickBot="1" x14ac:dyDescent="0.35">
      <c r="AU199" s="26" t="s">
        <v>387</v>
      </c>
      <c r="AV199" s="27" t="s">
        <v>297</v>
      </c>
      <c r="AW199" s="27" t="s">
        <v>297</v>
      </c>
      <c r="AX199" s="27" t="s">
        <v>297</v>
      </c>
      <c r="AY199" s="27" t="s">
        <v>297</v>
      </c>
      <c r="AZ199" s="27" t="s">
        <v>297</v>
      </c>
      <c r="BA199" s="27" t="s">
        <v>297</v>
      </c>
      <c r="BB199" s="27" t="s">
        <v>297</v>
      </c>
      <c r="BC199" s="27" t="s">
        <v>297</v>
      </c>
      <c r="BD199" s="27" t="s">
        <v>297</v>
      </c>
      <c r="BE199" s="27" t="s">
        <v>297</v>
      </c>
      <c r="BF199" s="27" t="s">
        <v>297</v>
      </c>
      <c r="BG199" s="27" t="s">
        <v>297</v>
      </c>
      <c r="BH199" s="27" t="s">
        <v>297</v>
      </c>
      <c r="BI199" s="27" t="s">
        <v>297</v>
      </c>
    </row>
    <row r="200" spans="47:61" ht="15" thickBot="1" x14ac:dyDescent="0.35">
      <c r="AU200" s="26" t="s">
        <v>388</v>
      </c>
      <c r="AV200" s="27" t="s">
        <v>297</v>
      </c>
      <c r="AW200" s="27" t="s">
        <v>297</v>
      </c>
      <c r="AX200" s="27" t="s">
        <v>297</v>
      </c>
      <c r="AY200" s="27" t="s">
        <v>297</v>
      </c>
      <c r="AZ200" s="27" t="s">
        <v>297</v>
      </c>
      <c r="BA200" s="27" t="s">
        <v>297</v>
      </c>
      <c r="BB200" s="27" t="s">
        <v>297</v>
      </c>
      <c r="BC200" s="27" t="s">
        <v>297</v>
      </c>
      <c r="BD200" s="27" t="s">
        <v>297</v>
      </c>
      <c r="BE200" s="27" t="s">
        <v>297</v>
      </c>
      <c r="BF200" s="27" t="s">
        <v>297</v>
      </c>
      <c r="BG200" s="27" t="s">
        <v>297</v>
      </c>
      <c r="BH200" s="27" t="s">
        <v>297</v>
      </c>
      <c r="BI200" s="27" t="s">
        <v>297</v>
      </c>
    </row>
    <row r="201" spans="47:61" ht="15" thickBot="1" x14ac:dyDescent="0.35">
      <c r="AU201" s="26" t="s">
        <v>389</v>
      </c>
      <c r="AV201" s="27" t="s">
        <v>297</v>
      </c>
      <c r="AW201" s="27" t="s">
        <v>297</v>
      </c>
      <c r="AX201" s="27" t="s">
        <v>297</v>
      </c>
      <c r="AY201" s="27" t="s">
        <v>297</v>
      </c>
      <c r="AZ201" s="27" t="s">
        <v>297</v>
      </c>
      <c r="BA201" s="27" t="s">
        <v>297</v>
      </c>
      <c r="BB201" s="27" t="s">
        <v>297</v>
      </c>
      <c r="BC201" s="27" t="s">
        <v>297</v>
      </c>
      <c r="BD201" s="27" t="s">
        <v>297</v>
      </c>
      <c r="BE201" s="27" t="s">
        <v>297</v>
      </c>
      <c r="BF201" s="27" t="s">
        <v>297</v>
      </c>
      <c r="BG201" s="27" t="s">
        <v>297</v>
      </c>
      <c r="BH201" s="27" t="s">
        <v>297</v>
      </c>
      <c r="BI201" s="27" t="s">
        <v>297</v>
      </c>
    </row>
    <row r="202" spans="47:61" ht="15" thickBot="1" x14ac:dyDescent="0.35">
      <c r="AU202" s="26" t="s">
        <v>390</v>
      </c>
      <c r="AV202" s="27" t="s">
        <v>297</v>
      </c>
      <c r="AW202" s="27" t="s">
        <v>297</v>
      </c>
      <c r="AX202" s="27" t="s">
        <v>297</v>
      </c>
      <c r="AY202" s="27" t="s">
        <v>297</v>
      </c>
      <c r="AZ202" s="27" t="s">
        <v>297</v>
      </c>
      <c r="BA202" s="27" t="s">
        <v>297</v>
      </c>
      <c r="BB202" s="27" t="s">
        <v>297</v>
      </c>
      <c r="BC202" s="27" t="s">
        <v>297</v>
      </c>
      <c r="BD202" s="27" t="s">
        <v>297</v>
      </c>
      <c r="BE202" s="27" t="s">
        <v>297</v>
      </c>
      <c r="BF202" s="27" t="s">
        <v>297</v>
      </c>
      <c r="BG202" s="27" t="s">
        <v>297</v>
      </c>
      <c r="BH202" s="27" t="s">
        <v>297</v>
      </c>
      <c r="BI202" s="27" t="s">
        <v>297</v>
      </c>
    </row>
    <row r="203" spans="47:61" ht="15" thickBot="1" x14ac:dyDescent="0.35">
      <c r="AU203" s="26" t="s">
        <v>391</v>
      </c>
      <c r="AV203" s="27" t="s">
        <v>297</v>
      </c>
      <c r="AW203" s="27" t="s">
        <v>297</v>
      </c>
      <c r="AX203" s="27" t="s">
        <v>297</v>
      </c>
      <c r="AY203" s="27" t="s">
        <v>297</v>
      </c>
      <c r="AZ203" s="27" t="s">
        <v>297</v>
      </c>
      <c r="BA203" s="27" t="s">
        <v>297</v>
      </c>
      <c r="BB203" s="27" t="s">
        <v>297</v>
      </c>
      <c r="BC203" s="27" t="s">
        <v>297</v>
      </c>
      <c r="BD203" s="27" t="s">
        <v>297</v>
      </c>
      <c r="BE203" s="27" t="s">
        <v>297</v>
      </c>
      <c r="BF203" s="27" t="s">
        <v>297</v>
      </c>
      <c r="BG203" s="27" t="s">
        <v>297</v>
      </c>
      <c r="BH203" s="27" t="s">
        <v>297</v>
      </c>
      <c r="BI203" s="27" t="s">
        <v>297</v>
      </c>
    </row>
    <row r="204" spans="47:61" ht="15" thickBot="1" x14ac:dyDescent="0.35">
      <c r="AU204" s="26" t="s">
        <v>392</v>
      </c>
      <c r="AV204" s="27" t="s">
        <v>297</v>
      </c>
      <c r="AW204" s="27" t="s">
        <v>297</v>
      </c>
      <c r="AX204" s="27" t="s">
        <v>297</v>
      </c>
      <c r="AY204" s="27" t="s">
        <v>297</v>
      </c>
      <c r="AZ204" s="27" t="s">
        <v>297</v>
      </c>
      <c r="BA204" s="27" t="s">
        <v>297</v>
      </c>
      <c r="BB204" s="27" t="s">
        <v>297</v>
      </c>
      <c r="BC204" s="27" t="s">
        <v>297</v>
      </c>
      <c r="BD204" s="27" t="s">
        <v>297</v>
      </c>
      <c r="BE204" s="27" t="s">
        <v>297</v>
      </c>
      <c r="BF204" s="27" t="s">
        <v>297</v>
      </c>
      <c r="BG204" s="27" t="s">
        <v>297</v>
      </c>
      <c r="BH204" s="27" t="s">
        <v>297</v>
      </c>
      <c r="BI204" s="27" t="s">
        <v>297</v>
      </c>
    </row>
    <row r="205" spans="47:61" ht="15" thickBot="1" x14ac:dyDescent="0.35">
      <c r="AU205" s="26" t="s">
        <v>393</v>
      </c>
      <c r="AV205" s="27" t="s">
        <v>297</v>
      </c>
      <c r="AW205" s="27" t="s">
        <v>297</v>
      </c>
      <c r="AX205" s="27" t="s">
        <v>297</v>
      </c>
      <c r="AY205" s="27" t="s">
        <v>297</v>
      </c>
      <c r="AZ205" s="27" t="s">
        <v>297</v>
      </c>
      <c r="BA205" s="27" t="s">
        <v>297</v>
      </c>
      <c r="BB205" s="27" t="s">
        <v>297</v>
      </c>
      <c r="BC205" s="27" t="s">
        <v>297</v>
      </c>
      <c r="BD205" s="27" t="s">
        <v>297</v>
      </c>
      <c r="BE205" s="27" t="s">
        <v>297</v>
      </c>
      <c r="BF205" s="27" t="s">
        <v>297</v>
      </c>
      <c r="BG205" s="27" t="s">
        <v>297</v>
      </c>
      <c r="BH205" s="27" t="s">
        <v>297</v>
      </c>
      <c r="BI205" s="27" t="s">
        <v>297</v>
      </c>
    </row>
    <row r="206" spans="47:61" ht="18.600000000000001" thickBot="1" x14ac:dyDescent="0.35">
      <c r="AU206" s="22"/>
    </row>
    <row r="207" spans="47:61" ht="15" thickBot="1" x14ac:dyDescent="0.35">
      <c r="AU207" s="26" t="s">
        <v>394</v>
      </c>
      <c r="AV207" s="26" t="s">
        <v>180</v>
      </c>
      <c r="AW207" s="26" t="s">
        <v>181</v>
      </c>
      <c r="AX207" s="26" t="s">
        <v>182</v>
      </c>
      <c r="AY207" s="26" t="s">
        <v>183</v>
      </c>
      <c r="AZ207" s="26" t="s">
        <v>184</v>
      </c>
      <c r="BA207" s="26" t="s">
        <v>185</v>
      </c>
      <c r="BB207" s="26" t="s">
        <v>186</v>
      </c>
      <c r="BC207" s="26" t="s">
        <v>187</v>
      </c>
      <c r="BD207" s="26" t="s">
        <v>188</v>
      </c>
      <c r="BE207" s="26" t="s">
        <v>189</v>
      </c>
      <c r="BF207" s="26" t="s">
        <v>190</v>
      </c>
      <c r="BG207" s="26" t="s">
        <v>191</v>
      </c>
      <c r="BH207" s="26" t="s">
        <v>192</v>
      </c>
      <c r="BI207" s="26" t="s">
        <v>193</v>
      </c>
    </row>
    <row r="208" spans="47:61" ht="15" thickBot="1" x14ac:dyDescent="0.35">
      <c r="AU208" s="26" t="s">
        <v>294</v>
      </c>
      <c r="AV208" s="27">
        <v>0</v>
      </c>
      <c r="AW208" s="27">
        <v>0</v>
      </c>
      <c r="AX208" s="27">
        <v>0</v>
      </c>
      <c r="AY208" s="27">
        <v>0</v>
      </c>
      <c r="AZ208" s="27">
        <v>198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0</v>
      </c>
    </row>
    <row r="209" spans="47:61" ht="15" thickBot="1" x14ac:dyDescent="0.35">
      <c r="AU209" s="26" t="s">
        <v>296</v>
      </c>
      <c r="AV209" s="27">
        <v>0</v>
      </c>
      <c r="AW209" s="27">
        <v>0</v>
      </c>
      <c r="AX209" s="27">
        <v>0</v>
      </c>
      <c r="AY209" s="27">
        <v>0</v>
      </c>
      <c r="AZ209" s="27">
        <v>198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</row>
    <row r="210" spans="47:61" ht="15" thickBot="1" x14ac:dyDescent="0.35">
      <c r="AU210" s="26" t="s">
        <v>298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</row>
    <row r="211" spans="47:61" ht="15" thickBot="1" x14ac:dyDescent="0.35">
      <c r="AU211" s="26" t="s">
        <v>299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</row>
    <row r="212" spans="47:61" ht="15" thickBot="1" x14ac:dyDescent="0.35">
      <c r="AU212" s="26" t="s">
        <v>300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</row>
    <row r="213" spans="47:61" ht="15" thickBot="1" x14ac:dyDescent="0.35">
      <c r="AU213" s="26" t="s">
        <v>301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</row>
    <row r="214" spans="47:61" ht="15" thickBot="1" x14ac:dyDescent="0.35">
      <c r="AU214" s="26" t="s">
        <v>302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</row>
    <row r="215" spans="47:61" ht="15" thickBot="1" x14ac:dyDescent="0.35">
      <c r="AU215" s="26" t="s">
        <v>303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</row>
    <row r="216" spans="47:61" ht="15" thickBot="1" x14ac:dyDescent="0.35">
      <c r="AU216" s="26" t="s">
        <v>304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</row>
    <row r="217" spans="47:61" ht="15" thickBot="1" x14ac:dyDescent="0.35">
      <c r="AU217" s="26" t="s">
        <v>305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</row>
    <row r="218" spans="47:61" ht="15" thickBot="1" x14ac:dyDescent="0.35">
      <c r="AU218" s="26" t="s">
        <v>306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</row>
    <row r="219" spans="47:61" ht="15" thickBot="1" x14ac:dyDescent="0.35">
      <c r="AU219" s="26" t="s">
        <v>307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</row>
    <row r="220" spans="47:61" ht="15" thickBot="1" x14ac:dyDescent="0.35">
      <c r="AU220" s="26" t="s">
        <v>308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</row>
    <row r="221" spans="47:61" ht="15" thickBot="1" x14ac:dyDescent="0.35">
      <c r="AU221" s="26" t="s">
        <v>309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</row>
    <row r="222" spans="47:61" ht="15" thickBot="1" x14ac:dyDescent="0.35">
      <c r="AU222" s="26" t="s">
        <v>310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</row>
    <row r="223" spans="47:61" ht="15" thickBot="1" x14ac:dyDescent="0.35">
      <c r="AU223" s="26" t="s">
        <v>311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</row>
    <row r="224" spans="47:61" ht="15" thickBot="1" x14ac:dyDescent="0.35">
      <c r="AU224" s="26" t="s">
        <v>312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</row>
    <row r="225" spans="47:61" ht="15" thickBot="1" x14ac:dyDescent="0.35">
      <c r="AU225" s="26" t="s">
        <v>313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</row>
    <row r="226" spans="47:61" ht="15" thickBot="1" x14ac:dyDescent="0.35">
      <c r="AU226" s="26" t="s">
        <v>314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</row>
    <row r="227" spans="47:61" ht="15" thickBot="1" x14ac:dyDescent="0.35">
      <c r="AU227" s="26" t="s">
        <v>315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</row>
    <row r="228" spans="47:61" ht="15" thickBot="1" x14ac:dyDescent="0.35">
      <c r="AU228" s="26" t="s">
        <v>316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</row>
    <row r="229" spans="47:61" ht="15" thickBot="1" x14ac:dyDescent="0.35">
      <c r="AU229" s="26" t="s">
        <v>317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</row>
    <row r="230" spans="47:61" ht="15" thickBot="1" x14ac:dyDescent="0.35">
      <c r="AU230" s="26" t="s">
        <v>318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</row>
    <row r="231" spans="47:61" ht="15" thickBot="1" x14ac:dyDescent="0.35">
      <c r="AU231" s="26" t="s">
        <v>319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</row>
    <row r="232" spans="47:61" ht="15" thickBot="1" x14ac:dyDescent="0.35">
      <c r="AU232" s="26" t="s">
        <v>320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</row>
    <row r="233" spans="47:61" ht="15" thickBot="1" x14ac:dyDescent="0.35">
      <c r="AU233" s="26" t="s">
        <v>321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</row>
    <row r="234" spans="47:61" ht="15" thickBot="1" x14ac:dyDescent="0.35">
      <c r="AU234" s="26" t="s">
        <v>322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</row>
    <row r="235" spans="47:61" ht="15" thickBot="1" x14ac:dyDescent="0.35">
      <c r="AU235" s="26" t="s">
        <v>323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</row>
    <row r="236" spans="47:61" ht="15" thickBot="1" x14ac:dyDescent="0.35">
      <c r="AU236" s="26" t="s">
        <v>324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</row>
    <row r="237" spans="47:61" ht="15" thickBot="1" x14ac:dyDescent="0.35">
      <c r="AU237" s="26" t="s">
        <v>325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</row>
    <row r="238" spans="47:61" ht="15" thickBot="1" x14ac:dyDescent="0.35">
      <c r="AU238" s="26" t="s">
        <v>326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</row>
    <row r="239" spans="47:61" ht="15" thickBot="1" x14ac:dyDescent="0.35">
      <c r="AU239" s="26" t="s">
        <v>327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</row>
    <row r="240" spans="47:61" ht="15" thickBot="1" x14ac:dyDescent="0.35">
      <c r="AU240" s="26" t="s">
        <v>328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</row>
    <row r="241" spans="47:61" ht="15" thickBot="1" x14ac:dyDescent="0.35">
      <c r="AU241" s="26" t="s">
        <v>329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</row>
    <row r="242" spans="47:61" ht="15" thickBot="1" x14ac:dyDescent="0.35">
      <c r="AU242" s="26" t="s">
        <v>330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</row>
    <row r="243" spans="47:61" ht="15" thickBot="1" x14ac:dyDescent="0.35">
      <c r="AU243" s="26" t="s">
        <v>331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</row>
    <row r="244" spans="47:61" ht="15" thickBot="1" x14ac:dyDescent="0.35">
      <c r="AU244" s="26" t="s">
        <v>332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</row>
    <row r="245" spans="47:61" ht="15" thickBot="1" x14ac:dyDescent="0.35">
      <c r="AU245" s="26" t="s">
        <v>333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</row>
    <row r="246" spans="47:61" ht="15" thickBot="1" x14ac:dyDescent="0.35">
      <c r="AU246" s="26" t="s">
        <v>334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</row>
    <row r="247" spans="47:61" ht="15" thickBot="1" x14ac:dyDescent="0.35">
      <c r="AU247" s="26" t="s">
        <v>335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</row>
    <row r="248" spans="47:61" ht="15" thickBot="1" x14ac:dyDescent="0.35">
      <c r="AU248" s="26" t="s">
        <v>336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</row>
    <row r="249" spans="47:61" ht="15" thickBot="1" x14ac:dyDescent="0.35">
      <c r="AU249" s="26" t="s">
        <v>337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</row>
    <row r="250" spans="47:61" ht="15" thickBot="1" x14ac:dyDescent="0.35">
      <c r="AU250" s="26" t="s">
        <v>338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</row>
    <row r="251" spans="47:61" ht="15" thickBot="1" x14ac:dyDescent="0.35">
      <c r="AU251" s="26" t="s">
        <v>339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</row>
    <row r="252" spans="47:61" ht="15" thickBot="1" x14ac:dyDescent="0.35">
      <c r="AU252" s="26" t="s">
        <v>340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</row>
    <row r="253" spans="47:61" ht="15" thickBot="1" x14ac:dyDescent="0.35">
      <c r="AU253" s="26" t="s">
        <v>341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</row>
    <row r="254" spans="47:61" ht="15" thickBot="1" x14ac:dyDescent="0.35">
      <c r="AU254" s="26" t="s">
        <v>342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</row>
    <row r="255" spans="47:61" ht="15" thickBot="1" x14ac:dyDescent="0.35">
      <c r="AU255" s="26" t="s">
        <v>343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</row>
    <row r="256" spans="47:61" ht="15" thickBot="1" x14ac:dyDescent="0.35">
      <c r="AU256" s="26" t="s">
        <v>344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</row>
    <row r="257" spans="47:61" ht="15" thickBot="1" x14ac:dyDescent="0.35">
      <c r="AU257" s="26" t="s">
        <v>345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</row>
    <row r="258" spans="47:61" ht="15" thickBot="1" x14ac:dyDescent="0.35">
      <c r="AU258" s="26" t="s">
        <v>346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</row>
    <row r="259" spans="47:61" ht="15" thickBot="1" x14ac:dyDescent="0.35">
      <c r="AU259" s="26" t="s">
        <v>347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</row>
    <row r="260" spans="47:61" ht="15" thickBot="1" x14ac:dyDescent="0.35">
      <c r="AU260" s="26" t="s">
        <v>348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</row>
    <row r="261" spans="47:61" ht="15" thickBot="1" x14ac:dyDescent="0.35">
      <c r="AU261" s="26" t="s">
        <v>349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</row>
    <row r="262" spans="47:61" ht="15" thickBot="1" x14ac:dyDescent="0.35">
      <c r="AU262" s="26" t="s">
        <v>350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</row>
    <row r="263" spans="47:61" ht="15" thickBot="1" x14ac:dyDescent="0.35">
      <c r="AU263" s="26" t="s">
        <v>351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</row>
    <row r="264" spans="47:61" ht="15" thickBot="1" x14ac:dyDescent="0.35">
      <c r="AU264" s="26" t="s">
        <v>352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</row>
    <row r="265" spans="47:61" ht="15" thickBot="1" x14ac:dyDescent="0.35">
      <c r="AU265" s="26" t="s">
        <v>353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</row>
    <row r="266" spans="47:61" ht="15" thickBot="1" x14ac:dyDescent="0.35">
      <c r="AU266" s="26" t="s">
        <v>354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</row>
    <row r="267" spans="47:61" ht="15" thickBot="1" x14ac:dyDescent="0.35">
      <c r="AU267" s="26" t="s">
        <v>355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</row>
    <row r="268" spans="47:61" ht="15" thickBot="1" x14ac:dyDescent="0.35">
      <c r="AU268" s="26" t="s">
        <v>356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</row>
    <row r="269" spans="47:61" ht="15" thickBot="1" x14ac:dyDescent="0.35">
      <c r="AU269" s="26" t="s">
        <v>357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</row>
    <row r="270" spans="47:61" ht="15" thickBot="1" x14ac:dyDescent="0.35">
      <c r="AU270" s="26" t="s">
        <v>358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</row>
    <row r="271" spans="47:61" ht="15" thickBot="1" x14ac:dyDescent="0.35">
      <c r="AU271" s="26" t="s">
        <v>359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</row>
    <row r="272" spans="47:61" ht="15" thickBot="1" x14ac:dyDescent="0.35">
      <c r="AU272" s="26" t="s">
        <v>360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</row>
    <row r="273" spans="47:61" ht="15" thickBot="1" x14ac:dyDescent="0.35">
      <c r="AU273" s="26" t="s">
        <v>361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</row>
    <row r="274" spans="47:61" ht="15" thickBot="1" x14ac:dyDescent="0.35">
      <c r="AU274" s="26" t="s">
        <v>362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</row>
    <row r="275" spans="47:61" ht="15" thickBot="1" x14ac:dyDescent="0.35">
      <c r="AU275" s="26" t="s">
        <v>363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</row>
    <row r="276" spans="47:61" ht="15" thickBot="1" x14ac:dyDescent="0.35">
      <c r="AU276" s="26" t="s">
        <v>364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</row>
    <row r="277" spans="47:61" ht="15" thickBot="1" x14ac:dyDescent="0.35">
      <c r="AU277" s="26" t="s">
        <v>365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</row>
    <row r="278" spans="47:61" ht="15" thickBot="1" x14ac:dyDescent="0.35">
      <c r="AU278" s="26" t="s">
        <v>366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</row>
    <row r="279" spans="47:61" ht="15" thickBot="1" x14ac:dyDescent="0.35">
      <c r="AU279" s="26" t="s">
        <v>367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</row>
    <row r="280" spans="47:61" ht="15" thickBot="1" x14ac:dyDescent="0.35">
      <c r="AU280" s="26" t="s">
        <v>368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0</v>
      </c>
      <c r="BH280" s="27">
        <v>0</v>
      </c>
      <c r="BI280" s="27">
        <v>0</v>
      </c>
    </row>
    <row r="281" spans="47:61" ht="15" thickBot="1" x14ac:dyDescent="0.35">
      <c r="AU281" s="26" t="s">
        <v>369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</row>
    <row r="282" spans="47:61" ht="15" thickBot="1" x14ac:dyDescent="0.35">
      <c r="AU282" s="26" t="s">
        <v>370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0</v>
      </c>
      <c r="BH282" s="27">
        <v>0</v>
      </c>
      <c r="BI282" s="27">
        <v>0</v>
      </c>
    </row>
    <row r="283" spans="47:61" ht="15" thickBot="1" x14ac:dyDescent="0.35">
      <c r="AU283" s="26" t="s">
        <v>371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</row>
    <row r="284" spans="47:61" ht="15" thickBot="1" x14ac:dyDescent="0.35">
      <c r="AU284" s="26" t="s">
        <v>372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</row>
    <row r="285" spans="47:61" ht="15" thickBot="1" x14ac:dyDescent="0.35">
      <c r="AU285" s="26" t="s">
        <v>373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</row>
    <row r="286" spans="47:61" ht="15" thickBot="1" x14ac:dyDescent="0.35">
      <c r="AU286" s="26" t="s">
        <v>374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</row>
    <row r="287" spans="47:61" ht="15" thickBot="1" x14ac:dyDescent="0.35">
      <c r="AU287" s="26" t="s">
        <v>375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0</v>
      </c>
      <c r="BH287" s="27">
        <v>0</v>
      </c>
      <c r="BI287" s="27">
        <v>0</v>
      </c>
    </row>
    <row r="288" spans="47:61" ht="15" thickBot="1" x14ac:dyDescent="0.35">
      <c r="AU288" s="26" t="s">
        <v>376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</row>
    <row r="289" spans="47:61" ht="15" thickBot="1" x14ac:dyDescent="0.35">
      <c r="AU289" s="26" t="s">
        <v>377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</row>
    <row r="290" spans="47:61" ht="15" thickBot="1" x14ac:dyDescent="0.35">
      <c r="AU290" s="26" t="s">
        <v>378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</row>
    <row r="291" spans="47:61" ht="15" thickBot="1" x14ac:dyDescent="0.35">
      <c r="AU291" s="26" t="s">
        <v>379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</row>
    <row r="292" spans="47:61" ht="15" thickBot="1" x14ac:dyDescent="0.35">
      <c r="AU292" s="26" t="s">
        <v>380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0</v>
      </c>
      <c r="BF292" s="27">
        <v>0</v>
      </c>
      <c r="BG292" s="27">
        <v>0</v>
      </c>
      <c r="BH292" s="27">
        <v>0</v>
      </c>
      <c r="BI292" s="27">
        <v>0</v>
      </c>
    </row>
    <row r="293" spans="47:61" ht="15" thickBot="1" x14ac:dyDescent="0.35">
      <c r="AU293" s="26" t="s">
        <v>381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0</v>
      </c>
      <c r="BH293" s="27">
        <v>0</v>
      </c>
      <c r="BI293" s="27">
        <v>0</v>
      </c>
    </row>
    <row r="294" spans="47:61" ht="15" thickBot="1" x14ac:dyDescent="0.35">
      <c r="AU294" s="26" t="s">
        <v>382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</row>
    <row r="295" spans="47:61" ht="15" thickBot="1" x14ac:dyDescent="0.35">
      <c r="AU295" s="26" t="s">
        <v>383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v>0</v>
      </c>
      <c r="BF295" s="27">
        <v>0</v>
      </c>
      <c r="BG295" s="27">
        <v>0</v>
      </c>
      <c r="BH295" s="27">
        <v>0</v>
      </c>
      <c r="BI295" s="27">
        <v>0</v>
      </c>
    </row>
    <row r="296" spans="47:61" ht="15" thickBot="1" x14ac:dyDescent="0.35">
      <c r="AU296" s="26" t="s">
        <v>384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</row>
    <row r="297" spans="47:61" ht="15" thickBot="1" x14ac:dyDescent="0.35">
      <c r="AU297" s="26" t="s">
        <v>385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</row>
    <row r="298" spans="47:61" ht="15" thickBot="1" x14ac:dyDescent="0.35">
      <c r="AU298" s="26" t="s">
        <v>386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</row>
    <row r="299" spans="47:61" ht="15" thickBot="1" x14ac:dyDescent="0.35">
      <c r="AU299" s="26" t="s">
        <v>387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v>0</v>
      </c>
      <c r="BH299" s="27">
        <v>0</v>
      </c>
      <c r="BI299" s="27">
        <v>0</v>
      </c>
    </row>
    <row r="300" spans="47:61" ht="15" thickBot="1" x14ac:dyDescent="0.35">
      <c r="AU300" s="26" t="s">
        <v>388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</row>
    <row r="301" spans="47:61" ht="15" thickBot="1" x14ac:dyDescent="0.35">
      <c r="AU301" s="26" t="s">
        <v>389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</row>
    <row r="302" spans="47:61" ht="15" thickBot="1" x14ac:dyDescent="0.35">
      <c r="AU302" s="26" t="s">
        <v>390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0</v>
      </c>
      <c r="BH302" s="27">
        <v>0</v>
      </c>
      <c r="BI302" s="27">
        <v>0</v>
      </c>
    </row>
    <row r="303" spans="47:61" ht="15" thickBot="1" x14ac:dyDescent="0.35">
      <c r="AU303" s="26" t="s">
        <v>391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</row>
    <row r="304" spans="47:61" ht="15" thickBot="1" x14ac:dyDescent="0.35">
      <c r="AU304" s="26" t="s">
        <v>392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</row>
    <row r="305" spans="47:65" ht="15" thickBot="1" x14ac:dyDescent="0.35">
      <c r="AU305" s="26" t="s">
        <v>393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</row>
    <row r="306" spans="47:65" ht="18.600000000000001" thickBot="1" x14ac:dyDescent="0.35">
      <c r="AU306" s="22"/>
    </row>
    <row r="307" spans="47:65" ht="15" thickBot="1" x14ac:dyDescent="0.35">
      <c r="AU307" s="26" t="s">
        <v>395</v>
      </c>
      <c r="AV307" s="26" t="s">
        <v>180</v>
      </c>
      <c r="AW307" s="26" t="s">
        <v>181</v>
      </c>
      <c r="AX307" s="26" t="s">
        <v>182</v>
      </c>
      <c r="AY307" s="26" t="s">
        <v>183</v>
      </c>
      <c r="AZ307" s="26" t="s">
        <v>184</v>
      </c>
      <c r="BA307" s="26" t="s">
        <v>185</v>
      </c>
      <c r="BB307" s="26" t="s">
        <v>186</v>
      </c>
      <c r="BC307" s="26" t="s">
        <v>187</v>
      </c>
      <c r="BD307" s="26" t="s">
        <v>188</v>
      </c>
      <c r="BE307" s="26" t="s">
        <v>189</v>
      </c>
      <c r="BF307" s="26" t="s">
        <v>190</v>
      </c>
      <c r="BG307" s="26" t="s">
        <v>191</v>
      </c>
      <c r="BH307" s="26" t="s">
        <v>192</v>
      </c>
      <c r="BI307" s="26" t="s">
        <v>193</v>
      </c>
      <c r="BJ307" s="26" t="s">
        <v>396</v>
      </c>
      <c r="BK307" s="26" t="s">
        <v>397</v>
      </c>
      <c r="BL307" s="26" t="s">
        <v>398</v>
      </c>
      <c r="BM307" s="26" t="s">
        <v>399</v>
      </c>
    </row>
    <row r="308" spans="47:65" ht="15" thickBot="1" x14ac:dyDescent="0.35">
      <c r="AU308" s="26" t="s">
        <v>195</v>
      </c>
      <c r="AV308" s="27">
        <v>0</v>
      </c>
      <c r="AW308" s="27">
        <v>0</v>
      </c>
      <c r="AX308" s="27">
        <v>0</v>
      </c>
      <c r="AY308" s="27">
        <v>0</v>
      </c>
      <c r="AZ308" s="27">
        <v>198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0</v>
      </c>
      <c r="BH308" s="27">
        <v>0</v>
      </c>
      <c r="BI308" s="27">
        <v>0</v>
      </c>
      <c r="BJ308" s="27">
        <v>198</v>
      </c>
      <c r="BK308" s="27">
        <v>200</v>
      </c>
      <c r="BL308" s="27">
        <v>2</v>
      </c>
      <c r="BM308" s="27">
        <v>1</v>
      </c>
    </row>
    <row r="309" spans="47:65" ht="15" thickBot="1" x14ac:dyDescent="0.35">
      <c r="AU309" s="26" t="s">
        <v>196</v>
      </c>
      <c r="AV309" s="27">
        <v>0</v>
      </c>
      <c r="AW309" s="27">
        <v>0</v>
      </c>
      <c r="AX309" s="27">
        <v>0</v>
      </c>
      <c r="AY309" s="27">
        <v>0</v>
      </c>
      <c r="AZ309" s="27">
        <v>198</v>
      </c>
      <c r="BA309" s="27">
        <v>0</v>
      </c>
      <c r="BB309" s="27">
        <v>0</v>
      </c>
      <c r="BC309" s="27">
        <v>0</v>
      </c>
      <c r="BD309" s="27">
        <v>0</v>
      </c>
      <c r="BE309" s="27">
        <v>0</v>
      </c>
      <c r="BF309" s="27">
        <v>0</v>
      </c>
      <c r="BG309" s="27">
        <v>0</v>
      </c>
      <c r="BH309" s="27">
        <v>0</v>
      </c>
      <c r="BI309" s="27">
        <v>0</v>
      </c>
      <c r="BJ309" s="27">
        <v>198</v>
      </c>
      <c r="BK309" s="27">
        <v>300</v>
      </c>
      <c r="BL309" s="27">
        <v>102</v>
      </c>
      <c r="BM309" s="27">
        <v>34</v>
      </c>
    </row>
    <row r="310" spans="47:65" ht="15" thickBot="1" x14ac:dyDescent="0.35">
      <c r="AU310" s="26" t="s">
        <v>197</v>
      </c>
      <c r="AV310" s="27">
        <v>0</v>
      </c>
      <c r="AW310" s="27">
        <v>0</v>
      </c>
      <c r="AX310" s="27">
        <v>0</v>
      </c>
      <c r="AY310" s="27">
        <v>0</v>
      </c>
      <c r="AZ310" s="27">
        <v>198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0</v>
      </c>
      <c r="BH310" s="27">
        <v>0</v>
      </c>
      <c r="BI310" s="27">
        <v>0</v>
      </c>
      <c r="BJ310" s="27">
        <v>198</v>
      </c>
      <c r="BK310" s="27">
        <v>200</v>
      </c>
      <c r="BL310" s="27">
        <v>2</v>
      </c>
      <c r="BM310" s="27">
        <v>1</v>
      </c>
    </row>
    <row r="311" spans="47:65" ht="15" thickBot="1" x14ac:dyDescent="0.35">
      <c r="AU311" s="26" t="s">
        <v>198</v>
      </c>
      <c r="AV311" s="27">
        <v>0</v>
      </c>
      <c r="AW311" s="27">
        <v>0</v>
      </c>
      <c r="AX311" s="27">
        <v>0</v>
      </c>
      <c r="AY311" s="27">
        <v>0</v>
      </c>
      <c r="AZ311" s="27">
        <v>198</v>
      </c>
      <c r="BA311" s="27">
        <v>0</v>
      </c>
      <c r="BB311" s="27">
        <v>0</v>
      </c>
      <c r="BC311" s="27">
        <v>0</v>
      </c>
      <c r="BD311" s="27">
        <v>0</v>
      </c>
      <c r="BE311" s="27">
        <v>0</v>
      </c>
      <c r="BF311" s="27">
        <v>0</v>
      </c>
      <c r="BG311" s="27">
        <v>0</v>
      </c>
      <c r="BH311" s="27">
        <v>0</v>
      </c>
      <c r="BI311" s="27">
        <v>0</v>
      </c>
      <c r="BJ311" s="27">
        <v>198</v>
      </c>
      <c r="BK311" s="27">
        <v>300</v>
      </c>
      <c r="BL311" s="27">
        <v>102</v>
      </c>
      <c r="BM311" s="27">
        <v>34</v>
      </c>
    </row>
    <row r="312" spans="47:65" ht="15" thickBot="1" x14ac:dyDescent="0.35">
      <c r="AU312" s="26" t="s">
        <v>199</v>
      </c>
      <c r="AV312" s="27">
        <v>0</v>
      </c>
      <c r="AW312" s="27">
        <v>0</v>
      </c>
      <c r="AX312" s="27">
        <v>0</v>
      </c>
      <c r="AY312" s="27">
        <v>0</v>
      </c>
      <c r="AZ312" s="27">
        <v>198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198</v>
      </c>
      <c r="BK312" s="27">
        <v>200</v>
      </c>
      <c r="BL312" s="27">
        <v>2</v>
      </c>
      <c r="BM312" s="27">
        <v>1</v>
      </c>
    </row>
    <row r="313" spans="47:65" ht="15" thickBot="1" x14ac:dyDescent="0.35">
      <c r="AU313" s="26" t="s">
        <v>200</v>
      </c>
      <c r="AV313" s="27">
        <v>0</v>
      </c>
      <c r="AW313" s="27">
        <v>0</v>
      </c>
      <c r="AX313" s="27">
        <v>0</v>
      </c>
      <c r="AY313" s="27">
        <v>0</v>
      </c>
      <c r="AZ313" s="27">
        <v>198</v>
      </c>
      <c r="BA313" s="27">
        <v>0</v>
      </c>
      <c r="BB313" s="27">
        <v>0</v>
      </c>
      <c r="BC313" s="27">
        <v>0</v>
      </c>
      <c r="BD313" s="27">
        <v>0</v>
      </c>
      <c r="BE313" s="27">
        <v>0</v>
      </c>
      <c r="BF313" s="27">
        <v>0</v>
      </c>
      <c r="BG313" s="27">
        <v>0</v>
      </c>
      <c r="BH313" s="27">
        <v>0</v>
      </c>
      <c r="BI313" s="27">
        <v>0</v>
      </c>
      <c r="BJ313" s="27">
        <v>198</v>
      </c>
      <c r="BK313" s="27">
        <v>300</v>
      </c>
      <c r="BL313" s="27">
        <v>102</v>
      </c>
      <c r="BM313" s="27">
        <v>34</v>
      </c>
    </row>
    <row r="314" spans="47:65" ht="15" thickBot="1" x14ac:dyDescent="0.35">
      <c r="AU314" s="26" t="s">
        <v>201</v>
      </c>
      <c r="AV314" s="27">
        <v>0</v>
      </c>
      <c r="AW314" s="27">
        <v>0</v>
      </c>
      <c r="AX314" s="27">
        <v>0</v>
      </c>
      <c r="AY314" s="27">
        <v>0</v>
      </c>
      <c r="AZ314" s="27">
        <v>198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198</v>
      </c>
      <c r="BK314" s="27">
        <v>200</v>
      </c>
      <c r="BL314" s="27">
        <v>2</v>
      </c>
      <c r="BM314" s="27">
        <v>1</v>
      </c>
    </row>
    <row r="315" spans="47:65" ht="15" thickBot="1" x14ac:dyDescent="0.35">
      <c r="AU315" s="26" t="s">
        <v>202</v>
      </c>
      <c r="AV315" s="27">
        <v>0</v>
      </c>
      <c r="AW315" s="27">
        <v>0</v>
      </c>
      <c r="AX315" s="27">
        <v>0</v>
      </c>
      <c r="AY315" s="27">
        <v>0</v>
      </c>
      <c r="AZ315" s="27">
        <v>198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198</v>
      </c>
      <c r="BK315" s="27">
        <v>200</v>
      </c>
      <c r="BL315" s="27">
        <v>2</v>
      </c>
      <c r="BM315" s="27">
        <v>1</v>
      </c>
    </row>
    <row r="316" spans="47:65" ht="15" thickBot="1" x14ac:dyDescent="0.35">
      <c r="AU316" s="26" t="s">
        <v>203</v>
      </c>
      <c r="AV316" s="27">
        <v>0</v>
      </c>
      <c r="AW316" s="27">
        <v>0</v>
      </c>
      <c r="AX316" s="27">
        <v>0</v>
      </c>
      <c r="AY316" s="27">
        <v>0</v>
      </c>
      <c r="AZ316" s="27">
        <v>198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198</v>
      </c>
      <c r="BK316" s="27">
        <v>100</v>
      </c>
      <c r="BL316" s="27">
        <v>-98</v>
      </c>
      <c r="BM316" s="27">
        <v>-98</v>
      </c>
    </row>
    <row r="317" spans="47:65" ht="15" thickBot="1" x14ac:dyDescent="0.35">
      <c r="AU317" s="26" t="s">
        <v>204</v>
      </c>
      <c r="AV317" s="27">
        <v>0</v>
      </c>
      <c r="AW317" s="27">
        <v>0</v>
      </c>
      <c r="AX317" s="27">
        <v>0</v>
      </c>
      <c r="AY317" s="27">
        <v>0</v>
      </c>
      <c r="AZ317" s="27">
        <v>198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v>0</v>
      </c>
      <c r="BH317" s="27">
        <v>0</v>
      </c>
      <c r="BI317" s="27">
        <v>0</v>
      </c>
      <c r="BJ317" s="27">
        <v>198</v>
      </c>
      <c r="BK317" s="27">
        <v>200</v>
      </c>
      <c r="BL317" s="27">
        <v>2</v>
      </c>
      <c r="BM317" s="27">
        <v>1</v>
      </c>
    </row>
    <row r="318" spans="47:65" ht="15" thickBot="1" x14ac:dyDescent="0.35">
      <c r="AU318" s="26" t="s">
        <v>205</v>
      </c>
      <c r="AV318" s="27">
        <v>0</v>
      </c>
      <c r="AW318" s="27">
        <v>0</v>
      </c>
      <c r="AX318" s="27">
        <v>0</v>
      </c>
      <c r="AY318" s="27">
        <v>0</v>
      </c>
      <c r="AZ318" s="27">
        <v>198</v>
      </c>
      <c r="BA318" s="27">
        <v>0</v>
      </c>
      <c r="BB318" s="27">
        <v>0</v>
      </c>
      <c r="BC318" s="27">
        <v>0</v>
      </c>
      <c r="BD318" s="27">
        <v>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198</v>
      </c>
      <c r="BK318" s="27">
        <v>300</v>
      </c>
      <c r="BL318" s="27">
        <v>102</v>
      </c>
      <c r="BM318" s="27">
        <v>34</v>
      </c>
    </row>
    <row r="319" spans="47:65" ht="15" thickBot="1" x14ac:dyDescent="0.35">
      <c r="AU319" s="26" t="s">
        <v>206</v>
      </c>
      <c r="AV319" s="27">
        <v>0</v>
      </c>
      <c r="AW319" s="27">
        <v>0</v>
      </c>
      <c r="AX319" s="27">
        <v>0</v>
      </c>
      <c r="AY319" s="27">
        <v>0</v>
      </c>
      <c r="AZ319" s="27">
        <v>198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0</v>
      </c>
      <c r="BG319" s="27">
        <v>0</v>
      </c>
      <c r="BH319" s="27">
        <v>0</v>
      </c>
      <c r="BI319" s="27">
        <v>0</v>
      </c>
      <c r="BJ319" s="27">
        <v>198</v>
      </c>
      <c r="BK319" s="27">
        <v>200</v>
      </c>
      <c r="BL319" s="27">
        <v>2</v>
      </c>
      <c r="BM319" s="27">
        <v>1</v>
      </c>
    </row>
    <row r="320" spans="47:65" ht="15" thickBot="1" x14ac:dyDescent="0.35">
      <c r="AU320" s="26" t="s">
        <v>207</v>
      </c>
      <c r="AV320" s="27">
        <v>0</v>
      </c>
      <c r="AW320" s="27">
        <v>0</v>
      </c>
      <c r="AX320" s="27">
        <v>0</v>
      </c>
      <c r="AY320" s="27">
        <v>0</v>
      </c>
      <c r="AZ320" s="27">
        <v>198</v>
      </c>
      <c r="BA320" s="27">
        <v>0</v>
      </c>
      <c r="BB320" s="27">
        <v>0</v>
      </c>
      <c r="BC320" s="27">
        <v>0</v>
      </c>
      <c r="BD320" s="27">
        <v>0</v>
      </c>
      <c r="BE320" s="27">
        <v>0</v>
      </c>
      <c r="BF320" s="27">
        <v>0</v>
      </c>
      <c r="BG320" s="27">
        <v>0</v>
      </c>
      <c r="BH320" s="27">
        <v>0</v>
      </c>
      <c r="BI320" s="27">
        <v>0</v>
      </c>
      <c r="BJ320" s="27">
        <v>198</v>
      </c>
      <c r="BK320" s="27">
        <v>100</v>
      </c>
      <c r="BL320" s="27">
        <v>-98</v>
      </c>
      <c r="BM320" s="27">
        <v>-98</v>
      </c>
    </row>
    <row r="321" spans="47:65" ht="15" thickBot="1" x14ac:dyDescent="0.35">
      <c r="AU321" s="26" t="s">
        <v>208</v>
      </c>
      <c r="AV321" s="27">
        <v>0</v>
      </c>
      <c r="AW321" s="27">
        <v>0</v>
      </c>
      <c r="AX321" s="27">
        <v>0</v>
      </c>
      <c r="AY321" s="27">
        <v>0</v>
      </c>
      <c r="AZ321" s="27">
        <v>198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0</v>
      </c>
      <c r="BG321" s="27">
        <v>0</v>
      </c>
      <c r="BH321" s="27">
        <v>0</v>
      </c>
      <c r="BI321" s="27">
        <v>0</v>
      </c>
      <c r="BJ321" s="27">
        <v>198</v>
      </c>
      <c r="BK321" s="27">
        <v>100</v>
      </c>
      <c r="BL321" s="27">
        <v>-98</v>
      </c>
      <c r="BM321" s="27">
        <v>-98</v>
      </c>
    </row>
    <row r="322" spans="47:65" ht="15" thickBot="1" x14ac:dyDescent="0.35">
      <c r="AU322" s="26" t="s">
        <v>209</v>
      </c>
      <c r="AV322" s="27">
        <v>0</v>
      </c>
      <c r="AW322" s="27">
        <v>0</v>
      </c>
      <c r="AX322" s="27">
        <v>0</v>
      </c>
      <c r="AY322" s="27">
        <v>0</v>
      </c>
      <c r="AZ322" s="27">
        <v>198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0</v>
      </c>
      <c r="BH322" s="27">
        <v>0</v>
      </c>
      <c r="BI322" s="27">
        <v>0</v>
      </c>
      <c r="BJ322" s="27">
        <v>198</v>
      </c>
      <c r="BK322" s="27">
        <v>100</v>
      </c>
      <c r="BL322" s="27">
        <v>-98</v>
      </c>
      <c r="BM322" s="27">
        <v>-98</v>
      </c>
    </row>
    <row r="323" spans="47:65" ht="15" thickBot="1" x14ac:dyDescent="0.35">
      <c r="AU323" s="26" t="s">
        <v>210</v>
      </c>
      <c r="AV323" s="27">
        <v>0</v>
      </c>
      <c r="AW323" s="27">
        <v>0</v>
      </c>
      <c r="AX323" s="27">
        <v>0</v>
      </c>
      <c r="AY323" s="27">
        <v>0</v>
      </c>
      <c r="AZ323" s="27">
        <v>198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v>0</v>
      </c>
      <c r="BH323" s="27">
        <v>0</v>
      </c>
      <c r="BI323" s="27">
        <v>0</v>
      </c>
      <c r="BJ323" s="27">
        <v>198</v>
      </c>
      <c r="BK323" s="27">
        <v>200</v>
      </c>
      <c r="BL323" s="27">
        <v>2</v>
      </c>
      <c r="BM323" s="27">
        <v>1</v>
      </c>
    </row>
    <row r="324" spans="47:65" ht="15" thickBot="1" x14ac:dyDescent="0.35">
      <c r="AU324" s="26" t="s">
        <v>211</v>
      </c>
      <c r="AV324" s="27">
        <v>0</v>
      </c>
      <c r="AW324" s="27">
        <v>0</v>
      </c>
      <c r="AX324" s="27">
        <v>0</v>
      </c>
      <c r="AY324" s="27">
        <v>0</v>
      </c>
      <c r="AZ324" s="27">
        <v>198</v>
      </c>
      <c r="BA324" s="27">
        <v>0</v>
      </c>
      <c r="BB324" s="27">
        <v>0</v>
      </c>
      <c r="BC324" s="27">
        <v>0</v>
      </c>
      <c r="BD324" s="27">
        <v>0</v>
      </c>
      <c r="BE324" s="27">
        <v>0</v>
      </c>
      <c r="BF324" s="27">
        <v>0</v>
      </c>
      <c r="BG324" s="27">
        <v>0</v>
      </c>
      <c r="BH324" s="27">
        <v>0</v>
      </c>
      <c r="BI324" s="27">
        <v>0</v>
      </c>
      <c r="BJ324" s="27">
        <v>198</v>
      </c>
      <c r="BK324" s="27">
        <v>200</v>
      </c>
      <c r="BL324" s="27">
        <v>2</v>
      </c>
      <c r="BM324" s="27">
        <v>1</v>
      </c>
    </row>
    <row r="325" spans="47:65" ht="15" thickBot="1" x14ac:dyDescent="0.35">
      <c r="AU325" s="26" t="s">
        <v>212</v>
      </c>
      <c r="AV325" s="27">
        <v>0</v>
      </c>
      <c r="AW325" s="27">
        <v>0</v>
      </c>
      <c r="AX325" s="27">
        <v>0</v>
      </c>
      <c r="AY325" s="27">
        <v>0</v>
      </c>
      <c r="AZ325" s="27">
        <v>198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0</v>
      </c>
      <c r="BH325" s="27">
        <v>0</v>
      </c>
      <c r="BI325" s="27">
        <v>0</v>
      </c>
      <c r="BJ325" s="27">
        <v>198</v>
      </c>
      <c r="BK325" s="27">
        <v>300</v>
      </c>
      <c r="BL325" s="27">
        <v>102</v>
      </c>
      <c r="BM325" s="27">
        <v>34</v>
      </c>
    </row>
    <row r="326" spans="47:65" ht="15" thickBot="1" x14ac:dyDescent="0.35">
      <c r="AU326" s="26" t="s">
        <v>213</v>
      </c>
      <c r="AV326" s="27">
        <v>0</v>
      </c>
      <c r="AW326" s="27">
        <v>0</v>
      </c>
      <c r="AX326" s="27">
        <v>0</v>
      </c>
      <c r="AY326" s="27">
        <v>0</v>
      </c>
      <c r="AZ326" s="27">
        <v>198</v>
      </c>
      <c r="BA326" s="27">
        <v>0</v>
      </c>
      <c r="BB326" s="27">
        <v>0</v>
      </c>
      <c r="BC326" s="27">
        <v>0</v>
      </c>
      <c r="BD326" s="27">
        <v>0</v>
      </c>
      <c r="BE326" s="27">
        <v>0</v>
      </c>
      <c r="BF326" s="27">
        <v>0</v>
      </c>
      <c r="BG326" s="27">
        <v>0</v>
      </c>
      <c r="BH326" s="27">
        <v>0</v>
      </c>
      <c r="BI326" s="27">
        <v>0</v>
      </c>
      <c r="BJ326" s="27">
        <v>198</v>
      </c>
      <c r="BK326" s="27">
        <v>300</v>
      </c>
      <c r="BL326" s="27">
        <v>102</v>
      </c>
      <c r="BM326" s="27">
        <v>34</v>
      </c>
    </row>
    <row r="327" spans="47:65" ht="15" thickBot="1" x14ac:dyDescent="0.35">
      <c r="AU327" s="26" t="s">
        <v>214</v>
      </c>
      <c r="AV327" s="27">
        <v>0</v>
      </c>
      <c r="AW327" s="27">
        <v>0</v>
      </c>
      <c r="AX327" s="27">
        <v>0</v>
      </c>
      <c r="AY327" s="27">
        <v>0</v>
      </c>
      <c r="AZ327" s="27">
        <v>198</v>
      </c>
      <c r="BA327" s="27">
        <v>0</v>
      </c>
      <c r="BB327" s="27">
        <v>0</v>
      </c>
      <c r="BC327" s="27">
        <v>0</v>
      </c>
      <c r="BD327" s="27">
        <v>0</v>
      </c>
      <c r="BE327" s="27">
        <v>0</v>
      </c>
      <c r="BF327" s="27">
        <v>0</v>
      </c>
      <c r="BG327" s="27">
        <v>0</v>
      </c>
      <c r="BH327" s="27">
        <v>0</v>
      </c>
      <c r="BI327" s="27">
        <v>0</v>
      </c>
      <c r="BJ327" s="27">
        <v>198</v>
      </c>
      <c r="BK327" s="27">
        <v>200</v>
      </c>
      <c r="BL327" s="27">
        <v>2</v>
      </c>
      <c r="BM327" s="27">
        <v>1</v>
      </c>
    </row>
    <row r="328" spans="47:65" ht="15" thickBot="1" x14ac:dyDescent="0.35">
      <c r="AU328" s="26" t="s">
        <v>215</v>
      </c>
      <c r="AV328" s="27">
        <v>0</v>
      </c>
      <c r="AW328" s="27">
        <v>0</v>
      </c>
      <c r="AX328" s="27">
        <v>0</v>
      </c>
      <c r="AY328" s="27">
        <v>0</v>
      </c>
      <c r="AZ328" s="27">
        <v>198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198</v>
      </c>
      <c r="BK328" s="27">
        <v>300</v>
      </c>
      <c r="BL328" s="27">
        <v>102</v>
      </c>
      <c r="BM328" s="27">
        <v>34</v>
      </c>
    </row>
    <row r="329" spans="47:65" ht="15" thickBot="1" x14ac:dyDescent="0.35">
      <c r="AU329" s="26" t="s">
        <v>216</v>
      </c>
      <c r="AV329" s="27">
        <v>0</v>
      </c>
      <c r="AW329" s="27">
        <v>0</v>
      </c>
      <c r="AX329" s="27">
        <v>0</v>
      </c>
      <c r="AY329" s="27">
        <v>0</v>
      </c>
      <c r="AZ329" s="27">
        <v>198</v>
      </c>
      <c r="BA329" s="27">
        <v>0</v>
      </c>
      <c r="BB329" s="27">
        <v>0</v>
      </c>
      <c r="BC329" s="27">
        <v>0</v>
      </c>
      <c r="BD329" s="27">
        <v>0</v>
      </c>
      <c r="BE329" s="27">
        <v>0</v>
      </c>
      <c r="BF329" s="27">
        <v>0</v>
      </c>
      <c r="BG329" s="27">
        <v>0</v>
      </c>
      <c r="BH329" s="27">
        <v>0</v>
      </c>
      <c r="BI329" s="27">
        <v>0</v>
      </c>
      <c r="BJ329" s="27">
        <v>198</v>
      </c>
      <c r="BK329" s="27">
        <v>200</v>
      </c>
      <c r="BL329" s="27">
        <v>2</v>
      </c>
      <c r="BM329" s="27">
        <v>1</v>
      </c>
    </row>
    <row r="330" spans="47:65" ht="15" thickBot="1" x14ac:dyDescent="0.35">
      <c r="AU330" s="26" t="s">
        <v>217</v>
      </c>
      <c r="AV330" s="27">
        <v>0</v>
      </c>
      <c r="AW330" s="27">
        <v>0</v>
      </c>
      <c r="AX330" s="27">
        <v>0</v>
      </c>
      <c r="AY330" s="27">
        <v>0</v>
      </c>
      <c r="AZ330" s="27">
        <v>198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0</v>
      </c>
      <c r="BH330" s="27">
        <v>0</v>
      </c>
      <c r="BI330" s="27">
        <v>0</v>
      </c>
      <c r="BJ330" s="27">
        <v>198</v>
      </c>
      <c r="BK330" s="27">
        <v>300</v>
      </c>
      <c r="BL330" s="27">
        <v>102</v>
      </c>
      <c r="BM330" s="27">
        <v>34</v>
      </c>
    </row>
    <row r="331" spans="47:65" ht="15" thickBot="1" x14ac:dyDescent="0.35">
      <c r="AU331" s="26" t="s">
        <v>218</v>
      </c>
      <c r="AV331" s="27">
        <v>0</v>
      </c>
      <c r="AW331" s="27">
        <v>0</v>
      </c>
      <c r="AX331" s="27">
        <v>0</v>
      </c>
      <c r="AY331" s="27">
        <v>0</v>
      </c>
      <c r="AZ331" s="27">
        <v>198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198</v>
      </c>
      <c r="BK331" s="27">
        <v>300</v>
      </c>
      <c r="BL331" s="27">
        <v>102</v>
      </c>
      <c r="BM331" s="27">
        <v>34</v>
      </c>
    </row>
    <row r="332" spans="47:65" ht="15" thickBot="1" x14ac:dyDescent="0.35">
      <c r="AU332" s="26" t="s">
        <v>219</v>
      </c>
      <c r="AV332" s="27">
        <v>0</v>
      </c>
      <c r="AW332" s="27">
        <v>0</v>
      </c>
      <c r="AX332" s="27">
        <v>0</v>
      </c>
      <c r="AY332" s="27">
        <v>0</v>
      </c>
      <c r="AZ332" s="27">
        <v>198</v>
      </c>
      <c r="BA332" s="27">
        <v>0</v>
      </c>
      <c r="BB332" s="27">
        <v>0</v>
      </c>
      <c r="BC332" s="27">
        <v>0</v>
      </c>
      <c r="BD332" s="27">
        <v>0</v>
      </c>
      <c r="BE332" s="27">
        <v>0</v>
      </c>
      <c r="BF332" s="27">
        <v>0</v>
      </c>
      <c r="BG332" s="27">
        <v>0</v>
      </c>
      <c r="BH332" s="27">
        <v>0</v>
      </c>
      <c r="BI332" s="27">
        <v>0</v>
      </c>
      <c r="BJ332" s="27">
        <v>198</v>
      </c>
      <c r="BK332" s="27">
        <v>300</v>
      </c>
      <c r="BL332" s="27">
        <v>102</v>
      </c>
      <c r="BM332" s="27">
        <v>34</v>
      </c>
    </row>
    <row r="333" spans="47:65" ht="15" thickBot="1" x14ac:dyDescent="0.35">
      <c r="AU333" s="26" t="s">
        <v>220</v>
      </c>
      <c r="AV333" s="27">
        <v>0</v>
      </c>
      <c r="AW333" s="27">
        <v>0</v>
      </c>
      <c r="AX333" s="27">
        <v>0</v>
      </c>
      <c r="AY333" s="27">
        <v>0</v>
      </c>
      <c r="AZ333" s="27">
        <v>198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0</v>
      </c>
      <c r="BH333" s="27">
        <v>0</v>
      </c>
      <c r="BI333" s="27">
        <v>0</v>
      </c>
      <c r="BJ333" s="27">
        <v>198</v>
      </c>
      <c r="BK333" s="27">
        <v>200</v>
      </c>
      <c r="BL333" s="27">
        <v>2</v>
      </c>
      <c r="BM333" s="27">
        <v>1</v>
      </c>
    </row>
    <row r="334" spans="47:65" ht="15" thickBot="1" x14ac:dyDescent="0.35">
      <c r="AU334" s="26" t="s">
        <v>221</v>
      </c>
      <c r="AV334" s="27">
        <v>0</v>
      </c>
      <c r="AW334" s="27">
        <v>0</v>
      </c>
      <c r="AX334" s="27">
        <v>0</v>
      </c>
      <c r="AY334" s="27">
        <v>0</v>
      </c>
      <c r="AZ334" s="27">
        <v>198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v>0</v>
      </c>
      <c r="BH334" s="27">
        <v>0</v>
      </c>
      <c r="BI334" s="27">
        <v>0</v>
      </c>
      <c r="BJ334" s="27">
        <v>198</v>
      </c>
      <c r="BK334" s="27">
        <v>200</v>
      </c>
      <c r="BL334" s="27">
        <v>2</v>
      </c>
      <c r="BM334" s="27">
        <v>1</v>
      </c>
    </row>
    <row r="335" spans="47:65" ht="15" thickBot="1" x14ac:dyDescent="0.35">
      <c r="AU335" s="26" t="s">
        <v>222</v>
      </c>
      <c r="AV335" s="27">
        <v>0</v>
      </c>
      <c r="AW335" s="27">
        <v>0</v>
      </c>
      <c r="AX335" s="27">
        <v>0</v>
      </c>
      <c r="AY335" s="27">
        <v>0</v>
      </c>
      <c r="AZ335" s="27">
        <v>198</v>
      </c>
      <c r="BA335" s="27">
        <v>0</v>
      </c>
      <c r="BB335" s="27">
        <v>0</v>
      </c>
      <c r="BC335" s="27">
        <v>0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198</v>
      </c>
      <c r="BK335" s="27">
        <v>200</v>
      </c>
      <c r="BL335" s="27">
        <v>2</v>
      </c>
      <c r="BM335" s="27">
        <v>1</v>
      </c>
    </row>
    <row r="336" spans="47:65" ht="15" thickBot="1" x14ac:dyDescent="0.35">
      <c r="AU336" s="26" t="s">
        <v>223</v>
      </c>
      <c r="AV336" s="27">
        <v>0</v>
      </c>
      <c r="AW336" s="27">
        <v>0</v>
      </c>
      <c r="AX336" s="27">
        <v>0</v>
      </c>
      <c r="AY336" s="27">
        <v>0</v>
      </c>
      <c r="AZ336" s="27">
        <v>198</v>
      </c>
      <c r="BA336" s="27">
        <v>0</v>
      </c>
      <c r="BB336" s="27">
        <v>0</v>
      </c>
      <c r="BC336" s="27">
        <v>0</v>
      </c>
      <c r="BD336" s="27">
        <v>0</v>
      </c>
      <c r="BE336" s="27">
        <v>0</v>
      </c>
      <c r="BF336" s="27">
        <v>0</v>
      </c>
      <c r="BG336" s="27">
        <v>0</v>
      </c>
      <c r="BH336" s="27">
        <v>0</v>
      </c>
      <c r="BI336" s="27">
        <v>0</v>
      </c>
      <c r="BJ336" s="27">
        <v>198</v>
      </c>
      <c r="BK336" s="27">
        <v>100</v>
      </c>
      <c r="BL336" s="27">
        <v>-98</v>
      </c>
      <c r="BM336" s="27">
        <v>-98</v>
      </c>
    </row>
    <row r="337" spans="47:65" ht="15" thickBot="1" x14ac:dyDescent="0.35">
      <c r="AU337" s="26" t="s">
        <v>224</v>
      </c>
      <c r="AV337" s="27">
        <v>0</v>
      </c>
      <c r="AW337" s="27">
        <v>0</v>
      </c>
      <c r="AX337" s="27">
        <v>0</v>
      </c>
      <c r="AY337" s="27">
        <v>0</v>
      </c>
      <c r="AZ337" s="27">
        <v>198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198</v>
      </c>
      <c r="BK337" s="27">
        <v>100</v>
      </c>
      <c r="BL337" s="27">
        <v>-98</v>
      </c>
      <c r="BM337" s="27">
        <v>-98</v>
      </c>
    </row>
    <row r="338" spans="47:65" ht="15" thickBot="1" x14ac:dyDescent="0.35">
      <c r="AU338" s="26" t="s">
        <v>225</v>
      </c>
      <c r="AV338" s="27">
        <v>0</v>
      </c>
      <c r="AW338" s="27">
        <v>0</v>
      </c>
      <c r="AX338" s="27">
        <v>0</v>
      </c>
      <c r="AY338" s="27">
        <v>0</v>
      </c>
      <c r="AZ338" s="27">
        <v>198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198</v>
      </c>
      <c r="BK338" s="27">
        <v>300</v>
      </c>
      <c r="BL338" s="27">
        <v>102</v>
      </c>
      <c r="BM338" s="27">
        <v>34</v>
      </c>
    </row>
    <row r="339" spans="47:65" ht="15" thickBot="1" x14ac:dyDescent="0.35">
      <c r="AU339" s="26" t="s">
        <v>226</v>
      </c>
      <c r="AV339" s="27">
        <v>0</v>
      </c>
      <c r="AW339" s="27">
        <v>0</v>
      </c>
      <c r="AX339" s="27">
        <v>0</v>
      </c>
      <c r="AY339" s="27">
        <v>0</v>
      </c>
      <c r="AZ339" s="27">
        <v>198</v>
      </c>
      <c r="BA339" s="27">
        <v>0</v>
      </c>
      <c r="BB339" s="27">
        <v>0</v>
      </c>
      <c r="BC339" s="27">
        <v>0</v>
      </c>
      <c r="BD339" s="27">
        <v>0</v>
      </c>
      <c r="BE339" s="27">
        <v>0</v>
      </c>
      <c r="BF339" s="27">
        <v>0</v>
      </c>
      <c r="BG339" s="27">
        <v>0</v>
      </c>
      <c r="BH339" s="27">
        <v>0</v>
      </c>
      <c r="BI339" s="27">
        <v>0</v>
      </c>
      <c r="BJ339" s="27">
        <v>198</v>
      </c>
      <c r="BK339" s="27">
        <v>100</v>
      </c>
      <c r="BL339" s="27">
        <v>-98</v>
      </c>
      <c r="BM339" s="27">
        <v>-98</v>
      </c>
    </row>
    <row r="340" spans="47:65" ht="15" thickBot="1" x14ac:dyDescent="0.35">
      <c r="AU340" s="26" t="s">
        <v>227</v>
      </c>
      <c r="AV340" s="27">
        <v>0</v>
      </c>
      <c r="AW340" s="27">
        <v>0</v>
      </c>
      <c r="AX340" s="27">
        <v>0</v>
      </c>
      <c r="AY340" s="27">
        <v>0</v>
      </c>
      <c r="AZ340" s="27">
        <v>198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0</v>
      </c>
      <c r="BJ340" s="27">
        <v>198</v>
      </c>
      <c r="BK340" s="27">
        <v>200</v>
      </c>
      <c r="BL340" s="27">
        <v>2</v>
      </c>
      <c r="BM340" s="27">
        <v>1</v>
      </c>
    </row>
    <row r="341" spans="47:65" ht="15" thickBot="1" x14ac:dyDescent="0.35">
      <c r="AU341" s="26" t="s">
        <v>228</v>
      </c>
      <c r="AV341" s="27">
        <v>0</v>
      </c>
      <c r="AW341" s="27">
        <v>0</v>
      </c>
      <c r="AX341" s="27">
        <v>0</v>
      </c>
      <c r="AY341" s="27">
        <v>0</v>
      </c>
      <c r="AZ341" s="27">
        <v>198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v>0</v>
      </c>
      <c r="BH341" s="27">
        <v>0</v>
      </c>
      <c r="BI341" s="27">
        <v>0</v>
      </c>
      <c r="BJ341" s="27">
        <v>198</v>
      </c>
      <c r="BK341" s="27">
        <v>300</v>
      </c>
      <c r="BL341" s="27">
        <v>102</v>
      </c>
      <c r="BM341" s="27">
        <v>34</v>
      </c>
    </row>
    <row r="342" spans="47:65" ht="15" thickBot="1" x14ac:dyDescent="0.35">
      <c r="AU342" s="26" t="s">
        <v>229</v>
      </c>
      <c r="AV342" s="27">
        <v>0</v>
      </c>
      <c r="AW342" s="27">
        <v>0</v>
      </c>
      <c r="AX342" s="27">
        <v>0</v>
      </c>
      <c r="AY342" s="27">
        <v>0</v>
      </c>
      <c r="AZ342" s="27">
        <v>198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7">
        <v>0</v>
      </c>
      <c r="BH342" s="27">
        <v>0</v>
      </c>
      <c r="BI342" s="27">
        <v>0</v>
      </c>
      <c r="BJ342" s="27">
        <v>198</v>
      </c>
      <c r="BK342" s="27">
        <v>100</v>
      </c>
      <c r="BL342" s="27">
        <v>-98</v>
      </c>
      <c r="BM342" s="27">
        <v>-98</v>
      </c>
    </row>
    <row r="343" spans="47:65" ht="15" thickBot="1" x14ac:dyDescent="0.35">
      <c r="AU343" s="26" t="s">
        <v>230</v>
      </c>
      <c r="AV343" s="27">
        <v>0</v>
      </c>
      <c r="AW343" s="27">
        <v>0</v>
      </c>
      <c r="AX343" s="27">
        <v>0</v>
      </c>
      <c r="AY343" s="27">
        <v>0</v>
      </c>
      <c r="AZ343" s="27">
        <v>198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v>0</v>
      </c>
      <c r="BH343" s="27">
        <v>0</v>
      </c>
      <c r="BI343" s="27">
        <v>0</v>
      </c>
      <c r="BJ343" s="27">
        <v>198</v>
      </c>
      <c r="BK343" s="27">
        <v>200</v>
      </c>
      <c r="BL343" s="27">
        <v>2</v>
      </c>
      <c r="BM343" s="27">
        <v>1</v>
      </c>
    </row>
    <row r="344" spans="47:65" ht="15" thickBot="1" x14ac:dyDescent="0.35">
      <c r="AU344" s="26" t="s">
        <v>231</v>
      </c>
      <c r="AV344" s="27">
        <v>0</v>
      </c>
      <c r="AW344" s="27">
        <v>0</v>
      </c>
      <c r="AX344" s="27">
        <v>0</v>
      </c>
      <c r="AY344" s="27">
        <v>0</v>
      </c>
      <c r="AZ344" s="27">
        <v>198</v>
      </c>
      <c r="BA344" s="27">
        <v>0</v>
      </c>
      <c r="BB344" s="27">
        <v>0</v>
      </c>
      <c r="BC344" s="27">
        <v>0</v>
      </c>
      <c r="BD344" s="27">
        <v>0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198</v>
      </c>
      <c r="BK344" s="27">
        <v>200</v>
      </c>
      <c r="BL344" s="27">
        <v>2</v>
      </c>
      <c r="BM344" s="27">
        <v>1</v>
      </c>
    </row>
    <row r="345" spans="47:65" ht="15" thickBot="1" x14ac:dyDescent="0.35">
      <c r="AU345" s="26" t="s">
        <v>232</v>
      </c>
      <c r="AV345" s="27">
        <v>0</v>
      </c>
      <c r="AW345" s="27">
        <v>0</v>
      </c>
      <c r="AX345" s="27">
        <v>0</v>
      </c>
      <c r="AY345" s="27">
        <v>0</v>
      </c>
      <c r="AZ345" s="27">
        <v>198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0</v>
      </c>
      <c r="BH345" s="27">
        <v>0</v>
      </c>
      <c r="BI345" s="27">
        <v>0</v>
      </c>
      <c r="BJ345" s="27">
        <v>198</v>
      </c>
      <c r="BK345" s="27">
        <v>200</v>
      </c>
      <c r="BL345" s="27">
        <v>2</v>
      </c>
      <c r="BM345" s="27">
        <v>1</v>
      </c>
    </row>
    <row r="346" spans="47:65" ht="15" thickBot="1" x14ac:dyDescent="0.35">
      <c r="AU346" s="26" t="s">
        <v>233</v>
      </c>
      <c r="AV346" s="27">
        <v>0</v>
      </c>
      <c r="AW346" s="27">
        <v>0</v>
      </c>
      <c r="AX346" s="27">
        <v>0</v>
      </c>
      <c r="AY346" s="27">
        <v>0</v>
      </c>
      <c r="AZ346" s="27">
        <v>198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198</v>
      </c>
      <c r="BK346" s="27">
        <v>100</v>
      </c>
      <c r="BL346" s="27">
        <v>-98</v>
      </c>
      <c r="BM346" s="27">
        <v>-98</v>
      </c>
    </row>
    <row r="347" spans="47:65" ht="15" thickBot="1" x14ac:dyDescent="0.35">
      <c r="AU347" s="26" t="s">
        <v>234</v>
      </c>
      <c r="AV347" s="27">
        <v>0</v>
      </c>
      <c r="AW347" s="27">
        <v>0</v>
      </c>
      <c r="AX347" s="27">
        <v>0</v>
      </c>
      <c r="AY347" s="27">
        <v>0</v>
      </c>
      <c r="AZ347" s="27">
        <v>198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0</v>
      </c>
      <c r="BJ347" s="27">
        <v>198</v>
      </c>
      <c r="BK347" s="27">
        <v>300</v>
      </c>
      <c r="BL347" s="27">
        <v>102</v>
      </c>
      <c r="BM347" s="27">
        <v>34</v>
      </c>
    </row>
    <row r="348" spans="47:65" ht="15" thickBot="1" x14ac:dyDescent="0.35">
      <c r="AU348" s="26" t="s">
        <v>235</v>
      </c>
      <c r="AV348" s="27">
        <v>0</v>
      </c>
      <c r="AW348" s="27">
        <v>0</v>
      </c>
      <c r="AX348" s="27">
        <v>0</v>
      </c>
      <c r="AY348" s="27">
        <v>0</v>
      </c>
      <c r="AZ348" s="27">
        <v>198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0</v>
      </c>
      <c r="BH348" s="27">
        <v>0</v>
      </c>
      <c r="BI348" s="27">
        <v>0</v>
      </c>
      <c r="BJ348" s="27">
        <v>198</v>
      </c>
      <c r="BK348" s="27">
        <v>300</v>
      </c>
      <c r="BL348" s="27">
        <v>102</v>
      </c>
      <c r="BM348" s="27">
        <v>34</v>
      </c>
    </row>
    <row r="349" spans="47:65" ht="15" thickBot="1" x14ac:dyDescent="0.35">
      <c r="AU349" s="26" t="s">
        <v>236</v>
      </c>
      <c r="AV349" s="27">
        <v>0</v>
      </c>
      <c r="AW349" s="27">
        <v>0</v>
      </c>
      <c r="AX349" s="27">
        <v>0</v>
      </c>
      <c r="AY349" s="27">
        <v>0</v>
      </c>
      <c r="AZ349" s="27">
        <v>198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198</v>
      </c>
      <c r="BK349" s="27">
        <v>300</v>
      </c>
      <c r="BL349" s="27">
        <v>102</v>
      </c>
      <c r="BM349" s="27">
        <v>34</v>
      </c>
    </row>
    <row r="350" spans="47:65" ht="15" thickBot="1" x14ac:dyDescent="0.35">
      <c r="AU350" s="26" t="s">
        <v>237</v>
      </c>
      <c r="AV350" s="27">
        <v>0</v>
      </c>
      <c r="AW350" s="27">
        <v>0</v>
      </c>
      <c r="AX350" s="27">
        <v>0</v>
      </c>
      <c r="AY350" s="27">
        <v>0</v>
      </c>
      <c r="AZ350" s="27">
        <v>198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0</v>
      </c>
      <c r="BH350" s="27">
        <v>0</v>
      </c>
      <c r="BI350" s="27">
        <v>0</v>
      </c>
      <c r="BJ350" s="27">
        <v>198</v>
      </c>
      <c r="BK350" s="27">
        <v>200</v>
      </c>
      <c r="BL350" s="27">
        <v>2</v>
      </c>
      <c r="BM350" s="27">
        <v>1</v>
      </c>
    </row>
    <row r="351" spans="47:65" ht="15" thickBot="1" x14ac:dyDescent="0.35">
      <c r="AU351" s="26" t="s">
        <v>238</v>
      </c>
      <c r="AV351" s="27">
        <v>0</v>
      </c>
      <c r="AW351" s="27">
        <v>0</v>
      </c>
      <c r="AX351" s="27">
        <v>0</v>
      </c>
      <c r="AY351" s="27">
        <v>0</v>
      </c>
      <c r="AZ351" s="27">
        <v>198</v>
      </c>
      <c r="BA351" s="27">
        <v>0</v>
      </c>
      <c r="BB351" s="27">
        <v>0</v>
      </c>
      <c r="BC351" s="27">
        <v>0</v>
      </c>
      <c r="BD351" s="27">
        <v>0</v>
      </c>
      <c r="BE351" s="27">
        <v>0</v>
      </c>
      <c r="BF351" s="27">
        <v>0</v>
      </c>
      <c r="BG351" s="27">
        <v>0</v>
      </c>
      <c r="BH351" s="27">
        <v>0</v>
      </c>
      <c r="BI351" s="27">
        <v>0</v>
      </c>
      <c r="BJ351" s="27">
        <v>198</v>
      </c>
      <c r="BK351" s="27">
        <v>200</v>
      </c>
      <c r="BL351" s="27">
        <v>2</v>
      </c>
      <c r="BM351" s="27">
        <v>1</v>
      </c>
    </row>
    <row r="352" spans="47:65" ht="15" thickBot="1" x14ac:dyDescent="0.35">
      <c r="AU352" s="26" t="s">
        <v>239</v>
      </c>
      <c r="AV352" s="27">
        <v>0</v>
      </c>
      <c r="AW352" s="27">
        <v>0</v>
      </c>
      <c r="AX352" s="27">
        <v>0</v>
      </c>
      <c r="AY352" s="27">
        <v>0</v>
      </c>
      <c r="AZ352" s="27">
        <v>198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198</v>
      </c>
      <c r="BK352" s="27">
        <v>200</v>
      </c>
      <c r="BL352" s="27">
        <v>2</v>
      </c>
      <c r="BM352" s="27">
        <v>1</v>
      </c>
    </row>
    <row r="353" spans="47:65" ht="15" thickBot="1" x14ac:dyDescent="0.35">
      <c r="AU353" s="26" t="s">
        <v>240</v>
      </c>
      <c r="AV353" s="27">
        <v>0</v>
      </c>
      <c r="AW353" s="27">
        <v>0</v>
      </c>
      <c r="AX353" s="27">
        <v>0</v>
      </c>
      <c r="AY353" s="27">
        <v>0</v>
      </c>
      <c r="AZ353" s="27">
        <v>198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198</v>
      </c>
      <c r="BK353" s="27">
        <v>100</v>
      </c>
      <c r="BL353" s="27">
        <v>-98</v>
      </c>
      <c r="BM353" s="27">
        <v>-98</v>
      </c>
    </row>
    <row r="354" spans="47:65" ht="15" thickBot="1" x14ac:dyDescent="0.35">
      <c r="AU354" s="26" t="s">
        <v>241</v>
      </c>
      <c r="AV354" s="27">
        <v>0</v>
      </c>
      <c r="AW354" s="27">
        <v>0</v>
      </c>
      <c r="AX354" s="27">
        <v>0</v>
      </c>
      <c r="AY354" s="27">
        <v>0</v>
      </c>
      <c r="AZ354" s="27">
        <v>198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198</v>
      </c>
      <c r="BK354" s="27">
        <v>200</v>
      </c>
      <c r="BL354" s="27">
        <v>2</v>
      </c>
      <c r="BM354" s="27">
        <v>1</v>
      </c>
    </row>
    <row r="355" spans="47:65" ht="15" thickBot="1" x14ac:dyDescent="0.35">
      <c r="AU355" s="26" t="s">
        <v>242</v>
      </c>
      <c r="AV355" s="27">
        <v>0</v>
      </c>
      <c r="AW355" s="27">
        <v>0</v>
      </c>
      <c r="AX355" s="27">
        <v>0</v>
      </c>
      <c r="AY355" s="27">
        <v>0</v>
      </c>
      <c r="AZ355" s="27">
        <v>198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0</v>
      </c>
      <c r="BH355" s="27">
        <v>0</v>
      </c>
      <c r="BI355" s="27">
        <v>0</v>
      </c>
      <c r="BJ355" s="27">
        <v>198</v>
      </c>
      <c r="BK355" s="27">
        <v>100</v>
      </c>
      <c r="BL355" s="27">
        <v>-98</v>
      </c>
      <c r="BM355" s="27">
        <v>-98</v>
      </c>
    </row>
    <row r="356" spans="47:65" ht="15" thickBot="1" x14ac:dyDescent="0.35">
      <c r="AU356" s="26" t="s">
        <v>243</v>
      </c>
      <c r="AV356" s="27">
        <v>0</v>
      </c>
      <c r="AW356" s="27">
        <v>0</v>
      </c>
      <c r="AX356" s="27">
        <v>0</v>
      </c>
      <c r="AY356" s="27">
        <v>0</v>
      </c>
      <c r="AZ356" s="27">
        <v>198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v>0</v>
      </c>
      <c r="BH356" s="27">
        <v>0</v>
      </c>
      <c r="BI356" s="27">
        <v>0</v>
      </c>
      <c r="BJ356" s="27">
        <v>198</v>
      </c>
      <c r="BK356" s="27">
        <v>200</v>
      </c>
      <c r="BL356" s="27">
        <v>2</v>
      </c>
      <c r="BM356" s="27">
        <v>1</v>
      </c>
    </row>
    <row r="357" spans="47:65" ht="15" thickBot="1" x14ac:dyDescent="0.35">
      <c r="AU357" s="26" t="s">
        <v>244</v>
      </c>
      <c r="AV357" s="27">
        <v>0</v>
      </c>
      <c r="AW357" s="27">
        <v>0</v>
      </c>
      <c r="AX357" s="27">
        <v>0</v>
      </c>
      <c r="AY357" s="27">
        <v>0</v>
      </c>
      <c r="AZ357" s="27">
        <v>198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v>0</v>
      </c>
      <c r="BH357" s="27">
        <v>0</v>
      </c>
      <c r="BI357" s="27">
        <v>0</v>
      </c>
      <c r="BJ357" s="27">
        <v>198</v>
      </c>
      <c r="BK357" s="27">
        <v>100</v>
      </c>
      <c r="BL357" s="27">
        <v>-98</v>
      </c>
      <c r="BM357" s="27">
        <v>-98</v>
      </c>
    </row>
    <row r="358" spans="47:65" ht="15" thickBot="1" x14ac:dyDescent="0.35">
      <c r="AU358" s="26" t="s">
        <v>245</v>
      </c>
      <c r="AV358" s="27">
        <v>0</v>
      </c>
      <c r="AW358" s="27">
        <v>0</v>
      </c>
      <c r="AX358" s="27">
        <v>0</v>
      </c>
      <c r="AY358" s="27">
        <v>0</v>
      </c>
      <c r="AZ358" s="27">
        <v>198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198</v>
      </c>
      <c r="BK358" s="27">
        <v>200</v>
      </c>
      <c r="BL358" s="27">
        <v>2</v>
      </c>
      <c r="BM358" s="27">
        <v>1</v>
      </c>
    </row>
    <row r="359" spans="47:65" ht="15" thickBot="1" x14ac:dyDescent="0.35">
      <c r="AU359" s="26" t="s">
        <v>246</v>
      </c>
      <c r="AV359" s="27">
        <v>0</v>
      </c>
      <c r="AW359" s="27">
        <v>0</v>
      </c>
      <c r="AX359" s="27">
        <v>0</v>
      </c>
      <c r="AY359" s="27">
        <v>0</v>
      </c>
      <c r="AZ359" s="27">
        <v>198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198</v>
      </c>
      <c r="BK359" s="27">
        <v>300</v>
      </c>
      <c r="BL359" s="27">
        <v>102</v>
      </c>
      <c r="BM359" s="27">
        <v>34</v>
      </c>
    </row>
    <row r="360" spans="47:65" ht="15" thickBot="1" x14ac:dyDescent="0.35">
      <c r="AU360" s="26" t="s">
        <v>247</v>
      </c>
      <c r="AV360" s="27">
        <v>0</v>
      </c>
      <c r="AW360" s="27">
        <v>0</v>
      </c>
      <c r="AX360" s="27">
        <v>0</v>
      </c>
      <c r="AY360" s="27">
        <v>0</v>
      </c>
      <c r="AZ360" s="27">
        <v>198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198</v>
      </c>
      <c r="BK360" s="27">
        <v>100</v>
      </c>
      <c r="BL360" s="27">
        <v>-98</v>
      </c>
      <c r="BM360" s="27">
        <v>-98</v>
      </c>
    </row>
    <row r="361" spans="47:65" ht="15" thickBot="1" x14ac:dyDescent="0.35">
      <c r="AU361" s="26" t="s">
        <v>248</v>
      </c>
      <c r="AV361" s="27">
        <v>0</v>
      </c>
      <c r="AW361" s="27">
        <v>0</v>
      </c>
      <c r="AX361" s="27">
        <v>0</v>
      </c>
      <c r="AY361" s="27">
        <v>0</v>
      </c>
      <c r="AZ361" s="27">
        <v>198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198</v>
      </c>
      <c r="BK361" s="27">
        <v>100</v>
      </c>
      <c r="BL361" s="27">
        <v>-98</v>
      </c>
      <c r="BM361" s="27">
        <v>-98</v>
      </c>
    </row>
    <row r="362" spans="47:65" ht="15" thickBot="1" x14ac:dyDescent="0.35">
      <c r="AU362" s="26" t="s">
        <v>249</v>
      </c>
      <c r="AV362" s="27">
        <v>0</v>
      </c>
      <c r="AW362" s="27">
        <v>0</v>
      </c>
      <c r="AX362" s="27">
        <v>0</v>
      </c>
      <c r="AY362" s="27">
        <v>0</v>
      </c>
      <c r="AZ362" s="27">
        <v>198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198</v>
      </c>
      <c r="BK362" s="27">
        <v>300</v>
      </c>
      <c r="BL362" s="27">
        <v>102</v>
      </c>
      <c r="BM362" s="27">
        <v>34</v>
      </c>
    </row>
    <row r="363" spans="47:65" ht="15" thickBot="1" x14ac:dyDescent="0.35">
      <c r="AU363" s="26" t="s">
        <v>250</v>
      </c>
      <c r="AV363" s="27">
        <v>0</v>
      </c>
      <c r="AW363" s="27">
        <v>0</v>
      </c>
      <c r="AX363" s="27">
        <v>0</v>
      </c>
      <c r="AY363" s="27">
        <v>0</v>
      </c>
      <c r="AZ363" s="27">
        <v>198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198</v>
      </c>
      <c r="BK363" s="27">
        <v>100</v>
      </c>
      <c r="BL363" s="27">
        <v>-98</v>
      </c>
      <c r="BM363" s="27">
        <v>-98</v>
      </c>
    </row>
    <row r="364" spans="47:65" ht="15" thickBot="1" x14ac:dyDescent="0.35">
      <c r="AU364" s="26" t="s">
        <v>251</v>
      </c>
      <c r="AV364" s="27">
        <v>0</v>
      </c>
      <c r="AW364" s="27">
        <v>0</v>
      </c>
      <c r="AX364" s="27">
        <v>0</v>
      </c>
      <c r="AY364" s="27">
        <v>0</v>
      </c>
      <c r="AZ364" s="27">
        <v>198</v>
      </c>
      <c r="BA364" s="27">
        <v>0</v>
      </c>
      <c r="BB364" s="27">
        <v>0</v>
      </c>
      <c r="BC364" s="27">
        <v>0</v>
      </c>
      <c r="BD364" s="27">
        <v>0</v>
      </c>
      <c r="BE364" s="27">
        <v>0</v>
      </c>
      <c r="BF364" s="27">
        <v>0</v>
      </c>
      <c r="BG364" s="27">
        <v>0</v>
      </c>
      <c r="BH364" s="27">
        <v>0</v>
      </c>
      <c r="BI364" s="27">
        <v>0</v>
      </c>
      <c r="BJ364" s="27">
        <v>198</v>
      </c>
      <c r="BK364" s="27">
        <v>200</v>
      </c>
      <c r="BL364" s="27">
        <v>2</v>
      </c>
      <c r="BM364" s="27">
        <v>1</v>
      </c>
    </row>
    <row r="365" spans="47:65" ht="15" thickBot="1" x14ac:dyDescent="0.35">
      <c r="AU365" s="26" t="s">
        <v>252</v>
      </c>
      <c r="AV365" s="27">
        <v>0</v>
      </c>
      <c r="AW365" s="27">
        <v>0</v>
      </c>
      <c r="AX365" s="27">
        <v>0</v>
      </c>
      <c r="AY365" s="27">
        <v>0</v>
      </c>
      <c r="AZ365" s="27">
        <v>198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0</v>
      </c>
      <c r="BH365" s="27">
        <v>0</v>
      </c>
      <c r="BI365" s="27">
        <v>0</v>
      </c>
      <c r="BJ365" s="27">
        <v>198</v>
      </c>
      <c r="BK365" s="27">
        <v>100</v>
      </c>
      <c r="BL365" s="27">
        <v>-98</v>
      </c>
      <c r="BM365" s="27">
        <v>-98</v>
      </c>
    </row>
    <row r="366" spans="47:65" ht="15" thickBot="1" x14ac:dyDescent="0.35">
      <c r="AU366" s="26" t="s">
        <v>253</v>
      </c>
      <c r="AV366" s="27">
        <v>0</v>
      </c>
      <c r="AW366" s="27">
        <v>0</v>
      </c>
      <c r="AX366" s="27">
        <v>0</v>
      </c>
      <c r="AY366" s="27">
        <v>0</v>
      </c>
      <c r="AZ366" s="27">
        <v>198</v>
      </c>
      <c r="BA366" s="27">
        <v>0</v>
      </c>
      <c r="BB366" s="27">
        <v>0</v>
      </c>
      <c r="BC366" s="27">
        <v>0</v>
      </c>
      <c r="BD366" s="27">
        <v>0</v>
      </c>
      <c r="BE366" s="27">
        <v>0</v>
      </c>
      <c r="BF366" s="27">
        <v>0</v>
      </c>
      <c r="BG366" s="27">
        <v>0</v>
      </c>
      <c r="BH366" s="27">
        <v>0</v>
      </c>
      <c r="BI366" s="27">
        <v>0</v>
      </c>
      <c r="BJ366" s="27">
        <v>198</v>
      </c>
      <c r="BK366" s="27">
        <v>100</v>
      </c>
      <c r="BL366" s="27">
        <v>-98</v>
      </c>
      <c r="BM366" s="27">
        <v>-98</v>
      </c>
    </row>
    <row r="367" spans="47:65" ht="15" thickBot="1" x14ac:dyDescent="0.35">
      <c r="AU367" s="26" t="s">
        <v>254</v>
      </c>
      <c r="AV367" s="27">
        <v>0</v>
      </c>
      <c r="AW367" s="27">
        <v>0</v>
      </c>
      <c r="AX367" s="27">
        <v>0</v>
      </c>
      <c r="AY367" s="27">
        <v>0</v>
      </c>
      <c r="AZ367" s="27">
        <v>198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198</v>
      </c>
      <c r="BK367" s="27">
        <v>300</v>
      </c>
      <c r="BL367" s="27">
        <v>102</v>
      </c>
      <c r="BM367" s="27">
        <v>34</v>
      </c>
    </row>
    <row r="368" spans="47:65" ht="15" thickBot="1" x14ac:dyDescent="0.35">
      <c r="AU368" s="26" t="s">
        <v>255</v>
      </c>
      <c r="AV368" s="27">
        <v>0</v>
      </c>
      <c r="AW368" s="27">
        <v>0</v>
      </c>
      <c r="AX368" s="27">
        <v>0</v>
      </c>
      <c r="AY368" s="27">
        <v>0</v>
      </c>
      <c r="AZ368" s="27">
        <v>198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198</v>
      </c>
      <c r="BK368" s="27">
        <v>300</v>
      </c>
      <c r="BL368" s="27">
        <v>102</v>
      </c>
      <c r="BM368" s="27">
        <v>34</v>
      </c>
    </row>
    <row r="369" spans="47:65" ht="15" thickBot="1" x14ac:dyDescent="0.35">
      <c r="AU369" s="26" t="s">
        <v>256</v>
      </c>
      <c r="AV369" s="27">
        <v>0</v>
      </c>
      <c r="AW369" s="27">
        <v>0</v>
      </c>
      <c r="AX369" s="27">
        <v>0</v>
      </c>
      <c r="AY369" s="27">
        <v>0</v>
      </c>
      <c r="AZ369" s="27">
        <v>198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v>0</v>
      </c>
      <c r="BH369" s="27">
        <v>0</v>
      </c>
      <c r="BI369" s="27">
        <v>0</v>
      </c>
      <c r="BJ369" s="27">
        <v>198</v>
      </c>
      <c r="BK369" s="27">
        <v>200</v>
      </c>
      <c r="BL369" s="27">
        <v>2</v>
      </c>
      <c r="BM369" s="27">
        <v>1</v>
      </c>
    </row>
    <row r="370" spans="47:65" ht="15" thickBot="1" x14ac:dyDescent="0.35">
      <c r="AU370" s="26" t="s">
        <v>257</v>
      </c>
      <c r="AV370" s="27">
        <v>0</v>
      </c>
      <c r="AW370" s="27">
        <v>0</v>
      </c>
      <c r="AX370" s="27">
        <v>0</v>
      </c>
      <c r="AY370" s="27">
        <v>0</v>
      </c>
      <c r="AZ370" s="27">
        <v>198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7">
        <v>198</v>
      </c>
      <c r="BK370" s="27">
        <v>200</v>
      </c>
      <c r="BL370" s="27">
        <v>2</v>
      </c>
      <c r="BM370" s="27">
        <v>1</v>
      </c>
    </row>
    <row r="371" spans="47:65" ht="15" thickBot="1" x14ac:dyDescent="0.35">
      <c r="AU371" s="26" t="s">
        <v>258</v>
      </c>
      <c r="AV371" s="27">
        <v>0</v>
      </c>
      <c r="AW371" s="27">
        <v>0</v>
      </c>
      <c r="AX371" s="27">
        <v>0</v>
      </c>
      <c r="AY371" s="27">
        <v>0</v>
      </c>
      <c r="AZ371" s="27">
        <v>198</v>
      </c>
      <c r="BA371" s="27">
        <v>0</v>
      </c>
      <c r="BB371" s="27">
        <v>0</v>
      </c>
      <c r="BC371" s="27">
        <v>0</v>
      </c>
      <c r="BD371" s="27">
        <v>0</v>
      </c>
      <c r="BE371" s="27">
        <v>0</v>
      </c>
      <c r="BF371" s="27">
        <v>0</v>
      </c>
      <c r="BG371" s="27">
        <v>0</v>
      </c>
      <c r="BH371" s="27">
        <v>0</v>
      </c>
      <c r="BI371" s="27">
        <v>0</v>
      </c>
      <c r="BJ371" s="27">
        <v>198</v>
      </c>
      <c r="BK371" s="27">
        <v>200</v>
      </c>
      <c r="BL371" s="27">
        <v>2</v>
      </c>
      <c r="BM371" s="27">
        <v>1</v>
      </c>
    </row>
    <row r="372" spans="47:65" ht="15" thickBot="1" x14ac:dyDescent="0.35">
      <c r="AU372" s="26" t="s">
        <v>259</v>
      </c>
      <c r="AV372" s="27">
        <v>0</v>
      </c>
      <c r="AW372" s="27">
        <v>0</v>
      </c>
      <c r="AX372" s="27">
        <v>0</v>
      </c>
      <c r="AY372" s="27">
        <v>0</v>
      </c>
      <c r="AZ372" s="27">
        <v>198</v>
      </c>
      <c r="BA372" s="27">
        <v>0</v>
      </c>
      <c r="BB372" s="27">
        <v>0</v>
      </c>
      <c r="BC372" s="27">
        <v>0</v>
      </c>
      <c r="BD372" s="27">
        <v>0</v>
      </c>
      <c r="BE372" s="27">
        <v>0</v>
      </c>
      <c r="BF372" s="27">
        <v>0</v>
      </c>
      <c r="BG372" s="27">
        <v>0</v>
      </c>
      <c r="BH372" s="27">
        <v>0</v>
      </c>
      <c r="BI372" s="27">
        <v>0</v>
      </c>
      <c r="BJ372" s="27">
        <v>198</v>
      </c>
      <c r="BK372" s="27">
        <v>100</v>
      </c>
      <c r="BL372" s="27">
        <v>-98</v>
      </c>
      <c r="BM372" s="27">
        <v>-98</v>
      </c>
    </row>
    <row r="373" spans="47:65" ht="15" thickBot="1" x14ac:dyDescent="0.35">
      <c r="AU373" s="26" t="s">
        <v>260</v>
      </c>
      <c r="AV373" s="27">
        <v>0</v>
      </c>
      <c r="AW373" s="27">
        <v>0</v>
      </c>
      <c r="AX373" s="27">
        <v>0</v>
      </c>
      <c r="AY373" s="27">
        <v>0</v>
      </c>
      <c r="AZ373" s="27">
        <v>198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v>0</v>
      </c>
      <c r="BH373" s="27">
        <v>0</v>
      </c>
      <c r="BI373" s="27">
        <v>0</v>
      </c>
      <c r="BJ373" s="27">
        <v>198</v>
      </c>
      <c r="BK373" s="27">
        <v>300</v>
      </c>
      <c r="BL373" s="27">
        <v>102</v>
      </c>
      <c r="BM373" s="27">
        <v>34</v>
      </c>
    </row>
    <row r="374" spans="47:65" ht="15" thickBot="1" x14ac:dyDescent="0.35">
      <c r="AU374" s="26" t="s">
        <v>261</v>
      </c>
      <c r="AV374" s="27">
        <v>0</v>
      </c>
      <c r="AW374" s="27">
        <v>0</v>
      </c>
      <c r="AX374" s="27">
        <v>0</v>
      </c>
      <c r="AY374" s="27">
        <v>0</v>
      </c>
      <c r="AZ374" s="27">
        <v>198</v>
      </c>
      <c r="BA374" s="27">
        <v>0</v>
      </c>
      <c r="BB374" s="27">
        <v>0</v>
      </c>
      <c r="BC374" s="27">
        <v>0</v>
      </c>
      <c r="BD374" s="27">
        <v>0</v>
      </c>
      <c r="BE374" s="27">
        <v>0</v>
      </c>
      <c r="BF374" s="27">
        <v>0</v>
      </c>
      <c r="BG374" s="27">
        <v>0</v>
      </c>
      <c r="BH374" s="27">
        <v>0</v>
      </c>
      <c r="BI374" s="27">
        <v>0</v>
      </c>
      <c r="BJ374" s="27">
        <v>198</v>
      </c>
      <c r="BK374" s="27">
        <v>100</v>
      </c>
      <c r="BL374" s="27">
        <v>-98</v>
      </c>
      <c r="BM374" s="27">
        <v>-98</v>
      </c>
    </row>
    <row r="375" spans="47:65" ht="15" thickBot="1" x14ac:dyDescent="0.35">
      <c r="AU375" s="26" t="s">
        <v>262</v>
      </c>
      <c r="AV375" s="27">
        <v>0</v>
      </c>
      <c r="AW375" s="27">
        <v>0</v>
      </c>
      <c r="AX375" s="27">
        <v>0</v>
      </c>
      <c r="AY375" s="27">
        <v>0</v>
      </c>
      <c r="AZ375" s="27">
        <v>198</v>
      </c>
      <c r="BA375" s="27">
        <v>0</v>
      </c>
      <c r="BB375" s="27">
        <v>0</v>
      </c>
      <c r="BC375" s="27">
        <v>0</v>
      </c>
      <c r="BD375" s="27">
        <v>0</v>
      </c>
      <c r="BE375" s="27">
        <v>0</v>
      </c>
      <c r="BF375" s="27">
        <v>0</v>
      </c>
      <c r="BG375" s="27">
        <v>0</v>
      </c>
      <c r="BH375" s="27">
        <v>0</v>
      </c>
      <c r="BI375" s="27">
        <v>0</v>
      </c>
      <c r="BJ375" s="27">
        <v>198</v>
      </c>
      <c r="BK375" s="27">
        <v>100</v>
      </c>
      <c r="BL375" s="27">
        <v>-98</v>
      </c>
      <c r="BM375" s="27">
        <v>-98</v>
      </c>
    </row>
    <row r="376" spans="47:65" ht="15" thickBot="1" x14ac:dyDescent="0.35">
      <c r="AU376" s="26" t="s">
        <v>263</v>
      </c>
      <c r="AV376" s="27">
        <v>0</v>
      </c>
      <c r="AW376" s="27">
        <v>0</v>
      </c>
      <c r="AX376" s="27">
        <v>0</v>
      </c>
      <c r="AY376" s="27">
        <v>0</v>
      </c>
      <c r="AZ376" s="27">
        <v>198</v>
      </c>
      <c r="BA376" s="27">
        <v>0</v>
      </c>
      <c r="BB376" s="27">
        <v>0</v>
      </c>
      <c r="BC376" s="27">
        <v>0</v>
      </c>
      <c r="BD376" s="27">
        <v>0</v>
      </c>
      <c r="BE376" s="27">
        <v>0</v>
      </c>
      <c r="BF376" s="27">
        <v>0</v>
      </c>
      <c r="BG376" s="27">
        <v>0</v>
      </c>
      <c r="BH376" s="27">
        <v>0</v>
      </c>
      <c r="BI376" s="27">
        <v>0</v>
      </c>
      <c r="BJ376" s="27">
        <v>198</v>
      </c>
      <c r="BK376" s="27">
        <v>300</v>
      </c>
      <c r="BL376" s="27">
        <v>102</v>
      </c>
      <c r="BM376" s="27">
        <v>34</v>
      </c>
    </row>
    <row r="377" spans="47:65" ht="15" thickBot="1" x14ac:dyDescent="0.35">
      <c r="AU377" s="26" t="s">
        <v>264</v>
      </c>
      <c r="AV377" s="27">
        <v>0</v>
      </c>
      <c r="AW377" s="27">
        <v>0</v>
      </c>
      <c r="AX377" s="27">
        <v>0</v>
      </c>
      <c r="AY377" s="27">
        <v>0</v>
      </c>
      <c r="AZ377" s="27">
        <v>198</v>
      </c>
      <c r="BA377" s="27">
        <v>0</v>
      </c>
      <c r="BB377" s="27">
        <v>0</v>
      </c>
      <c r="BC377" s="27">
        <v>0</v>
      </c>
      <c r="BD377" s="27">
        <v>0</v>
      </c>
      <c r="BE377" s="27">
        <v>0</v>
      </c>
      <c r="BF377" s="27">
        <v>0</v>
      </c>
      <c r="BG377" s="27">
        <v>0</v>
      </c>
      <c r="BH377" s="27">
        <v>0</v>
      </c>
      <c r="BI377" s="27">
        <v>0</v>
      </c>
      <c r="BJ377" s="27">
        <v>198</v>
      </c>
      <c r="BK377" s="27">
        <v>300</v>
      </c>
      <c r="BL377" s="27">
        <v>102</v>
      </c>
      <c r="BM377" s="27">
        <v>34</v>
      </c>
    </row>
    <row r="378" spans="47:65" ht="15" thickBot="1" x14ac:dyDescent="0.35">
      <c r="AU378" s="26" t="s">
        <v>265</v>
      </c>
      <c r="AV378" s="27">
        <v>0</v>
      </c>
      <c r="AW378" s="27">
        <v>0</v>
      </c>
      <c r="AX378" s="27">
        <v>0</v>
      </c>
      <c r="AY378" s="27">
        <v>0</v>
      </c>
      <c r="AZ378" s="27">
        <v>198</v>
      </c>
      <c r="BA378" s="27">
        <v>0</v>
      </c>
      <c r="BB378" s="27">
        <v>0</v>
      </c>
      <c r="BC378" s="27">
        <v>0</v>
      </c>
      <c r="BD378" s="27">
        <v>0</v>
      </c>
      <c r="BE378" s="27">
        <v>0</v>
      </c>
      <c r="BF378" s="27">
        <v>0</v>
      </c>
      <c r="BG378" s="27">
        <v>0</v>
      </c>
      <c r="BH378" s="27">
        <v>0</v>
      </c>
      <c r="BI378" s="27">
        <v>0</v>
      </c>
      <c r="BJ378" s="27">
        <v>198</v>
      </c>
      <c r="BK378" s="27">
        <v>300</v>
      </c>
      <c r="BL378" s="27">
        <v>102</v>
      </c>
      <c r="BM378" s="27">
        <v>34</v>
      </c>
    </row>
    <row r="379" spans="47:65" ht="15" thickBot="1" x14ac:dyDescent="0.35">
      <c r="AU379" s="26" t="s">
        <v>266</v>
      </c>
      <c r="AV379" s="27">
        <v>0</v>
      </c>
      <c r="AW379" s="27">
        <v>0</v>
      </c>
      <c r="AX379" s="27">
        <v>0</v>
      </c>
      <c r="AY379" s="27">
        <v>0</v>
      </c>
      <c r="AZ379" s="27">
        <v>198</v>
      </c>
      <c r="BA379" s="27">
        <v>0</v>
      </c>
      <c r="BB379" s="27">
        <v>0</v>
      </c>
      <c r="BC379" s="27">
        <v>0</v>
      </c>
      <c r="BD379" s="27">
        <v>0</v>
      </c>
      <c r="BE379" s="27">
        <v>0</v>
      </c>
      <c r="BF379" s="27">
        <v>0</v>
      </c>
      <c r="BG379" s="27">
        <v>0</v>
      </c>
      <c r="BH379" s="27">
        <v>0</v>
      </c>
      <c r="BI379" s="27">
        <v>0</v>
      </c>
      <c r="BJ379" s="27">
        <v>198</v>
      </c>
      <c r="BK379" s="27">
        <v>200</v>
      </c>
      <c r="BL379" s="27">
        <v>2</v>
      </c>
      <c r="BM379" s="27">
        <v>1</v>
      </c>
    </row>
    <row r="380" spans="47:65" ht="15" thickBot="1" x14ac:dyDescent="0.35">
      <c r="AU380" s="26" t="s">
        <v>267</v>
      </c>
      <c r="AV380" s="27">
        <v>0</v>
      </c>
      <c r="AW380" s="27">
        <v>0</v>
      </c>
      <c r="AX380" s="27">
        <v>0</v>
      </c>
      <c r="AY380" s="27">
        <v>0</v>
      </c>
      <c r="AZ380" s="27">
        <v>198</v>
      </c>
      <c r="BA380" s="27">
        <v>0</v>
      </c>
      <c r="BB380" s="27">
        <v>0</v>
      </c>
      <c r="BC380" s="27">
        <v>0</v>
      </c>
      <c r="BD380" s="27">
        <v>0</v>
      </c>
      <c r="BE380" s="27">
        <v>0</v>
      </c>
      <c r="BF380" s="27">
        <v>0</v>
      </c>
      <c r="BG380" s="27">
        <v>0</v>
      </c>
      <c r="BH380" s="27">
        <v>0</v>
      </c>
      <c r="BI380" s="27">
        <v>0</v>
      </c>
      <c r="BJ380" s="27">
        <v>198</v>
      </c>
      <c r="BK380" s="27">
        <v>200</v>
      </c>
      <c r="BL380" s="27">
        <v>2</v>
      </c>
      <c r="BM380" s="27">
        <v>1</v>
      </c>
    </row>
    <row r="381" spans="47:65" ht="15" thickBot="1" x14ac:dyDescent="0.35">
      <c r="AU381" s="26" t="s">
        <v>268</v>
      </c>
      <c r="AV381" s="27">
        <v>0</v>
      </c>
      <c r="AW381" s="27">
        <v>0</v>
      </c>
      <c r="AX381" s="27">
        <v>0</v>
      </c>
      <c r="AY381" s="27">
        <v>0</v>
      </c>
      <c r="AZ381" s="27">
        <v>198</v>
      </c>
      <c r="BA381" s="27">
        <v>0</v>
      </c>
      <c r="BB381" s="27">
        <v>0</v>
      </c>
      <c r="BC381" s="27">
        <v>0</v>
      </c>
      <c r="BD381" s="27">
        <v>0</v>
      </c>
      <c r="BE381" s="27">
        <v>0</v>
      </c>
      <c r="BF381" s="27">
        <v>0</v>
      </c>
      <c r="BG381" s="27">
        <v>0</v>
      </c>
      <c r="BH381" s="27">
        <v>0</v>
      </c>
      <c r="BI381" s="27">
        <v>0</v>
      </c>
      <c r="BJ381" s="27">
        <v>198</v>
      </c>
      <c r="BK381" s="27">
        <v>200</v>
      </c>
      <c r="BL381" s="27">
        <v>2</v>
      </c>
      <c r="BM381" s="27">
        <v>1</v>
      </c>
    </row>
    <row r="382" spans="47:65" ht="15" thickBot="1" x14ac:dyDescent="0.35">
      <c r="AU382" s="26" t="s">
        <v>269</v>
      </c>
      <c r="AV382" s="27">
        <v>0</v>
      </c>
      <c r="AW382" s="27">
        <v>0</v>
      </c>
      <c r="AX382" s="27">
        <v>0</v>
      </c>
      <c r="AY382" s="27">
        <v>0</v>
      </c>
      <c r="AZ382" s="27">
        <v>198</v>
      </c>
      <c r="BA382" s="27">
        <v>0</v>
      </c>
      <c r="BB382" s="27">
        <v>0</v>
      </c>
      <c r="BC382" s="27">
        <v>0</v>
      </c>
      <c r="BD382" s="27">
        <v>0</v>
      </c>
      <c r="BE382" s="27">
        <v>0</v>
      </c>
      <c r="BF382" s="27">
        <v>0</v>
      </c>
      <c r="BG382" s="27">
        <v>0</v>
      </c>
      <c r="BH382" s="27">
        <v>0</v>
      </c>
      <c r="BI382" s="27">
        <v>0</v>
      </c>
      <c r="BJ382" s="27">
        <v>198</v>
      </c>
      <c r="BK382" s="27">
        <v>200</v>
      </c>
      <c r="BL382" s="27">
        <v>2</v>
      </c>
      <c r="BM382" s="27">
        <v>1</v>
      </c>
    </row>
    <row r="383" spans="47:65" ht="15" thickBot="1" x14ac:dyDescent="0.35">
      <c r="AU383" s="26" t="s">
        <v>270</v>
      </c>
      <c r="AV383" s="27">
        <v>0</v>
      </c>
      <c r="AW383" s="27">
        <v>0</v>
      </c>
      <c r="AX383" s="27">
        <v>0</v>
      </c>
      <c r="AY383" s="27">
        <v>0</v>
      </c>
      <c r="AZ383" s="27">
        <v>198</v>
      </c>
      <c r="BA383" s="27">
        <v>0</v>
      </c>
      <c r="BB383" s="27">
        <v>0</v>
      </c>
      <c r="BC383" s="27">
        <v>0</v>
      </c>
      <c r="BD383" s="27">
        <v>0</v>
      </c>
      <c r="BE383" s="27">
        <v>0</v>
      </c>
      <c r="BF383" s="27">
        <v>0</v>
      </c>
      <c r="BG383" s="27">
        <v>0</v>
      </c>
      <c r="BH383" s="27">
        <v>0</v>
      </c>
      <c r="BI383" s="27">
        <v>0</v>
      </c>
      <c r="BJ383" s="27">
        <v>198</v>
      </c>
      <c r="BK383" s="27">
        <v>300</v>
      </c>
      <c r="BL383" s="27">
        <v>102</v>
      </c>
      <c r="BM383" s="27">
        <v>34</v>
      </c>
    </row>
    <row r="384" spans="47:65" ht="15" thickBot="1" x14ac:dyDescent="0.35">
      <c r="AU384" s="26" t="s">
        <v>271</v>
      </c>
      <c r="AV384" s="27">
        <v>0</v>
      </c>
      <c r="AW384" s="27">
        <v>0</v>
      </c>
      <c r="AX384" s="27">
        <v>0</v>
      </c>
      <c r="AY384" s="27">
        <v>0</v>
      </c>
      <c r="AZ384" s="27">
        <v>198</v>
      </c>
      <c r="BA384" s="27">
        <v>0</v>
      </c>
      <c r="BB384" s="27">
        <v>0</v>
      </c>
      <c r="BC384" s="27">
        <v>0</v>
      </c>
      <c r="BD384" s="27">
        <v>0</v>
      </c>
      <c r="BE384" s="27">
        <v>0</v>
      </c>
      <c r="BF384" s="27">
        <v>0</v>
      </c>
      <c r="BG384" s="27">
        <v>0</v>
      </c>
      <c r="BH384" s="27">
        <v>0</v>
      </c>
      <c r="BI384" s="27">
        <v>0</v>
      </c>
      <c r="BJ384" s="27">
        <v>198</v>
      </c>
      <c r="BK384" s="27">
        <v>200</v>
      </c>
      <c r="BL384" s="27">
        <v>2</v>
      </c>
      <c r="BM384" s="27">
        <v>1</v>
      </c>
    </row>
    <row r="385" spans="47:65" ht="15" thickBot="1" x14ac:dyDescent="0.35">
      <c r="AU385" s="26" t="s">
        <v>272</v>
      </c>
      <c r="AV385" s="27">
        <v>0</v>
      </c>
      <c r="AW385" s="27">
        <v>0</v>
      </c>
      <c r="AX385" s="27">
        <v>0</v>
      </c>
      <c r="AY385" s="27">
        <v>0</v>
      </c>
      <c r="AZ385" s="27">
        <v>198</v>
      </c>
      <c r="BA385" s="27">
        <v>0</v>
      </c>
      <c r="BB385" s="27">
        <v>0</v>
      </c>
      <c r="BC385" s="27">
        <v>0</v>
      </c>
      <c r="BD385" s="27">
        <v>0</v>
      </c>
      <c r="BE385" s="27">
        <v>0</v>
      </c>
      <c r="BF385" s="27">
        <v>0</v>
      </c>
      <c r="BG385" s="27">
        <v>0</v>
      </c>
      <c r="BH385" s="27">
        <v>0</v>
      </c>
      <c r="BI385" s="27">
        <v>0</v>
      </c>
      <c r="BJ385" s="27">
        <v>198</v>
      </c>
      <c r="BK385" s="27">
        <v>100</v>
      </c>
      <c r="BL385" s="27">
        <v>-98</v>
      </c>
      <c r="BM385" s="27">
        <v>-98</v>
      </c>
    </row>
    <row r="386" spans="47:65" ht="15" thickBot="1" x14ac:dyDescent="0.35">
      <c r="AU386" s="26" t="s">
        <v>273</v>
      </c>
      <c r="AV386" s="27">
        <v>0</v>
      </c>
      <c r="AW386" s="27">
        <v>0</v>
      </c>
      <c r="AX386" s="27">
        <v>0</v>
      </c>
      <c r="AY386" s="27">
        <v>0</v>
      </c>
      <c r="AZ386" s="27">
        <v>198</v>
      </c>
      <c r="BA386" s="27">
        <v>0</v>
      </c>
      <c r="BB386" s="27">
        <v>0</v>
      </c>
      <c r="BC386" s="27">
        <v>0</v>
      </c>
      <c r="BD386" s="27">
        <v>0</v>
      </c>
      <c r="BE386" s="27">
        <v>0</v>
      </c>
      <c r="BF386" s="27">
        <v>0</v>
      </c>
      <c r="BG386" s="27">
        <v>0</v>
      </c>
      <c r="BH386" s="27">
        <v>0</v>
      </c>
      <c r="BI386" s="27">
        <v>0</v>
      </c>
      <c r="BJ386" s="27">
        <v>198</v>
      </c>
      <c r="BK386" s="27">
        <v>100</v>
      </c>
      <c r="BL386" s="27">
        <v>-98</v>
      </c>
      <c r="BM386" s="27">
        <v>-98</v>
      </c>
    </row>
    <row r="387" spans="47:65" ht="15" thickBot="1" x14ac:dyDescent="0.35">
      <c r="AU387" s="26" t="s">
        <v>274</v>
      </c>
      <c r="AV387" s="27">
        <v>0</v>
      </c>
      <c r="AW387" s="27">
        <v>0</v>
      </c>
      <c r="AX387" s="27">
        <v>0</v>
      </c>
      <c r="AY387" s="27">
        <v>0</v>
      </c>
      <c r="AZ387" s="27">
        <v>198</v>
      </c>
      <c r="BA387" s="27">
        <v>0</v>
      </c>
      <c r="BB387" s="27">
        <v>0</v>
      </c>
      <c r="BC387" s="27">
        <v>0</v>
      </c>
      <c r="BD387" s="27">
        <v>0</v>
      </c>
      <c r="BE387" s="27">
        <v>0</v>
      </c>
      <c r="BF387" s="27">
        <v>0</v>
      </c>
      <c r="BG387" s="27">
        <v>0</v>
      </c>
      <c r="BH387" s="27">
        <v>0</v>
      </c>
      <c r="BI387" s="27">
        <v>0</v>
      </c>
      <c r="BJ387" s="27">
        <v>198</v>
      </c>
      <c r="BK387" s="27">
        <v>200</v>
      </c>
      <c r="BL387" s="27">
        <v>2</v>
      </c>
      <c r="BM387" s="27">
        <v>1</v>
      </c>
    </row>
    <row r="388" spans="47:65" ht="15" thickBot="1" x14ac:dyDescent="0.35">
      <c r="AU388" s="26" t="s">
        <v>275</v>
      </c>
      <c r="AV388" s="27">
        <v>0</v>
      </c>
      <c r="AW388" s="27">
        <v>0</v>
      </c>
      <c r="AX388" s="27">
        <v>0</v>
      </c>
      <c r="AY388" s="27">
        <v>0</v>
      </c>
      <c r="AZ388" s="27">
        <v>198</v>
      </c>
      <c r="BA388" s="27">
        <v>0</v>
      </c>
      <c r="BB388" s="27">
        <v>0</v>
      </c>
      <c r="BC388" s="27">
        <v>0</v>
      </c>
      <c r="BD388" s="27">
        <v>0</v>
      </c>
      <c r="BE388" s="27">
        <v>0</v>
      </c>
      <c r="BF388" s="27">
        <v>0</v>
      </c>
      <c r="BG388" s="27">
        <v>0</v>
      </c>
      <c r="BH388" s="27">
        <v>0</v>
      </c>
      <c r="BI388" s="27">
        <v>0</v>
      </c>
      <c r="BJ388" s="27">
        <v>198</v>
      </c>
      <c r="BK388" s="27">
        <v>300</v>
      </c>
      <c r="BL388" s="27">
        <v>102</v>
      </c>
      <c r="BM388" s="27">
        <v>34</v>
      </c>
    </row>
    <row r="389" spans="47:65" ht="15" thickBot="1" x14ac:dyDescent="0.35">
      <c r="AU389" s="26" t="s">
        <v>276</v>
      </c>
      <c r="AV389" s="27">
        <v>0</v>
      </c>
      <c r="AW389" s="27">
        <v>0</v>
      </c>
      <c r="AX389" s="27">
        <v>0</v>
      </c>
      <c r="AY389" s="27">
        <v>0</v>
      </c>
      <c r="AZ389" s="27">
        <v>198</v>
      </c>
      <c r="BA389" s="27">
        <v>0</v>
      </c>
      <c r="BB389" s="27">
        <v>0</v>
      </c>
      <c r="BC389" s="27">
        <v>0</v>
      </c>
      <c r="BD389" s="27">
        <v>0</v>
      </c>
      <c r="BE389" s="27">
        <v>0</v>
      </c>
      <c r="BF389" s="27">
        <v>0</v>
      </c>
      <c r="BG389" s="27">
        <v>0</v>
      </c>
      <c r="BH389" s="27">
        <v>0</v>
      </c>
      <c r="BI389" s="27">
        <v>0</v>
      </c>
      <c r="BJ389" s="27">
        <v>198</v>
      </c>
      <c r="BK389" s="27">
        <v>200</v>
      </c>
      <c r="BL389" s="27">
        <v>2</v>
      </c>
      <c r="BM389" s="27">
        <v>1</v>
      </c>
    </row>
    <row r="390" spans="47:65" ht="15" thickBot="1" x14ac:dyDescent="0.35">
      <c r="AU390" s="26" t="s">
        <v>277</v>
      </c>
      <c r="AV390" s="27">
        <v>0</v>
      </c>
      <c r="AW390" s="27">
        <v>0</v>
      </c>
      <c r="AX390" s="27">
        <v>0</v>
      </c>
      <c r="AY390" s="27">
        <v>0</v>
      </c>
      <c r="AZ390" s="27">
        <v>198</v>
      </c>
      <c r="BA390" s="27">
        <v>0</v>
      </c>
      <c r="BB390" s="27">
        <v>0</v>
      </c>
      <c r="BC390" s="27">
        <v>0</v>
      </c>
      <c r="BD390" s="27">
        <v>0</v>
      </c>
      <c r="BE390" s="27">
        <v>0</v>
      </c>
      <c r="BF390" s="27">
        <v>0</v>
      </c>
      <c r="BG390" s="27">
        <v>0</v>
      </c>
      <c r="BH390" s="27">
        <v>0</v>
      </c>
      <c r="BI390" s="27">
        <v>0</v>
      </c>
      <c r="BJ390" s="27">
        <v>198</v>
      </c>
      <c r="BK390" s="27">
        <v>100</v>
      </c>
      <c r="BL390" s="27">
        <v>-98</v>
      </c>
      <c r="BM390" s="27">
        <v>-98</v>
      </c>
    </row>
    <row r="391" spans="47:65" ht="15" thickBot="1" x14ac:dyDescent="0.35">
      <c r="AU391" s="26" t="s">
        <v>278</v>
      </c>
      <c r="AV391" s="27">
        <v>0</v>
      </c>
      <c r="AW391" s="27">
        <v>0</v>
      </c>
      <c r="AX391" s="27">
        <v>0</v>
      </c>
      <c r="AY391" s="27">
        <v>0</v>
      </c>
      <c r="AZ391" s="27">
        <v>198</v>
      </c>
      <c r="BA391" s="27">
        <v>0</v>
      </c>
      <c r="BB391" s="27">
        <v>0</v>
      </c>
      <c r="BC391" s="27">
        <v>0</v>
      </c>
      <c r="BD391" s="27">
        <v>0</v>
      </c>
      <c r="BE391" s="27">
        <v>0</v>
      </c>
      <c r="BF391" s="27">
        <v>0</v>
      </c>
      <c r="BG391" s="27">
        <v>0</v>
      </c>
      <c r="BH391" s="27">
        <v>0</v>
      </c>
      <c r="BI391" s="27">
        <v>0</v>
      </c>
      <c r="BJ391" s="27">
        <v>198</v>
      </c>
      <c r="BK391" s="27">
        <v>100</v>
      </c>
      <c r="BL391" s="27">
        <v>-98</v>
      </c>
      <c r="BM391" s="27">
        <v>-98</v>
      </c>
    </row>
    <row r="392" spans="47:65" ht="15" thickBot="1" x14ac:dyDescent="0.35">
      <c r="AU392" s="26" t="s">
        <v>279</v>
      </c>
      <c r="AV392" s="27">
        <v>0</v>
      </c>
      <c r="AW392" s="27">
        <v>0</v>
      </c>
      <c r="AX392" s="27">
        <v>0</v>
      </c>
      <c r="AY392" s="27">
        <v>0</v>
      </c>
      <c r="AZ392" s="27">
        <v>198</v>
      </c>
      <c r="BA392" s="27">
        <v>0</v>
      </c>
      <c r="BB392" s="27">
        <v>0</v>
      </c>
      <c r="BC392" s="27">
        <v>0</v>
      </c>
      <c r="BD392" s="27">
        <v>0</v>
      </c>
      <c r="BE392" s="27">
        <v>0</v>
      </c>
      <c r="BF392" s="27">
        <v>0</v>
      </c>
      <c r="BG392" s="27">
        <v>0</v>
      </c>
      <c r="BH392" s="27">
        <v>0</v>
      </c>
      <c r="BI392" s="27">
        <v>0</v>
      </c>
      <c r="BJ392" s="27">
        <v>198</v>
      </c>
      <c r="BK392" s="27">
        <v>100</v>
      </c>
      <c r="BL392" s="27">
        <v>-98</v>
      </c>
      <c r="BM392" s="27">
        <v>-98</v>
      </c>
    </row>
    <row r="393" spans="47:65" ht="15" thickBot="1" x14ac:dyDescent="0.35">
      <c r="AU393" s="26" t="s">
        <v>280</v>
      </c>
      <c r="AV393" s="27">
        <v>0</v>
      </c>
      <c r="AW393" s="27">
        <v>0</v>
      </c>
      <c r="AX393" s="27">
        <v>0</v>
      </c>
      <c r="AY393" s="27">
        <v>0</v>
      </c>
      <c r="AZ393" s="27">
        <v>198</v>
      </c>
      <c r="BA393" s="27">
        <v>0</v>
      </c>
      <c r="BB393" s="27">
        <v>0</v>
      </c>
      <c r="BC393" s="27">
        <v>0</v>
      </c>
      <c r="BD393" s="27">
        <v>0</v>
      </c>
      <c r="BE393" s="27">
        <v>0</v>
      </c>
      <c r="BF393" s="27">
        <v>0</v>
      </c>
      <c r="BG393" s="27">
        <v>0</v>
      </c>
      <c r="BH393" s="27">
        <v>0</v>
      </c>
      <c r="BI393" s="27">
        <v>0</v>
      </c>
      <c r="BJ393" s="27">
        <v>198</v>
      </c>
      <c r="BK393" s="27">
        <v>100</v>
      </c>
      <c r="BL393" s="27">
        <v>-98</v>
      </c>
      <c r="BM393" s="27">
        <v>-98</v>
      </c>
    </row>
    <row r="394" spans="47:65" ht="15" thickBot="1" x14ac:dyDescent="0.35">
      <c r="AU394" s="26" t="s">
        <v>281</v>
      </c>
      <c r="AV394" s="27">
        <v>0</v>
      </c>
      <c r="AW394" s="27">
        <v>0</v>
      </c>
      <c r="AX394" s="27">
        <v>0</v>
      </c>
      <c r="AY394" s="27">
        <v>0</v>
      </c>
      <c r="AZ394" s="27">
        <v>198</v>
      </c>
      <c r="BA394" s="27">
        <v>0</v>
      </c>
      <c r="BB394" s="27">
        <v>0</v>
      </c>
      <c r="BC394" s="27">
        <v>0</v>
      </c>
      <c r="BD394" s="27">
        <v>0</v>
      </c>
      <c r="BE394" s="27">
        <v>0</v>
      </c>
      <c r="BF394" s="27">
        <v>0</v>
      </c>
      <c r="BG394" s="27">
        <v>0</v>
      </c>
      <c r="BH394" s="27">
        <v>0</v>
      </c>
      <c r="BI394" s="27">
        <v>0</v>
      </c>
      <c r="BJ394" s="27">
        <v>198</v>
      </c>
      <c r="BK394" s="27">
        <v>200</v>
      </c>
      <c r="BL394" s="27">
        <v>2</v>
      </c>
      <c r="BM394" s="27">
        <v>1</v>
      </c>
    </row>
    <row r="395" spans="47:65" ht="15" thickBot="1" x14ac:dyDescent="0.35">
      <c r="AU395" s="26" t="s">
        <v>282</v>
      </c>
      <c r="AV395" s="27">
        <v>0</v>
      </c>
      <c r="AW395" s="27">
        <v>0</v>
      </c>
      <c r="AX395" s="27">
        <v>0</v>
      </c>
      <c r="AY395" s="27">
        <v>0</v>
      </c>
      <c r="AZ395" s="27">
        <v>198</v>
      </c>
      <c r="BA395" s="27">
        <v>0</v>
      </c>
      <c r="BB395" s="27">
        <v>0</v>
      </c>
      <c r="BC395" s="27">
        <v>0</v>
      </c>
      <c r="BD395" s="27">
        <v>0</v>
      </c>
      <c r="BE395" s="27">
        <v>0</v>
      </c>
      <c r="BF395" s="27">
        <v>0</v>
      </c>
      <c r="BG395" s="27">
        <v>0</v>
      </c>
      <c r="BH395" s="27">
        <v>0</v>
      </c>
      <c r="BI395" s="27">
        <v>0</v>
      </c>
      <c r="BJ395" s="27">
        <v>198</v>
      </c>
      <c r="BK395" s="27">
        <v>300</v>
      </c>
      <c r="BL395" s="27">
        <v>102</v>
      </c>
      <c r="BM395" s="27">
        <v>34</v>
      </c>
    </row>
    <row r="396" spans="47:65" ht="15" thickBot="1" x14ac:dyDescent="0.35">
      <c r="AU396" s="26" t="s">
        <v>283</v>
      </c>
      <c r="AV396" s="27">
        <v>0</v>
      </c>
      <c r="AW396" s="27">
        <v>0</v>
      </c>
      <c r="AX396" s="27">
        <v>0</v>
      </c>
      <c r="AY396" s="27">
        <v>0</v>
      </c>
      <c r="AZ396" s="27">
        <v>198</v>
      </c>
      <c r="BA396" s="27">
        <v>0</v>
      </c>
      <c r="BB396" s="27">
        <v>0</v>
      </c>
      <c r="BC396" s="27">
        <v>0</v>
      </c>
      <c r="BD396" s="27">
        <v>0</v>
      </c>
      <c r="BE396" s="27">
        <v>0</v>
      </c>
      <c r="BF396" s="27">
        <v>0</v>
      </c>
      <c r="BG396" s="27">
        <v>0</v>
      </c>
      <c r="BH396" s="27">
        <v>0</v>
      </c>
      <c r="BI396" s="27">
        <v>0</v>
      </c>
      <c r="BJ396" s="27">
        <v>198</v>
      </c>
      <c r="BK396" s="27">
        <v>300</v>
      </c>
      <c r="BL396" s="27">
        <v>102</v>
      </c>
      <c r="BM396" s="27">
        <v>34</v>
      </c>
    </row>
    <row r="397" spans="47:65" ht="15" thickBot="1" x14ac:dyDescent="0.35">
      <c r="AU397" s="26" t="s">
        <v>284</v>
      </c>
      <c r="AV397" s="27">
        <v>0</v>
      </c>
      <c r="AW397" s="27">
        <v>0</v>
      </c>
      <c r="AX397" s="27">
        <v>0</v>
      </c>
      <c r="AY397" s="27">
        <v>0</v>
      </c>
      <c r="AZ397" s="27">
        <v>198</v>
      </c>
      <c r="BA397" s="27">
        <v>0</v>
      </c>
      <c r="BB397" s="27">
        <v>0</v>
      </c>
      <c r="BC397" s="27">
        <v>0</v>
      </c>
      <c r="BD397" s="27">
        <v>0</v>
      </c>
      <c r="BE397" s="27">
        <v>0</v>
      </c>
      <c r="BF397" s="27">
        <v>0</v>
      </c>
      <c r="BG397" s="27">
        <v>0</v>
      </c>
      <c r="BH397" s="27">
        <v>0</v>
      </c>
      <c r="BI397" s="27">
        <v>0</v>
      </c>
      <c r="BJ397" s="27">
        <v>198</v>
      </c>
      <c r="BK397" s="27">
        <v>300</v>
      </c>
      <c r="BL397" s="27">
        <v>102</v>
      </c>
      <c r="BM397" s="27">
        <v>34</v>
      </c>
    </row>
    <row r="398" spans="47:65" ht="15" thickBot="1" x14ac:dyDescent="0.35">
      <c r="AU398" s="26" t="s">
        <v>285</v>
      </c>
      <c r="AV398" s="27">
        <v>0</v>
      </c>
      <c r="AW398" s="27">
        <v>0</v>
      </c>
      <c r="AX398" s="27">
        <v>0</v>
      </c>
      <c r="AY398" s="27">
        <v>0</v>
      </c>
      <c r="AZ398" s="27">
        <v>198</v>
      </c>
      <c r="BA398" s="27">
        <v>0</v>
      </c>
      <c r="BB398" s="27">
        <v>0</v>
      </c>
      <c r="BC398" s="27">
        <v>0</v>
      </c>
      <c r="BD398" s="27">
        <v>0</v>
      </c>
      <c r="BE398" s="27">
        <v>0</v>
      </c>
      <c r="BF398" s="27">
        <v>0</v>
      </c>
      <c r="BG398" s="27">
        <v>0</v>
      </c>
      <c r="BH398" s="27">
        <v>0</v>
      </c>
      <c r="BI398" s="27">
        <v>0</v>
      </c>
      <c r="BJ398" s="27">
        <v>198</v>
      </c>
      <c r="BK398" s="27">
        <v>100</v>
      </c>
      <c r="BL398" s="27">
        <v>-98</v>
      </c>
      <c r="BM398" s="27">
        <v>-98</v>
      </c>
    </row>
    <row r="399" spans="47:65" ht="15" thickBot="1" x14ac:dyDescent="0.35">
      <c r="AU399" s="26" t="s">
        <v>286</v>
      </c>
      <c r="AV399" s="27">
        <v>0</v>
      </c>
      <c r="AW399" s="27">
        <v>0</v>
      </c>
      <c r="AX399" s="27">
        <v>0</v>
      </c>
      <c r="AY399" s="27">
        <v>0</v>
      </c>
      <c r="AZ399" s="27">
        <v>198</v>
      </c>
      <c r="BA399" s="27">
        <v>0</v>
      </c>
      <c r="BB399" s="27">
        <v>0</v>
      </c>
      <c r="BC399" s="27">
        <v>0</v>
      </c>
      <c r="BD399" s="27">
        <v>0</v>
      </c>
      <c r="BE399" s="27">
        <v>0</v>
      </c>
      <c r="BF399" s="27">
        <v>0</v>
      </c>
      <c r="BG399" s="27">
        <v>0</v>
      </c>
      <c r="BH399" s="27">
        <v>0</v>
      </c>
      <c r="BI399" s="27">
        <v>0</v>
      </c>
      <c r="BJ399" s="27">
        <v>198</v>
      </c>
      <c r="BK399" s="27">
        <v>200</v>
      </c>
      <c r="BL399" s="27">
        <v>2</v>
      </c>
      <c r="BM399" s="27">
        <v>1</v>
      </c>
    </row>
    <row r="400" spans="47:65" ht="15" thickBot="1" x14ac:dyDescent="0.35">
      <c r="AU400" s="26" t="s">
        <v>287</v>
      </c>
      <c r="AV400" s="27">
        <v>0</v>
      </c>
      <c r="AW400" s="27">
        <v>0</v>
      </c>
      <c r="AX400" s="27">
        <v>0</v>
      </c>
      <c r="AY400" s="27">
        <v>0</v>
      </c>
      <c r="AZ400" s="27">
        <v>198</v>
      </c>
      <c r="BA400" s="27">
        <v>0</v>
      </c>
      <c r="BB400" s="27">
        <v>0</v>
      </c>
      <c r="BC400" s="27">
        <v>0</v>
      </c>
      <c r="BD400" s="27">
        <v>0</v>
      </c>
      <c r="BE400" s="27">
        <v>0</v>
      </c>
      <c r="BF400" s="27">
        <v>0</v>
      </c>
      <c r="BG400" s="27">
        <v>0</v>
      </c>
      <c r="BH400" s="27">
        <v>0</v>
      </c>
      <c r="BI400" s="27">
        <v>0</v>
      </c>
      <c r="BJ400" s="27">
        <v>198</v>
      </c>
      <c r="BK400" s="27">
        <v>100</v>
      </c>
      <c r="BL400" s="27">
        <v>-98</v>
      </c>
      <c r="BM400" s="27">
        <v>-98</v>
      </c>
    </row>
    <row r="401" spans="47:65" ht="15" thickBot="1" x14ac:dyDescent="0.35">
      <c r="AU401" s="26" t="s">
        <v>288</v>
      </c>
      <c r="AV401" s="27">
        <v>0</v>
      </c>
      <c r="AW401" s="27">
        <v>0</v>
      </c>
      <c r="AX401" s="27">
        <v>0</v>
      </c>
      <c r="AY401" s="27">
        <v>0</v>
      </c>
      <c r="AZ401" s="27">
        <v>198</v>
      </c>
      <c r="BA401" s="27">
        <v>0</v>
      </c>
      <c r="BB401" s="27">
        <v>0</v>
      </c>
      <c r="BC401" s="27">
        <v>0</v>
      </c>
      <c r="BD401" s="27">
        <v>0</v>
      </c>
      <c r="BE401" s="27">
        <v>0</v>
      </c>
      <c r="BF401" s="27">
        <v>0</v>
      </c>
      <c r="BG401" s="27">
        <v>0</v>
      </c>
      <c r="BH401" s="27">
        <v>0</v>
      </c>
      <c r="BI401" s="27">
        <v>0</v>
      </c>
      <c r="BJ401" s="27">
        <v>198</v>
      </c>
      <c r="BK401" s="27">
        <v>100</v>
      </c>
      <c r="BL401" s="27">
        <v>-98</v>
      </c>
      <c r="BM401" s="27">
        <v>-98</v>
      </c>
    </row>
    <row r="402" spans="47:65" ht="15" thickBot="1" x14ac:dyDescent="0.35">
      <c r="AU402" s="26" t="s">
        <v>289</v>
      </c>
      <c r="AV402" s="27">
        <v>0</v>
      </c>
      <c r="AW402" s="27">
        <v>0</v>
      </c>
      <c r="AX402" s="27">
        <v>0</v>
      </c>
      <c r="AY402" s="27">
        <v>0</v>
      </c>
      <c r="AZ402" s="27">
        <v>198</v>
      </c>
      <c r="BA402" s="27">
        <v>0</v>
      </c>
      <c r="BB402" s="27">
        <v>0</v>
      </c>
      <c r="BC402" s="27">
        <v>0</v>
      </c>
      <c r="BD402" s="27">
        <v>0</v>
      </c>
      <c r="BE402" s="27">
        <v>0</v>
      </c>
      <c r="BF402" s="27">
        <v>0</v>
      </c>
      <c r="BG402" s="27">
        <v>0</v>
      </c>
      <c r="BH402" s="27">
        <v>0</v>
      </c>
      <c r="BI402" s="27">
        <v>0</v>
      </c>
      <c r="BJ402" s="27">
        <v>198</v>
      </c>
      <c r="BK402" s="27">
        <v>300</v>
      </c>
      <c r="BL402" s="27">
        <v>102</v>
      </c>
      <c r="BM402" s="27">
        <v>34</v>
      </c>
    </row>
    <row r="403" spans="47:65" ht="15" thickBot="1" x14ac:dyDescent="0.35">
      <c r="AU403" s="26" t="s">
        <v>290</v>
      </c>
      <c r="AV403" s="27">
        <v>0</v>
      </c>
      <c r="AW403" s="27">
        <v>0</v>
      </c>
      <c r="AX403" s="27">
        <v>0</v>
      </c>
      <c r="AY403" s="27">
        <v>0</v>
      </c>
      <c r="AZ403" s="27">
        <v>198</v>
      </c>
      <c r="BA403" s="27">
        <v>0</v>
      </c>
      <c r="BB403" s="27">
        <v>0</v>
      </c>
      <c r="BC403" s="27">
        <v>0</v>
      </c>
      <c r="BD403" s="27">
        <v>0</v>
      </c>
      <c r="BE403" s="27">
        <v>0</v>
      </c>
      <c r="BF403" s="27">
        <v>0</v>
      </c>
      <c r="BG403" s="27">
        <v>0</v>
      </c>
      <c r="BH403" s="27">
        <v>0</v>
      </c>
      <c r="BI403" s="27">
        <v>0</v>
      </c>
      <c r="BJ403" s="27">
        <v>198</v>
      </c>
      <c r="BK403" s="27">
        <v>100</v>
      </c>
      <c r="BL403" s="27">
        <v>-98</v>
      </c>
      <c r="BM403" s="27">
        <v>-98</v>
      </c>
    </row>
    <row r="404" spans="47:65" ht="15" thickBot="1" x14ac:dyDescent="0.35">
      <c r="AU404" s="26" t="s">
        <v>291</v>
      </c>
      <c r="AV404" s="27">
        <v>0</v>
      </c>
      <c r="AW404" s="27">
        <v>0</v>
      </c>
      <c r="AX404" s="27">
        <v>0</v>
      </c>
      <c r="AY404" s="27">
        <v>0</v>
      </c>
      <c r="AZ404" s="27">
        <v>198</v>
      </c>
      <c r="BA404" s="27">
        <v>0</v>
      </c>
      <c r="BB404" s="27">
        <v>0</v>
      </c>
      <c r="BC404" s="27">
        <v>0</v>
      </c>
      <c r="BD404" s="27">
        <v>0</v>
      </c>
      <c r="BE404" s="27">
        <v>0</v>
      </c>
      <c r="BF404" s="27">
        <v>0</v>
      </c>
      <c r="BG404" s="27">
        <v>0</v>
      </c>
      <c r="BH404" s="27">
        <v>0</v>
      </c>
      <c r="BI404" s="27">
        <v>0</v>
      </c>
      <c r="BJ404" s="27">
        <v>198</v>
      </c>
      <c r="BK404" s="27">
        <v>100</v>
      </c>
      <c r="BL404" s="27">
        <v>-98</v>
      </c>
      <c r="BM404" s="27">
        <v>-98</v>
      </c>
    </row>
    <row r="405" spans="47:65" ht="15" thickBot="1" x14ac:dyDescent="0.35">
      <c r="AU405" s="26" t="s">
        <v>292</v>
      </c>
      <c r="AV405" s="27">
        <v>0</v>
      </c>
      <c r="AW405" s="27">
        <v>0</v>
      </c>
      <c r="AX405" s="27">
        <v>0</v>
      </c>
      <c r="AY405" s="27">
        <v>0</v>
      </c>
      <c r="AZ405" s="27">
        <v>198</v>
      </c>
      <c r="BA405" s="27">
        <v>0</v>
      </c>
      <c r="BB405" s="27">
        <v>0</v>
      </c>
      <c r="BC405" s="27">
        <v>0</v>
      </c>
      <c r="BD405" s="27">
        <v>0</v>
      </c>
      <c r="BE405" s="27">
        <v>0</v>
      </c>
      <c r="BF405" s="27">
        <v>0</v>
      </c>
      <c r="BG405" s="27">
        <v>0</v>
      </c>
      <c r="BH405" s="27">
        <v>0</v>
      </c>
      <c r="BI405" s="27">
        <v>0</v>
      </c>
      <c r="BJ405" s="27">
        <v>198</v>
      </c>
      <c r="BK405" s="27">
        <v>200</v>
      </c>
      <c r="BL405" s="27">
        <v>2</v>
      </c>
      <c r="BM405" s="27">
        <v>1</v>
      </c>
    </row>
    <row r="406" spans="47:65" ht="15" thickBot="1" x14ac:dyDescent="0.35"/>
    <row r="407" spans="47:65" ht="15" thickBot="1" x14ac:dyDescent="0.35">
      <c r="AU407" s="28" t="s">
        <v>400</v>
      </c>
      <c r="AV407" s="29">
        <v>198</v>
      </c>
    </row>
    <row r="408" spans="47:65" ht="15" thickBot="1" x14ac:dyDescent="0.35">
      <c r="AU408" s="28" t="s">
        <v>401</v>
      </c>
      <c r="AV408" s="29">
        <v>0</v>
      </c>
    </row>
    <row r="409" spans="47:65" ht="15" thickBot="1" x14ac:dyDescent="0.35">
      <c r="AU409" s="28" t="s">
        <v>402</v>
      </c>
      <c r="AV409" s="29">
        <v>19404</v>
      </c>
    </row>
    <row r="410" spans="47:65" ht="15" thickBot="1" x14ac:dyDescent="0.35">
      <c r="AU410" s="28" t="s">
        <v>403</v>
      </c>
      <c r="AV410" s="29">
        <v>19400</v>
      </c>
    </row>
    <row r="411" spans="47:65" ht="15" thickBot="1" x14ac:dyDescent="0.35">
      <c r="AU411" s="28" t="s">
        <v>404</v>
      </c>
      <c r="AV411" s="29">
        <v>4</v>
      </c>
    </row>
    <row r="412" spans="47:65" ht="15" thickBot="1" x14ac:dyDescent="0.35">
      <c r="AU412" s="28" t="s">
        <v>405</v>
      </c>
      <c r="AV412" s="29"/>
    </row>
    <row r="413" spans="47:65" ht="15" thickBot="1" x14ac:dyDescent="0.35">
      <c r="AU413" s="28" t="s">
        <v>406</v>
      </c>
      <c r="AV413" s="29"/>
    </row>
    <row r="414" spans="47:65" ht="15" thickBot="1" x14ac:dyDescent="0.35">
      <c r="AU414" s="28" t="s">
        <v>407</v>
      </c>
      <c r="AV414" s="29">
        <v>0</v>
      </c>
    </row>
    <row r="416" spans="47:65" x14ac:dyDescent="0.3">
      <c r="AU416" s="30" t="s">
        <v>408</v>
      </c>
    </row>
    <row r="418" spans="47:47" x14ac:dyDescent="0.3">
      <c r="AU418" s="31" t="s">
        <v>413</v>
      </c>
    </row>
    <row r="419" spans="47:47" x14ac:dyDescent="0.3">
      <c r="AU419" s="31" t="s">
        <v>414</v>
      </c>
    </row>
  </sheetData>
  <mergeCells count="1">
    <mergeCell ref="B2:E2"/>
  </mergeCells>
  <hyperlinks>
    <hyperlink ref="AU416" r:id="rId1" display="https://miau.my-x.hu/myx-free/coco/test/708334720231227190126.html" xr:uid="{8E4CCEEE-4FA7-4130-90C9-6843A0B19D9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E686-BB40-4EAE-AF10-6C8A2DEAEC31}">
  <dimension ref="A1:CN419"/>
  <sheetViews>
    <sheetView topLeftCell="AQ1" zoomScale="173" workbookViewId="0">
      <selection activeCell="BB1" sqref="BB1"/>
    </sheetView>
  </sheetViews>
  <sheetFormatPr defaultRowHeight="14.4" x14ac:dyDescent="0.3"/>
  <cols>
    <col min="16" max="16" width="8.88671875" style="37"/>
    <col min="52" max="52" width="8.88671875" style="37"/>
  </cols>
  <sheetData>
    <row r="1" spans="1:89" ht="18.600000000000001" thickBot="1" x14ac:dyDescent="0.35">
      <c r="A1" s="26" t="s">
        <v>179</v>
      </c>
      <c r="B1" s="26" t="s">
        <v>180</v>
      </c>
      <c r="C1" s="26" t="s">
        <v>181</v>
      </c>
      <c r="D1" s="26" t="s">
        <v>182</v>
      </c>
      <c r="E1" s="26" t="s">
        <v>183</v>
      </c>
      <c r="F1" s="26" t="s">
        <v>184</v>
      </c>
      <c r="G1" s="26" t="s">
        <v>185</v>
      </c>
      <c r="H1" s="26" t="s">
        <v>186</v>
      </c>
      <c r="I1" s="26" t="s">
        <v>187</v>
      </c>
      <c r="J1" s="26" t="s">
        <v>188</v>
      </c>
      <c r="K1" s="26" t="s">
        <v>189</v>
      </c>
      <c r="L1" s="26" t="s">
        <v>190</v>
      </c>
      <c r="M1" s="26" t="s">
        <v>191</v>
      </c>
      <c r="N1" s="26" t="s">
        <v>192</v>
      </c>
      <c r="O1" s="26" t="s">
        <v>419</v>
      </c>
      <c r="P1" s="35" t="s">
        <v>194</v>
      </c>
      <c r="R1" s="22"/>
      <c r="AK1" s="26" t="s">
        <v>179</v>
      </c>
      <c r="AL1" s="26" t="s">
        <v>180</v>
      </c>
      <c r="AM1" s="26" t="s">
        <v>181</v>
      </c>
      <c r="AN1" s="26" t="s">
        <v>182</v>
      </c>
      <c r="AO1" s="26" t="s">
        <v>183</v>
      </c>
      <c r="AP1" s="26" t="s">
        <v>184</v>
      </c>
      <c r="AQ1" s="26" t="s">
        <v>185</v>
      </c>
      <c r="AR1" s="26" t="s">
        <v>186</v>
      </c>
      <c r="AS1" s="26" t="s">
        <v>187</v>
      </c>
      <c r="AT1" s="26" t="s">
        <v>188</v>
      </c>
      <c r="AU1" s="26" t="s">
        <v>189</v>
      </c>
      <c r="AV1" s="26" t="s">
        <v>190</v>
      </c>
      <c r="AW1" s="26" t="s">
        <v>191</v>
      </c>
      <c r="AX1" s="26" t="s">
        <v>192</v>
      </c>
      <c r="AY1" s="26" t="s">
        <v>422</v>
      </c>
      <c r="AZ1" s="35" t="s">
        <v>194</v>
      </c>
      <c r="BA1" t="str">
        <f>BR307</f>
        <v>Becslés</v>
      </c>
      <c r="BB1" t="str">
        <f>BR307&amp;"mcm"</f>
        <v>Becslésmcm</v>
      </c>
      <c r="BD1" s="22"/>
      <c r="BW1" s="22"/>
    </row>
    <row r="2" spans="1:89" ht="15" thickBot="1" x14ac:dyDescent="0.35">
      <c r="A2" s="26" t="s">
        <v>195</v>
      </c>
      <c r="B2" s="27">
        <v>1</v>
      </c>
      <c r="C2" s="27">
        <v>2</v>
      </c>
      <c r="D2" s="27">
        <v>1</v>
      </c>
      <c r="E2" s="27">
        <v>1</v>
      </c>
      <c r="F2" s="27">
        <v>1</v>
      </c>
      <c r="G2" s="27">
        <v>1</v>
      </c>
      <c r="H2" s="27">
        <v>1</v>
      </c>
      <c r="I2" s="27">
        <v>1</v>
      </c>
      <c r="J2" s="27">
        <v>1</v>
      </c>
      <c r="K2" s="27">
        <v>1</v>
      </c>
      <c r="L2" s="27">
        <v>1</v>
      </c>
      <c r="M2" s="27">
        <v>2</v>
      </c>
      <c r="N2" s="27">
        <v>2</v>
      </c>
      <c r="O2" s="27">
        <f>Megnövelt!BI9*100+100</f>
        <v>200</v>
      </c>
      <c r="P2" s="36">
        <v>200</v>
      </c>
      <c r="R2" s="23"/>
      <c r="AK2" s="26" t="s">
        <v>195</v>
      </c>
      <c r="AL2" s="27">
        <v>2</v>
      </c>
      <c r="AM2" s="27">
        <v>1</v>
      </c>
      <c r="AN2" s="27">
        <v>2</v>
      </c>
      <c r="AO2" s="27">
        <v>2</v>
      </c>
      <c r="AP2" s="27">
        <v>2</v>
      </c>
      <c r="AQ2" s="27">
        <v>2</v>
      </c>
      <c r="AR2" s="27">
        <v>2</v>
      </c>
      <c r="AS2" s="27">
        <v>2</v>
      </c>
      <c r="AT2" s="27">
        <v>2</v>
      </c>
      <c r="AU2" s="27">
        <v>2</v>
      </c>
      <c r="AV2" s="27">
        <v>2</v>
      </c>
      <c r="AW2" s="27">
        <v>1</v>
      </c>
      <c r="AX2" s="27">
        <v>1</v>
      </c>
      <c r="AY2" s="27">
        <f>Inverz!BI8*100+100</f>
        <v>300</v>
      </c>
      <c r="AZ2" s="36">
        <v>200</v>
      </c>
      <c r="BA2">
        <f t="shared" ref="BA2:BA65" si="0">BR308</f>
        <v>267</v>
      </c>
      <c r="BB2">
        <f t="shared" ref="BB2:BB65" si="1">BR308</f>
        <v>267</v>
      </c>
      <c r="BD2" s="23"/>
      <c r="BW2" s="23"/>
    </row>
    <row r="3" spans="1:89" ht="15" thickBot="1" x14ac:dyDescent="0.35">
      <c r="A3" s="26" t="s">
        <v>196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</v>
      </c>
      <c r="H3" s="27">
        <v>1</v>
      </c>
      <c r="I3" s="27">
        <v>1</v>
      </c>
      <c r="J3" s="27">
        <v>2</v>
      </c>
      <c r="K3" s="27">
        <v>1</v>
      </c>
      <c r="L3" s="27">
        <v>2</v>
      </c>
      <c r="M3" s="27">
        <v>1</v>
      </c>
      <c r="N3" s="27">
        <v>1</v>
      </c>
      <c r="O3" s="27">
        <f>Megnövelt!BI10*100+100</f>
        <v>200</v>
      </c>
      <c r="P3" s="36">
        <v>300</v>
      </c>
      <c r="AK3" s="26" t="s">
        <v>196</v>
      </c>
      <c r="AL3" s="27">
        <v>2</v>
      </c>
      <c r="AM3" s="27">
        <v>2</v>
      </c>
      <c r="AN3" s="27">
        <v>2</v>
      </c>
      <c r="AO3" s="27">
        <v>2</v>
      </c>
      <c r="AP3" s="27">
        <v>2</v>
      </c>
      <c r="AQ3" s="27">
        <v>2</v>
      </c>
      <c r="AR3" s="27">
        <v>2</v>
      </c>
      <c r="AS3" s="27">
        <v>2</v>
      </c>
      <c r="AT3" s="27">
        <v>1</v>
      </c>
      <c r="AU3" s="27">
        <v>2</v>
      </c>
      <c r="AV3" s="27">
        <v>1</v>
      </c>
      <c r="AW3" s="27">
        <v>2</v>
      </c>
      <c r="AX3" s="27">
        <v>2</v>
      </c>
      <c r="AY3" s="27">
        <f>Inverz!BI9*100+100</f>
        <v>300</v>
      </c>
      <c r="AZ3" s="36">
        <v>300</v>
      </c>
      <c r="BA3">
        <f t="shared" si="0"/>
        <v>267</v>
      </c>
      <c r="BB3">
        <f t="shared" si="1"/>
        <v>267</v>
      </c>
    </row>
    <row r="4" spans="1:89" ht="15" thickBot="1" x14ac:dyDescent="0.35">
      <c r="A4" s="26" t="s">
        <v>197</v>
      </c>
      <c r="B4" s="27">
        <v>1</v>
      </c>
      <c r="C4" s="27">
        <v>1</v>
      </c>
      <c r="D4" s="27">
        <v>1</v>
      </c>
      <c r="E4" s="27">
        <v>2</v>
      </c>
      <c r="F4" s="27">
        <v>1</v>
      </c>
      <c r="G4" s="27">
        <v>1</v>
      </c>
      <c r="H4" s="27">
        <v>2</v>
      </c>
      <c r="I4" s="27">
        <v>1</v>
      </c>
      <c r="J4" s="27">
        <v>1</v>
      </c>
      <c r="K4" s="27">
        <v>1</v>
      </c>
      <c r="L4" s="27">
        <v>1</v>
      </c>
      <c r="M4" s="27">
        <v>2</v>
      </c>
      <c r="N4" s="27">
        <v>1</v>
      </c>
      <c r="O4" s="27">
        <f>Megnövelt!BI11*100+100</f>
        <v>200</v>
      </c>
      <c r="P4" s="36">
        <v>200</v>
      </c>
      <c r="AK4" s="26" t="s">
        <v>197</v>
      </c>
      <c r="AL4" s="27">
        <v>2</v>
      </c>
      <c r="AM4" s="27">
        <v>2</v>
      </c>
      <c r="AN4" s="27">
        <v>2</v>
      </c>
      <c r="AO4" s="27">
        <v>1</v>
      </c>
      <c r="AP4" s="27">
        <v>2</v>
      </c>
      <c r="AQ4" s="27">
        <v>2</v>
      </c>
      <c r="AR4" s="27">
        <v>1</v>
      </c>
      <c r="AS4" s="27">
        <v>2</v>
      </c>
      <c r="AT4" s="27">
        <v>2</v>
      </c>
      <c r="AU4" s="27">
        <v>2</v>
      </c>
      <c r="AV4" s="27">
        <v>2</v>
      </c>
      <c r="AW4" s="27">
        <v>1</v>
      </c>
      <c r="AX4" s="27">
        <v>2</v>
      </c>
      <c r="AY4" s="27">
        <f>Inverz!BI10*100+100</f>
        <v>300</v>
      </c>
      <c r="AZ4" s="36">
        <v>200</v>
      </c>
      <c r="BA4">
        <f t="shared" si="0"/>
        <v>320.39999999999998</v>
      </c>
      <c r="BB4">
        <f t="shared" si="1"/>
        <v>320.39999999999998</v>
      </c>
    </row>
    <row r="5" spans="1:89" ht="18.600000000000001" thickBot="1" x14ac:dyDescent="0.35">
      <c r="A5" s="26" t="s">
        <v>198</v>
      </c>
      <c r="B5" s="27">
        <v>2</v>
      </c>
      <c r="C5" s="27">
        <v>1</v>
      </c>
      <c r="D5" s="27">
        <v>1</v>
      </c>
      <c r="E5" s="27">
        <v>1</v>
      </c>
      <c r="F5" s="27">
        <v>1</v>
      </c>
      <c r="G5" s="27">
        <v>2</v>
      </c>
      <c r="H5" s="27">
        <v>1</v>
      </c>
      <c r="I5" s="27">
        <v>1</v>
      </c>
      <c r="J5" s="27">
        <v>1</v>
      </c>
      <c r="K5" s="27">
        <v>1</v>
      </c>
      <c r="L5" s="27">
        <v>1</v>
      </c>
      <c r="M5" s="27">
        <v>1</v>
      </c>
      <c r="N5" s="27">
        <v>1</v>
      </c>
      <c r="O5" s="27">
        <f>Megnövelt!BI12*100+100</f>
        <v>200</v>
      </c>
      <c r="P5" s="36">
        <v>300</v>
      </c>
      <c r="R5" s="24" t="s">
        <v>172</v>
      </c>
      <c r="S5" s="25">
        <v>2344157</v>
      </c>
      <c r="T5" s="24" t="s">
        <v>173</v>
      </c>
      <c r="U5" s="25">
        <v>98</v>
      </c>
      <c r="V5" s="24" t="s">
        <v>174</v>
      </c>
      <c r="W5" s="25">
        <v>14</v>
      </c>
      <c r="X5" s="24" t="s">
        <v>175</v>
      </c>
      <c r="Y5" s="25">
        <v>98</v>
      </c>
      <c r="Z5" s="24" t="s">
        <v>176</v>
      </c>
      <c r="AA5" s="25">
        <v>0</v>
      </c>
      <c r="AB5" s="24" t="s">
        <v>177</v>
      </c>
      <c r="AC5" s="25" t="s">
        <v>420</v>
      </c>
      <c r="AK5" s="26" t="s">
        <v>198</v>
      </c>
      <c r="AL5" s="27">
        <v>1</v>
      </c>
      <c r="AM5" s="27">
        <v>2</v>
      </c>
      <c r="AN5" s="27">
        <v>2</v>
      </c>
      <c r="AO5" s="27">
        <v>2</v>
      </c>
      <c r="AP5" s="27">
        <v>2</v>
      </c>
      <c r="AQ5" s="27">
        <v>1</v>
      </c>
      <c r="AR5" s="27">
        <v>2</v>
      </c>
      <c r="AS5" s="27">
        <v>2</v>
      </c>
      <c r="AT5" s="27">
        <v>2</v>
      </c>
      <c r="AU5" s="27">
        <v>2</v>
      </c>
      <c r="AV5" s="27">
        <v>2</v>
      </c>
      <c r="AW5" s="27">
        <v>2</v>
      </c>
      <c r="AX5" s="27">
        <v>2</v>
      </c>
      <c r="AY5" s="27">
        <f>Inverz!BI11*100+100</f>
        <v>300</v>
      </c>
      <c r="AZ5" s="36">
        <v>300</v>
      </c>
      <c r="BA5">
        <f t="shared" si="0"/>
        <v>267</v>
      </c>
      <c r="BB5">
        <f t="shared" si="1"/>
        <v>267</v>
      </c>
      <c r="BD5" s="24" t="s">
        <v>172</v>
      </c>
      <c r="BE5" s="25">
        <v>1139059</v>
      </c>
      <c r="BF5" s="24" t="s">
        <v>173</v>
      </c>
      <c r="BG5" s="25">
        <v>98</v>
      </c>
      <c r="BH5" s="24" t="s">
        <v>174</v>
      </c>
      <c r="BI5" s="25">
        <v>13</v>
      </c>
      <c r="BJ5" s="24" t="s">
        <v>175</v>
      </c>
      <c r="BK5" s="25">
        <v>98</v>
      </c>
      <c r="BL5" s="24" t="s">
        <v>176</v>
      </c>
      <c r="BM5" s="25">
        <v>0</v>
      </c>
      <c r="BN5" s="24" t="s">
        <v>177</v>
      </c>
      <c r="BO5" s="25" t="s">
        <v>423</v>
      </c>
      <c r="BW5" s="24" t="s">
        <v>172</v>
      </c>
      <c r="BX5" s="25" t="s">
        <v>430</v>
      </c>
      <c r="BY5" s="24" t="s">
        <v>173</v>
      </c>
      <c r="BZ5" s="25">
        <v>98</v>
      </c>
      <c r="CA5" s="24" t="s">
        <v>174</v>
      </c>
      <c r="CB5" s="25">
        <v>13</v>
      </c>
      <c r="CC5" s="24" t="s">
        <v>175</v>
      </c>
      <c r="CD5" s="25">
        <v>2</v>
      </c>
      <c r="CE5" s="24" t="s">
        <v>176</v>
      </c>
      <c r="CF5" s="25">
        <v>0</v>
      </c>
      <c r="CG5" s="24" t="s">
        <v>177</v>
      </c>
      <c r="CH5" s="25" t="s">
        <v>431</v>
      </c>
    </row>
    <row r="6" spans="1:89" ht="18.600000000000001" thickBot="1" x14ac:dyDescent="0.35">
      <c r="A6" s="26" t="s">
        <v>199</v>
      </c>
      <c r="B6" s="27">
        <v>1</v>
      </c>
      <c r="C6" s="27">
        <v>1</v>
      </c>
      <c r="D6" s="27">
        <v>1</v>
      </c>
      <c r="E6" s="27">
        <v>1</v>
      </c>
      <c r="F6" s="27">
        <v>1</v>
      </c>
      <c r="G6" s="27">
        <v>1</v>
      </c>
      <c r="H6" s="27">
        <v>1</v>
      </c>
      <c r="I6" s="27">
        <v>2</v>
      </c>
      <c r="J6" s="27">
        <v>1</v>
      </c>
      <c r="K6" s="27">
        <v>1</v>
      </c>
      <c r="L6" s="27">
        <v>2</v>
      </c>
      <c r="M6" s="27">
        <v>2</v>
      </c>
      <c r="N6" s="27">
        <v>1</v>
      </c>
      <c r="O6" s="27">
        <f>Megnövelt!BI13*100+100</f>
        <v>200</v>
      </c>
      <c r="P6" s="36">
        <v>200</v>
      </c>
      <c r="R6" s="22"/>
      <c r="AK6" s="26" t="s">
        <v>199</v>
      </c>
      <c r="AL6" s="27">
        <v>2</v>
      </c>
      <c r="AM6" s="27">
        <v>2</v>
      </c>
      <c r="AN6" s="27">
        <v>2</v>
      </c>
      <c r="AO6" s="27">
        <v>2</v>
      </c>
      <c r="AP6" s="27">
        <v>2</v>
      </c>
      <c r="AQ6" s="27">
        <v>2</v>
      </c>
      <c r="AR6" s="27">
        <v>2</v>
      </c>
      <c r="AS6" s="27">
        <v>1</v>
      </c>
      <c r="AT6" s="27">
        <v>2</v>
      </c>
      <c r="AU6" s="27">
        <v>2</v>
      </c>
      <c r="AV6" s="27">
        <v>1</v>
      </c>
      <c r="AW6" s="27">
        <v>1</v>
      </c>
      <c r="AX6" s="27">
        <v>2</v>
      </c>
      <c r="AY6" s="27">
        <f>Inverz!BI12*100+100</f>
        <v>300</v>
      </c>
      <c r="AZ6" s="36">
        <v>200</v>
      </c>
      <c r="BA6">
        <f t="shared" si="0"/>
        <v>267</v>
      </c>
      <c r="BB6">
        <f t="shared" si="1"/>
        <v>267</v>
      </c>
      <c r="BD6" s="22"/>
      <c r="BW6" s="22"/>
    </row>
    <row r="7" spans="1:89" ht="15" thickBot="1" x14ac:dyDescent="0.35">
      <c r="A7" s="26" t="s">
        <v>200</v>
      </c>
      <c r="B7" s="27">
        <v>1</v>
      </c>
      <c r="C7" s="27">
        <v>2</v>
      </c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2</v>
      </c>
      <c r="L7" s="27">
        <v>1</v>
      </c>
      <c r="M7" s="27">
        <v>1</v>
      </c>
      <c r="N7" s="27">
        <v>1</v>
      </c>
      <c r="O7" s="27">
        <f>Megnövelt!BI14*100+100</f>
        <v>200</v>
      </c>
      <c r="P7" s="36">
        <v>300</v>
      </c>
      <c r="R7" s="26" t="s">
        <v>179</v>
      </c>
      <c r="S7" s="26" t="s">
        <v>180</v>
      </c>
      <c r="T7" s="26" t="s">
        <v>181</v>
      </c>
      <c r="U7" s="26" t="s">
        <v>182</v>
      </c>
      <c r="V7" s="26" t="s">
        <v>183</v>
      </c>
      <c r="W7" s="26" t="s">
        <v>184</v>
      </c>
      <c r="X7" s="26" t="s">
        <v>185</v>
      </c>
      <c r="Y7" s="26" t="s">
        <v>186</v>
      </c>
      <c r="Z7" s="26" t="s">
        <v>187</v>
      </c>
      <c r="AA7" s="26" t="s">
        <v>188</v>
      </c>
      <c r="AB7" s="26" t="s">
        <v>189</v>
      </c>
      <c r="AC7" s="26" t="s">
        <v>190</v>
      </c>
      <c r="AD7" s="26" t="s">
        <v>191</v>
      </c>
      <c r="AE7" s="26" t="s">
        <v>192</v>
      </c>
      <c r="AF7" s="26" t="s">
        <v>193</v>
      </c>
      <c r="AG7" s="26" t="s">
        <v>194</v>
      </c>
      <c r="AK7" s="26" t="s">
        <v>200</v>
      </c>
      <c r="AL7" s="27">
        <v>2</v>
      </c>
      <c r="AM7" s="27">
        <v>1</v>
      </c>
      <c r="AN7" s="27">
        <v>2</v>
      </c>
      <c r="AO7" s="27">
        <v>2</v>
      </c>
      <c r="AP7" s="27">
        <v>2</v>
      </c>
      <c r="AQ7" s="27">
        <v>2</v>
      </c>
      <c r="AR7" s="27">
        <v>2</v>
      </c>
      <c r="AS7" s="27">
        <v>2</v>
      </c>
      <c r="AT7" s="27">
        <v>2</v>
      </c>
      <c r="AU7" s="27">
        <v>1</v>
      </c>
      <c r="AV7" s="27">
        <v>2</v>
      </c>
      <c r="AW7" s="27">
        <v>2</v>
      </c>
      <c r="AX7" s="27">
        <v>2</v>
      </c>
      <c r="AY7" s="27">
        <f>Inverz!BI13*100+100</f>
        <v>300</v>
      </c>
      <c r="AZ7" s="36">
        <v>300</v>
      </c>
      <c r="BA7">
        <f t="shared" si="0"/>
        <v>267</v>
      </c>
      <c r="BB7">
        <f t="shared" si="1"/>
        <v>267</v>
      </c>
      <c r="BD7" s="26" t="s">
        <v>179</v>
      </c>
      <c r="BE7" s="26" t="s">
        <v>180</v>
      </c>
      <c r="BF7" s="26" t="s">
        <v>181</v>
      </c>
      <c r="BG7" s="26" t="s">
        <v>182</v>
      </c>
      <c r="BH7" s="26" t="s">
        <v>183</v>
      </c>
      <c r="BI7" s="26" t="s">
        <v>184</v>
      </c>
      <c r="BJ7" s="26" t="s">
        <v>185</v>
      </c>
      <c r="BK7" s="26" t="s">
        <v>186</v>
      </c>
      <c r="BL7" s="26" t="s">
        <v>187</v>
      </c>
      <c r="BM7" s="26" t="s">
        <v>188</v>
      </c>
      <c r="BN7" s="26" t="s">
        <v>189</v>
      </c>
      <c r="BO7" s="26" t="s">
        <v>190</v>
      </c>
      <c r="BP7" s="26" t="s">
        <v>191</v>
      </c>
      <c r="BQ7" s="26" t="s">
        <v>192</v>
      </c>
      <c r="BR7" s="26" t="s">
        <v>424</v>
      </c>
      <c r="BW7" s="26" t="s">
        <v>179</v>
      </c>
      <c r="BX7" s="26" t="s">
        <v>180</v>
      </c>
      <c r="BY7" s="26" t="s">
        <v>181</v>
      </c>
      <c r="BZ7" s="26" t="s">
        <v>182</v>
      </c>
      <c r="CA7" s="26" t="s">
        <v>183</v>
      </c>
      <c r="CB7" s="26" t="s">
        <v>184</v>
      </c>
      <c r="CC7" s="26" t="s">
        <v>185</v>
      </c>
      <c r="CD7" s="26" t="s">
        <v>186</v>
      </c>
      <c r="CE7" s="26" t="s">
        <v>187</v>
      </c>
      <c r="CF7" s="26" t="s">
        <v>188</v>
      </c>
      <c r="CG7" s="26" t="s">
        <v>189</v>
      </c>
      <c r="CH7" s="26" t="s">
        <v>190</v>
      </c>
      <c r="CI7" s="26" t="s">
        <v>191</v>
      </c>
      <c r="CJ7" s="26" t="s">
        <v>192</v>
      </c>
      <c r="CK7" s="26" t="s">
        <v>424</v>
      </c>
    </row>
    <row r="8" spans="1:89" ht="15" thickBot="1" x14ac:dyDescent="0.35">
      <c r="A8" s="26" t="s">
        <v>201</v>
      </c>
      <c r="B8" s="27">
        <v>1</v>
      </c>
      <c r="C8" s="27">
        <v>1</v>
      </c>
      <c r="D8" s="27">
        <v>2</v>
      </c>
      <c r="E8" s="27">
        <v>1</v>
      </c>
      <c r="F8" s="27">
        <v>1</v>
      </c>
      <c r="G8" s="27">
        <v>1</v>
      </c>
      <c r="H8" s="27">
        <v>2</v>
      </c>
      <c r="I8" s="27">
        <v>1</v>
      </c>
      <c r="J8" s="27">
        <v>1</v>
      </c>
      <c r="K8" s="27">
        <v>1</v>
      </c>
      <c r="L8" s="27">
        <v>1</v>
      </c>
      <c r="M8" s="27">
        <v>2</v>
      </c>
      <c r="N8" s="27">
        <v>1</v>
      </c>
      <c r="O8" s="27">
        <f>Megnövelt!BI15*100+100</f>
        <v>200</v>
      </c>
      <c r="P8" s="36">
        <v>200</v>
      </c>
      <c r="R8" s="26" t="s">
        <v>195</v>
      </c>
      <c r="S8" s="27">
        <v>2</v>
      </c>
      <c r="T8" s="27">
        <v>1</v>
      </c>
      <c r="U8" s="27">
        <v>2</v>
      </c>
      <c r="V8" s="27">
        <v>2</v>
      </c>
      <c r="W8" s="27">
        <v>2</v>
      </c>
      <c r="X8" s="27">
        <v>2</v>
      </c>
      <c r="Y8" s="27">
        <v>2</v>
      </c>
      <c r="Z8" s="27">
        <v>2</v>
      </c>
      <c r="AA8" s="27">
        <v>2</v>
      </c>
      <c r="AB8" s="27">
        <v>2</v>
      </c>
      <c r="AC8" s="27">
        <v>2</v>
      </c>
      <c r="AD8" s="27">
        <v>1</v>
      </c>
      <c r="AE8" s="27">
        <v>1</v>
      </c>
      <c r="AF8" s="27">
        <v>2</v>
      </c>
      <c r="AG8" s="27">
        <v>200</v>
      </c>
      <c r="AK8" s="26" t="s">
        <v>201</v>
      </c>
      <c r="AL8" s="27">
        <v>2</v>
      </c>
      <c r="AM8" s="27">
        <v>2</v>
      </c>
      <c r="AN8" s="27">
        <v>1</v>
      </c>
      <c r="AO8" s="27">
        <v>2</v>
      </c>
      <c r="AP8" s="27">
        <v>2</v>
      </c>
      <c r="AQ8" s="27">
        <v>2</v>
      </c>
      <c r="AR8" s="27">
        <v>1</v>
      </c>
      <c r="AS8" s="27">
        <v>2</v>
      </c>
      <c r="AT8" s="27">
        <v>2</v>
      </c>
      <c r="AU8" s="27">
        <v>2</v>
      </c>
      <c r="AV8" s="27">
        <v>2</v>
      </c>
      <c r="AW8" s="27">
        <v>1</v>
      </c>
      <c r="AX8" s="27">
        <v>2</v>
      </c>
      <c r="AY8" s="27">
        <f>Inverz!BI14*100+100</f>
        <v>300</v>
      </c>
      <c r="AZ8" s="36">
        <v>200</v>
      </c>
      <c r="BA8">
        <f t="shared" si="0"/>
        <v>267</v>
      </c>
      <c r="BB8">
        <f t="shared" si="1"/>
        <v>267</v>
      </c>
      <c r="BD8" s="26" t="s">
        <v>195</v>
      </c>
      <c r="BE8" s="27">
        <v>2</v>
      </c>
      <c r="BF8" s="27">
        <v>1</v>
      </c>
      <c r="BG8" s="27">
        <v>2</v>
      </c>
      <c r="BH8" s="27">
        <v>2</v>
      </c>
      <c r="BI8" s="27">
        <v>2</v>
      </c>
      <c r="BJ8" s="27">
        <v>2</v>
      </c>
      <c r="BK8" s="27">
        <v>2</v>
      </c>
      <c r="BL8" s="27">
        <v>2</v>
      </c>
      <c r="BM8" s="27">
        <v>2</v>
      </c>
      <c r="BN8" s="27">
        <v>2</v>
      </c>
      <c r="BO8" s="27">
        <v>2</v>
      </c>
      <c r="BP8" s="27">
        <v>1</v>
      </c>
      <c r="BQ8" s="27">
        <v>1</v>
      </c>
      <c r="BR8" s="27">
        <v>300</v>
      </c>
      <c r="BW8" s="26" t="s">
        <v>195</v>
      </c>
      <c r="BX8" s="27">
        <v>2</v>
      </c>
      <c r="BY8" s="27">
        <v>1</v>
      </c>
      <c r="BZ8" s="27">
        <v>2</v>
      </c>
      <c r="CA8" s="27">
        <v>2</v>
      </c>
      <c r="CB8" s="27">
        <v>2</v>
      </c>
      <c r="CC8" s="27">
        <v>2</v>
      </c>
      <c r="CD8" s="27">
        <v>2</v>
      </c>
      <c r="CE8" s="27">
        <v>2</v>
      </c>
      <c r="CF8" s="27">
        <v>2</v>
      </c>
      <c r="CG8" s="27">
        <v>2</v>
      </c>
      <c r="CH8" s="27">
        <v>2</v>
      </c>
      <c r="CI8" s="27">
        <v>1</v>
      </c>
      <c r="CJ8" s="27">
        <v>1</v>
      </c>
      <c r="CK8" s="27">
        <v>300</v>
      </c>
    </row>
    <row r="9" spans="1:89" ht="15" thickBot="1" x14ac:dyDescent="0.35">
      <c r="A9" s="26" t="s">
        <v>202</v>
      </c>
      <c r="B9" s="27">
        <v>1</v>
      </c>
      <c r="C9" s="27">
        <v>1</v>
      </c>
      <c r="D9" s="27">
        <v>1</v>
      </c>
      <c r="E9" s="27">
        <v>1</v>
      </c>
      <c r="F9" s="27">
        <v>2</v>
      </c>
      <c r="G9" s="27">
        <v>1</v>
      </c>
      <c r="H9" s="27">
        <v>1</v>
      </c>
      <c r="I9" s="27">
        <v>2</v>
      </c>
      <c r="J9" s="27">
        <v>1</v>
      </c>
      <c r="K9" s="27">
        <v>2</v>
      </c>
      <c r="L9" s="27">
        <v>1</v>
      </c>
      <c r="M9" s="27">
        <v>1</v>
      </c>
      <c r="N9" s="27">
        <v>1</v>
      </c>
      <c r="O9" s="27">
        <f>Megnövelt!BI16*100+100</f>
        <v>200</v>
      </c>
      <c r="P9" s="36">
        <v>200</v>
      </c>
      <c r="R9" s="26" t="s">
        <v>196</v>
      </c>
      <c r="S9" s="27">
        <v>2</v>
      </c>
      <c r="T9" s="27">
        <v>2</v>
      </c>
      <c r="U9" s="27">
        <v>2</v>
      </c>
      <c r="V9" s="27">
        <v>2</v>
      </c>
      <c r="W9" s="27">
        <v>2</v>
      </c>
      <c r="X9" s="27">
        <v>2</v>
      </c>
      <c r="Y9" s="27">
        <v>2</v>
      </c>
      <c r="Z9" s="27">
        <v>2</v>
      </c>
      <c r="AA9" s="27">
        <v>1</v>
      </c>
      <c r="AB9" s="27">
        <v>2</v>
      </c>
      <c r="AC9" s="27">
        <v>1</v>
      </c>
      <c r="AD9" s="27">
        <v>2</v>
      </c>
      <c r="AE9" s="27">
        <v>2</v>
      </c>
      <c r="AF9" s="27">
        <v>2</v>
      </c>
      <c r="AG9" s="27">
        <v>300</v>
      </c>
      <c r="AK9" s="26" t="s">
        <v>202</v>
      </c>
      <c r="AL9" s="27">
        <v>2</v>
      </c>
      <c r="AM9" s="27">
        <v>2</v>
      </c>
      <c r="AN9" s="27">
        <v>2</v>
      </c>
      <c r="AO9" s="27">
        <v>2</v>
      </c>
      <c r="AP9" s="27">
        <v>1</v>
      </c>
      <c r="AQ9" s="27">
        <v>2</v>
      </c>
      <c r="AR9" s="27">
        <v>2</v>
      </c>
      <c r="AS9" s="27">
        <v>1</v>
      </c>
      <c r="AT9" s="27">
        <v>2</v>
      </c>
      <c r="AU9" s="27">
        <v>1</v>
      </c>
      <c r="AV9" s="27">
        <v>2</v>
      </c>
      <c r="AW9" s="27">
        <v>2</v>
      </c>
      <c r="AX9" s="27">
        <v>2</v>
      </c>
      <c r="AY9" s="27">
        <f>Inverz!BI15*100+100</f>
        <v>300</v>
      </c>
      <c r="AZ9" s="36">
        <v>200</v>
      </c>
      <c r="BA9">
        <f t="shared" si="0"/>
        <v>267</v>
      </c>
      <c r="BB9">
        <f t="shared" si="1"/>
        <v>267</v>
      </c>
      <c r="BD9" s="26" t="s">
        <v>196</v>
      </c>
      <c r="BE9" s="27">
        <v>2</v>
      </c>
      <c r="BF9" s="27">
        <v>2</v>
      </c>
      <c r="BG9" s="27">
        <v>2</v>
      </c>
      <c r="BH9" s="27">
        <v>2</v>
      </c>
      <c r="BI9" s="27">
        <v>2</v>
      </c>
      <c r="BJ9" s="27">
        <v>2</v>
      </c>
      <c r="BK9" s="27">
        <v>2</v>
      </c>
      <c r="BL9" s="27">
        <v>2</v>
      </c>
      <c r="BM9" s="27">
        <v>1</v>
      </c>
      <c r="BN9" s="27">
        <v>2</v>
      </c>
      <c r="BO9" s="27">
        <v>1</v>
      </c>
      <c r="BP9" s="27">
        <v>2</v>
      </c>
      <c r="BQ9" s="27">
        <v>2</v>
      </c>
      <c r="BR9" s="27">
        <v>300</v>
      </c>
      <c r="BW9" s="26" t="s">
        <v>196</v>
      </c>
      <c r="BX9" s="27">
        <v>2</v>
      </c>
      <c r="BY9" s="27">
        <v>2</v>
      </c>
      <c r="BZ9" s="27">
        <v>2</v>
      </c>
      <c r="CA9" s="27">
        <v>2</v>
      </c>
      <c r="CB9" s="27">
        <v>2</v>
      </c>
      <c r="CC9" s="27">
        <v>2</v>
      </c>
      <c r="CD9" s="27">
        <v>2</v>
      </c>
      <c r="CE9" s="27">
        <v>2</v>
      </c>
      <c r="CF9" s="27">
        <v>1</v>
      </c>
      <c r="CG9" s="27">
        <v>2</v>
      </c>
      <c r="CH9" s="27">
        <v>1</v>
      </c>
      <c r="CI9" s="27">
        <v>2</v>
      </c>
      <c r="CJ9" s="27">
        <v>2</v>
      </c>
      <c r="CK9" s="27">
        <v>300</v>
      </c>
    </row>
    <row r="10" spans="1:89" ht="15" thickBot="1" x14ac:dyDescent="0.35">
      <c r="A10" s="26" t="s">
        <v>203</v>
      </c>
      <c r="B10" s="27">
        <v>1</v>
      </c>
      <c r="C10" s="27">
        <v>1</v>
      </c>
      <c r="D10" s="27">
        <v>1</v>
      </c>
      <c r="E10" s="27">
        <v>2</v>
      </c>
      <c r="F10" s="27">
        <v>1</v>
      </c>
      <c r="G10" s="27">
        <v>2</v>
      </c>
      <c r="H10" s="27">
        <v>2</v>
      </c>
      <c r="I10" s="27">
        <v>1</v>
      </c>
      <c r="J10" s="27">
        <v>1</v>
      </c>
      <c r="K10" s="27">
        <v>1</v>
      </c>
      <c r="L10" s="27">
        <v>2</v>
      </c>
      <c r="M10" s="27">
        <v>1</v>
      </c>
      <c r="N10" s="27">
        <v>1</v>
      </c>
      <c r="O10" s="27">
        <f>Megnövelt!BI17*100+100</f>
        <v>200</v>
      </c>
      <c r="P10" s="36">
        <v>100</v>
      </c>
      <c r="R10" s="26" t="s">
        <v>197</v>
      </c>
      <c r="S10" s="27">
        <v>2</v>
      </c>
      <c r="T10" s="27">
        <v>2</v>
      </c>
      <c r="U10" s="27">
        <v>2</v>
      </c>
      <c r="V10" s="27">
        <v>1</v>
      </c>
      <c r="W10" s="27">
        <v>2</v>
      </c>
      <c r="X10" s="27">
        <v>2</v>
      </c>
      <c r="Y10" s="27">
        <v>1</v>
      </c>
      <c r="Z10" s="27">
        <v>2</v>
      </c>
      <c r="AA10" s="27">
        <v>2</v>
      </c>
      <c r="AB10" s="27">
        <v>2</v>
      </c>
      <c r="AC10" s="27">
        <v>2</v>
      </c>
      <c r="AD10" s="27">
        <v>1</v>
      </c>
      <c r="AE10" s="27">
        <v>2</v>
      </c>
      <c r="AF10" s="27">
        <v>2</v>
      </c>
      <c r="AG10" s="27">
        <v>200</v>
      </c>
      <c r="AK10" s="26" t="s">
        <v>203</v>
      </c>
      <c r="AL10" s="27">
        <v>2</v>
      </c>
      <c r="AM10" s="27">
        <v>2</v>
      </c>
      <c r="AN10" s="27">
        <v>2</v>
      </c>
      <c r="AO10" s="27">
        <v>1</v>
      </c>
      <c r="AP10" s="27">
        <v>2</v>
      </c>
      <c r="AQ10" s="27">
        <v>1</v>
      </c>
      <c r="AR10" s="27">
        <v>1</v>
      </c>
      <c r="AS10" s="27">
        <v>2</v>
      </c>
      <c r="AT10" s="27">
        <v>2</v>
      </c>
      <c r="AU10" s="27">
        <v>2</v>
      </c>
      <c r="AV10" s="27">
        <v>1</v>
      </c>
      <c r="AW10" s="27">
        <v>2</v>
      </c>
      <c r="AX10" s="27">
        <v>2</v>
      </c>
      <c r="AY10" s="27">
        <f>Inverz!BI16*100+100</f>
        <v>300</v>
      </c>
      <c r="AZ10" s="36">
        <v>100</v>
      </c>
      <c r="BA10">
        <f t="shared" si="0"/>
        <v>320.39999999999998</v>
      </c>
      <c r="BB10">
        <f t="shared" si="1"/>
        <v>320.39999999999998</v>
      </c>
      <c r="BD10" s="26" t="s">
        <v>197</v>
      </c>
      <c r="BE10" s="27">
        <v>2</v>
      </c>
      <c r="BF10" s="27">
        <v>2</v>
      </c>
      <c r="BG10" s="27">
        <v>2</v>
      </c>
      <c r="BH10" s="27">
        <v>1</v>
      </c>
      <c r="BI10" s="27">
        <v>2</v>
      </c>
      <c r="BJ10" s="27">
        <v>2</v>
      </c>
      <c r="BK10" s="27">
        <v>1</v>
      </c>
      <c r="BL10" s="27">
        <v>2</v>
      </c>
      <c r="BM10" s="27">
        <v>2</v>
      </c>
      <c r="BN10" s="27">
        <v>2</v>
      </c>
      <c r="BO10" s="27">
        <v>2</v>
      </c>
      <c r="BP10" s="27">
        <v>1</v>
      </c>
      <c r="BQ10" s="27">
        <v>2</v>
      </c>
      <c r="BR10" s="27">
        <v>300</v>
      </c>
      <c r="BW10" s="26" t="s">
        <v>197</v>
      </c>
      <c r="BX10" s="27">
        <v>2</v>
      </c>
      <c r="BY10" s="27">
        <v>2</v>
      </c>
      <c r="BZ10" s="27">
        <v>2</v>
      </c>
      <c r="CA10" s="27">
        <v>1</v>
      </c>
      <c r="CB10" s="27">
        <v>2</v>
      </c>
      <c r="CC10" s="27">
        <v>2</v>
      </c>
      <c r="CD10" s="27">
        <v>1</v>
      </c>
      <c r="CE10" s="27">
        <v>2</v>
      </c>
      <c r="CF10" s="27">
        <v>2</v>
      </c>
      <c r="CG10" s="27">
        <v>2</v>
      </c>
      <c r="CH10" s="27">
        <v>2</v>
      </c>
      <c r="CI10" s="27">
        <v>1</v>
      </c>
      <c r="CJ10" s="27">
        <v>2</v>
      </c>
      <c r="CK10" s="27">
        <v>300</v>
      </c>
    </row>
    <row r="11" spans="1:89" ht="15" thickBot="1" x14ac:dyDescent="0.35">
      <c r="A11" s="26" t="s">
        <v>204</v>
      </c>
      <c r="B11" s="27">
        <v>2</v>
      </c>
      <c r="C11" s="27">
        <v>1</v>
      </c>
      <c r="D11" s="27">
        <v>2</v>
      </c>
      <c r="E11" s="27">
        <v>1</v>
      </c>
      <c r="F11" s="27">
        <v>2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27">
        <f>Megnövelt!BI18*100+100</f>
        <v>200</v>
      </c>
      <c r="P11" s="36">
        <v>200</v>
      </c>
      <c r="R11" s="26" t="s">
        <v>198</v>
      </c>
      <c r="S11" s="27">
        <v>1</v>
      </c>
      <c r="T11" s="27">
        <v>2</v>
      </c>
      <c r="U11" s="27">
        <v>2</v>
      </c>
      <c r="V11" s="27">
        <v>2</v>
      </c>
      <c r="W11" s="27">
        <v>2</v>
      </c>
      <c r="X11" s="27">
        <v>1</v>
      </c>
      <c r="Y11" s="27">
        <v>2</v>
      </c>
      <c r="Z11" s="27">
        <v>2</v>
      </c>
      <c r="AA11" s="27">
        <v>2</v>
      </c>
      <c r="AB11" s="27">
        <v>2</v>
      </c>
      <c r="AC11" s="27">
        <v>2</v>
      </c>
      <c r="AD11" s="27">
        <v>2</v>
      </c>
      <c r="AE11" s="27">
        <v>2</v>
      </c>
      <c r="AF11" s="27">
        <v>2</v>
      </c>
      <c r="AG11" s="27">
        <v>300</v>
      </c>
      <c r="AK11" s="26" t="s">
        <v>204</v>
      </c>
      <c r="AL11" s="27">
        <v>1</v>
      </c>
      <c r="AM11" s="27">
        <v>2</v>
      </c>
      <c r="AN11" s="27">
        <v>1</v>
      </c>
      <c r="AO11" s="27">
        <v>2</v>
      </c>
      <c r="AP11" s="27">
        <v>1</v>
      </c>
      <c r="AQ11" s="27">
        <v>2</v>
      </c>
      <c r="AR11" s="27">
        <v>2</v>
      </c>
      <c r="AS11" s="27">
        <v>2</v>
      </c>
      <c r="AT11" s="27">
        <v>2</v>
      </c>
      <c r="AU11" s="27">
        <v>2</v>
      </c>
      <c r="AV11" s="27">
        <v>2</v>
      </c>
      <c r="AW11" s="27">
        <v>2</v>
      </c>
      <c r="AX11" s="27">
        <v>2</v>
      </c>
      <c r="AY11" s="27">
        <f>Inverz!BI17*100+100</f>
        <v>300</v>
      </c>
      <c r="AZ11" s="36">
        <v>200</v>
      </c>
      <c r="BA11">
        <f t="shared" si="0"/>
        <v>267</v>
      </c>
      <c r="BB11">
        <f t="shared" si="1"/>
        <v>267</v>
      </c>
      <c r="BD11" s="26" t="s">
        <v>198</v>
      </c>
      <c r="BE11" s="27">
        <v>1</v>
      </c>
      <c r="BF11" s="27">
        <v>2</v>
      </c>
      <c r="BG11" s="27">
        <v>2</v>
      </c>
      <c r="BH11" s="27">
        <v>2</v>
      </c>
      <c r="BI11" s="27">
        <v>2</v>
      </c>
      <c r="BJ11" s="27">
        <v>1</v>
      </c>
      <c r="BK11" s="27">
        <v>2</v>
      </c>
      <c r="BL11" s="27">
        <v>2</v>
      </c>
      <c r="BM11" s="27">
        <v>2</v>
      </c>
      <c r="BN11" s="27">
        <v>2</v>
      </c>
      <c r="BO11" s="27">
        <v>2</v>
      </c>
      <c r="BP11" s="27">
        <v>2</v>
      </c>
      <c r="BQ11" s="27">
        <v>2</v>
      </c>
      <c r="BR11" s="27">
        <v>300</v>
      </c>
      <c r="BW11" s="26" t="s">
        <v>198</v>
      </c>
      <c r="BX11" s="27">
        <v>1</v>
      </c>
      <c r="BY11" s="27">
        <v>2</v>
      </c>
      <c r="BZ11" s="27">
        <v>2</v>
      </c>
      <c r="CA11" s="27">
        <v>2</v>
      </c>
      <c r="CB11" s="27">
        <v>2</v>
      </c>
      <c r="CC11" s="27">
        <v>1</v>
      </c>
      <c r="CD11" s="27">
        <v>2</v>
      </c>
      <c r="CE11" s="27">
        <v>2</v>
      </c>
      <c r="CF11" s="27">
        <v>2</v>
      </c>
      <c r="CG11" s="27">
        <v>2</v>
      </c>
      <c r="CH11" s="27">
        <v>2</v>
      </c>
      <c r="CI11" s="27">
        <v>2</v>
      </c>
      <c r="CJ11" s="27">
        <v>2</v>
      </c>
      <c r="CK11" s="27">
        <v>300</v>
      </c>
    </row>
    <row r="12" spans="1:89" ht="15" thickBot="1" x14ac:dyDescent="0.35">
      <c r="A12" s="26" t="s">
        <v>205</v>
      </c>
      <c r="B12" s="27">
        <v>1</v>
      </c>
      <c r="C12" s="27">
        <v>1</v>
      </c>
      <c r="D12" s="27">
        <v>1</v>
      </c>
      <c r="E12" s="27">
        <v>2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f>Megnövelt!BI19*100+100</f>
        <v>200</v>
      </c>
      <c r="P12" s="36">
        <v>300</v>
      </c>
      <c r="R12" s="26" t="s">
        <v>199</v>
      </c>
      <c r="S12" s="27">
        <v>2</v>
      </c>
      <c r="T12" s="27">
        <v>2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1</v>
      </c>
      <c r="AA12" s="27">
        <v>2</v>
      </c>
      <c r="AB12" s="27">
        <v>2</v>
      </c>
      <c r="AC12" s="27">
        <v>1</v>
      </c>
      <c r="AD12" s="27">
        <v>1</v>
      </c>
      <c r="AE12" s="27">
        <v>2</v>
      </c>
      <c r="AF12" s="27">
        <v>2</v>
      </c>
      <c r="AG12" s="27">
        <v>200</v>
      </c>
      <c r="AK12" s="26" t="s">
        <v>205</v>
      </c>
      <c r="AL12" s="27">
        <v>2</v>
      </c>
      <c r="AM12" s="27">
        <v>2</v>
      </c>
      <c r="AN12" s="27">
        <v>2</v>
      </c>
      <c r="AO12" s="27">
        <v>1</v>
      </c>
      <c r="AP12" s="27">
        <v>2</v>
      </c>
      <c r="AQ12" s="27">
        <v>2</v>
      </c>
      <c r="AR12" s="27">
        <v>2</v>
      </c>
      <c r="AS12" s="27">
        <v>2</v>
      </c>
      <c r="AT12" s="27">
        <v>2</v>
      </c>
      <c r="AU12" s="27">
        <v>2</v>
      </c>
      <c r="AV12" s="27">
        <v>1</v>
      </c>
      <c r="AW12" s="27">
        <v>2</v>
      </c>
      <c r="AX12" s="27">
        <v>2</v>
      </c>
      <c r="AY12" s="27">
        <f>Inverz!BI18*100+100</f>
        <v>300</v>
      </c>
      <c r="AZ12" s="36">
        <v>300</v>
      </c>
      <c r="BA12">
        <f t="shared" si="0"/>
        <v>320.39999999999998</v>
      </c>
      <c r="BB12">
        <f t="shared" si="1"/>
        <v>320.39999999999998</v>
      </c>
      <c r="BD12" s="26" t="s">
        <v>199</v>
      </c>
      <c r="BE12" s="27">
        <v>2</v>
      </c>
      <c r="BF12" s="27">
        <v>2</v>
      </c>
      <c r="BG12" s="27">
        <v>2</v>
      </c>
      <c r="BH12" s="27">
        <v>2</v>
      </c>
      <c r="BI12" s="27">
        <v>2</v>
      </c>
      <c r="BJ12" s="27">
        <v>2</v>
      </c>
      <c r="BK12" s="27">
        <v>2</v>
      </c>
      <c r="BL12" s="27">
        <v>1</v>
      </c>
      <c r="BM12" s="27">
        <v>2</v>
      </c>
      <c r="BN12" s="27">
        <v>2</v>
      </c>
      <c r="BO12" s="27">
        <v>1</v>
      </c>
      <c r="BP12" s="27">
        <v>1</v>
      </c>
      <c r="BQ12" s="27">
        <v>2</v>
      </c>
      <c r="BR12" s="27">
        <v>300</v>
      </c>
      <c r="BW12" s="26" t="s">
        <v>199</v>
      </c>
      <c r="BX12" s="27">
        <v>2</v>
      </c>
      <c r="BY12" s="27">
        <v>2</v>
      </c>
      <c r="BZ12" s="27">
        <v>2</v>
      </c>
      <c r="CA12" s="27">
        <v>2</v>
      </c>
      <c r="CB12" s="27">
        <v>2</v>
      </c>
      <c r="CC12" s="27">
        <v>2</v>
      </c>
      <c r="CD12" s="27">
        <v>2</v>
      </c>
      <c r="CE12" s="27">
        <v>1</v>
      </c>
      <c r="CF12" s="27">
        <v>2</v>
      </c>
      <c r="CG12" s="27">
        <v>2</v>
      </c>
      <c r="CH12" s="27">
        <v>1</v>
      </c>
      <c r="CI12" s="27">
        <v>1</v>
      </c>
      <c r="CJ12" s="27">
        <v>2</v>
      </c>
      <c r="CK12" s="27">
        <v>300</v>
      </c>
    </row>
    <row r="13" spans="1:89" ht="15" thickBot="1" x14ac:dyDescent="0.35">
      <c r="A13" s="26" t="s">
        <v>206</v>
      </c>
      <c r="B13" s="27">
        <v>1</v>
      </c>
      <c r="C13" s="27">
        <v>2</v>
      </c>
      <c r="D13" s="27">
        <v>1</v>
      </c>
      <c r="E13" s="27">
        <v>1</v>
      </c>
      <c r="F13" s="27">
        <v>1</v>
      </c>
      <c r="G13" s="27">
        <v>2</v>
      </c>
      <c r="H13" s="27">
        <v>1</v>
      </c>
      <c r="I13" s="27">
        <v>2</v>
      </c>
      <c r="J13" s="27">
        <v>1</v>
      </c>
      <c r="K13" s="27">
        <v>1</v>
      </c>
      <c r="L13" s="27">
        <v>1</v>
      </c>
      <c r="M13" s="27">
        <v>1</v>
      </c>
      <c r="N13" s="27">
        <v>1</v>
      </c>
      <c r="O13" s="27">
        <f>Megnövelt!BI20*100+100</f>
        <v>200</v>
      </c>
      <c r="P13" s="36">
        <v>200</v>
      </c>
      <c r="R13" s="26" t="s">
        <v>200</v>
      </c>
      <c r="S13" s="27">
        <v>2</v>
      </c>
      <c r="T13" s="27">
        <v>1</v>
      </c>
      <c r="U13" s="27">
        <v>2</v>
      </c>
      <c r="V13" s="27">
        <v>2</v>
      </c>
      <c r="W13" s="27">
        <v>2</v>
      </c>
      <c r="X13" s="27">
        <v>2</v>
      </c>
      <c r="Y13" s="27">
        <v>2</v>
      </c>
      <c r="Z13" s="27">
        <v>2</v>
      </c>
      <c r="AA13" s="27">
        <v>2</v>
      </c>
      <c r="AB13" s="27">
        <v>1</v>
      </c>
      <c r="AC13" s="27">
        <v>2</v>
      </c>
      <c r="AD13" s="27">
        <v>2</v>
      </c>
      <c r="AE13" s="27">
        <v>2</v>
      </c>
      <c r="AF13" s="27">
        <v>2</v>
      </c>
      <c r="AG13" s="27">
        <v>300</v>
      </c>
      <c r="AK13" s="26" t="s">
        <v>206</v>
      </c>
      <c r="AL13" s="27">
        <v>2</v>
      </c>
      <c r="AM13" s="27">
        <v>1</v>
      </c>
      <c r="AN13" s="27">
        <v>2</v>
      </c>
      <c r="AO13" s="27">
        <v>2</v>
      </c>
      <c r="AP13" s="27">
        <v>2</v>
      </c>
      <c r="AQ13" s="27">
        <v>1</v>
      </c>
      <c r="AR13" s="27">
        <v>2</v>
      </c>
      <c r="AS13" s="27">
        <v>1</v>
      </c>
      <c r="AT13" s="27">
        <v>2</v>
      </c>
      <c r="AU13" s="27">
        <v>2</v>
      </c>
      <c r="AV13" s="27">
        <v>2</v>
      </c>
      <c r="AW13" s="27">
        <v>2</v>
      </c>
      <c r="AX13" s="27">
        <v>2</v>
      </c>
      <c r="AY13" s="27">
        <f>Inverz!BI19*100+100</f>
        <v>300</v>
      </c>
      <c r="AZ13" s="36">
        <v>200</v>
      </c>
      <c r="BA13">
        <f t="shared" si="0"/>
        <v>267</v>
      </c>
      <c r="BB13">
        <f t="shared" si="1"/>
        <v>267</v>
      </c>
      <c r="BD13" s="26" t="s">
        <v>200</v>
      </c>
      <c r="BE13" s="27">
        <v>2</v>
      </c>
      <c r="BF13" s="27">
        <v>1</v>
      </c>
      <c r="BG13" s="27">
        <v>2</v>
      </c>
      <c r="BH13" s="27">
        <v>2</v>
      </c>
      <c r="BI13" s="27">
        <v>2</v>
      </c>
      <c r="BJ13" s="27">
        <v>2</v>
      </c>
      <c r="BK13" s="27">
        <v>2</v>
      </c>
      <c r="BL13" s="27">
        <v>2</v>
      </c>
      <c r="BM13" s="27">
        <v>2</v>
      </c>
      <c r="BN13" s="27">
        <v>1</v>
      </c>
      <c r="BO13" s="27">
        <v>2</v>
      </c>
      <c r="BP13" s="27">
        <v>2</v>
      </c>
      <c r="BQ13" s="27">
        <v>2</v>
      </c>
      <c r="BR13" s="27">
        <v>300</v>
      </c>
      <c r="BW13" s="26" t="s">
        <v>200</v>
      </c>
      <c r="BX13" s="27">
        <v>2</v>
      </c>
      <c r="BY13" s="27">
        <v>1</v>
      </c>
      <c r="BZ13" s="27">
        <v>2</v>
      </c>
      <c r="CA13" s="27">
        <v>2</v>
      </c>
      <c r="CB13" s="27">
        <v>2</v>
      </c>
      <c r="CC13" s="27">
        <v>2</v>
      </c>
      <c r="CD13" s="27">
        <v>2</v>
      </c>
      <c r="CE13" s="27">
        <v>2</v>
      </c>
      <c r="CF13" s="27">
        <v>2</v>
      </c>
      <c r="CG13" s="27">
        <v>1</v>
      </c>
      <c r="CH13" s="27">
        <v>2</v>
      </c>
      <c r="CI13" s="27">
        <v>2</v>
      </c>
      <c r="CJ13" s="27">
        <v>2</v>
      </c>
      <c r="CK13" s="27">
        <v>300</v>
      </c>
    </row>
    <row r="14" spans="1:89" ht="15" thickBot="1" x14ac:dyDescent="0.35">
      <c r="A14" s="26" t="s">
        <v>207</v>
      </c>
      <c r="B14" s="27">
        <v>1</v>
      </c>
      <c r="C14" s="27">
        <v>1</v>
      </c>
      <c r="D14" s="27">
        <v>2</v>
      </c>
      <c r="E14" s="27">
        <v>1</v>
      </c>
      <c r="F14" s="27">
        <v>1</v>
      </c>
      <c r="G14" s="27">
        <v>1</v>
      </c>
      <c r="H14" s="27">
        <v>2</v>
      </c>
      <c r="I14" s="27">
        <v>1</v>
      </c>
      <c r="J14" s="27">
        <v>2</v>
      </c>
      <c r="K14" s="27">
        <v>1</v>
      </c>
      <c r="L14" s="27">
        <v>2</v>
      </c>
      <c r="M14" s="27">
        <v>1</v>
      </c>
      <c r="N14" s="27">
        <v>1</v>
      </c>
      <c r="O14" s="27">
        <f>Megnövelt!BI21*100+100</f>
        <v>200</v>
      </c>
      <c r="P14" s="36">
        <v>100</v>
      </c>
      <c r="R14" s="26" t="s">
        <v>201</v>
      </c>
      <c r="S14" s="27">
        <v>2</v>
      </c>
      <c r="T14" s="27">
        <v>2</v>
      </c>
      <c r="U14" s="27">
        <v>1</v>
      </c>
      <c r="V14" s="27">
        <v>2</v>
      </c>
      <c r="W14" s="27">
        <v>2</v>
      </c>
      <c r="X14" s="27">
        <v>2</v>
      </c>
      <c r="Y14" s="27">
        <v>1</v>
      </c>
      <c r="Z14" s="27">
        <v>2</v>
      </c>
      <c r="AA14" s="27">
        <v>2</v>
      </c>
      <c r="AB14" s="27">
        <v>2</v>
      </c>
      <c r="AC14" s="27">
        <v>2</v>
      </c>
      <c r="AD14" s="27">
        <v>1</v>
      </c>
      <c r="AE14" s="27">
        <v>2</v>
      </c>
      <c r="AF14" s="27">
        <v>2</v>
      </c>
      <c r="AG14" s="27">
        <v>200</v>
      </c>
      <c r="AK14" s="26" t="s">
        <v>207</v>
      </c>
      <c r="AL14" s="27">
        <v>2</v>
      </c>
      <c r="AM14" s="27">
        <v>2</v>
      </c>
      <c r="AN14" s="27">
        <v>1</v>
      </c>
      <c r="AO14" s="27">
        <v>2</v>
      </c>
      <c r="AP14" s="27">
        <v>2</v>
      </c>
      <c r="AQ14" s="27">
        <v>2</v>
      </c>
      <c r="AR14" s="27">
        <v>1</v>
      </c>
      <c r="AS14" s="27">
        <v>2</v>
      </c>
      <c r="AT14" s="27">
        <v>1</v>
      </c>
      <c r="AU14" s="27">
        <v>2</v>
      </c>
      <c r="AV14" s="27">
        <v>1</v>
      </c>
      <c r="AW14" s="27">
        <v>2</v>
      </c>
      <c r="AX14" s="27">
        <v>2</v>
      </c>
      <c r="AY14" s="27">
        <f>Inverz!BI20*100+100</f>
        <v>300</v>
      </c>
      <c r="AZ14" s="36">
        <v>100</v>
      </c>
      <c r="BA14">
        <f t="shared" si="0"/>
        <v>267</v>
      </c>
      <c r="BB14">
        <f t="shared" si="1"/>
        <v>267</v>
      </c>
      <c r="BD14" s="26" t="s">
        <v>201</v>
      </c>
      <c r="BE14" s="27">
        <v>2</v>
      </c>
      <c r="BF14" s="27">
        <v>2</v>
      </c>
      <c r="BG14" s="27">
        <v>1</v>
      </c>
      <c r="BH14" s="27">
        <v>2</v>
      </c>
      <c r="BI14" s="27">
        <v>2</v>
      </c>
      <c r="BJ14" s="27">
        <v>2</v>
      </c>
      <c r="BK14" s="27">
        <v>1</v>
      </c>
      <c r="BL14" s="27">
        <v>2</v>
      </c>
      <c r="BM14" s="27">
        <v>2</v>
      </c>
      <c r="BN14" s="27">
        <v>2</v>
      </c>
      <c r="BO14" s="27">
        <v>2</v>
      </c>
      <c r="BP14" s="27">
        <v>1</v>
      </c>
      <c r="BQ14" s="27">
        <v>2</v>
      </c>
      <c r="BR14" s="27">
        <v>300</v>
      </c>
      <c r="BW14" s="26" t="s">
        <v>201</v>
      </c>
      <c r="BX14" s="27">
        <v>2</v>
      </c>
      <c r="BY14" s="27">
        <v>2</v>
      </c>
      <c r="BZ14" s="27">
        <v>1</v>
      </c>
      <c r="CA14" s="27">
        <v>2</v>
      </c>
      <c r="CB14" s="27">
        <v>2</v>
      </c>
      <c r="CC14" s="27">
        <v>2</v>
      </c>
      <c r="CD14" s="27">
        <v>1</v>
      </c>
      <c r="CE14" s="27">
        <v>2</v>
      </c>
      <c r="CF14" s="27">
        <v>2</v>
      </c>
      <c r="CG14" s="27">
        <v>2</v>
      </c>
      <c r="CH14" s="27">
        <v>2</v>
      </c>
      <c r="CI14" s="27">
        <v>1</v>
      </c>
      <c r="CJ14" s="27">
        <v>2</v>
      </c>
      <c r="CK14" s="27">
        <v>300</v>
      </c>
    </row>
    <row r="15" spans="1:89" ht="15" thickBot="1" x14ac:dyDescent="0.35">
      <c r="A15" s="26" t="s">
        <v>208</v>
      </c>
      <c r="B15" s="27">
        <v>1</v>
      </c>
      <c r="C15" s="27">
        <v>1</v>
      </c>
      <c r="D15" s="27">
        <v>1</v>
      </c>
      <c r="E15" s="27">
        <v>1</v>
      </c>
      <c r="F15" s="27">
        <v>1</v>
      </c>
      <c r="G15" s="27">
        <v>1</v>
      </c>
      <c r="H15" s="27">
        <v>2</v>
      </c>
      <c r="I15" s="27">
        <v>2</v>
      </c>
      <c r="J15" s="27">
        <v>2</v>
      </c>
      <c r="K15" s="27">
        <v>1</v>
      </c>
      <c r="L15" s="27">
        <v>1</v>
      </c>
      <c r="M15" s="27">
        <v>1</v>
      </c>
      <c r="N15" s="27">
        <v>1</v>
      </c>
      <c r="O15" s="27">
        <f>Megnövelt!BI22*100+100</f>
        <v>300</v>
      </c>
      <c r="P15" s="36">
        <v>100</v>
      </c>
      <c r="R15" s="26" t="s">
        <v>202</v>
      </c>
      <c r="S15" s="27">
        <v>2</v>
      </c>
      <c r="T15" s="27">
        <v>2</v>
      </c>
      <c r="U15" s="27">
        <v>2</v>
      </c>
      <c r="V15" s="27">
        <v>2</v>
      </c>
      <c r="W15" s="27">
        <v>1</v>
      </c>
      <c r="X15" s="27">
        <v>2</v>
      </c>
      <c r="Y15" s="27">
        <v>2</v>
      </c>
      <c r="Z15" s="27">
        <v>1</v>
      </c>
      <c r="AA15" s="27">
        <v>2</v>
      </c>
      <c r="AB15" s="27">
        <v>1</v>
      </c>
      <c r="AC15" s="27">
        <v>2</v>
      </c>
      <c r="AD15" s="27">
        <v>2</v>
      </c>
      <c r="AE15" s="27">
        <v>2</v>
      </c>
      <c r="AF15" s="27">
        <v>2</v>
      </c>
      <c r="AG15" s="27">
        <v>200</v>
      </c>
      <c r="AK15" s="26" t="s">
        <v>208</v>
      </c>
      <c r="AL15" s="27">
        <v>2</v>
      </c>
      <c r="AM15" s="27">
        <v>2</v>
      </c>
      <c r="AN15" s="27">
        <v>2</v>
      </c>
      <c r="AO15" s="27">
        <v>2</v>
      </c>
      <c r="AP15" s="27">
        <v>2</v>
      </c>
      <c r="AQ15" s="27">
        <v>2</v>
      </c>
      <c r="AR15" s="27">
        <v>1</v>
      </c>
      <c r="AS15" s="27">
        <v>1</v>
      </c>
      <c r="AT15" s="27">
        <v>1</v>
      </c>
      <c r="AU15" s="27">
        <v>2</v>
      </c>
      <c r="AV15" s="27">
        <v>2</v>
      </c>
      <c r="AW15" s="27">
        <v>2</v>
      </c>
      <c r="AX15" s="27">
        <v>2</v>
      </c>
      <c r="AY15" s="27">
        <f>Inverz!BI21*100+100</f>
        <v>200</v>
      </c>
      <c r="AZ15" s="36">
        <v>100</v>
      </c>
      <c r="BA15">
        <f t="shared" si="0"/>
        <v>267</v>
      </c>
      <c r="BB15">
        <f t="shared" si="1"/>
        <v>267</v>
      </c>
      <c r="BD15" s="26" t="s">
        <v>202</v>
      </c>
      <c r="BE15" s="27">
        <v>2</v>
      </c>
      <c r="BF15" s="27">
        <v>2</v>
      </c>
      <c r="BG15" s="27">
        <v>2</v>
      </c>
      <c r="BH15" s="27">
        <v>2</v>
      </c>
      <c r="BI15" s="27">
        <v>1</v>
      </c>
      <c r="BJ15" s="27">
        <v>2</v>
      </c>
      <c r="BK15" s="27">
        <v>2</v>
      </c>
      <c r="BL15" s="27">
        <v>1</v>
      </c>
      <c r="BM15" s="27">
        <v>2</v>
      </c>
      <c r="BN15" s="27">
        <v>1</v>
      </c>
      <c r="BO15" s="27">
        <v>2</v>
      </c>
      <c r="BP15" s="27">
        <v>2</v>
      </c>
      <c r="BQ15" s="27">
        <v>2</v>
      </c>
      <c r="BR15" s="27">
        <v>300</v>
      </c>
      <c r="BW15" s="26" t="s">
        <v>202</v>
      </c>
      <c r="BX15" s="27">
        <v>2</v>
      </c>
      <c r="BY15" s="27">
        <v>2</v>
      </c>
      <c r="BZ15" s="27">
        <v>2</v>
      </c>
      <c r="CA15" s="27">
        <v>2</v>
      </c>
      <c r="CB15" s="27">
        <v>1</v>
      </c>
      <c r="CC15" s="27">
        <v>2</v>
      </c>
      <c r="CD15" s="27">
        <v>2</v>
      </c>
      <c r="CE15" s="27">
        <v>1</v>
      </c>
      <c r="CF15" s="27">
        <v>2</v>
      </c>
      <c r="CG15" s="27">
        <v>1</v>
      </c>
      <c r="CH15" s="27">
        <v>2</v>
      </c>
      <c r="CI15" s="27">
        <v>2</v>
      </c>
      <c r="CJ15" s="27">
        <v>2</v>
      </c>
      <c r="CK15" s="27">
        <v>300</v>
      </c>
    </row>
    <row r="16" spans="1:89" ht="15" thickBot="1" x14ac:dyDescent="0.35">
      <c r="A16" s="26" t="s">
        <v>209</v>
      </c>
      <c r="B16" s="27">
        <v>1</v>
      </c>
      <c r="C16" s="27">
        <v>2</v>
      </c>
      <c r="D16" s="27">
        <v>1</v>
      </c>
      <c r="E16" s="27">
        <v>1</v>
      </c>
      <c r="F16" s="27">
        <v>2</v>
      </c>
      <c r="G16" s="27">
        <v>1</v>
      </c>
      <c r="H16" s="27">
        <v>1</v>
      </c>
      <c r="I16" s="27">
        <v>1</v>
      </c>
      <c r="J16" s="27">
        <v>2</v>
      </c>
      <c r="K16" s="27">
        <v>1</v>
      </c>
      <c r="L16" s="27">
        <v>1</v>
      </c>
      <c r="M16" s="27">
        <v>1</v>
      </c>
      <c r="N16" s="27">
        <v>1</v>
      </c>
      <c r="O16" s="27">
        <f>Megnövelt!BI23*100+100</f>
        <v>300</v>
      </c>
      <c r="P16" s="36">
        <v>100</v>
      </c>
      <c r="R16" s="26" t="s">
        <v>203</v>
      </c>
      <c r="S16" s="27">
        <v>2</v>
      </c>
      <c r="T16" s="27">
        <v>2</v>
      </c>
      <c r="U16" s="27">
        <v>2</v>
      </c>
      <c r="V16" s="27">
        <v>1</v>
      </c>
      <c r="W16" s="27">
        <v>2</v>
      </c>
      <c r="X16" s="27">
        <v>1</v>
      </c>
      <c r="Y16" s="27">
        <v>1</v>
      </c>
      <c r="Z16" s="27">
        <v>2</v>
      </c>
      <c r="AA16" s="27">
        <v>2</v>
      </c>
      <c r="AB16" s="27">
        <v>2</v>
      </c>
      <c r="AC16" s="27">
        <v>1</v>
      </c>
      <c r="AD16" s="27">
        <v>2</v>
      </c>
      <c r="AE16" s="27">
        <v>2</v>
      </c>
      <c r="AF16" s="27">
        <v>2</v>
      </c>
      <c r="AG16" s="27">
        <v>100</v>
      </c>
      <c r="AK16" s="26" t="s">
        <v>209</v>
      </c>
      <c r="AL16" s="27">
        <v>2</v>
      </c>
      <c r="AM16" s="27">
        <v>1</v>
      </c>
      <c r="AN16" s="27">
        <v>2</v>
      </c>
      <c r="AO16" s="27">
        <v>2</v>
      </c>
      <c r="AP16" s="27">
        <v>1</v>
      </c>
      <c r="AQ16" s="27">
        <v>2</v>
      </c>
      <c r="AR16" s="27">
        <v>2</v>
      </c>
      <c r="AS16" s="27">
        <v>2</v>
      </c>
      <c r="AT16" s="27">
        <v>1</v>
      </c>
      <c r="AU16" s="27">
        <v>2</v>
      </c>
      <c r="AV16" s="27">
        <v>2</v>
      </c>
      <c r="AW16" s="27">
        <v>2</v>
      </c>
      <c r="AX16" s="27">
        <v>2</v>
      </c>
      <c r="AY16" s="27">
        <f>Inverz!BI22*100+100</f>
        <v>200</v>
      </c>
      <c r="AZ16" s="36">
        <v>100</v>
      </c>
      <c r="BA16">
        <f t="shared" si="0"/>
        <v>267</v>
      </c>
      <c r="BB16">
        <f t="shared" si="1"/>
        <v>267</v>
      </c>
      <c r="BD16" s="26" t="s">
        <v>203</v>
      </c>
      <c r="BE16" s="27">
        <v>2</v>
      </c>
      <c r="BF16" s="27">
        <v>2</v>
      </c>
      <c r="BG16" s="27">
        <v>2</v>
      </c>
      <c r="BH16" s="27">
        <v>1</v>
      </c>
      <c r="BI16" s="27">
        <v>2</v>
      </c>
      <c r="BJ16" s="27">
        <v>1</v>
      </c>
      <c r="BK16" s="27">
        <v>1</v>
      </c>
      <c r="BL16" s="27">
        <v>2</v>
      </c>
      <c r="BM16" s="27">
        <v>2</v>
      </c>
      <c r="BN16" s="27">
        <v>2</v>
      </c>
      <c r="BO16" s="27">
        <v>1</v>
      </c>
      <c r="BP16" s="27">
        <v>2</v>
      </c>
      <c r="BQ16" s="27">
        <v>2</v>
      </c>
      <c r="BR16" s="27">
        <v>300</v>
      </c>
      <c r="BW16" s="26" t="s">
        <v>203</v>
      </c>
      <c r="BX16" s="27">
        <v>2</v>
      </c>
      <c r="BY16" s="27">
        <v>2</v>
      </c>
      <c r="BZ16" s="27">
        <v>2</v>
      </c>
      <c r="CA16" s="27">
        <v>1</v>
      </c>
      <c r="CB16" s="27">
        <v>2</v>
      </c>
      <c r="CC16" s="27">
        <v>1</v>
      </c>
      <c r="CD16" s="27">
        <v>1</v>
      </c>
      <c r="CE16" s="27">
        <v>2</v>
      </c>
      <c r="CF16" s="27">
        <v>2</v>
      </c>
      <c r="CG16" s="27">
        <v>2</v>
      </c>
      <c r="CH16" s="27">
        <v>1</v>
      </c>
      <c r="CI16" s="27">
        <v>2</v>
      </c>
      <c r="CJ16" s="27">
        <v>2</v>
      </c>
      <c r="CK16" s="27">
        <v>300</v>
      </c>
    </row>
    <row r="17" spans="1:89" ht="15" thickBot="1" x14ac:dyDescent="0.35">
      <c r="A17" s="26" t="s">
        <v>210</v>
      </c>
      <c r="B17" s="27">
        <v>1</v>
      </c>
      <c r="C17" s="27">
        <v>1</v>
      </c>
      <c r="D17" s="27">
        <v>1</v>
      </c>
      <c r="E17" s="27">
        <v>1</v>
      </c>
      <c r="F17" s="27">
        <v>2</v>
      </c>
      <c r="G17" s="27">
        <v>1</v>
      </c>
      <c r="H17" s="27">
        <v>1</v>
      </c>
      <c r="I17" s="27">
        <v>1</v>
      </c>
      <c r="J17" s="27">
        <v>1</v>
      </c>
      <c r="K17" s="27">
        <v>2</v>
      </c>
      <c r="L17" s="27">
        <v>2</v>
      </c>
      <c r="M17" s="27">
        <v>1</v>
      </c>
      <c r="N17" s="27">
        <v>1</v>
      </c>
      <c r="O17" s="27">
        <f>Megnövelt!BI24*100+100</f>
        <v>200</v>
      </c>
      <c r="P17" s="36">
        <v>200</v>
      </c>
      <c r="R17" s="26" t="s">
        <v>204</v>
      </c>
      <c r="S17" s="27">
        <v>1</v>
      </c>
      <c r="T17" s="27">
        <v>2</v>
      </c>
      <c r="U17" s="27">
        <v>1</v>
      </c>
      <c r="V17" s="27">
        <v>2</v>
      </c>
      <c r="W17" s="27">
        <v>1</v>
      </c>
      <c r="X17" s="27">
        <v>2</v>
      </c>
      <c r="Y17" s="27">
        <v>2</v>
      </c>
      <c r="Z17" s="27">
        <v>2</v>
      </c>
      <c r="AA17" s="27">
        <v>2</v>
      </c>
      <c r="AB17" s="27">
        <v>2</v>
      </c>
      <c r="AC17" s="27">
        <v>2</v>
      </c>
      <c r="AD17" s="27">
        <v>2</v>
      </c>
      <c r="AE17" s="27">
        <v>2</v>
      </c>
      <c r="AF17" s="27">
        <v>2</v>
      </c>
      <c r="AG17" s="27">
        <v>200</v>
      </c>
      <c r="AK17" s="26" t="s">
        <v>210</v>
      </c>
      <c r="AL17" s="27">
        <v>2</v>
      </c>
      <c r="AM17" s="27">
        <v>2</v>
      </c>
      <c r="AN17" s="27">
        <v>2</v>
      </c>
      <c r="AO17" s="27">
        <v>2</v>
      </c>
      <c r="AP17" s="27">
        <v>1</v>
      </c>
      <c r="AQ17" s="27">
        <v>2</v>
      </c>
      <c r="AR17" s="27">
        <v>2</v>
      </c>
      <c r="AS17" s="27">
        <v>2</v>
      </c>
      <c r="AT17" s="27">
        <v>2</v>
      </c>
      <c r="AU17" s="27">
        <v>1</v>
      </c>
      <c r="AV17" s="27">
        <v>1</v>
      </c>
      <c r="AW17" s="27">
        <v>2</v>
      </c>
      <c r="AX17" s="27">
        <v>2</v>
      </c>
      <c r="AY17" s="27">
        <f>Inverz!BI23*100+100</f>
        <v>300</v>
      </c>
      <c r="AZ17" s="36">
        <v>200</v>
      </c>
      <c r="BA17">
        <f t="shared" si="0"/>
        <v>267</v>
      </c>
      <c r="BB17">
        <f t="shared" si="1"/>
        <v>267</v>
      </c>
      <c r="BD17" s="26" t="s">
        <v>204</v>
      </c>
      <c r="BE17" s="27">
        <v>1</v>
      </c>
      <c r="BF17" s="27">
        <v>2</v>
      </c>
      <c r="BG17" s="27">
        <v>1</v>
      </c>
      <c r="BH17" s="27">
        <v>2</v>
      </c>
      <c r="BI17" s="27">
        <v>1</v>
      </c>
      <c r="BJ17" s="27">
        <v>2</v>
      </c>
      <c r="BK17" s="27">
        <v>2</v>
      </c>
      <c r="BL17" s="27">
        <v>2</v>
      </c>
      <c r="BM17" s="27">
        <v>2</v>
      </c>
      <c r="BN17" s="27">
        <v>2</v>
      </c>
      <c r="BO17" s="27">
        <v>2</v>
      </c>
      <c r="BP17" s="27">
        <v>2</v>
      </c>
      <c r="BQ17" s="27">
        <v>2</v>
      </c>
      <c r="BR17" s="27">
        <v>300</v>
      </c>
      <c r="BW17" s="26" t="s">
        <v>204</v>
      </c>
      <c r="BX17" s="27">
        <v>1</v>
      </c>
      <c r="BY17" s="27">
        <v>2</v>
      </c>
      <c r="BZ17" s="27">
        <v>1</v>
      </c>
      <c r="CA17" s="27">
        <v>2</v>
      </c>
      <c r="CB17" s="27">
        <v>1</v>
      </c>
      <c r="CC17" s="27">
        <v>2</v>
      </c>
      <c r="CD17" s="27">
        <v>2</v>
      </c>
      <c r="CE17" s="27">
        <v>2</v>
      </c>
      <c r="CF17" s="27">
        <v>2</v>
      </c>
      <c r="CG17" s="27">
        <v>2</v>
      </c>
      <c r="CH17" s="27">
        <v>2</v>
      </c>
      <c r="CI17" s="27">
        <v>2</v>
      </c>
      <c r="CJ17" s="27">
        <v>2</v>
      </c>
      <c r="CK17" s="27">
        <v>300</v>
      </c>
    </row>
    <row r="18" spans="1:89" ht="15" thickBot="1" x14ac:dyDescent="0.35">
      <c r="A18" s="26" t="s">
        <v>211</v>
      </c>
      <c r="B18" s="27">
        <v>2</v>
      </c>
      <c r="C18" s="27">
        <v>1</v>
      </c>
      <c r="D18" s="27">
        <v>1</v>
      </c>
      <c r="E18" s="27">
        <v>2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2</v>
      </c>
      <c r="O18" s="27">
        <f>Megnövelt!BI25*100+100</f>
        <v>200</v>
      </c>
      <c r="P18" s="36">
        <v>200</v>
      </c>
      <c r="R18" s="26" t="s">
        <v>205</v>
      </c>
      <c r="S18" s="27">
        <v>2</v>
      </c>
      <c r="T18" s="27">
        <v>2</v>
      </c>
      <c r="U18" s="27">
        <v>2</v>
      </c>
      <c r="V18" s="27">
        <v>1</v>
      </c>
      <c r="W18" s="27">
        <v>2</v>
      </c>
      <c r="X18" s="27">
        <v>2</v>
      </c>
      <c r="Y18" s="27">
        <v>2</v>
      </c>
      <c r="Z18" s="27">
        <v>2</v>
      </c>
      <c r="AA18" s="27">
        <v>2</v>
      </c>
      <c r="AB18" s="27">
        <v>2</v>
      </c>
      <c r="AC18" s="27">
        <v>1</v>
      </c>
      <c r="AD18" s="27">
        <v>2</v>
      </c>
      <c r="AE18" s="27">
        <v>2</v>
      </c>
      <c r="AF18" s="27">
        <v>2</v>
      </c>
      <c r="AG18" s="27">
        <v>300</v>
      </c>
      <c r="AK18" s="26" t="s">
        <v>211</v>
      </c>
      <c r="AL18" s="27">
        <v>1</v>
      </c>
      <c r="AM18" s="27">
        <v>2</v>
      </c>
      <c r="AN18" s="27">
        <v>2</v>
      </c>
      <c r="AO18" s="27">
        <v>1</v>
      </c>
      <c r="AP18" s="27">
        <v>2</v>
      </c>
      <c r="AQ18" s="27">
        <v>2</v>
      </c>
      <c r="AR18" s="27">
        <v>2</v>
      </c>
      <c r="AS18" s="27">
        <v>2</v>
      </c>
      <c r="AT18" s="27">
        <v>2</v>
      </c>
      <c r="AU18" s="27">
        <v>2</v>
      </c>
      <c r="AV18" s="27">
        <v>2</v>
      </c>
      <c r="AW18" s="27">
        <v>2</v>
      </c>
      <c r="AX18" s="27">
        <v>1</v>
      </c>
      <c r="AY18" s="27">
        <f>Inverz!BI24*100+100</f>
        <v>300</v>
      </c>
      <c r="AZ18" s="36">
        <v>200</v>
      </c>
      <c r="BA18">
        <f t="shared" si="0"/>
        <v>320.39999999999998</v>
      </c>
      <c r="BB18">
        <f t="shared" si="1"/>
        <v>320.39999999999998</v>
      </c>
      <c r="BD18" s="26" t="s">
        <v>205</v>
      </c>
      <c r="BE18" s="27">
        <v>2</v>
      </c>
      <c r="BF18" s="27">
        <v>2</v>
      </c>
      <c r="BG18" s="27">
        <v>2</v>
      </c>
      <c r="BH18" s="27">
        <v>1</v>
      </c>
      <c r="BI18" s="27">
        <v>2</v>
      </c>
      <c r="BJ18" s="27">
        <v>2</v>
      </c>
      <c r="BK18" s="27">
        <v>2</v>
      </c>
      <c r="BL18" s="27">
        <v>2</v>
      </c>
      <c r="BM18" s="27">
        <v>2</v>
      </c>
      <c r="BN18" s="27">
        <v>2</v>
      </c>
      <c r="BO18" s="27">
        <v>1</v>
      </c>
      <c r="BP18" s="27">
        <v>2</v>
      </c>
      <c r="BQ18" s="27">
        <v>2</v>
      </c>
      <c r="BR18" s="27">
        <v>300</v>
      </c>
      <c r="BW18" s="26" t="s">
        <v>205</v>
      </c>
      <c r="BX18" s="27">
        <v>2</v>
      </c>
      <c r="BY18" s="27">
        <v>2</v>
      </c>
      <c r="BZ18" s="27">
        <v>2</v>
      </c>
      <c r="CA18" s="27">
        <v>1</v>
      </c>
      <c r="CB18" s="27">
        <v>2</v>
      </c>
      <c r="CC18" s="27">
        <v>2</v>
      </c>
      <c r="CD18" s="27">
        <v>2</v>
      </c>
      <c r="CE18" s="27">
        <v>2</v>
      </c>
      <c r="CF18" s="27">
        <v>2</v>
      </c>
      <c r="CG18" s="27">
        <v>2</v>
      </c>
      <c r="CH18" s="27">
        <v>1</v>
      </c>
      <c r="CI18" s="27">
        <v>2</v>
      </c>
      <c r="CJ18" s="27">
        <v>2</v>
      </c>
      <c r="CK18" s="27">
        <v>300</v>
      </c>
    </row>
    <row r="19" spans="1:89" ht="15" thickBot="1" x14ac:dyDescent="0.35">
      <c r="A19" s="26" t="s">
        <v>212</v>
      </c>
      <c r="B19" s="27">
        <v>1</v>
      </c>
      <c r="C19" s="27">
        <v>1</v>
      </c>
      <c r="D19" s="27">
        <v>1</v>
      </c>
      <c r="E19" s="27">
        <v>1</v>
      </c>
      <c r="F19" s="27">
        <v>1</v>
      </c>
      <c r="G19" s="27">
        <v>1</v>
      </c>
      <c r="H19" s="27">
        <v>1</v>
      </c>
      <c r="I19" s="27">
        <v>2</v>
      </c>
      <c r="J19" s="27">
        <v>1</v>
      </c>
      <c r="K19" s="27">
        <v>1</v>
      </c>
      <c r="L19" s="27">
        <v>1</v>
      </c>
      <c r="M19" s="27">
        <v>1</v>
      </c>
      <c r="N19" s="27">
        <v>2</v>
      </c>
      <c r="O19" s="27">
        <f>Megnövelt!BI26*100+100</f>
        <v>200</v>
      </c>
      <c r="P19" s="36">
        <v>300</v>
      </c>
      <c r="R19" s="26" t="s">
        <v>206</v>
      </c>
      <c r="S19" s="27">
        <v>2</v>
      </c>
      <c r="T19" s="27">
        <v>1</v>
      </c>
      <c r="U19" s="27">
        <v>2</v>
      </c>
      <c r="V19" s="27">
        <v>2</v>
      </c>
      <c r="W19" s="27">
        <v>2</v>
      </c>
      <c r="X19" s="27">
        <v>1</v>
      </c>
      <c r="Y19" s="27">
        <v>2</v>
      </c>
      <c r="Z19" s="27">
        <v>1</v>
      </c>
      <c r="AA19" s="27">
        <v>2</v>
      </c>
      <c r="AB19" s="27">
        <v>2</v>
      </c>
      <c r="AC19" s="27">
        <v>2</v>
      </c>
      <c r="AD19" s="27">
        <v>2</v>
      </c>
      <c r="AE19" s="27">
        <v>2</v>
      </c>
      <c r="AF19" s="27">
        <v>2</v>
      </c>
      <c r="AG19" s="27">
        <v>200</v>
      </c>
      <c r="AK19" s="26" t="s">
        <v>212</v>
      </c>
      <c r="AL19" s="27">
        <v>2</v>
      </c>
      <c r="AM19" s="27">
        <v>2</v>
      </c>
      <c r="AN19" s="27">
        <v>2</v>
      </c>
      <c r="AO19" s="27">
        <v>2</v>
      </c>
      <c r="AP19" s="27">
        <v>2</v>
      </c>
      <c r="AQ19" s="27">
        <v>2</v>
      </c>
      <c r="AR19" s="27">
        <v>2</v>
      </c>
      <c r="AS19" s="27">
        <v>1</v>
      </c>
      <c r="AT19" s="27">
        <v>2</v>
      </c>
      <c r="AU19" s="27">
        <v>2</v>
      </c>
      <c r="AV19" s="27">
        <v>2</v>
      </c>
      <c r="AW19" s="27">
        <v>2</v>
      </c>
      <c r="AX19" s="27">
        <v>1</v>
      </c>
      <c r="AY19" s="27">
        <f>Inverz!BI25*100+100</f>
        <v>300</v>
      </c>
      <c r="AZ19" s="36">
        <v>300</v>
      </c>
      <c r="BA19">
        <f t="shared" si="0"/>
        <v>267</v>
      </c>
      <c r="BB19">
        <f t="shared" si="1"/>
        <v>267</v>
      </c>
      <c r="BD19" s="26" t="s">
        <v>206</v>
      </c>
      <c r="BE19" s="27">
        <v>2</v>
      </c>
      <c r="BF19" s="27">
        <v>1</v>
      </c>
      <c r="BG19" s="27">
        <v>2</v>
      </c>
      <c r="BH19" s="27">
        <v>2</v>
      </c>
      <c r="BI19" s="27">
        <v>2</v>
      </c>
      <c r="BJ19" s="27">
        <v>1</v>
      </c>
      <c r="BK19" s="27">
        <v>2</v>
      </c>
      <c r="BL19" s="27">
        <v>1</v>
      </c>
      <c r="BM19" s="27">
        <v>2</v>
      </c>
      <c r="BN19" s="27">
        <v>2</v>
      </c>
      <c r="BO19" s="27">
        <v>2</v>
      </c>
      <c r="BP19" s="27">
        <v>2</v>
      </c>
      <c r="BQ19" s="27">
        <v>2</v>
      </c>
      <c r="BR19" s="27">
        <v>300</v>
      </c>
      <c r="BW19" s="26" t="s">
        <v>206</v>
      </c>
      <c r="BX19" s="27">
        <v>2</v>
      </c>
      <c r="BY19" s="27">
        <v>1</v>
      </c>
      <c r="BZ19" s="27">
        <v>2</v>
      </c>
      <c r="CA19" s="27">
        <v>2</v>
      </c>
      <c r="CB19" s="27">
        <v>2</v>
      </c>
      <c r="CC19" s="27">
        <v>1</v>
      </c>
      <c r="CD19" s="27">
        <v>2</v>
      </c>
      <c r="CE19" s="27">
        <v>1</v>
      </c>
      <c r="CF19" s="27">
        <v>2</v>
      </c>
      <c r="CG19" s="27">
        <v>2</v>
      </c>
      <c r="CH19" s="27">
        <v>2</v>
      </c>
      <c r="CI19" s="27">
        <v>2</v>
      </c>
      <c r="CJ19" s="27">
        <v>2</v>
      </c>
      <c r="CK19" s="27">
        <v>300</v>
      </c>
    </row>
    <row r="20" spans="1:89" ht="15" thickBot="1" x14ac:dyDescent="0.35">
      <c r="A20" s="26" t="s">
        <v>213</v>
      </c>
      <c r="B20" s="27">
        <v>1</v>
      </c>
      <c r="C20" s="27">
        <v>1</v>
      </c>
      <c r="D20" s="27">
        <v>1</v>
      </c>
      <c r="E20" s="27">
        <v>1</v>
      </c>
      <c r="F20" s="27">
        <v>1</v>
      </c>
      <c r="G20" s="27">
        <v>2</v>
      </c>
      <c r="H20" s="27">
        <v>1</v>
      </c>
      <c r="I20" s="27">
        <v>1</v>
      </c>
      <c r="J20" s="27">
        <v>1</v>
      </c>
      <c r="K20" s="27">
        <v>2</v>
      </c>
      <c r="L20" s="27">
        <v>1</v>
      </c>
      <c r="M20" s="27">
        <v>1</v>
      </c>
      <c r="N20" s="27">
        <v>1</v>
      </c>
      <c r="O20" s="27">
        <f>Megnövelt!BI27*100+100</f>
        <v>200</v>
      </c>
      <c r="P20" s="36">
        <v>300</v>
      </c>
      <c r="R20" s="26" t="s">
        <v>207</v>
      </c>
      <c r="S20" s="27">
        <v>2</v>
      </c>
      <c r="T20" s="27">
        <v>2</v>
      </c>
      <c r="U20" s="27">
        <v>1</v>
      </c>
      <c r="V20" s="27">
        <v>2</v>
      </c>
      <c r="W20" s="27">
        <v>2</v>
      </c>
      <c r="X20" s="27">
        <v>2</v>
      </c>
      <c r="Y20" s="27">
        <v>1</v>
      </c>
      <c r="Z20" s="27">
        <v>2</v>
      </c>
      <c r="AA20" s="27">
        <v>1</v>
      </c>
      <c r="AB20" s="27">
        <v>2</v>
      </c>
      <c r="AC20" s="27">
        <v>1</v>
      </c>
      <c r="AD20" s="27">
        <v>2</v>
      </c>
      <c r="AE20" s="27">
        <v>2</v>
      </c>
      <c r="AF20" s="27">
        <v>2</v>
      </c>
      <c r="AG20" s="27">
        <v>100</v>
      </c>
      <c r="AK20" s="26" t="s">
        <v>213</v>
      </c>
      <c r="AL20" s="27">
        <v>2</v>
      </c>
      <c r="AM20" s="27">
        <v>2</v>
      </c>
      <c r="AN20" s="27">
        <v>2</v>
      </c>
      <c r="AO20" s="27">
        <v>2</v>
      </c>
      <c r="AP20" s="27">
        <v>2</v>
      </c>
      <c r="AQ20" s="27">
        <v>1</v>
      </c>
      <c r="AR20" s="27">
        <v>2</v>
      </c>
      <c r="AS20" s="27">
        <v>2</v>
      </c>
      <c r="AT20" s="27">
        <v>2</v>
      </c>
      <c r="AU20" s="27">
        <v>1</v>
      </c>
      <c r="AV20" s="27">
        <v>2</v>
      </c>
      <c r="AW20" s="27">
        <v>2</v>
      </c>
      <c r="AX20" s="27">
        <v>2</v>
      </c>
      <c r="AY20" s="27">
        <f>Inverz!BI26*100+100</f>
        <v>300</v>
      </c>
      <c r="AZ20" s="36">
        <v>300</v>
      </c>
      <c r="BA20">
        <f t="shared" si="0"/>
        <v>267</v>
      </c>
      <c r="BB20">
        <f t="shared" si="1"/>
        <v>267</v>
      </c>
      <c r="BD20" s="26" t="s">
        <v>207</v>
      </c>
      <c r="BE20" s="27">
        <v>2</v>
      </c>
      <c r="BF20" s="27">
        <v>2</v>
      </c>
      <c r="BG20" s="27">
        <v>1</v>
      </c>
      <c r="BH20" s="27">
        <v>2</v>
      </c>
      <c r="BI20" s="27">
        <v>2</v>
      </c>
      <c r="BJ20" s="27">
        <v>2</v>
      </c>
      <c r="BK20" s="27">
        <v>1</v>
      </c>
      <c r="BL20" s="27">
        <v>2</v>
      </c>
      <c r="BM20" s="27">
        <v>1</v>
      </c>
      <c r="BN20" s="27">
        <v>2</v>
      </c>
      <c r="BO20" s="27">
        <v>1</v>
      </c>
      <c r="BP20" s="27">
        <v>2</v>
      </c>
      <c r="BQ20" s="27">
        <v>2</v>
      </c>
      <c r="BR20" s="27">
        <v>300</v>
      </c>
      <c r="BW20" s="26" t="s">
        <v>207</v>
      </c>
      <c r="BX20" s="27">
        <v>2</v>
      </c>
      <c r="BY20" s="27">
        <v>2</v>
      </c>
      <c r="BZ20" s="27">
        <v>1</v>
      </c>
      <c r="CA20" s="27">
        <v>2</v>
      </c>
      <c r="CB20" s="27">
        <v>2</v>
      </c>
      <c r="CC20" s="27">
        <v>2</v>
      </c>
      <c r="CD20" s="27">
        <v>1</v>
      </c>
      <c r="CE20" s="27">
        <v>2</v>
      </c>
      <c r="CF20" s="27">
        <v>1</v>
      </c>
      <c r="CG20" s="27">
        <v>2</v>
      </c>
      <c r="CH20" s="27">
        <v>1</v>
      </c>
      <c r="CI20" s="27">
        <v>2</v>
      </c>
      <c r="CJ20" s="27">
        <v>2</v>
      </c>
      <c r="CK20" s="27">
        <v>300</v>
      </c>
    </row>
    <row r="21" spans="1:89" ht="15" thickBot="1" x14ac:dyDescent="0.35">
      <c r="A21" s="26" t="s">
        <v>214</v>
      </c>
      <c r="B21" s="27">
        <v>1</v>
      </c>
      <c r="C21" s="27">
        <v>1</v>
      </c>
      <c r="D21" s="27">
        <v>1</v>
      </c>
      <c r="E21" s="27">
        <v>2</v>
      </c>
      <c r="F21" s="27">
        <v>1</v>
      </c>
      <c r="G21" s="27">
        <v>1</v>
      </c>
      <c r="H21" s="27">
        <v>1</v>
      </c>
      <c r="I21" s="27">
        <v>1</v>
      </c>
      <c r="J21" s="27">
        <v>2</v>
      </c>
      <c r="K21" s="27">
        <v>2</v>
      </c>
      <c r="L21" s="27">
        <v>1</v>
      </c>
      <c r="M21" s="27">
        <v>1</v>
      </c>
      <c r="N21" s="27">
        <v>1</v>
      </c>
      <c r="O21" s="27">
        <f>Megnövelt!BI28*100+100</f>
        <v>200</v>
      </c>
      <c r="P21" s="36">
        <v>200</v>
      </c>
      <c r="R21" s="26" t="s">
        <v>208</v>
      </c>
      <c r="S21" s="27">
        <v>2</v>
      </c>
      <c r="T21" s="27">
        <v>2</v>
      </c>
      <c r="U21" s="27">
        <v>2</v>
      </c>
      <c r="V21" s="27">
        <v>2</v>
      </c>
      <c r="W21" s="27">
        <v>2</v>
      </c>
      <c r="X21" s="27">
        <v>2</v>
      </c>
      <c r="Y21" s="27">
        <v>1</v>
      </c>
      <c r="Z21" s="27">
        <v>1</v>
      </c>
      <c r="AA21" s="27">
        <v>1</v>
      </c>
      <c r="AB21" s="27">
        <v>2</v>
      </c>
      <c r="AC21" s="27">
        <v>2</v>
      </c>
      <c r="AD21" s="27">
        <v>2</v>
      </c>
      <c r="AE21" s="27">
        <v>2</v>
      </c>
      <c r="AF21" s="27">
        <v>1</v>
      </c>
      <c r="AG21" s="27">
        <v>100</v>
      </c>
      <c r="AK21" s="26" t="s">
        <v>214</v>
      </c>
      <c r="AL21" s="27">
        <v>2</v>
      </c>
      <c r="AM21" s="27">
        <v>2</v>
      </c>
      <c r="AN21" s="27">
        <v>2</v>
      </c>
      <c r="AO21" s="27">
        <v>1</v>
      </c>
      <c r="AP21" s="27">
        <v>2</v>
      </c>
      <c r="AQ21" s="27">
        <v>2</v>
      </c>
      <c r="AR21" s="27">
        <v>2</v>
      </c>
      <c r="AS21" s="27">
        <v>2</v>
      </c>
      <c r="AT21" s="27">
        <v>1</v>
      </c>
      <c r="AU21" s="27">
        <v>1</v>
      </c>
      <c r="AV21" s="27">
        <v>2</v>
      </c>
      <c r="AW21" s="27">
        <v>2</v>
      </c>
      <c r="AX21" s="27">
        <v>2</v>
      </c>
      <c r="AY21" s="27">
        <f>Inverz!BI27*100+100</f>
        <v>300</v>
      </c>
      <c r="AZ21" s="36">
        <v>200</v>
      </c>
      <c r="BA21">
        <f t="shared" si="0"/>
        <v>320.39999999999998</v>
      </c>
      <c r="BB21">
        <f t="shared" si="1"/>
        <v>320.39999999999998</v>
      </c>
      <c r="BD21" s="26" t="s">
        <v>208</v>
      </c>
      <c r="BE21" s="27">
        <v>2</v>
      </c>
      <c r="BF21" s="27">
        <v>2</v>
      </c>
      <c r="BG21" s="27">
        <v>2</v>
      </c>
      <c r="BH21" s="27">
        <v>2</v>
      </c>
      <c r="BI21" s="27">
        <v>2</v>
      </c>
      <c r="BJ21" s="27">
        <v>2</v>
      </c>
      <c r="BK21" s="27">
        <v>1</v>
      </c>
      <c r="BL21" s="27">
        <v>1</v>
      </c>
      <c r="BM21" s="27">
        <v>1</v>
      </c>
      <c r="BN21" s="27">
        <v>2</v>
      </c>
      <c r="BO21" s="27">
        <v>2</v>
      </c>
      <c r="BP21" s="27">
        <v>2</v>
      </c>
      <c r="BQ21" s="27">
        <v>2</v>
      </c>
      <c r="BR21" s="27">
        <v>200</v>
      </c>
      <c r="BW21" s="26" t="s">
        <v>208</v>
      </c>
      <c r="BX21" s="27">
        <v>2</v>
      </c>
      <c r="BY21" s="27">
        <v>2</v>
      </c>
      <c r="BZ21" s="27">
        <v>2</v>
      </c>
      <c r="CA21" s="27">
        <v>2</v>
      </c>
      <c r="CB21" s="27">
        <v>2</v>
      </c>
      <c r="CC21" s="27">
        <v>2</v>
      </c>
      <c r="CD21" s="27">
        <v>1</v>
      </c>
      <c r="CE21" s="27">
        <v>1</v>
      </c>
      <c r="CF21" s="27">
        <v>1</v>
      </c>
      <c r="CG21" s="27">
        <v>2</v>
      </c>
      <c r="CH21" s="27">
        <v>2</v>
      </c>
      <c r="CI21" s="27">
        <v>2</v>
      </c>
      <c r="CJ21" s="27">
        <v>2</v>
      </c>
      <c r="CK21" s="27">
        <v>200</v>
      </c>
    </row>
    <row r="22" spans="1:89" ht="15" thickBot="1" x14ac:dyDescent="0.35">
      <c r="A22" s="26" t="s">
        <v>215</v>
      </c>
      <c r="B22" s="27">
        <v>1</v>
      </c>
      <c r="C22" s="27">
        <v>1</v>
      </c>
      <c r="D22" s="27">
        <v>1</v>
      </c>
      <c r="E22" s="27">
        <v>1</v>
      </c>
      <c r="F22" s="27">
        <v>1</v>
      </c>
      <c r="G22" s="27">
        <v>1</v>
      </c>
      <c r="H22" s="27">
        <v>1</v>
      </c>
      <c r="I22" s="27">
        <v>2</v>
      </c>
      <c r="J22" s="27">
        <v>1</v>
      </c>
      <c r="K22" s="27">
        <v>2</v>
      </c>
      <c r="L22" s="27">
        <v>1</v>
      </c>
      <c r="M22" s="27">
        <v>1</v>
      </c>
      <c r="N22" s="27">
        <v>1</v>
      </c>
      <c r="O22" s="27">
        <f>Megnövelt!BI29*100+100</f>
        <v>200</v>
      </c>
      <c r="P22" s="36">
        <v>300</v>
      </c>
      <c r="R22" s="26" t="s">
        <v>209</v>
      </c>
      <c r="S22" s="27">
        <v>2</v>
      </c>
      <c r="T22" s="27">
        <v>1</v>
      </c>
      <c r="U22" s="27">
        <v>2</v>
      </c>
      <c r="V22" s="27">
        <v>2</v>
      </c>
      <c r="W22" s="27">
        <v>1</v>
      </c>
      <c r="X22" s="27">
        <v>2</v>
      </c>
      <c r="Y22" s="27">
        <v>2</v>
      </c>
      <c r="Z22" s="27">
        <v>2</v>
      </c>
      <c r="AA22" s="27">
        <v>1</v>
      </c>
      <c r="AB22" s="27">
        <v>2</v>
      </c>
      <c r="AC22" s="27">
        <v>2</v>
      </c>
      <c r="AD22" s="27">
        <v>2</v>
      </c>
      <c r="AE22" s="27">
        <v>2</v>
      </c>
      <c r="AF22" s="27">
        <v>1</v>
      </c>
      <c r="AG22" s="27">
        <v>100</v>
      </c>
      <c r="AK22" s="26" t="s">
        <v>215</v>
      </c>
      <c r="AL22" s="27">
        <v>2</v>
      </c>
      <c r="AM22" s="27">
        <v>2</v>
      </c>
      <c r="AN22" s="27">
        <v>2</v>
      </c>
      <c r="AO22" s="27">
        <v>2</v>
      </c>
      <c r="AP22" s="27">
        <v>2</v>
      </c>
      <c r="AQ22" s="27">
        <v>2</v>
      </c>
      <c r="AR22" s="27">
        <v>2</v>
      </c>
      <c r="AS22" s="27">
        <v>1</v>
      </c>
      <c r="AT22" s="27">
        <v>2</v>
      </c>
      <c r="AU22" s="27">
        <v>1</v>
      </c>
      <c r="AV22" s="27">
        <v>2</v>
      </c>
      <c r="AW22" s="27">
        <v>2</v>
      </c>
      <c r="AX22" s="27">
        <v>2</v>
      </c>
      <c r="AY22" s="27">
        <f>Inverz!BI28*100+100</f>
        <v>300</v>
      </c>
      <c r="AZ22" s="36">
        <v>300</v>
      </c>
      <c r="BA22">
        <f t="shared" si="0"/>
        <v>267</v>
      </c>
      <c r="BB22">
        <f t="shared" si="1"/>
        <v>267</v>
      </c>
      <c r="BD22" s="26" t="s">
        <v>209</v>
      </c>
      <c r="BE22" s="27">
        <v>2</v>
      </c>
      <c r="BF22" s="27">
        <v>1</v>
      </c>
      <c r="BG22" s="27">
        <v>2</v>
      </c>
      <c r="BH22" s="27">
        <v>2</v>
      </c>
      <c r="BI22" s="27">
        <v>1</v>
      </c>
      <c r="BJ22" s="27">
        <v>2</v>
      </c>
      <c r="BK22" s="27">
        <v>2</v>
      </c>
      <c r="BL22" s="27">
        <v>2</v>
      </c>
      <c r="BM22" s="27">
        <v>1</v>
      </c>
      <c r="BN22" s="27">
        <v>2</v>
      </c>
      <c r="BO22" s="27">
        <v>2</v>
      </c>
      <c r="BP22" s="27">
        <v>2</v>
      </c>
      <c r="BQ22" s="27">
        <v>2</v>
      </c>
      <c r="BR22" s="27">
        <v>200</v>
      </c>
      <c r="BW22" s="26" t="s">
        <v>209</v>
      </c>
      <c r="BX22" s="27">
        <v>2</v>
      </c>
      <c r="BY22" s="27">
        <v>1</v>
      </c>
      <c r="BZ22" s="27">
        <v>2</v>
      </c>
      <c r="CA22" s="27">
        <v>2</v>
      </c>
      <c r="CB22" s="27">
        <v>1</v>
      </c>
      <c r="CC22" s="27">
        <v>2</v>
      </c>
      <c r="CD22" s="27">
        <v>2</v>
      </c>
      <c r="CE22" s="27">
        <v>2</v>
      </c>
      <c r="CF22" s="27">
        <v>1</v>
      </c>
      <c r="CG22" s="27">
        <v>2</v>
      </c>
      <c r="CH22" s="27">
        <v>2</v>
      </c>
      <c r="CI22" s="27">
        <v>2</v>
      </c>
      <c r="CJ22" s="27">
        <v>2</v>
      </c>
      <c r="CK22" s="27">
        <v>200</v>
      </c>
    </row>
    <row r="23" spans="1:89" ht="15" thickBot="1" x14ac:dyDescent="0.35">
      <c r="A23" s="26" t="s">
        <v>216</v>
      </c>
      <c r="B23" s="27">
        <v>1</v>
      </c>
      <c r="C23" s="27">
        <v>1</v>
      </c>
      <c r="D23" s="27">
        <v>2</v>
      </c>
      <c r="E23" s="27">
        <v>1</v>
      </c>
      <c r="F23" s="27">
        <v>2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f>Megnövelt!BI30*100+100</f>
        <v>300</v>
      </c>
      <c r="P23" s="36">
        <v>200</v>
      </c>
      <c r="R23" s="26" t="s">
        <v>210</v>
      </c>
      <c r="S23" s="27">
        <v>2</v>
      </c>
      <c r="T23" s="27">
        <v>2</v>
      </c>
      <c r="U23" s="27">
        <v>2</v>
      </c>
      <c r="V23" s="27">
        <v>2</v>
      </c>
      <c r="W23" s="27">
        <v>1</v>
      </c>
      <c r="X23" s="27">
        <v>2</v>
      </c>
      <c r="Y23" s="27">
        <v>2</v>
      </c>
      <c r="Z23" s="27">
        <v>2</v>
      </c>
      <c r="AA23" s="27">
        <v>2</v>
      </c>
      <c r="AB23" s="27">
        <v>1</v>
      </c>
      <c r="AC23" s="27">
        <v>1</v>
      </c>
      <c r="AD23" s="27">
        <v>2</v>
      </c>
      <c r="AE23" s="27">
        <v>2</v>
      </c>
      <c r="AF23" s="27">
        <v>2</v>
      </c>
      <c r="AG23" s="27">
        <v>200</v>
      </c>
      <c r="AK23" s="26" t="s">
        <v>216</v>
      </c>
      <c r="AL23" s="27">
        <v>2</v>
      </c>
      <c r="AM23" s="27">
        <v>2</v>
      </c>
      <c r="AN23" s="27">
        <v>1</v>
      </c>
      <c r="AO23" s="27">
        <v>2</v>
      </c>
      <c r="AP23" s="27">
        <v>1</v>
      </c>
      <c r="AQ23" s="27">
        <v>2</v>
      </c>
      <c r="AR23" s="27">
        <v>2</v>
      </c>
      <c r="AS23" s="27">
        <v>2</v>
      </c>
      <c r="AT23" s="27">
        <v>2</v>
      </c>
      <c r="AU23" s="27">
        <v>2</v>
      </c>
      <c r="AV23" s="27">
        <v>2</v>
      </c>
      <c r="AW23" s="27">
        <v>2</v>
      </c>
      <c r="AX23" s="27">
        <v>2</v>
      </c>
      <c r="AY23" s="27">
        <f>Inverz!BI29*100+100</f>
        <v>200</v>
      </c>
      <c r="AZ23" s="36">
        <v>200</v>
      </c>
      <c r="BA23">
        <f t="shared" si="0"/>
        <v>267</v>
      </c>
      <c r="BB23">
        <f t="shared" si="1"/>
        <v>267</v>
      </c>
      <c r="BD23" s="26" t="s">
        <v>210</v>
      </c>
      <c r="BE23" s="27">
        <v>2</v>
      </c>
      <c r="BF23" s="27">
        <v>2</v>
      </c>
      <c r="BG23" s="27">
        <v>2</v>
      </c>
      <c r="BH23" s="27">
        <v>2</v>
      </c>
      <c r="BI23" s="27">
        <v>1</v>
      </c>
      <c r="BJ23" s="27">
        <v>2</v>
      </c>
      <c r="BK23" s="27">
        <v>2</v>
      </c>
      <c r="BL23" s="27">
        <v>2</v>
      </c>
      <c r="BM23" s="27">
        <v>2</v>
      </c>
      <c r="BN23" s="27">
        <v>1</v>
      </c>
      <c r="BO23" s="27">
        <v>1</v>
      </c>
      <c r="BP23" s="27">
        <v>2</v>
      </c>
      <c r="BQ23" s="27">
        <v>2</v>
      </c>
      <c r="BR23" s="27">
        <v>300</v>
      </c>
      <c r="BW23" s="26" t="s">
        <v>210</v>
      </c>
      <c r="BX23" s="27">
        <v>2</v>
      </c>
      <c r="BY23" s="27">
        <v>2</v>
      </c>
      <c r="BZ23" s="27">
        <v>2</v>
      </c>
      <c r="CA23" s="27">
        <v>2</v>
      </c>
      <c r="CB23" s="27">
        <v>1</v>
      </c>
      <c r="CC23" s="27">
        <v>2</v>
      </c>
      <c r="CD23" s="27">
        <v>2</v>
      </c>
      <c r="CE23" s="27">
        <v>2</v>
      </c>
      <c r="CF23" s="27">
        <v>2</v>
      </c>
      <c r="CG23" s="27">
        <v>1</v>
      </c>
      <c r="CH23" s="27">
        <v>1</v>
      </c>
      <c r="CI23" s="27">
        <v>2</v>
      </c>
      <c r="CJ23" s="27">
        <v>2</v>
      </c>
      <c r="CK23" s="27">
        <v>300</v>
      </c>
    </row>
    <row r="24" spans="1:89" ht="15" thickBot="1" x14ac:dyDescent="0.35">
      <c r="A24" s="26" t="s">
        <v>217</v>
      </c>
      <c r="B24" s="27">
        <v>1</v>
      </c>
      <c r="C24" s="27">
        <v>1</v>
      </c>
      <c r="D24" s="27">
        <v>1</v>
      </c>
      <c r="E24" s="27">
        <v>1</v>
      </c>
      <c r="F24" s="27">
        <v>2</v>
      </c>
      <c r="G24" s="27">
        <v>2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f>Megnövelt!BI31*100+100</f>
        <v>200</v>
      </c>
      <c r="P24" s="36">
        <v>300</v>
      </c>
      <c r="R24" s="26" t="s">
        <v>211</v>
      </c>
      <c r="S24" s="27">
        <v>1</v>
      </c>
      <c r="T24" s="27">
        <v>2</v>
      </c>
      <c r="U24" s="27">
        <v>2</v>
      </c>
      <c r="V24" s="27">
        <v>1</v>
      </c>
      <c r="W24" s="27">
        <v>2</v>
      </c>
      <c r="X24" s="27">
        <v>2</v>
      </c>
      <c r="Y24" s="27">
        <v>2</v>
      </c>
      <c r="Z24" s="27">
        <v>2</v>
      </c>
      <c r="AA24" s="27">
        <v>2</v>
      </c>
      <c r="AB24" s="27">
        <v>2</v>
      </c>
      <c r="AC24" s="27">
        <v>2</v>
      </c>
      <c r="AD24" s="27">
        <v>2</v>
      </c>
      <c r="AE24" s="27">
        <v>1</v>
      </c>
      <c r="AF24" s="27">
        <v>2</v>
      </c>
      <c r="AG24" s="27">
        <v>200</v>
      </c>
      <c r="AK24" s="26" t="s">
        <v>217</v>
      </c>
      <c r="AL24" s="27">
        <v>2</v>
      </c>
      <c r="AM24" s="27">
        <v>2</v>
      </c>
      <c r="AN24" s="27">
        <v>2</v>
      </c>
      <c r="AO24" s="27">
        <v>2</v>
      </c>
      <c r="AP24" s="27">
        <v>1</v>
      </c>
      <c r="AQ24" s="27">
        <v>1</v>
      </c>
      <c r="AR24" s="27">
        <v>2</v>
      </c>
      <c r="AS24" s="27">
        <v>2</v>
      </c>
      <c r="AT24" s="27">
        <v>2</v>
      </c>
      <c r="AU24" s="27">
        <v>2</v>
      </c>
      <c r="AV24" s="27">
        <v>2</v>
      </c>
      <c r="AW24" s="27">
        <v>2</v>
      </c>
      <c r="AX24" s="27">
        <v>2</v>
      </c>
      <c r="AY24" s="27">
        <f>Inverz!BI30*100+100</f>
        <v>300</v>
      </c>
      <c r="AZ24" s="36">
        <v>300</v>
      </c>
      <c r="BA24">
        <f t="shared" si="0"/>
        <v>267</v>
      </c>
      <c r="BB24">
        <f t="shared" si="1"/>
        <v>267</v>
      </c>
      <c r="BD24" s="26" t="s">
        <v>211</v>
      </c>
      <c r="BE24" s="27">
        <v>1</v>
      </c>
      <c r="BF24" s="27">
        <v>2</v>
      </c>
      <c r="BG24" s="27">
        <v>2</v>
      </c>
      <c r="BH24" s="27">
        <v>1</v>
      </c>
      <c r="BI24" s="27">
        <v>2</v>
      </c>
      <c r="BJ24" s="27">
        <v>2</v>
      </c>
      <c r="BK24" s="27">
        <v>2</v>
      </c>
      <c r="BL24" s="27">
        <v>2</v>
      </c>
      <c r="BM24" s="27">
        <v>2</v>
      </c>
      <c r="BN24" s="27">
        <v>2</v>
      </c>
      <c r="BO24" s="27">
        <v>2</v>
      </c>
      <c r="BP24" s="27">
        <v>2</v>
      </c>
      <c r="BQ24" s="27">
        <v>1</v>
      </c>
      <c r="BR24" s="27">
        <v>300</v>
      </c>
      <c r="BW24" s="26" t="s">
        <v>211</v>
      </c>
      <c r="BX24" s="27">
        <v>1</v>
      </c>
      <c r="BY24" s="27">
        <v>2</v>
      </c>
      <c r="BZ24" s="27">
        <v>2</v>
      </c>
      <c r="CA24" s="27">
        <v>1</v>
      </c>
      <c r="CB24" s="27">
        <v>2</v>
      </c>
      <c r="CC24" s="27">
        <v>2</v>
      </c>
      <c r="CD24" s="27">
        <v>2</v>
      </c>
      <c r="CE24" s="27">
        <v>2</v>
      </c>
      <c r="CF24" s="27">
        <v>2</v>
      </c>
      <c r="CG24" s="27">
        <v>2</v>
      </c>
      <c r="CH24" s="27">
        <v>2</v>
      </c>
      <c r="CI24" s="27">
        <v>2</v>
      </c>
      <c r="CJ24" s="27">
        <v>1</v>
      </c>
      <c r="CK24" s="27">
        <v>300</v>
      </c>
    </row>
    <row r="25" spans="1:89" ht="15" thickBot="1" x14ac:dyDescent="0.35">
      <c r="A25" s="26" t="s">
        <v>218</v>
      </c>
      <c r="B25" s="27">
        <v>2</v>
      </c>
      <c r="C25" s="27">
        <v>1</v>
      </c>
      <c r="D25" s="27">
        <v>1</v>
      </c>
      <c r="E25" s="27">
        <v>1</v>
      </c>
      <c r="F25" s="27">
        <v>1</v>
      </c>
      <c r="G25" s="27">
        <v>2</v>
      </c>
      <c r="H25" s="27">
        <v>1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f>Megnövelt!BI32*100+100</f>
        <v>200</v>
      </c>
      <c r="P25" s="36">
        <v>300</v>
      </c>
      <c r="R25" s="26" t="s">
        <v>212</v>
      </c>
      <c r="S25" s="27">
        <v>2</v>
      </c>
      <c r="T25" s="27">
        <v>2</v>
      </c>
      <c r="U25" s="27">
        <v>2</v>
      </c>
      <c r="V25" s="27">
        <v>2</v>
      </c>
      <c r="W25" s="27">
        <v>2</v>
      </c>
      <c r="X25" s="27">
        <v>2</v>
      </c>
      <c r="Y25" s="27">
        <v>2</v>
      </c>
      <c r="Z25" s="27">
        <v>1</v>
      </c>
      <c r="AA25" s="27">
        <v>2</v>
      </c>
      <c r="AB25" s="27">
        <v>2</v>
      </c>
      <c r="AC25" s="27">
        <v>2</v>
      </c>
      <c r="AD25" s="27">
        <v>2</v>
      </c>
      <c r="AE25" s="27">
        <v>1</v>
      </c>
      <c r="AF25" s="27">
        <v>2</v>
      </c>
      <c r="AG25" s="27">
        <v>300</v>
      </c>
      <c r="AK25" s="26" t="s">
        <v>218</v>
      </c>
      <c r="AL25" s="27">
        <v>1</v>
      </c>
      <c r="AM25" s="27">
        <v>2</v>
      </c>
      <c r="AN25" s="27">
        <v>2</v>
      </c>
      <c r="AO25" s="27">
        <v>2</v>
      </c>
      <c r="AP25" s="27">
        <v>2</v>
      </c>
      <c r="AQ25" s="27">
        <v>1</v>
      </c>
      <c r="AR25" s="27">
        <v>2</v>
      </c>
      <c r="AS25" s="27">
        <v>2</v>
      </c>
      <c r="AT25" s="27">
        <v>2</v>
      </c>
      <c r="AU25" s="27">
        <v>2</v>
      </c>
      <c r="AV25" s="27">
        <v>2</v>
      </c>
      <c r="AW25" s="27">
        <v>2</v>
      </c>
      <c r="AX25" s="27">
        <v>2</v>
      </c>
      <c r="AY25" s="27">
        <f>Inverz!BI31*100+100</f>
        <v>300</v>
      </c>
      <c r="AZ25" s="36">
        <v>300</v>
      </c>
      <c r="BA25">
        <f t="shared" si="0"/>
        <v>267</v>
      </c>
      <c r="BB25">
        <f t="shared" si="1"/>
        <v>267</v>
      </c>
      <c r="BD25" s="26" t="s">
        <v>212</v>
      </c>
      <c r="BE25" s="27">
        <v>2</v>
      </c>
      <c r="BF25" s="27">
        <v>2</v>
      </c>
      <c r="BG25" s="27">
        <v>2</v>
      </c>
      <c r="BH25" s="27">
        <v>2</v>
      </c>
      <c r="BI25" s="27">
        <v>2</v>
      </c>
      <c r="BJ25" s="27">
        <v>2</v>
      </c>
      <c r="BK25" s="27">
        <v>2</v>
      </c>
      <c r="BL25" s="27">
        <v>1</v>
      </c>
      <c r="BM25" s="27">
        <v>2</v>
      </c>
      <c r="BN25" s="27">
        <v>2</v>
      </c>
      <c r="BO25" s="27">
        <v>2</v>
      </c>
      <c r="BP25" s="27">
        <v>2</v>
      </c>
      <c r="BQ25" s="27">
        <v>1</v>
      </c>
      <c r="BR25" s="27">
        <v>300</v>
      </c>
      <c r="BW25" s="26" t="s">
        <v>212</v>
      </c>
      <c r="BX25" s="27">
        <v>2</v>
      </c>
      <c r="BY25" s="27">
        <v>2</v>
      </c>
      <c r="BZ25" s="27">
        <v>2</v>
      </c>
      <c r="CA25" s="27">
        <v>2</v>
      </c>
      <c r="CB25" s="27">
        <v>2</v>
      </c>
      <c r="CC25" s="27">
        <v>2</v>
      </c>
      <c r="CD25" s="27">
        <v>2</v>
      </c>
      <c r="CE25" s="27">
        <v>1</v>
      </c>
      <c r="CF25" s="27">
        <v>2</v>
      </c>
      <c r="CG25" s="27">
        <v>2</v>
      </c>
      <c r="CH25" s="27">
        <v>2</v>
      </c>
      <c r="CI25" s="27">
        <v>2</v>
      </c>
      <c r="CJ25" s="27">
        <v>1</v>
      </c>
      <c r="CK25" s="27">
        <v>300</v>
      </c>
    </row>
    <row r="26" spans="1:89" ht="15" thickBot="1" x14ac:dyDescent="0.35">
      <c r="A26" s="26" t="s">
        <v>219</v>
      </c>
      <c r="B26" s="27">
        <v>1</v>
      </c>
      <c r="C26" s="27">
        <v>1</v>
      </c>
      <c r="D26" s="27">
        <v>1</v>
      </c>
      <c r="E26" s="27">
        <v>1</v>
      </c>
      <c r="F26" s="27">
        <v>1</v>
      </c>
      <c r="G26" s="27">
        <v>1</v>
      </c>
      <c r="H26" s="27">
        <v>1</v>
      </c>
      <c r="I26" s="27">
        <v>1</v>
      </c>
      <c r="J26" s="27">
        <v>2</v>
      </c>
      <c r="K26" s="27">
        <v>1</v>
      </c>
      <c r="L26" s="27">
        <v>1</v>
      </c>
      <c r="M26" s="27">
        <v>1</v>
      </c>
      <c r="N26" s="27">
        <v>1</v>
      </c>
      <c r="O26" s="27">
        <f>Megnövelt!BI33*100+100</f>
        <v>300</v>
      </c>
      <c r="P26" s="36">
        <v>300</v>
      </c>
      <c r="R26" s="26" t="s">
        <v>213</v>
      </c>
      <c r="S26" s="27">
        <v>2</v>
      </c>
      <c r="T26" s="27">
        <v>2</v>
      </c>
      <c r="U26" s="27">
        <v>2</v>
      </c>
      <c r="V26" s="27">
        <v>2</v>
      </c>
      <c r="W26" s="27">
        <v>2</v>
      </c>
      <c r="X26" s="27">
        <v>1</v>
      </c>
      <c r="Y26" s="27">
        <v>2</v>
      </c>
      <c r="Z26" s="27">
        <v>2</v>
      </c>
      <c r="AA26" s="27">
        <v>2</v>
      </c>
      <c r="AB26" s="27">
        <v>1</v>
      </c>
      <c r="AC26" s="27">
        <v>2</v>
      </c>
      <c r="AD26" s="27">
        <v>2</v>
      </c>
      <c r="AE26" s="27">
        <v>2</v>
      </c>
      <c r="AF26" s="27">
        <v>2</v>
      </c>
      <c r="AG26" s="27">
        <v>300</v>
      </c>
      <c r="AK26" s="26" t="s">
        <v>219</v>
      </c>
      <c r="AL26" s="27">
        <v>2</v>
      </c>
      <c r="AM26" s="27">
        <v>2</v>
      </c>
      <c r="AN26" s="27">
        <v>2</v>
      </c>
      <c r="AO26" s="27">
        <v>2</v>
      </c>
      <c r="AP26" s="27">
        <v>2</v>
      </c>
      <c r="AQ26" s="27">
        <v>2</v>
      </c>
      <c r="AR26" s="27">
        <v>2</v>
      </c>
      <c r="AS26" s="27">
        <v>2</v>
      </c>
      <c r="AT26" s="27">
        <v>1</v>
      </c>
      <c r="AU26" s="27">
        <v>2</v>
      </c>
      <c r="AV26" s="27">
        <v>2</v>
      </c>
      <c r="AW26" s="27">
        <v>2</v>
      </c>
      <c r="AX26" s="27">
        <v>2</v>
      </c>
      <c r="AY26" s="27">
        <f>Inverz!BI32*100+100</f>
        <v>200</v>
      </c>
      <c r="AZ26" s="36">
        <v>300</v>
      </c>
      <c r="BA26">
        <f t="shared" si="0"/>
        <v>267</v>
      </c>
      <c r="BB26">
        <f t="shared" si="1"/>
        <v>267</v>
      </c>
      <c r="BD26" s="26" t="s">
        <v>213</v>
      </c>
      <c r="BE26" s="27">
        <v>2</v>
      </c>
      <c r="BF26" s="27">
        <v>2</v>
      </c>
      <c r="BG26" s="27">
        <v>2</v>
      </c>
      <c r="BH26" s="27">
        <v>2</v>
      </c>
      <c r="BI26" s="27">
        <v>2</v>
      </c>
      <c r="BJ26" s="27">
        <v>1</v>
      </c>
      <c r="BK26" s="27">
        <v>2</v>
      </c>
      <c r="BL26" s="27">
        <v>2</v>
      </c>
      <c r="BM26" s="27">
        <v>2</v>
      </c>
      <c r="BN26" s="27">
        <v>1</v>
      </c>
      <c r="BO26" s="27">
        <v>2</v>
      </c>
      <c r="BP26" s="27">
        <v>2</v>
      </c>
      <c r="BQ26" s="27">
        <v>2</v>
      </c>
      <c r="BR26" s="27">
        <v>300</v>
      </c>
      <c r="BW26" s="26" t="s">
        <v>213</v>
      </c>
      <c r="BX26" s="27">
        <v>2</v>
      </c>
      <c r="BY26" s="27">
        <v>2</v>
      </c>
      <c r="BZ26" s="27">
        <v>2</v>
      </c>
      <c r="CA26" s="27">
        <v>2</v>
      </c>
      <c r="CB26" s="27">
        <v>2</v>
      </c>
      <c r="CC26" s="27">
        <v>1</v>
      </c>
      <c r="CD26" s="27">
        <v>2</v>
      </c>
      <c r="CE26" s="27">
        <v>2</v>
      </c>
      <c r="CF26" s="27">
        <v>2</v>
      </c>
      <c r="CG26" s="27">
        <v>1</v>
      </c>
      <c r="CH26" s="27">
        <v>2</v>
      </c>
      <c r="CI26" s="27">
        <v>2</v>
      </c>
      <c r="CJ26" s="27">
        <v>2</v>
      </c>
      <c r="CK26" s="27">
        <v>300</v>
      </c>
    </row>
    <row r="27" spans="1:89" ht="15" thickBot="1" x14ac:dyDescent="0.35">
      <c r="A27" s="26" t="s">
        <v>220</v>
      </c>
      <c r="B27" s="27">
        <v>1</v>
      </c>
      <c r="C27" s="27">
        <v>1</v>
      </c>
      <c r="D27" s="27">
        <v>1</v>
      </c>
      <c r="E27" s="27">
        <v>1</v>
      </c>
      <c r="F27" s="27">
        <v>1</v>
      </c>
      <c r="G27" s="27">
        <v>2</v>
      </c>
      <c r="H27" s="27">
        <v>2</v>
      </c>
      <c r="I27" s="27">
        <v>1</v>
      </c>
      <c r="J27" s="27">
        <v>1</v>
      </c>
      <c r="K27" s="27">
        <v>2</v>
      </c>
      <c r="L27" s="27">
        <v>1</v>
      </c>
      <c r="M27" s="27">
        <v>1</v>
      </c>
      <c r="N27" s="27">
        <v>1</v>
      </c>
      <c r="O27" s="27">
        <f>Megnövelt!BI34*100+100</f>
        <v>200</v>
      </c>
      <c r="P27" s="36">
        <v>200</v>
      </c>
      <c r="R27" s="26" t="s">
        <v>214</v>
      </c>
      <c r="S27" s="27">
        <v>2</v>
      </c>
      <c r="T27" s="27">
        <v>2</v>
      </c>
      <c r="U27" s="27">
        <v>2</v>
      </c>
      <c r="V27" s="27">
        <v>1</v>
      </c>
      <c r="W27" s="27">
        <v>2</v>
      </c>
      <c r="X27" s="27">
        <v>2</v>
      </c>
      <c r="Y27" s="27">
        <v>2</v>
      </c>
      <c r="Z27" s="27">
        <v>2</v>
      </c>
      <c r="AA27" s="27">
        <v>1</v>
      </c>
      <c r="AB27" s="27">
        <v>1</v>
      </c>
      <c r="AC27" s="27">
        <v>2</v>
      </c>
      <c r="AD27" s="27">
        <v>2</v>
      </c>
      <c r="AE27" s="27">
        <v>2</v>
      </c>
      <c r="AF27" s="27">
        <v>2</v>
      </c>
      <c r="AG27" s="27">
        <v>200</v>
      </c>
      <c r="AK27" s="26" t="s">
        <v>220</v>
      </c>
      <c r="AL27" s="27">
        <v>2</v>
      </c>
      <c r="AM27" s="27">
        <v>2</v>
      </c>
      <c r="AN27" s="27">
        <v>2</v>
      </c>
      <c r="AO27" s="27">
        <v>2</v>
      </c>
      <c r="AP27" s="27">
        <v>2</v>
      </c>
      <c r="AQ27" s="27">
        <v>1</v>
      </c>
      <c r="AR27" s="27">
        <v>1</v>
      </c>
      <c r="AS27" s="27">
        <v>2</v>
      </c>
      <c r="AT27" s="27">
        <v>2</v>
      </c>
      <c r="AU27" s="27">
        <v>1</v>
      </c>
      <c r="AV27" s="27">
        <v>2</v>
      </c>
      <c r="AW27" s="27">
        <v>2</v>
      </c>
      <c r="AX27" s="27">
        <v>2</v>
      </c>
      <c r="AY27" s="27">
        <f>Inverz!BI33*100+100</f>
        <v>300</v>
      </c>
      <c r="AZ27" s="36">
        <v>200</v>
      </c>
      <c r="BA27">
        <f t="shared" si="0"/>
        <v>267</v>
      </c>
      <c r="BB27">
        <f t="shared" si="1"/>
        <v>267</v>
      </c>
      <c r="BD27" s="26" t="s">
        <v>214</v>
      </c>
      <c r="BE27" s="27">
        <v>2</v>
      </c>
      <c r="BF27" s="27">
        <v>2</v>
      </c>
      <c r="BG27" s="27">
        <v>2</v>
      </c>
      <c r="BH27" s="27">
        <v>1</v>
      </c>
      <c r="BI27" s="27">
        <v>2</v>
      </c>
      <c r="BJ27" s="27">
        <v>2</v>
      </c>
      <c r="BK27" s="27">
        <v>2</v>
      </c>
      <c r="BL27" s="27">
        <v>2</v>
      </c>
      <c r="BM27" s="27">
        <v>1</v>
      </c>
      <c r="BN27" s="27">
        <v>1</v>
      </c>
      <c r="BO27" s="27">
        <v>2</v>
      </c>
      <c r="BP27" s="27">
        <v>2</v>
      </c>
      <c r="BQ27" s="27">
        <v>2</v>
      </c>
      <c r="BR27" s="27">
        <v>300</v>
      </c>
      <c r="BW27" s="26" t="s">
        <v>214</v>
      </c>
      <c r="BX27" s="27">
        <v>2</v>
      </c>
      <c r="BY27" s="27">
        <v>2</v>
      </c>
      <c r="BZ27" s="27">
        <v>2</v>
      </c>
      <c r="CA27" s="27">
        <v>1</v>
      </c>
      <c r="CB27" s="27">
        <v>2</v>
      </c>
      <c r="CC27" s="27">
        <v>2</v>
      </c>
      <c r="CD27" s="27">
        <v>2</v>
      </c>
      <c r="CE27" s="27">
        <v>2</v>
      </c>
      <c r="CF27" s="27">
        <v>1</v>
      </c>
      <c r="CG27" s="27">
        <v>1</v>
      </c>
      <c r="CH27" s="27">
        <v>2</v>
      </c>
      <c r="CI27" s="27">
        <v>2</v>
      </c>
      <c r="CJ27" s="27">
        <v>2</v>
      </c>
      <c r="CK27" s="27">
        <v>300</v>
      </c>
    </row>
    <row r="28" spans="1:89" ht="15" thickBot="1" x14ac:dyDescent="0.35">
      <c r="A28" s="26" t="s">
        <v>221</v>
      </c>
      <c r="B28" s="27">
        <v>1</v>
      </c>
      <c r="C28" s="27">
        <v>2</v>
      </c>
      <c r="D28" s="27">
        <v>1</v>
      </c>
      <c r="E28" s="27">
        <v>2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2</v>
      </c>
      <c r="M28" s="27">
        <v>1</v>
      </c>
      <c r="N28" s="27">
        <v>1</v>
      </c>
      <c r="O28" s="27">
        <f>Megnövelt!BI35*100+100</f>
        <v>200</v>
      </c>
      <c r="P28" s="36">
        <v>200</v>
      </c>
      <c r="R28" s="26" t="s">
        <v>215</v>
      </c>
      <c r="S28" s="27">
        <v>2</v>
      </c>
      <c r="T28" s="27">
        <v>2</v>
      </c>
      <c r="U28" s="27">
        <v>2</v>
      </c>
      <c r="V28" s="27">
        <v>2</v>
      </c>
      <c r="W28" s="27">
        <v>2</v>
      </c>
      <c r="X28" s="27">
        <v>2</v>
      </c>
      <c r="Y28" s="27">
        <v>2</v>
      </c>
      <c r="Z28" s="27">
        <v>1</v>
      </c>
      <c r="AA28" s="27">
        <v>2</v>
      </c>
      <c r="AB28" s="27">
        <v>1</v>
      </c>
      <c r="AC28" s="27">
        <v>2</v>
      </c>
      <c r="AD28" s="27">
        <v>2</v>
      </c>
      <c r="AE28" s="27">
        <v>2</v>
      </c>
      <c r="AF28" s="27">
        <v>2</v>
      </c>
      <c r="AG28" s="27">
        <v>300</v>
      </c>
      <c r="AK28" s="26" t="s">
        <v>221</v>
      </c>
      <c r="AL28" s="27">
        <v>2</v>
      </c>
      <c r="AM28" s="27">
        <v>1</v>
      </c>
      <c r="AN28" s="27">
        <v>2</v>
      </c>
      <c r="AO28" s="27">
        <v>1</v>
      </c>
      <c r="AP28" s="27">
        <v>2</v>
      </c>
      <c r="AQ28" s="27">
        <v>2</v>
      </c>
      <c r="AR28" s="27">
        <v>2</v>
      </c>
      <c r="AS28" s="27">
        <v>2</v>
      </c>
      <c r="AT28" s="27">
        <v>2</v>
      </c>
      <c r="AU28" s="27">
        <v>2</v>
      </c>
      <c r="AV28" s="27">
        <v>1</v>
      </c>
      <c r="AW28" s="27">
        <v>2</v>
      </c>
      <c r="AX28" s="27">
        <v>2</v>
      </c>
      <c r="AY28" s="27">
        <f>Inverz!BI34*100+100</f>
        <v>300</v>
      </c>
      <c r="AZ28" s="36">
        <v>200</v>
      </c>
      <c r="BA28">
        <f t="shared" si="0"/>
        <v>320.39999999999998</v>
      </c>
      <c r="BB28">
        <f t="shared" si="1"/>
        <v>320.39999999999998</v>
      </c>
      <c r="BD28" s="26" t="s">
        <v>215</v>
      </c>
      <c r="BE28" s="27">
        <v>2</v>
      </c>
      <c r="BF28" s="27">
        <v>2</v>
      </c>
      <c r="BG28" s="27">
        <v>2</v>
      </c>
      <c r="BH28" s="27">
        <v>2</v>
      </c>
      <c r="BI28" s="27">
        <v>2</v>
      </c>
      <c r="BJ28" s="27">
        <v>2</v>
      </c>
      <c r="BK28" s="27">
        <v>2</v>
      </c>
      <c r="BL28" s="27">
        <v>1</v>
      </c>
      <c r="BM28" s="27">
        <v>2</v>
      </c>
      <c r="BN28" s="27">
        <v>1</v>
      </c>
      <c r="BO28" s="27">
        <v>2</v>
      </c>
      <c r="BP28" s="27">
        <v>2</v>
      </c>
      <c r="BQ28" s="27">
        <v>2</v>
      </c>
      <c r="BR28" s="27">
        <v>300</v>
      </c>
      <c r="BW28" s="26" t="s">
        <v>215</v>
      </c>
      <c r="BX28" s="27">
        <v>2</v>
      </c>
      <c r="BY28" s="27">
        <v>2</v>
      </c>
      <c r="BZ28" s="27">
        <v>2</v>
      </c>
      <c r="CA28" s="27">
        <v>2</v>
      </c>
      <c r="CB28" s="27">
        <v>2</v>
      </c>
      <c r="CC28" s="27">
        <v>2</v>
      </c>
      <c r="CD28" s="27">
        <v>2</v>
      </c>
      <c r="CE28" s="27">
        <v>1</v>
      </c>
      <c r="CF28" s="27">
        <v>2</v>
      </c>
      <c r="CG28" s="27">
        <v>1</v>
      </c>
      <c r="CH28" s="27">
        <v>2</v>
      </c>
      <c r="CI28" s="27">
        <v>2</v>
      </c>
      <c r="CJ28" s="27">
        <v>2</v>
      </c>
      <c r="CK28" s="27">
        <v>300</v>
      </c>
    </row>
    <row r="29" spans="1:89" ht="15" thickBot="1" x14ac:dyDescent="0.35">
      <c r="A29" s="26" t="s">
        <v>222</v>
      </c>
      <c r="B29" s="27">
        <v>1</v>
      </c>
      <c r="C29" s="27">
        <v>2</v>
      </c>
      <c r="D29" s="27">
        <v>1</v>
      </c>
      <c r="E29" s="27">
        <v>2</v>
      </c>
      <c r="F29" s="27">
        <v>1</v>
      </c>
      <c r="G29" s="27">
        <v>1</v>
      </c>
      <c r="H29" s="27">
        <v>1</v>
      </c>
      <c r="I29" s="27">
        <v>1</v>
      </c>
      <c r="J29" s="27">
        <v>2</v>
      </c>
      <c r="K29" s="27">
        <v>1</v>
      </c>
      <c r="L29" s="27">
        <v>1</v>
      </c>
      <c r="M29" s="27">
        <v>1</v>
      </c>
      <c r="N29" s="27">
        <v>1</v>
      </c>
      <c r="O29" s="27">
        <f>Megnövelt!BI36*100+100</f>
        <v>200</v>
      </c>
      <c r="P29" s="36">
        <v>200</v>
      </c>
      <c r="R29" s="26" t="s">
        <v>216</v>
      </c>
      <c r="S29" s="27">
        <v>2</v>
      </c>
      <c r="T29" s="27">
        <v>2</v>
      </c>
      <c r="U29" s="27">
        <v>1</v>
      </c>
      <c r="V29" s="27">
        <v>2</v>
      </c>
      <c r="W29" s="27">
        <v>1</v>
      </c>
      <c r="X29" s="27">
        <v>2</v>
      </c>
      <c r="Y29" s="27">
        <v>2</v>
      </c>
      <c r="Z29" s="27">
        <v>2</v>
      </c>
      <c r="AA29" s="27">
        <v>2</v>
      </c>
      <c r="AB29" s="27">
        <v>2</v>
      </c>
      <c r="AC29" s="27">
        <v>2</v>
      </c>
      <c r="AD29" s="27">
        <v>2</v>
      </c>
      <c r="AE29" s="27">
        <v>2</v>
      </c>
      <c r="AF29" s="27">
        <v>1</v>
      </c>
      <c r="AG29" s="27">
        <v>200</v>
      </c>
      <c r="AK29" s="26" t="s">
        <v>222</v>
      </c>
      <c r="AL29" s="27">
        <v>2</v>
      </c>
      <c r="AM29" s="27">
        <v>1</v>
      </c>
      <c r="AN29" s="27">
        <v>2</v>
      </c>
      <c r="AO29" s="27">
        <v>1</v>
      </c>
      <c r="AP29" s="27">
        <v>2</v>
      </c>
      <c r="AQ29" s="27">
        <v>2</v>
      </c>
      <c r="AR29" s="27">
        <v>2</v>
      </c>
      <c r="AS29" s="27">
        <v>2</v>
      </c>
      <c r="AT29" s="27">
        <v>1</v>
      </c>
      <c r="AU29" s="27">
        <v>2</v>
      </c>
      <c r="AV29" s="27">
        <v>2</v>
      </c>
      <c r="AW29" s="27">
        <v>2</v>
      </c>
      <c r="AX29" s="27">
        <v>2</v>
      </c>
      <c r="AY29" s="27">
        <f>Inverz!BI35*100+100</f>
        <v>300</v>
      </c>
      <c r="AZ29" s="36">
        <v>200</v>
      </c>
      <c r="BA29">
        <f t="shared" si="0"/>
        <v>320.39999999999998</v>
      </c>
      <c r="BB29">
        <f t="shared" si="1"/>
        <v>320.39999999999998</v>
      </c>
      <c r="BD29" s="26" t="s">
        <v>216</v>
      </c>
      <c r="BE29" s="27">
        <v>2</v>
      </c>
      <c r="BF29" s="27">
        <v>2</v>
      </c>
      <c r="BG29" s="27">
        <v>1</v>
      </c>
      <c r="BH29" s="27">
        <v>2</v>
      </c>
      <c r="BI29" s="27">
        <v>1</v>
      </c>
      <c r="BJ29" s="27">
        <v>2</v>
      </c>
      <c r="BK29" s="27">
        <v>2</v>
      </c>
      <c r="BL29" s="27">
        <v>2</v>
      </c>
      <c r="BM29" s="27">
        <v>2</v>
      </c>
      <c r="BN29" s="27">
        <v>2</v>
      </c>
      <c r="BO29" s="27">
        <v>2</v>
      </c>
      <c r="BP29" s="27">
        <v>2</v>
      </c>
      <c r="BQ29" s="27">
        <v>2</v>
      </c>
      <c r="BR29" s="27">
        <v>200</v>
      </c>
      <c r="BW29" s="26" t="s">
        <v>216</v>
      </c>
      <c r="BX29" s="27">
        <v>2</v>
      </c>
      <c r="BY29" s="27">
        <v>2</v>
      </c>
      <c r="BZ29" s="27">
        <v>1</v>
      </c>
      <c r="CA29" s="27">
        <v>2</v>
      </c>
      <c r="CB29" s="27">
        <v>1</v>
      </c>
      <c r="CC29" s="27">
        <v>2</v>
      </c>
      <c r="CD29" s="27">
        <v>2</v>
      </c>
      <c r="CE29" s="27">
        <v>2</v>
      </c>
      <c r="CF29" s="27">
        <v>2</v>
      </c>
      <c r="CG29" s="27">
        <v>2</v>
      </c>
      <c r="CH29" s="27">
        <v>2</v>
      </c>
      <c r="CI29" s="27">
        <v>2</v>
      </c>
      <c r="CJ29" s="27">
        <v>2</v>
      </c>
      <c r="CK29" s="27">
        <v>200</v>
      </c>
    </row>
    <row r="30" spans="1:89" ht="15" thickBot="1" x14ac:dyDescent="0.35">
      <c r="A30" s="26" t="s">
        <v>223</v>
      </c>
      <c r="B30" s="27">
        <v>2</v>
      </c>
      <c r="C30" s="27">
        <v>2</v>
      </c>
      <c r="D30" s="27">
        <v>1</v>
      </c>
      <c r="E30" s="27">
        <v>1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7">
        <v>2</v>
      </c>
      <c r="L30" s="27">
        <v>1</v>
      </c>
      <c r="M30" s="27">
        <v>1</v>
      </c>
      <c r="N30" s="27">
        <v>2</v>
      </c>
      <c r="O30" s="27">
        <f>Megnövelt!BI37*100+100</f>
        <v>200</v>
      </c>
      <c r="P30" s="36">
        <v>100</v>
      </c>
      <c r="R30" s="26" t="s">
        <v>217</v>
      </c>
      <c r="S30" s="27">
        <v>2</v>
      </c>
      <c r="T30" s="27">
        <v>2</v>
      </c>
      <c r="U30" s="27">
        <v>2</v>
      </c>
      <c r="V30" s="27">
        <v>2</v>
      </c>
      <c r="W30" s="27">
        <v>1</v>
      </c>
      <c r="X30" s="27">
        <v>1</v>
      </c>
      <c r="Y30" s="27">
        <v>2</v>
      </c>
      <c r="Z30" s="27">
        <v>2</v>
      </c>
      <c r="AA30" s="27">
        <v>2</v>
      </c>
      <c r="AB30" s="27">
        <v>2</v>
      </c>
      <c r="AC30" s="27">
        <v>2</v>
      </c>
      <c r="AD30" s="27">
        <v>2</v>
      </c>
      <c r="AE30" s="27">
        <v>2</v>
      </c>
      <c r="AF30" s="27">
        <v>2</v>
      </c>
      <c r="AG30" s="27">
        <v>300</v>
      </c>
      <c r="AK30" s="26" t="s">
        <v>223</v>
      </c>
      <c r="AL30" s="27">
        <v>1</v>
      </c>
      <c r="AM30" s="27">
        <v>1</v>
      </c>
      <c r="AN30" s="27">
        <v>2</v>
      </c>
      <c r="AO30" s="27">
        <v>2</v>
      </c>
      <c r="AP30" s="27">
        <v>2</v>
      </c>
      <c r="AQ30" s="27">
        <v>2</v>
      </c>
      <c r="AR30" s="27">
        <v>2</v>
      </c>
      <c r="AS30" s="27">
        <v>2</v>
      </c>
      <c r="AT30" s="27">
        <v>2</v>
      </c>
      <c r="AU30" s="27">
        <v>1</v>
      </c>
      <c r="AV30" s="27">
        <v>2</v>
      </c>
      <c r="AW30" s="27">
        <v>2</v>
      </c>
      <c r="AX30" s="27">
        <v>1</v>
      </c>
      <c r="AY30" s="27">
        <f>Inverz!BI36*100+100</f>
        <v>300</v>
      </c>
      <c r="AZ30" s="36">
        <v>100</v>
      </c>
      <c r="BA30">
        <f t="shared" si="0"/>
        <v>267</v>
      </c>
      <c r="BB30">
        <f t="shared" si="1"/>
        <v>267</v>
      </c>
      <c r="BD30" s="26" t="s">
        <v>217</v>
      </c>
      <c r="BE30" s="27">
        <v>2</v>
      </c>
      <c r="BF30" s="27">
        <v>2</v>
      </c>
      <c r="BG30" s="27">
        <v>2</v>
      </c>
      <c r="BH30" s="27">
        <v>2</v>
      </c>
      <c r="BI30" s="27">
        <v>1</v>
      </c>
      <c r="BJ30" s="27">
        <v>1</v>
      </c>
      <c r="BK30" s="27">
        <v>2</v>
      </c>
      <c r="BL30" s="27">
        <v>2</v>
      </c>
      <c r="BM30" s="27">
        <v>2</v>
      </c>
      <c r="BN30" s="27">
        <v>2</v>
      </c>
      <c r="BO30" s="27">
        <v>2</v>
      </c>
      <c r="BP30" s="27">
        <v>2</v>
      </c>
      <c r="BQ30" s="27">
        <v>2</v>
      </c>
      <c r="BR30" s="27">
        <v>300</v>
      </c>
      <c r="BW30" s="26" t="s">
        <v>217</v>
      </c>
      <c r="BX30" s="27">
        <v>2</v>
      </c>
      <c r="BY30" s="27">
        <v>2</v>
      </c>
      <c r="BZ30" s="27">
        <v>2</v>
      </c>
      <c r="CA30" s="27">
        <v>2</v>
      </c>
      <c r="CB30" s="27">
        <v>1</v>
      </c>
      <c r="CC30" s="27">
        <v>1</v>
      </c>
      <c r="CD30" s="27">
        <v>2</v>
      </c>
      <c r="CE30" s="27">
        <v>2</v>
      </c>
      <c r="CF30" s="27">
        <v>2</v>
      </c>
      <c r="CG30" s="27">
        <v>2</v>
      </c>
      <c r="CH30" s="27">
        <v>2</v>
      </c>
      <c r="CI30" s="27">
        <v>2</v>
      </c>
      <c r="CJ30" s="27">
        <v>2</v>
      </c>
      <c r="CK30" s="27">
        <v>300</v>
      </c>
    </row>
    <row r="31" spans="1:89" ht="15" thickBot="1" x14ac:dyDescent="0.35">
      <c r="A31" s="26" t="s">
        <v>224</v>
      </c>
      <c r="B31" s="27">
        <v>1</v>
      </c>
      <c r="C31" s="27">
        <v>1</v>
      </c>
      <c r="D31" s="27">
        <v>1</v>
      </c>
      <c r="E31" s="27">
        <v>1</v>
      </c>
      <c r="F31" s="27">
        <v>1</v>
      </c>
      <c r="G31" s="27">
        <v>2</v>
      </c>
      <c r="H31" s="27">
        <v>1</v>
      </c>
      <c r="I31" s="27">
        <v>1</v>
      </c>
      <c r="J31" s="27">
        <v>2</v>
      </c>
      <c r="K31" s="27">
        <v>1</v>
      </c>
      <c r="L31" s="27">
        <v>1</v>
      </c>
      <c r="M31" s="27">
        <v>1</v>
      </c>
      <c r="N31" s="27">
        <v>2</v>
      </c>
      <c r="O31" s="27">
        <f>Megnövelt!BI38*100+100</f>
        <v>300</v>
      </c>
      <c r="P31" s="36">
        <v>100</v>
      </c>
      <c r="R31" s="26" t="s">
        <v>218</v>
      </c>
      <c r="S31" s="27">
        <v>1</v>
      </c>
      <c r="T31" s="27">
        <v>2</v>
      </c>
      <c r="U31" s="27">
        <v>2</v>
      </c>
      <c r="V31" s="27">
        <v>2</v>
      </c>
      <c r="W31" s="27">
        <v>2</v>
      </c>
      <c r="X31" s="27">
        <v>1</v>
      </c>
      <c r="Y31" s="27">
        <v>2</v>
      </c>
      <c r="Z31" s="27">
        <v>2</v>
      </c>
      <c r="AA31" s="27">
        <v>2</v>
      </c>
      <c r="AB31" s="27">
        <v>2</v>
      </c>
      <c r="AC31" s="27">
        <v>2</v>
      </c>
      <c r="AD31" s="27">
        <v>2</v>
      </c>
      <c r="AE31" s="27">
        <v>2</v>
      </c>
      <c r="AF31" s="27">
        <v>2</v>
      </c>
      <c r="AG31" s="27">
        <v>300</v>
      </c>
      <c r="AK31" s="26" t="s">
        <v>224</v>
      </c>
      <c r="AL31" s="27">
        <v>2</v>
      </c>
      <c r="AM31" s="27">
        <v>2</v>
      </c>
      <c r="AN31" s="27">
        <v>2</v>
      </c>
      <c r="AO31" s="27">
        <v>2</v>
      </c>
      <c r="AP31" s="27">
        <v>2</v>
      </c>
      <c r="AQ31" s="27">
        <v>1</v>
      </c>
      <c r="AR31" s="27">
        <v>2</v>
      </c>
      <c r="AS31" s="27">
        <v>2</v>
      </c>
      <c r="AT31" s="27">
        <v>1</v>
      </c>
      <c r="AU31" s="27">
        <v>2</v>
      </c>
      <c r="AV31" s="27">
        <v>2</v>
      </c>
      <c r="AW31" s="27">
        <v>2</v>
      </c>
      <c r="AX31" s="27">
        <v>1</v>
      </c>
      <c r="AY31" s="27">
        <f>Inverz!BI37*100+100</f>
        <v>200</v>
      </c>
      <c r="AZ31" s="36">
        <v>100</v>
      </c>
      <c r="BA31">
        <f t="shared" si="0"/>
        <v>267</v>
      </c>
      <c r="BB31">
        <f t="shared" si="1"/>
        <v>267</v>
      </c>
      <c r="BD31" s="26" t="s">
        <v>218</v>
      </c>
      <c r="BE31" s="27">
        <v>1</v>
      </c>
      <c r="BF31" s="27">
        <v>2</v>
      </c>
      <c r="BG31" s="27">
        <v>2</v>
      </c>
      <c r="BH31" s="27">
        <v>2</v>
      </c>
      <c r="BI31" s="27">
        <v>2</v>
      </c>
      <c r="BJ31" s="27">
        <v>1</v>
      </c>
      <c r="BK31" s="27">
        <v>2</v>
      </c>
      <c r="BL31" s="27">
        <v>2</v>
      </c>
      <c r="BM31" s="27">
        <v>2</v>
      </c>
      <c r="BN31" s="27">
        <v>2</v>
      </c>
      <c r="BO31" s="27">
        <v>2</v>
      </c>
      <c r="BP31" s="27">
        <v>2</v>
      </c>
      <c r="BQ31" s="27">
        <v>2</v>
      </c>
      <c r="BR31" s="27">
        <v>300</v>
      </c>
      <c r="BW31" s="26" t="s">
        <v>218</v>
      </c>
      <c r="BX31" s="27">
        <v>1</v>
      </c>
      <c r="BY31" s="27">
        <v>2</v>
      </c>
      <c r="BZ31" s="27">
        <v>2</v>
      </c>
      <c r="CA31" s="27">
        <v>2</v>
      </c>
      <c r="CB31" s="27">
        <v>2</v>
      </c>
      <c r="CC31" s="27">
        <v>1</v>
      </c>
      <c r="CD31" s="27">
        <v>2</v>
      </c>
      <c r="CE31" s="27">
        <v>2</v>
      </c>
      <c r="CF31" s="27">
        <v>2</v>
      </c>
      <c r="CG31" s="27">
        <v>2</v>
      </c>
      <c r="CH31" s="27">
        <v>2</v>
      </c>
      <c r="CI31" s="27">
        <v>2</v>
      </c>
      <c r="CJ31" s="27">
        <v>2</v>
      </c>
      <c r="CK31" s="27">
        <v>300</v>
      </c>
    </row>
    <row r="32" spans="1:89" ht="15" thickBot="1" x14ac:dyDescent="0.35">
      <c r="A32" s="26" t="s">
        <v>225</v>
      </c>
      <c r="B32" s="27">
        <v>2</v>
      </c>
      <c r="C32" s="27">
        <v>1</v>
      </c>
      <c r="D32" s="27">
        <v>1</v>
      </c>
      <c r="E32" s="27">
        <v>1</v>
      </c>
      <c r="F32" s="27">
        <v>1</v>
      </c>
      <c r="G32" s="27">
        <v>1</v>
      </c>
      <c r="H32" s="27">
        <v>1</v>
      </c>
      <c r="I32" s="27">
        <v>1</v>
      </c>
      <c r="J32" s="27">
        <v>1</v>
      </c>
      <c r="K32" s="27">
        <v>1</v>
      </c>
      <c r="L32" s="27">
        <v>1</v>
      </c>
      <c r="M32" s="27">
        <v>2</v>
      </c>
      <c r="N32" s="27">
        <v>1</v>
      </c>
      <c r="O32" s="27">
        <f>Megnövelt!BI39*100+100</f>
        <v>200</v>
      </c>
      <c r="P32" s="36">
        <v>300</v>
      </c>
      <c r="R32" s="26" t="s">
        <v>219</v>
      </c>
      <c r="S32" s="27">
        <v>2</v>
      </c>
      <c r="T32" s="27">
        <v>2</v>
      </c>
      <c r="U32" s="27">
        <v>2</v>
      </c>
      <c r="V32" s="27">
        <v>2</v>
      </c>
      <c r="W32" s="27">
        <v>2</v>
      </c>
      <c r="X32" s="27">
        <v>2</v>
      </c>
      <c r="Y32" s="27">
        <v>2</v>
      </c>
      <c r="Z32" s="27">
        <v>2</v>
      </c>
      <c r="AA32" s="27">
        <v>1</v>
      </c>
      <c r="AB32" s="27">
        <v>2</v>
      </c>
      <c r="AC32" s="27">
        <v>2</v>
      </c>
      <c r="AD32" s="27">
        <v>2</v>
      </c>
      <c r="AE32" s="27">
        <v>2</v>
      </c>
      <c r="AF32" s="27">
        <v>1</v>
      </c>
      <c r="AG32" s="27">
        <v>300</v>
      </c>
      <c r="AK32" s="26" t="s">
        <v>225</v>
      </c>
      <c r="AL32" s="27">
        <v>1</v>
      </c>
      <c r="AM32" s="27">
        <v>2</v>
      </c>
      <c r="AN32" s="27">
        <v>2</v>
      </c>
      <c r="AO32" s="27">
        <v>2</v>
      </c>
      <c r="AP32" s="27">
        <v>2</v>
      </c>
      <c r="AQ32" s="27">
        <v>2</v>
      </c>
      <c r="AR32" s="27">
        <v>2</v>
      </c>
      <c r="AS32" s="27">
        <v>2</v>
      </c>
      <c r="AT32" s="27">
        <v>2</v>
      </c>
      <c r="AU32" s="27">
        <v>2</v>
      </c>
      <c r="AV32" s="27">
        <v>2</v>
      </c>
      <c r="AW32" s="27">
        <v>1</v>
      </c>
      <c r="AX32" s="27">
        <v>2</v>
      </c>
      <c r="AY32" s="27">
        <f>Inverz!BI38*100+100</f>
        <v>300</v>
      </c>
      <c r="AZ32" s="36">
        <v>300</v>
      </c>
      <c r="BA32">
        <f t="shared" si="0"/>
        <v>267</v>
      </c>
      <c r="BB32">
        <f t="shared" si="1"/>
        <v>267</v>
      </c>
      <c r="BD32" s="26" t="s">
        <v>219</v>
      </c>
      <c r="BE32" s="27">
        <v>2</v>
      </c>
      <c r="BF32" s="27">
        <v>2</v>
      </c>
      <c r="BG32" s="27">
        <v>2</v>
      </c>
      <c r="BH32" s="27">
        <v>2</v>
      </c>
      <c r="BI32" s="27">
        <v>2</v>
      </c>
      <c r="BJ32" s="27">
        <v>2</v>
      </c>
      <c r="BK32" s="27">
        <v>2</v>
      </c>
      <c r="BL32" s="27">
        <v>2</v>
      </c>
      <c r="BM32" s="27">
        <v>1</v>
      </c>
      <c r="BN32" s="27">
        <v>2</v>
      </c>
      <c r="BO32" s="27">
        <v>2</v>
      </c>
      <c r="BP32" s="27">
        <v>2</v>
      </c>
      <c r="BQ32" s="27">
        <v>2</v>
      </c>
      <c r="BR32" s="27">
        <v>200</v>
      </c>
      <c r="BW32" s="26" t="s">
        <v>219</v>
      </c>
      <c r="BX32" s="27">
        <v>2</v>
      </c>
      <c r="BY32" s="27">
        <v>2</v>
      </c>
      <c r="BZ32" s="27">
        <v>2</v>
      </c>
      <c r="CA32" s="27">
        <v>2</v>
      </c>
      <c r="CB32" s="27">
        <v>2</v>
      </c>
      <c r="CC32" s="27">
        <v>2</v>
      </c>
      <c r="CD32" s="27">
        <v>2</v>
      </c>
      <c r="CE32" s="27">
        <v>2</v>
      </c>
      <c r="CF32" s="27">
        <v>1</v>
      </c>
      <c r="CG32" s="27">
        <v>2</v>
      </c>
      <c r="CH32" s="27">
        <v>2</v>
      </c>
      <c r="CI32" s="27">
        <v>2</v>
      </c>
      <c r="CJ32" s="27">
        <v>2</v>
      </c>
      <c r="CK32" s="27">
        <v>200</v>
      </c>
    </row>
    <row r="33" spans="1:89" ht="15" thickBot="1" x14ac:dyDescent="0.35">
      <c r="A33" s="26" t="s">
        <v>226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>
        <v>1</v>
      </c>
      <c r="H33" s="27">
        <v>2</v>
      </c>
      <c r="I33" s="27">
        <v>2</v>
      </c>
      <c r="J33" s="27">
        <v>1</v>
      </c>
      <c r="K33" s="27">
        <v>1</v>
      </c>
      <c r="L33" s="27">
        <v>1</v>
      </c>
      <c r="M33" s="27">
        <v>2</v>
      </c>
      <c r="N33" s="27">
        <v>1</v>
      </c>
      <c r="O33" s="27">
        <f>Megnövelt!BI40*100+100</f>
        <v>300</v>
      </c>
      <c r="P33" s="36">
        <v>100</v>
      </c>
      <c r="R33" s="26" t="s">
        <v>220</v>
      </c>
      <c r="S33" s="27">
        <v>2</v>
      </c>
      <c r="T33" s="27">
        <v>2</v>
      </c>
      <c r="U33" s="27">
        <v>2</v>
      </c>
      <c r="V33" s="27">
        <v>2</v>
      </c>
      <c r="W33" s="27">
        <v>2</v>
      </c>
      <c r="X33" s="27">
        <v>1</v>
      </c>
      <c r="Y33" s="27">
        <v>1</v>
      </c>
      <c r="Z33" s="27">
        <v>2</v>
      </c>
      <c r="AA33" s="27">
        <v>2</v>
      </c>
      <c r="AB33" s="27">
        <v>1</v>
      </c>
      <c r="AC33" s="27">
        <v>2</v>
      </c>
      <c r="AD33" s="27">
        <v>2</v>
      </c>
      <c r="AE33" s="27">
        <v>2</v>
      </c>
      <c r="AF33" s="27">
        <v>2</v>
      </c>
      <c r="AG33" s="27">
        <v>200</v>
      </c>
      <c r="AK33" s="26" t="s">
        <v>226</v>
      </c>
      <c r="AL33" s="27">
        <v>2</v>
      </c>
      <c r="AM33" s="27">
        <v>2</v>
      </c>
      <c r="AN33" s="27">
        <v>2</v>
      </c>
      <c r="AO33" s="27">
        <v>2</v>
      </c>
      <c r="AP33" s="27">
        <v>2</v>
      </c>
      <c r="AQ33" s="27">
        <v>2</v>
      </c>
      <c r="AR33" s="27">
        <v>1</v>
      </c>
      <c r="AS33" s="27">
        <v>1</v>
      </c>
      <c r="AT33" s="27">
        <v>2</v>
      </c>
      <c r="AU33" s="27">
        <v>2</v>
      </c>
      <c r="AV33" s="27">
        <v>2</v>
      </c>
      <c r="AW33" s="27">
        <v>1</v>
      </c>
      <c r="AX33" s="27">
        <v>2</v>
      </c>
      <c r="AY33" s="27">
        <f>Inverz!BI39*100+100</f>
        <v>200</v>
      </c>
      <c r="AZ33" s="36">
        <v>100</v>
      </c>
      <c r="BA33">
        <f t="shared" si="0"/>
        <v>267</v>
      </c>
      <c r="BB33">
        <f t="shared" si="1"/>
        <v>267</v>
      </c>
      <c r="BD33" s="26" t="s">
        <v>220</v>
      </c>
      <c r="BE33" s="27">
        <v>2</v>
      </c>
      <c r="BF33" s="27">
        <v>2</v>
      </c>
      <c r="BG33" s="27">
        <v>2</v>
      </c>
      <c r="BH33" s="27">
        <v>2</v>
      </c>
      <c r="BI33" s="27">
        <v>2</v>
      </c>
      <c r="BJ33" s="27">
        <v>1</v>
      </c>
      <c r="BK33" s="27">
        <v>1</v>
      </c>
      <c r="BL33" s="27">
        <v>2</v>
      </c>
      <c r="BM33" s="27">
        <v>2</v>
      </c>
      <c r="BN33" s="27">
        <v>1</v>
      </c>
      <c r="BO33" s="27">
        <v>2</v>
      </c>
      <c r="BP33" s="27">
        <v>2</v>
      </c>
      <c r="BQ33" s="27">
        <v>2</v>
      </c>
      <c r="BR33" s="27">
        <v>300</v>
      </c>
      <c r="BW33" s="26" t="s">
        <v>220</v>
      </c>
      <c r="BX33" s="27">
        <v>2</v>
      </c>
      <c r="BY33" s="27">
        <v>2</v>
      </c>
      <c r="BZ33" s="27">
        <v>2</v>
      </c>
      <c r="CA33" s="27">
        <v>2</v>
      </c>
      <c r="CB33" s="27">
        <v>2</v>
      </c>
      <c r="CC33" s="27">
        <v>1</v>
      </c>
      <c r="CD33" s="27">
        <v>1</v>
      </c>
      <c r="CE33" s="27">
        <v>2</v>
      </c>
      <c r="CF33" s="27">
        <v>2</v>
      </c>
      <c r="CG33" s="27">
        <v>1</v>
      </c>
      <c r="CH33" s="27">
        <v>2</v>
      </c>
      <c r="CI33" s="27">
        <v>2</v>
      </c>
      <c r="CJ33" s="27">
        <v>2</v>
      </c>
      <c r="CK33" s="27">
        <v>300</v>
      </c>
    </row>
    <row r="34" spans="1:89" ht="15" thickBot="1" x14ac:dyDescent="0.35">
      <c r="A34" s="26" t="s">
        <v>227</v>
      </c>
      <c r="B34" s="27">
        <v>1</v>
      </c>
      <c r="C34" s="27">
        <v>1</v>
      </c>
      <c r="D34" s="27">
        <v>1</v>
      </c>
      <c r="E34" s="27">
        <v>2</v>
      </c>
      <c r="F34" s="27">
        <v>1</v>
      </c>
      <c r="G34" s="27">
        <v>1</v>
      </c>
      <c r="H34" s="27">
        <v>1</v>
      </c>
      <c r="I34" s="27">
        <v>2</v>
      </c>
      <c r="J34" s="27">
        <v>1</v>
      </c>
      <c r="K34" s="27">
        <v>2</v>
      </c>
      <c r="L34" s="27">
        <v>1</v>
      </c>
      <c r="M34" s="27">
        <v>1</v>
      </c>
      <c r="N34" s="27">
        <v>1</v>
      </c>
      <c r="O34" s="27">
        <f>Megnövelt!BI41*100+100</f>
        <v>200</v>
      </c>
      <c r="P34" s="36">
        <v>200</v>
      </c>
      <c r="R34" s="26" t="s">
        <v>221</v>
      </c>
      <c r="S34" s="27">
        <v>2</v>
      </c>
      <c r="T34" s="27">
        <v>1</v>
      </c>
      <c r="U34" s="27">
        <v>2</v>
      </c>
      <c r="V34" s="27">
        <v>1</v>
      </c>
      <c r="W34" s="27">
        <v>2</v>
      </c>
      <c r="X34" s="27">
        <v>2</v>
      </c>
      <c r="Y34" s="27">
        <v>2</v>
      </c>
      <c r="Z34" s="27">
        <v>2</v>
      </c>
      <c r="AA34" s="27">
        <v>2</v>
      </c>
      <c r="AB34" s="27">
        <v>2</v>
      </c>
      <c r="AC34" s="27">
        <v>1</v>
      </c>
      <c r="AD34" s="27">
        <v>2</v>
      </c>
      <c r="AE34" s="27">
        <v>2</v>
      </c>
      <c r="AF34" s="27">
        <v>2</v>
      </c>
      <c r="AG34" s="27">
        <v>200</v>
      </c>
      <c r="AK34" s="26" t="s">
        <v>227</v>
      </c>
      <c r="AL34" s="27">
        <v>2</v>
      </c>
      <c r="AM34" s="27">
        <v>2</v>
      </c>
      <c r="AN34" s="27">
        <v>2</v>
      </c>
      <c r="AO34" s="27">
        <v>1</v>
      </c>
      <c r="AP34" s="27">
        <v>2</v>
      </c>
      <c r="AQ34" s="27">
        <v>2</v>
      </c>
      <c r="AR34" s="27">
        <v>2</v>
      </c>
      <c r="AS34" s="27">
        <v>1</v>
      </c>
      <c r="AT34" s="27">
        <v>2</v>
      </c>
      <c r="AU34" s="27">
        <v>1</v>
      </c>
      <c r="AV34" s="27">
        <v>2</v>
      </c>
      <c r="AW34" s="27">
        <v>2</v>
      </c>
      <c r="AX34" s="27">
        <v>2</v>
      </c>
      <c r="AY34" s="27">
        <f>Inverz!BI40*100+100</f>
        <v>300</v>
      </c>
      <c r="AZ34" s="36">
        <v>200</v>
      </c>
      <c r="BA34">
        <f t="shared" si="0"/>
        <v>320.39999999999998</v>
      </c>
      <c r="BB34">
        <f t="shared" si="1"/>
        <v>320.39999999999998</v>
      </c>
      <c r="BD34" s="26" t="s">
        <v>221</v>
      </c>
      <c r="BE34" s="27">
        <v>2</v>
      </c>
      <c r="BF34" s="27">
        <v>1</v>
      </c>
      <c r="BG34" s="27">
        <v>2</v>
      </c>
      <c r="BH34" s="27">
        <v>1</v>
      </c>
      <c r="BI34" s="27">
        <v>2</v>
      </c>
      <c r="BJ34" s="27">
        <v>2</v>
      </c>
      <c r="BK34" s="27">
        <v>2</v>
      </c>
      <c r="BL34" s="27">
        <v>2</v>
      </c>
      <c r="BM34" s="27">
        <v>2</v>
      </c>
      <c r="BN34" s="27">
        <v>2</v>
      </c>
      <c r="BO34" s="27">
        <v>1</v>
      </c>
      <c r="BP34" s="27">
        <v>2</v>
      </c>
      <c r="BQ34" s="27">
        <v>2</v>
      </c>
      <c r="BR34" s="27">
        <v>300</v>
      </c>
      <c r="BW34" s="26" t="s">
        <v>221</v>
      </c>
      <c r="BX34" s="27">
        <v>2</v>
      </c>
      <c r="BY34" s="27">
        <v>1</v>
      </c>
      <c r="BZ34" s="27">
        <v>2</v>
      </c>
      <c r="CA34" s="27">
        <v>1</v>
      </c>
      <c r="CB34" s="27">
        <v>2</v>
      </c>
      <c r="CC34" s="27">
        <v>2</v>
      </c>
      <c r="CD34" s="27">
        <v>2</v>
      </c>
      <c r="CE34" s="27">
        <v>2</v>
      </c>
      <c r="CF34" s="27">
        <v>2</v>
      </c>
      <c r="CG34" s="27">
        <v>2</v>
      </c>
      <c r="CH34" s="27">
        <v>1</v>
      </c>
      <c r="CI34" s="27">
        <v>2</v>
      </c>
      <c r="CJ34" s="27">
        <v>2</v>
      </c>
      <c r="CK34" s="27">
        <v>300</v>
      </c>
    </row>
    <row r="35" spans="1:89" ht="15" thickBot="1" x14ac:dyDescent="0.35">
      <c r="A35" s="26" t="s">
        <v>228</v>
      </c>
      <c r="B35" s="27">
        <v>2</v>
      </c>
      <c r="C35" s="27">
        <v>2</v>
      </c>
      <c r="D35" s="27">
        <v>1</v>
      </c>
      <c r="E35" s="2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1</v>
      </c>
      <c r="O35" s="27">
        <f>Megnövelt!BI42*100+100</f>
        <v>200</v>
      </c>
      <c r="P35" s="36">
        <v>300</v>
      </c>
      <c r="R35" s="26" t="s">
        <v>222</v>
      </c>
      <c r="S35" s="27">
        <v>2</v>
      </c>
      <c r="T35" s="27">
        <v>1</v>
      </c>
      <c r="U35" s="27">
        <v>2</v>
      </c>
      <c r="V35" s="27">
        <v>1</v>
      </c>
      <c r="W35" s="27">
        <v>2</v>
      </c>
      <c r="X35" s="27">
        <v>2</v>
      </c>
      <c r="Y35" s="27">
        <v>2</v>
      </c>
      <c r="Z35" s="27">
        <v>2</v>
      </c>
      <c r="AA35" s="27">
        <v>1</v>
      </c>
      <c r="AB35" s="27">
        <v>2</v>
      </c>
      <c r="AC35" s="27">
        <v>2</v>
      </c>
      <c r="AD35" s="27">
        <v>2</v>
      </c>
      <c r="AE35" s="27">
        <v>2</v>
      </c>
      <c r="AF35" s="27">
        <v>2</v>
      </c>
      <c r="AG35" s="27">
        <v>200</v>
      </c>
      <c r="AK35" s="26" t="s">
        <v>228</v>
      </c>
      <c r="AL35" s="27">
        <v>1</v>
      </c>
      <c r="AM35" s="27">
        <v>1</v>
      </c>
      <c r="AN35" s="27">
        <v>2</v>
      </c>
      <c r="AO35" s="27">
        <v>2</v>
      </c>
      <c r="AP35" s="27">
        <v>2</v>
      </c>
      <c r="AQ35" s="27">
        <v>2</v>
      </c>
      <c r="AR35" s="27">
        <v>2</v>
      </c>
      <c r="AS35" s="27">
        <v>2</v>
      </c>
      <c r="AT35" s="27">
        <v>2</v>
      </c>
      <c r="AU35" s="27">
        <v>2</v>
      </c>
      <c r="AV35" s="27">
        <v>2</v>
      </c>
      <c r="AW35" s="27">
        <v>2</v>
      </c>
      <c r="AX35" s="27">
        <v>2</v>
      </c>
      <c r="AY35" s="27">
        <f>Inverz!BI41*100+100</f>
        <v>300</v>
      </c>
      <c r="AZ35" s="36">
        <v>300</v>
      </c>
      <c r="BA35">
        <f t="shared" si="0"/>
        <v>267</v>
      </c>
      <c r="BB35">
        <f t="shared" si="1"/>
        <v>267</v>
      </c>
      <c r="BD35" s="26" t="s">
        <v>222</v>
      </c>
      <c r="BE35" s="27">
        <v>2</v>
      </c>
      <c r="BF35" s="27">
        <v>1</v>
      </c>
      <c r="BG35" s="27">
        <v>2</v>
      </c>
      <c r="BH35" s="27">
        <v>1</v>
      </c>
      <c r="BI35" s="27">
        <v>2</v>
      </c>
      <c r="BJ35" s="27">
        <v>2</v>
      </c>
      <c r="BK35" s="27">
        <v>2</v>
      </c>
      <c r="BL35" s="27">
        <v>2</v>
      </c>
      <c r="BM35" s="27">
        <v>1</v>
      </c>
      <c r="BN35" s="27">
        <v>2</v>
      </c>
      <c r="BO35" s="27">
        <v>2</v>
      </c>
      <c r="BP35" s="27">
        <v>2</v>
      </c>
      <c r="BQ35" s="27">
        <v>2</v>
      </c>
      <c r="BR35" s="27">
        <v>300</v>
      </c>
      <c r="BW35" s="26" t="s">
        <v>222</v>
      </c>
      <c r="BX35" s="27">
        <v>2</v>
      </c>
      <c r="BY35" s="27">
        <v>1</v>
      </c>
      <c r="BZ35" s="27">
        <v>2</v>
      </c>
      <c r="CA35" s="27">
        <v>1</v>
      </c>
      <c r="CB35" s="27">
        <v>2</v>
      </c>
      <c r="CC35" s="27">
        <v>2</v>
      </c>
      <c r="CD35" s="27">
        <v>2</v>
      </c>
      <c r="CE35" s="27">
        <v>2</v>
      </c>
      <c r="CF35" s="27">
        <v>1</v>
      </c>
      <c r="CG35" s="27">
        <v>2</v>
      </c>
      <c r="CH35" s="27">
        <v>2</v>
      </c>
      <c r="CI35" s="27">
        <v>2</v>
      </c>
      <c r="CJ35" s="27">
        <v>2</v>
      </c>
      <c r="CK35" s="27">
        <v>300</v>
      </c>
    </row>
    <row r="36" spans="1:89" ht="15" thickBot="1" x14ac:dyDescent="0.35">
      <c r="A36" s="26" t="s">
        <v>229</v>
      </c>
      <c r="B36" s="27">
        <v>2</v>
      </c>
      <c r="C36" s="27">
        <v>2</v>
      </c>
      <c r="D36" s="27">
        <v>2</v>
      </c>
      <c r="E36" s="27">
        <v>1</v>
      </c>
      <c r="F36" s="27">
        <v>1</v>
      </c>
      <c r="G36" s="27">
        <v>1</v>
      </c>
      <c r="H36" s="27">
        <v>1</v>
      </c>
      <c r="I36" s="27">
        <v>2</v>
      </c>
      <c r="J36" s="27">
        <v>1</v>
      </c>
      <c r="K36" s="27">
        <v>1</v>
      </c>
      <c r="L36" s="27">
        <v>1</v>
      </c>
      <c r="M36" s="27">
        <v>1</v>
      </c>
      <c r="N36" s="27">
        <v>1</v>
      </c>
      <c r="O36" s="27">
        <f>Megnövelt!BI43*100+100</f>
        <v>200</v>
      </c>
      <c r="P36" s="36">
        <v>100</v>
      </c>
      <c r="R36" s="26" t="s">
        <v>223</v>
      </c>
      <c r="S36" s="27">
        <v>1</v>
      </c>
      <c r="T36" s="27">
        <v>1</v>
      </c>
      <c r="U36" s="27">
        <v>2</v>
      </c>
      <c r="V36" s="27">
        <v>2</v>
      </c>
      <c r="W36" s="27">
        <v>2</v>
      </c>
      <c r="X36" s="27">
        <v>2</v>
      </c>
      <c r="Y36" s="27">
        <v>2</v>
      </c>
      <c r="Z36" s="27">
        <v>2</v>
      </c>
      <c r="AA36" s="27">
        <v>2</v>
      </c>
      <c r="AB36" s="27">
        <v>1</v>
      </c>
      <c r="AC36" s="27">
        <v>2</v>
      </c>
      <c r="AD36" s="27">
        <v>2</v>
      </c>
      <c r="AE36" s="27">
        <v>1</v>
      </c>
      <c r="AF36" s="27">
        <v>2</v>
      </c>
      <c r="AG36" s="27">
        <v>100</v>
      </c>
      <c r="AK36" s="26" t="s">
        <v>229</v>
      </c>
      <c r="AL36" s="27">
        <v>1</v>
      </c>
      <c r="AM36" s="27">
        <v>1</v>
      </c>
      <c r="AN36" s="27">
        <v>1</v>
      </c>
      <c r="AO36" s="27">
        <v>2</v>
      </c>
      <c r="AP36" s="27">
        <v>2</v>
      </c>
      <c r="AQ36" s="27">
        <v>2</v>
      </c>
      <c r="AR36" s="27">
        <v>2</v>
      </c>
      <c r="AS36" s="27">
        <v>1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f>Inverz!BI42*100+100</f>
        <v>300</v>
      </c>
      <c r="AZ36" s="36">
        <v>100</v>
      </c>
      <c r="BA36">
        <f t="shared" si="0"/>
        <v>267</v>
      </c>
      <c r="BB36">
        <f t="shared" si="1"/>
        <v>267</v>
      </c>
      <c r="BD36" s="26" t="s">
        <v>223</v>
      </c>
      <c r="BE36" s="27">
        <v>1</v>
      </c>
      <c r="BF36" s="27">
        <v>1</v>
      </c>
      <c r="BG36" s="27">
        <v>2</v>
      </c>
      <c r="BH36" s="27">
        <v>2</v>
      </c>
      <c r="BI36" s="27">
        <v>2</v>
      </c>
      <c r="BJ36" s="27">
        <v>2</v>
      </c>
      <c r="BK36" s="27">
        <v>2</v>
      </c>
      <c r="BL36" s="27">
        <v>2</v>
      </c>
      <c r="BM36" s="27">
        <v>2</v>
      </c>
      <c r="BN36" s="27">
        <v>1</v>
      </c>
      <c r="BO36" s="27">
        <v>2</v>
      </c>
      <c r="BP36" s="27">
        <v>2</v>
      </c>
      <c r="BQ36" s="27">
        <v>1</v>
      </c>
      <c r="BR36" s="27">
        <v>300</v>
      </c>
      <c r="BW36" s="26" t="s">
        <v>223</v>
      </c>
      <c r="BX36" s="27">
        <v>1</v>
      </c>
      <c r="BY36" s="27">
        <v>1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2</v>
      </c>
      <c r="CF36" s="27">
        <v>2</v>
      </c>
      <c r="CG36" s="27">
        <v>1</v>
      </c>
      <c r="CH36" s="27">
        <v>2</v>
      </c>
      <c r="CI36" s="27">
        <v>2</v>
      </c>
      <c r="CJ36" s="27">
        <v>1</v>
      </c>
      <c r="CK36" s="27">
        <v>300</v>
      </c>
    </row>
    <row r="37" spans="1:89" ht="15" thickBot="1" x14ac:dyDescent="0.35">
      <c r="A37" s="26" t="s">
        <v>230</v>
      </c>
      <c r="B37" s="27">
        <v>1</v>
      </c>
      <c r="C37" s="27">
        <v>2</v>
      </c>
      <c r="D37" s="27">
        <v>1</v>
      </c>
      <c r="E37" s="27">
        <v>1</v>
      </c>
      <c r="F37" s="27">
        <v>1</v>
      </c>
      <c r="G37" s="27">
        <v>1</v>
      </c>
      <c r="H37" s="27">
        <v>1</v>
      </c>
      <c r="I37" s="27">
        <v>1</v>
      </c>
      <c r="J37" s="27">
        <v>1</v>
      </c>
      <c r="K37" s="27">
        <v>2</v>
      </c>
      <c r="L37" s="27">
        <v>1</v>
      </c>
      <c r="M37" s="27">
        <v>1</v>
      </c>
      <c r="N37" s="27">
        <v>2</v>
      </c>
      <c r="O37" s="27">
        <f>Megnövelt!BI44*100+100</f>
        <v>200</v>
      </c>
      <c r="P37" s="36">
        <v>200</v>
      </c>
      <c r="R37" s="26" t="s">
        <v>224</v>
      </c>
      <c r="S37" s="27">
        <v>2</v>
      </c>
      <c r="T37" s="27">
        <v>2</v>
      </c>
      <c r="U37" s="27">
        <v>2</v>
      </c>
      <c r="V37" s="27">
        <v>2</v>
      </c>
      <c r="W37" s="27">
        <v>2</v>
      </c>
      <c r="X37" s="27">
        <v>1</v>
      </c>
      <c r="Y37" s="27">
        <v>2</v>
      </c>
      <c r="Z37" s="27">
        <v>2</v>
      </c>
      <c r="AA37" s="27">
        <v>1</v>
      </c>
      <c r="AB37" s="27">
        <v>2</v>
      </c>
      <c r="AC37" s="27">
        <v>2</v>
      </c>
      <c r="AD37" s="27">
        <v>2</v>
      </c>
      <c r="AE37" s="27">
        <v>1</v>
      </c>
      <c r="AF37" s="27">
        <v>1</v>
      </c>
      <c r="AG37" s="27">
        <v>100</v>
      </c>
      <c r="AK37" s="26" t="s">
        <v>230</v>
      </c>
      <c r="AL37" s="27">
        <v>2</v>
      </c>
      <c r="AM37" s="27">
        <v>1</v>
      </c>
      <c r="AN37" s="27">
        <v>2</v>
      </c>
      <c r="AO37" s="27">
        <v>2</v>
      </c>
      <c r="AP37" s="27">
        <v>2</v>
      </c>
      <c r="AQ37" s="27">
        <v>2</v>
      </c>
      <c r="AR37" s="27">
        <v>2</v>
      </c>
      <c r="AS37" s="27">
        <v>2</v>
      </c>
      <c r="AT37" s="27">
        <v>2</v>
      </c>
      <c r="AU37" s="27">
        <v>1</v>
      </c>
      <c r="AV37" s="27">
        <v>2</v>
      </c>
      <c r="AW37" s="27">
        <v>2</v>
      </c>
      <c r="AX37" s="27">
        <v>1</v>
      </c>
      <c r="AY37" s="27">
        <f>Inverz!BI43*100+100</f>
        <v>300</v>
      </c>
      <c r="AZ37" s="36">
        <v>200</v>
      </c>
      <c r="BA37">
        <f t="shared" si="0"/>
        <v>267</v>
      </c>
      <c r="BB37">
        <f t="shared" si="1"/>
        <v>267</v>
      </c>
      <c r="BD37" s="26" t="s">
        <v>224</v>
      </c>
      <c r="BE37" s="27">
        <v>2</v>
      </c>
      <c r="BF37" s="27">
        <v>2</v>
      </c>
      <c r="BG37" s="27">
        <v>2</v>
      </c>
      <c r="BH37" s="27">
        <v>2</v>
      </c>
      <c r="BI37" s="27">
        <v>2</v>
      </c>
      <c r="BJ37" s="27">
        <v>1</v>
      </c>
      <c r="BK37" s="27">
        <v>2</v>
      </c>
      <c r="BL37" s="27">
        <v>2</v>
      </c>
      <c r="BM37" s="27">
        <v>1</v>
      </c>
      <c r="BN37" s="27">
        <v>2</v>
      </c>
      <c r="BO37" s="27">
        <v>2</v>
      </c>
      <c r="BP37" s="27">
        <v>2</v>
      </c>
      <c r="BQ37" s="27">
        <v>1</v>
      </c>
      <c r="BR37" s="27">
        <v>200</v>
      </c>
      <c r="BW37" s="26" t="s">
        <v>224</v>
      </c>
      <c r="BX37" s="27">
        <v>2</v>
      </c>
      <c r="BY37" s="27">
        <v>2</v>
      </c>
      <c r="BZ37" s="27">
        <v>2</v>
      </c>
      <c r="CA37" s="27">
        <v>2</v>
      </c>
      <c r="CB37" s="27">
        <v>2</v>
      </c>
      <c r="CC37" s="27">
        <v>1</v>
      </c>
      <c r="CD37" s="27">
        <v>2</v>
      </c>
      <c r="CE37" s="27">
        <v>2</v>
      </c>
      <c r="CF37" s="27">
        <v>1</v>
      </c>
      <c r="CG37" s="27">
        <v>2</v>
      </c>
      <c r="CH37" s="27">
        <v>2</v>
      </c>
      <c r="CI37" s="27">
        <v>2</v>
      </c>
      <c r="CJ37" s="27">
        <v>1</v>
      </c>
      <c r="CK37" s="27">
        <v>200</v>
      </c>
    </row>
    <row r="38" spans="1:89" ht="15" thickBot="1" x14ac:dyDescent="0.35">
      <c r="A38" s="26" t="s">
        <v>231</v>
      </c>
      <c r="B38" s="27">
        <v>1</v>
      </c>
      <c r="C38" s="27">
        <v>1</v>
      </c>
      <c r="D38" s="27">
        <v>1</v>
      </c>
      <c r="E38" s="27">
        <v>1</v>
      </c>
      <c r="F38" s="27">
        <v>2</v>
      </c>
      <c r="G38" s="27">
        <v>1</v>
      </c>
      <c r="H38" s="27">
        <v>1</v>
      </c>
      <c r="I38" s="27">
        <v>2</v>
      </c>
      <c r="J38" s="27">
        <v>1</v>
      </c>
      <c r="K38" s="27">
        <v>1</v>
      </c>
      <c r="L38" s="27">
        <v>1</v>
      </c>
      <c r="M38" s="27">
        <v>1</v>
      </c>
      <c r="N38" s="27">
        <v>1</v>
      </c>
      <c r="O38" s="27">
        <f>Megnövelt!BI45*100+100</f>
        <v>300</v>
      </c>
      <c r="P38" s="36">
        <v>200</v>
      </c>
      <c r="R38" s="26" t="s">
        <v>225</v>
      </c>
      <c r="S38" s="27">
        <v>1</v>
      </c>
      <c r="T38" s="27">
        <v>2</v>
      </c>
      <c r="U38" s="27">
        <v>2</v>
      </c>
      <c r="V38" s="27">
        <v>2</v>
      </c>
      <c r="W38" s="27">
        <v>2</v>
      </c>
      <c r="X38" s="27">
        <v>2</v>
      </c>
      <c r="Y38" s="27">
        <v>2</v>
      </c>
      <c r="Z38" s="27">
        <v>2</v>
      </c>
      <c r="AA38" s="27">
        <v>2</v>
      </c>
      <c r="AB38" s="27">
        <v>2</v>
      </c>
      <c r="AC38" s="27">
        <v>2</v>
      </c>
      <c r="AD38" s="27">
        <v>1</v>
      </c>
      <c r="AE38" s="27">
        <v>2</v>
      </c>
      <c r="AF38" s="27">
        <v>2</v>
      </c>
      <c r="AG38" s="27">
        <v>300</v>
      </c>
      <c r="AK38" s="26" t="s">
        <v>231</v>
      </c>
      <c r="AL38" s="27">
        <v>2</v>
      </c>
      <c r="AM38" s="27">
        <v>2</v>
      </c>
      <c r="AN38" s="27">
        <v>2</v>
      </c>
      <c r="AO38" s="27">
        <v>2</v>
      </c>
      <c r="AP38" s="27">
        <v>1</v>
      </c>
      <c r="AQ38" s="27">
        <v>2</v>
      </c>
      <c r="AR38" s="27">
        <v>2</v>
      </c>
      <c r="AS38" s="27">
        <v>1</v>
      </c>
      <c r="AT38" s="27">
        <v>2</v>
      </c>
      <c r="AU38" s="27">
        <v>2</v>
      </c>
      <c r="AV38" s="27">
        <v>2</v>
      </c>
      <c r="AW38" s="27">
        <v>2</v>
      </c>
      <c r="AX38" s="27">
        <v>2</v>
      </c>
      <c r="AY38" s="27">
        <f>Inverz!BI44*100+100</f>
        <v>200</v>
      </c>
      <c r="AZ38" s="36">
        <v>200</v>
      </c>
      <c r="BA38">
        <f t="shared" si="0"/>
        <v>267</v>
      </c>
      <c r="BB38">
        <f t="shared" si="1"/>
        <v>267</v>
      </c>
      <c r="BD38" s="26" t="s">
        <v>225</v>
      </c>
      <c r="BE38" s="27">
        <v>1</v>
      </c>
      <c r="BF38" s="27">
        <v>2</v>
      </c>
      <c r="BG38" s="27">
        <v>2</v>
      </c>
      <c r="BH38" s="27">
        <v>2</v>
      </c>
      <c r="BI38" s="27">
        <v>2</v>
      </c>
      <c r="BJ38" s="27">
        <v>2</v>
      </c>
      <c r="BK38" s="27">
        <v>2</v>
      </c>
      <c r="BL38" s="27">
        <v>2</v>
      </c>
      <c r="BM38" s="27">
        <v>2</v>
      </c>
      <c r="BN38" s="27">
        <v>2</v>
      </c>
      <c r="BO38" s="27">
        <v>2</v>
      </c>
      <c r="BP38" s="27">
        <v>1</v>
      </c>
      <c r="BQ38" s="27">
        <v>2</v>
      </c>
      <c r="BR38" s="27">
        <v>300</v>
      </c>
      <c r="BW38" s="26" t="s">
        <v>225</v>
      </c>
      <c r="BX38" s="27">
        <v>1</v>
      </c>
      <c r="BY38" s="27">
        <v>2</v>
      </c>
      <c r="BZ38" s="27">
        <v>2</v>
      </c>
      <c r="CA38" s="27">
        <v>2</v>
      </c>
      <c r="CB38" s="27">
        <v>2</v>
      </c>
      <c r="CC38" s="27">
        <v>2</v>
      </c>
      <c r="CD38" s="27">
        <v>2</v>
      </c>
      <c r="CE38" s="27">
        <v>2</v>
      </c>
      <c r="CF38" s="27">
        <v>2</v>
      </c>
      <c r="CG38" s="27">
        <v>2</v>
      </c>
      <c r="CH38" s="27">
        <v>2</v>
      </c>
      <c r="CI38" s="27">
        <v>1</v>
      </c>
      <c r="CJ38" s="27">
        <v>2</v>
      </c>
      <c r="CK38" s="27">
        <v>300</v>
      </c>
    </row>
    <row r="39" spans="1:89" ht="15" thickBot="1" x14ac:dyDescent="0.35">
      <c r="A39" s="26" t="s">
        <v>232</v>
      </c>
      <c r="B39" s="27">
        <v>2</v>
      </c>
      <c r="C39" s="27">
        <v>1</v>
      </c>
      <c r="D39" s="27">
        <v>1</v>
      </c>
      <c r="E39" s="27">
        <v>1</v>
      </c>
      <c r="F39" s="27">
        <v>2</v>
      </c>
      <c r="G39" s="27">
        <v>1</v>
      </c>
      <c r="H39" s="27">
        <v>1</v>
      </c>
      <c r="I39" s="27">
        <v>1</v>
      </c>
      <c r="J39" s="27">
        <v>1</v>
      </c>
      <c r="K39" s="27">
        <v>2</v>
      </c>
      <c r="L39" s="27">
        <v>1</v>
      </c>
      <c r="M39" s="27">
        <v>1</v>
      </c>
      <c r="N39" s="27">
        <v>1</v>
      </c>
      <c r="O39" s="27">
        <f>Megnövelt!BI46*100+100</f>
        <v>200</v>
      </c>
      <c r="P39" s="36">
        <v>200</v>
      </c>
      <c r="R39" s="26" t="s">
        <v>226</v>
      </c>
      <c r="S39" s="27">
        <v>2</v>
      </c>
      <c r="T39" s="27">
        <v>2</v>
      </c>
      <c r="U39" s="27">
        <v>2</v>
      </c>
      <c r="V39" s="27">
        <v>2</v>
      </c>
      <c r="W39" s="27">
        <v>2</v>
      </c>
      <c r="X39" s="27">
        <v>2</v>
      </c>
      <c r="Y39" s="27">
        <v>1</v>
      </c>
      <c r="Z39" s="27">
        <v>1</v>
      </c>
      <c r="AA39" s="27">
        <v>2</v>
      </c>
      <c r="AB39" s="27">
        <v>2</v>
      </c>
      <c r="AC39" s="27">
        <v>2</v>
      </c>
      <c r="AD39" s="27">
        <v>1</v>
      </c>
      <c r="AE39" s="27">
        <v>2</v>
      </c>
      <c r="AF39" s="27">
        <v>1</v>
      </c>
      <c r="AG39" s="27">
        <v>100</v>
      </c>
      <c r="AK39" s="26" t="s">
        <v>232</v>
      </c>
      <c r="AL39" s="27">
        <v>1</v>
      </c>
      <c r="AM39" s="27">
        <v>2</v>
      </c>
      <c r="AN39" s="27">
        <v>2</v>
      </c>
      <c r="AO39" s="27">
        <v>2</v>
      </c>
      <c r="AP39" s="27">
        <v>1</v>
      </c>
      <c r="AQ39" s="27">
        <v>2</v>
      </c>
      <c r="AR39" s="27">
        <v>2</v>
      </c>
      <c r="AS39" s="27">
        <v>2</v>
      </c>
      <c r="AT39" s="27">
        <v>2</v>
      </c>
      <c r="AU39" s="27">
        <v>1</v>
      </c>
      <c r="AV39" s="27">
        <v>2</v>
      </c>
      <c r="AW39" s="27">
        <v>2</v>
      </c>
      <c r="AX39" s="27">
        <v>2</v>
      </c>
      <c r="AY39" s="27">
        <f>Inverz!BI45*100+100</f>
        <v>300</v>
      </c>
      <c r="AZ39" s="36">
        <v>200</v>
      </c>
      <c r="BA39">
        <f t="shared" si="0"/>
        <v>267</v>
      </c>
      <c r="BB39">
        <f t="shared" si="1"/>
        <v>267</v>
      </c>
      <c r="BD39" s="26" t="s">
        <v>226</v>
      </c>
      <c r="BE39" s="27">
        <v>2</v>
      </c>
      <c r="BF39" s="27">
        <v>2</v>
      </c>
      <c r="BG39" s="27">
        <v>2</v>
      </c>
      <c r="BH39" s="27">
        <v>2</v>
      </c>
      <c r="BI39" s="27">
        <v>2</v>
      </c>
      <c r="BJ39" s="27">
        <v>2</v>
      </c>
      <c r="BK39" s="27">
        <v>1</v>
      </c>
      <c r="BL39" s="27">
        <v>1</v>
      </c>
      <c r="BM39" s="27">
        <v>2</v>
      </c>
      <c r="BN39" s="27">
        <v>2</v>
      </c>
      <c r="BO39" s="27">
        <v>2</v>
      </c>
      <c r="BP39" s="27">
        <v>1</v>
      </c>
      <c r="BQ39" s="27">
        <v>2</v>
      </c>
      <c r="BR39" s="27">
        <v>200</v>
      </c>
      <c r="BW39" s="26" t="s">
        <v>226</v>
      </c>
      <c r="BX39" s="27">
        <v>2</v>
      </c>
      <c r="BY39" s="27">
        <v>2</v>
      </c>
      <c r="BZ39" s="27">
        <v>2</v>
      </c>
      <c r="CA39" s="27">
        <v>2</v>
      </c>
      <c r="CB39" s="27">
        <v>2</v>
      </c>
      <c r="CC39" s="27">
        <v>2</v>
      </c>
      <c r="CD39" s="27">
        <v>1</v>
      </c>
      <c r="CE39" s="27">
        <v>1</v>
      </c>
      <c r="CF39" s="27">
        <v>2</v>
      </c>
      <c r="CG39" s="27">
        <v>2</v>
      </c>
      <c r="CH39" s="27">
        <v>2</v>
      </c>
      <c r="CI39" s="27">
        <v>1</v>
      </c>
      <c r="CJ39" s="27">
        <v>2</v>
      </c>
      <c r="CK39" s="27">
        <v>200</v>
      </c>
    </row>
    <row r="40" spans="1:89" ht="15" thickBot="1" x14ac:dyDescent="0.35">
      <c r="A40" s="26" t="s">
        <v>233</v>
      </c>
      <c r="B40" s="27">
        <v>1</v>
      </c>
      <c r="C40" s="27">
        <v>2</v>
      </c>
      <c r="D40" s="27">
        <v>1</v>
      </c>
      <c r="E40" s="27">
        <v>1</v>
      </c>
      <c r="F40" s="27">
        <v>1</v>
      </c>
      <c r="G40" s="27">
        <v>2</v>
      </c>
      <c r="H40" s="27">
        <v>2</v>
      </c>
      <c r="I40" s="27">
        <v>1</v>
      </c>
      <c r="J40" s="27">
        <v>1</v>
      </c>
      <c r="K40" s="27">
        <v>1</v>
      </c>
      <c r="L40" s="27">
        <v>2</v>
      </c>
      <c r="M40" s="27">
        <v>1</v>
      </c>
      <c r="N40" s="27">
        <v>1</v>
      </c>
      <c r="O40" s="27">
        <f>Megnövelt!BI47*100+100</f>
        <v>200</v>
      </c>
      <c r="P40" s="36">
        <v>100</v>
      </c>
      <c r="R40" s="26" t="s">
        <v>227</v>
      </c>
      <c r="S40" s="27">
        <v>2</v>
      </c>
      <c r="T40" s="27">
        <v>2</v>
      </c>
      <c r="U40" s="27">
        <v>2</v>
      </c>
      <c r="V40" s="27">
        <v>1</v>
      </c>
      <c r="W40" s="27">
        <v>2</v>
      </c>
      <c r="X40" s="27">
        <v>2</v>
      </c>
      <c r="Y40" s="27">
        <v>2</v>
      </c>
      <c r="Z40" s="27">
        <v>1</v>
      </c>
      <c r="AA40" s="27">
        <v>2</v>
      </c>
      <c r="AB40" s="27">
        <v>1</v>
      </c>
      <c r="AC40" s="27">
        <v>2</v>
      </c>
      <c r="AD40" s="27">
        <v>2</v>
      </c>
      <c r="AE40" s="27">
        <v>2</v>
      </c>
      <c r="AF40" s="27">
        <v>2</v>
      </c>
      <c r="AG40" s="27">
        <v>200</v>
      </c>
      <c r="AK40" s="26" t="s">
        <v>233</v>
      </c>
      <c r="AL40" s="27">
        <v>2</v>
      </c>
      <c r="AM40" s="27">
        <v>1</v>
      </c>
      <c r="AN40" s="27">
        <v>2</v>
      </c>
      <c r="AO40" s="27">
        <v>2</v>
      </c>
      <c r="AP40" s="27">
        <v>2</v>
      </c>
      <c r="AQ40" s="27">
        <v>1</v>
      </c>
      <c r="AR40" s="27">
        <v>1</v>
      </c>
      <c r="AS40" s="27">
        <v>2</v>
      </c>
      <c r="AT40" s="27">
        <v>2</v>
      </c>
      <c r="AU40" s="27">
        <v>2</v>
      </c>
      <c r="AV40" s="27">
        <v>1</v>
      </c>
      <c r="AW40" s="27">
        <v>2</v>
      </c>
      <c r="AX40" s="27">
        <v>2</v>
      </c>
      <c r="AY40" s="27">
        <f>Inverz!BI46*100+100</f>
        <v>300</v>
      </c>
      <c r="AZ40" s="36">
        <v>100</v>
      </c>
      <c r="BA40">
        <f t="shared" si="0"/>
        <v>267</v>
      </c>
      <c r="BB40">
        <f t="shared" si="1"/>
        <v>267</v>
      </c>
      <c r="BD40" s="26" t="s">
        <v>227</v>
      </c>
      <c r="BE40" s="27">
        <v>2</v>
      </c>
      <c r="BF40" s="27">
        <v>2</v>
      </c>
      <c r="BG40" s="27">
        <v>2</v>
      </c>
      <c r="BH40" s="27">
        <v>1</v>
      </c>
      <c r="BI40" s="27">
        <v>2</v>
      </c>
      <c r="BJ40" s="27">
        <v>2</v>
      </c>
      <c r="BK40" s="27">
        <v>2</v>
      </c>
      <c r="BL40" s="27">
        <v>1</v>
      </c>
      <c r="BM40" s="27">
        <v>2</v>
      </c>
      <c r="BN40" s="27">
        <v>1</v>
      </c>
      <c r="BO40" s="27">
        <v>2</v>
      </c>
      <c r="BP40" s="27">
        <v>2</v>
      </c>
      <c r="BQ40" s="27">
        <v>2</v>
      </c>
      <c r="BR40" s="27">
        <v>300</v>
      </c>
      <c r="BW40" s="26" t="s">
        <v>227</v>
      </c>
      <c r="BX40" s="27">
        <v>2</v>
      </c>
      <c r="BY40" s="27">
        <v>2</v>
      </c>
      <c r="BZ40" s="27">
        <v>2</v>
      </c>
      <c r="CA40" s="27">
        <v>1</v>
      </c>
      <c r="CB40" s="27">
        <v>2</v>
      </c>
      <c r="CC40" s="27">
        <v>2</v>
      </c>
      <c r="CD40" s="27">
        <v>2</v>
      </c>
      <c r="CE40" s="27">
        <v>1</v>
      </c>
      <c r="CF40" s="27">
        <v>2</v>
      </c>
      <c r="CG40" s="27">
        <v>1</v>
      </c>
      <c r="CH40" s="27">
        <v>2</v>
      </c>
      <c r="CI40" s="27">
        <v>2</v>
      </c>
      <c r="CJ40" s="27">
        <v>2</v>
      </c>
      <c r="CK40" s="27">
        <v>300</v>
      </c>
    </row>
    <row r="41" spans="1:89" ht="15" thickBot="1" x14ac:dyDescent="0.35">
      <c r="A41" s="26" t="s">
        <v>234</v>
      </c>
      <c r="B41" s="27">
        <v>1</v>
      </c>
      <c r="C41" s="27">
        <v>1</v>
      </c>
      <c r="D41" s="27">
        <v>1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2</v>
      </c>
      <c r="M41" s="27">
        <v>1</v>
      </c>
      <c r="N41" s="27">
        <v>1</v>
      </c>
      <c r="O41" s="27">
        <f>Megnövelt!BI48*100+100</f>
        <v>300</v>
      </c>
      <c r="P41" s="36">
        <v>300</v>
      </c>
      <c r="R41" s="26" t="s">
        <v>228</v>
      </c>
      <c r="S41" s="27">
        <v>1</v>
      </c>
      <c r="T41" s="27">
        <v>1</v>
      </c>
      <c r="U41" s="27">
        <v>2</v>
      </c>
      <c r="V41" s="27">
        <v>2</v>
      </c>
      <c r="W41" s="27">
        <v>2</v>
      </c>
      <c r="X41" s="27">
        <v>2</v>
      </c>
      <c r="Y41" s="27">
        <v>2</v>
      </c>
      <c r="Z41" s="27">
        <v>2</v>
      </c>
      <c r="AA41" s="27">
        <v>2</v>
      </c>
      <c r="AB41" s="27">
        <v>2</v>
      </c>
      <c r="AC41" s="27">
        <v>2</v>
      </c>
      <c r="AD41" s="27">
        <v>2</v>
      </c>
      <c r="AE41" s="27">
        <v>2</v>
      </c>
      <c r="AF41" s="27">
        <v>2</v>
      </c>
      <c r="AG41" s="27">
        <v>300</v>
      </c>
      <c r="AK41" s="26" t="s">
        <v>234</v>
      </c>
      <c r="AL41" s="27">
        <v>2</v>
      </c>
      <c r="AM41" s="27">
        <v>2</v>
      </c>
      <c r="AN41" s="27">
        <v>2</v>
      </c>
      <c r="AO41" s="27">
        <v>2</v>
      </c>
      <c r="AP41" s="27">
        <v>2</v>
      </c>
      <c r="AQ41" s="27">
        <v>2</v>
      </c>
      <c r="AR41" s="27">
        <v>2</v>
      </c>
      <c r="AS41" s="27">
        <v>2</v>
      </c>
      <c r="AT41" s="27">
        <v>2</v>
      </c>
      <c r="AU41" s="27">
        <v>2</v>
      </c>
      <c r="AV41" s="27">
        <v>1</v>
      </c>
      <c r="AW41" s="27">
        <v>2</v>
      </c>
      <c r="AX41" s="27">
        <v>2</v>
      </c>
      <c r="AY41" s="27">
        <f>Inverz!BI47*100+100</f>
        <v>200</v>
      </c>
      <c r="AZ41" s="36">
        <v>300</v>
      </c>
      <c r="BA41">
        <f t="shared" si="0"/>
        <v>267</v>
      </c>
      <c r="BB41">
        <f t="shared" si="1"/>
        <v>267</v>
      </c>
      <c r="BD41" s="26" t="s">
        <v>228</v>
      </c>
      <c r="BE41" s="27">
        <v>1</v>
      </c>
      <c r="BF41" s="27">
        <v>1</v>
      </c>
      <c r="BG41" s="27">
        <v>2</v>
      </c>
      <c r="BH41" s="27">
        <v>2</v>
      </c>
      <c r="BI41" s="27">
        <v>2</v>
      </c>
      <c r="BJ41" s="27">
        <v>2</v>
      </c>
      <c r="BK41" s="27">
        <v>2</v>
      </c>
      <c r="BL41" s="27">
        <v>2</v>
      </c>
      <c r="BM41" s="27">
        <v>2</v>
      </c>
      <c r="BN41" s="27">
        <v>2</v>
      </c>
      <c r="BO41" s="27">
        <v>2</v>
      </c>
      <c r="BP41" s="27">
        <v>2</v>
      </c>
      <c r="BQ41" s="27">
        <v>2</v>
      </c>
      <c r="BR41" s="27">
        <v>300</v>
      </c>
      <c r="BW41" s="26" t="s">
        <v>228</v>
      </c>
      <c r="BX41" s="27">
        <v>1</v>
      </c>
      <c r="BY41" s="27">
        <v>1</v>
      </c>
      <c r="BZ41" s="27">
        <v>2</v>
      </c>
      <c r="CA41" s="27">
        <v>2</v>
      </c>
      <c r="CB41" s="27">
        <v>2</v>
      </c>
      <c r="CC41" s="27">
        <v>2</v>
      </c>
      <c r="CD41" s="27">
        <v>2</v>
      </c>
      <c r="CE41" s="27">
        <v>2</v>
      </c>
      <c r="CF41" s="27">
        <v>2</v>
      </c>
      <c r="CG41" s="27">
        <v>2</v>
      </c>
      <c r="CH41" s="27">
        <v>2</v>
      </c>
      <c r="CI41" s="27">
        <v>2</v>
      </c>
      <c r="CJ41" s="27">
        <v>2</v>
      </c>
      <c r="CK41" s="27">
        <v>300</v>
      </c>
    </row>
    <row r="42" spans="1:89" ht="15" thickBot="1" x14ac:dyDescent="0.35">
      <c r="A42" s="26" t="s">
        <v>235</v>
      </c>
      <c r="B42" s="27">
        <v>1</v>
      </c>
      <c r="C42" s="27">
        <v>1</v>
      </c>
      <c r="D42" s="27">
        <v>1</v>
      </c>
      <c r="E42" s="27">
        <v>1</v>
      </c>
      <c r="F42" s="27">
        <v>1</v>
      </c>
      <c r="G42" s="27">
        <v>1</v>
      </c>
      <c r="H42" s="27">
        <v>1</v>
      </c>
      <c r="I42" s="27">
        <v>1</v>
      </c>
      <c r="J42" s="27">
        <v>2</v>
      </c>
      <c r="K42" s="27">
        <v>1</v>
      </c>
      <c r="L42" s="27">
        <v>1</v>
      </c>
      <c r="M42" s="27">
        <v>2</v>
      </c>
      <c r="N42" s="27">
        <v>1</v>
      </c>
      <c r="O42" s="27">
        <f>Megnövelt!BI49*100+100</f>
        <v>200</v>
      </c>
      <c r="P42" s="36">
        <v>300</v>
      </c>
      <c r="R42" s="26" t="s">
        <v>229</v>
      </c>
      <c r="S42" s="27">
        <v>1</v>
      </c>
      <c r="T42" s="27">
        <v>1</v>
      </c>
      <c r="U42" s="27">
        <v>1</v>
      </c>
      <c r="V42" s="27">
        <v>2</v>
      </c>
      <c r="W42" s="27">
        <v>2</v>
      </c>
      <c r="X42" s="27">
        <v>2</v>
      </c>
      <c r="Y42" s="27">
        <v>2</v>
      </c>
      <c r="Z42" s="27">
        <v>1</v>
      </c>
      <c r="AA42" s="27">
        <v>2</v>
      </c>
      <c r="AB42" s="27">
        <v>2</v>
      </c>
      <c r="AC42" s="27">
        <v>2</v>
      </c>
      <c r="AD42" s="27">
        <v>2</v>
      </c>
      <c r="AE42" s="27">
        <v>2</v>
      </c>
      <c r="AF42" s="27">
        <v>2</v>
      </c>
      <c r="AG42" s="27">
        <v>100</v>
      </c>
      <c r="AK42" s="26" t="s">
        <v>235</v>
      </c>
      <c r="AL42" s="27">
        <v>2</v>
      </c>
      <c r="AM42" s="27">
        <v>2</v>
      </c>
      <c r="AN42" s="27">
        <v>2</v>
      </c>
      <c r="AO42" s="27">
        <v>2</v>
      </c>
      <c r="AP42" s="27">
        <v>2</v>
      </c>
      <c r="AQ42" s="27">
        <v>2</v>
      </c>
      <c r="AR42" s="27">
        <v>2</v>
      </c>
      <c r="AS42" s="27">
        <v>2</v>
      </c>
      <c r="AT42" s="27">
        <v>1</v>
      </c>
      <c r="AU42" s="27">
        <v>2</v>
      </c>
      <c r="AV42" s="27">
        <v>2</v>
      </c>
      <c r="AW42" s="27">
        <v>1</v>
      </c>
      <c r="AX42" s="27">
        <v>2</v>
      </c>
      <c r="AY42" s="27">
        <f>Inverz!BI48*100+100</f>
        <v>300</v>
      </c>
      <c r="AZ42" s="36">
        <v>300</v>
      </c>
      <c r="BA42">
        <f t="shared" si="0"/>
        <v>267</v>
      </c>
      <c r="BB42">
        <f t="shared" si="1"/>
        <v>267</v>
      </c>
      <c r="BD42" s="26" t="s">
        <v>229</v>
      </c>
      <c r="BE42" s="27">
        <v>1</v>
      </c>
      <c r="BF42" s="27">
        <v>1</v>
      </c>
      <c r="BG42" s="27">
        <v>1</v>
      </c>
      <c r="BH42" s="27">
        <v>2</v>
      </c>
      <c r="BI42" s="27">
        <v>2</v>
      </c>
      <c r="BJ42" s="27">
        <v>2</v>
      </c>
      <c r="BK42" s="27">
        <v>2</v>
      </c>
      <c r="BL42" s="27">
        <v>1</v>
      </c>
      <c r="BM42" s="27">
        <v>2</v>
      </c>
      <c r="BN42" s="27">
        <v>2</v>
      </c>
      <c r="BO42" s="27">
        <v>2</v>
      </c>
      <c r="BP42" s="27">
        <v>2</v>
      </c>
      <c r="BQ42" s="27">
        <v>2</v>
      </c>
      <c r="BR42" s="27">
        <v>300</v>
      </c>
      <c r="BW42" s="26" t="s">
        <v>229</v>
      </c>
      <c r="BX42" s="27">
        <v>1</v>
      </c>
      <c r="BY42" s="27">
        <v>1</v>
      </c>
      <c r="BZ42" s="27">
        <v>1</v>
      </c>
      <c r="CA42" s="27">
        <v>2</v>
      </c>
      <c r="CB42" s="27">
        <v>2</v>
      </c>
      <c r="CC42" s="27">
        <v>2</v>
      </c>
      <c r="CD42" s="27">
        <v>2</v>
      </c>
      <c r="CE42" s="27">
        <v>1</v>
      </c>
      <c r="CF42" s="27">
        <v>2</v>
      </c>
      <c r="CG42" s="27">
        <v>2</v>
      </c>
      <c r="CH42" s="27">
        <v>2</v>
      </c>
      <c r="CI42" s="27">
        <v>2</v>
      </c>
      <c r="CJ42" s="27">
        <v>2</v>
      </c>
      <c r="CK42" s="27">
        <v>300</v>
      </c>
    </row>
    <row r="43" spans="1:89" ht="15" thickBot="1" x14ac:dyDescent="0.35">
      <c r="A43" s="26" t="s">
        <v>236</v>
      </c>
      <c r="B43" s="27">
        <v>1</v>
      </c>
      <c r="C43" s="27">
        <v>1</v>
      </c>
      <c r="D43" s="27">
        <v>2</v>
      </c>
      <c r="E43" s="27">
        <v>1</v>
      </c>
      <c r="F43" s="27">
        <v>1</v>
      </c>
      <c r="G43" s="27">
        <v>1</v>
      </c>
      <c r="H43" s="27">
        <v>1</v>
      </c>
      <c r="I43" s="27">
        <v>1</v>
      </c>
      <c r="J43" s="27">
        <v>1</v>
      </c>
      <c r="K43" s="27">
        <v>1</v>
      </c>
      <c r="L43" s="27">
        <v>1</v>
      </c>
      <c r="M43" s="27">
        <v>2</v>
      </c>
      <c r="N43" s="27">
        <v>1</v>
      </c>
      <c r="O43" s="27">
        <f>Megnövelt!BI50*100+100</f>
        <v>200</v>
      </c>
      <c r="P43" s="36">
        <v>300</v>
      </c>
      <c r="R43" s="26" t="s">
        <v>230</v>
      </c>
      <c r="S43" s="27">
        <v>2</v>
      </c>
      <c r="T43" s="27">
        <v>1</v>
      </c>
      <c r="U43" s="27">
        <v>2</v>
      </c>
      <c r="V43" s="27">
        <v>2</v>
      </c>
      <c r="W43" s="27">
        <v>2</v>
      </c>
      <c r="X43" s="27">
        <v>2</v>
      </c>
      <c r="Y43" s="27">
        <v>2</v>
      </c>
      <c r="Z43" s="27">
        <v>2</v>
      </c>
      <c r="AA43" s="27">
        <v>2</v>
      </c>
      <c r="AB43" s="27">
        <v>1</v>
      </c>
      <c r="AC43" s="27">
        <v>2</v>
      </c>
      <c r="AD43" s="27">
        <v>2</v>
      </c>
      <c r="AE43" s="27">
        <v>1</v>
      </c>
      <c r="AF43" s="27">
        <v>2</v>
      </c>
      <c r="AG43" s="27">
        <v>200</v>
      </c>
      <c r="AK43" s="26" t="s">
        <v>236</v>
      </c>
      <c r="AL43" s="27">
        <v>2</v>
      </c>
      <c r="AM43" s="27">
        <v>2</v>
      </c>
      <c r="AN43" s="27">
        <v>1</v>
      </c>
      <c r="AO43" s="27">
        <v>2</v>
      </c>
      <c r="AP43" s="27">
        <v>2</v>
      </c>
      <c r="AQ43" s="27">
        <v>2</v>
      </c>
      <c r="AR43" s="27">
        <v>2</v>
      </c>
      <c r="AS43" s="27">
        <v>2</v>
      </c>
      <c r="AT43" s="27">
        <v>2</v>
      </c>
      <c r="AU43" s="27">
        <v>2</v>
      </c>
      <c r="AV43" s="27">
        <v>2</v>
      </c>
      <c r="AW43" s="27">
        <v>1</v>
      </c>
      <c r="AX43" s="27">
        <v>2</v>
      </c>
      <c r="AY43" s="27">
        <f>Inverz!BI49*100+100</f>
        <v>300</v>
      </c>
      <c r="AZ43" s="36">
        <v>300</v>
      </c>
      <c r="BA43">
        <f t="shared" si="0"/>
        <v>267</v>
      </c>
      <c r="BB43">
        <f t="shared" si="1"/>
        <v>267</v>
      </c>
      <c r="BD43" s="26" t="s">
        <v>230</v>
      </c>
      <c r="BE43" s="27">
        <v>2</v>
      </c>
      <c r="BF43" s="27">
        <v>1</v>
      </c>
      <c r="BG43" s="27">
        <v>2</v>
      </c>
      <c r="BH43" s="27">
        <v>2</v>
      </c>
      <c r="BI43" s="27">
        <v>2</v>
      </c>
      <c r="BJ43" s="27">
        <v>2</v>
      </c>
      <c r="BK43" s="27">
        <v>2</v>
      </c>
      <c r="BL43" s="27">
        <v>2</v>
      </c>
      <c r="BM43" s="27">
        <v>2</v>
      </c>
      <c r="BN43" s="27">
        <v>1</v>
      </c>
      <c r="BO43" s="27">
        <v>2</v>
      </c>
      <c r="BP43" s="27">
        <v>2</v>
      </c>
      <c r="BQ43" s="27">
        <v>1</v>
      </c>
      <c r="BR43" s="27">
        <v>300</v>
      </c>
      <c r="BW43" s="26" t="s">
        <v>230</v>
      </c>
      <c r="BX43" s="27">
        <v>2</v>
      </c>
      <c r="BY43" s="27">
        <v>1</v>
      </c>
      <c r="BZ43" s="27">
        <v>2</v>
      </c>
      <c r="CA43" s="27">
        <v>2</v>
      </c>
      <c r="CB43" s="27">
        <v>2</v>
      </c>
      <c r="CC43" s="27">
        <v>2</v>
      </c>
      <c r="CD43" s="27">
        <v>2</v>
      </c>
      <c r="CE43" s="27">
        <v>2</v>
      </c>
      <c r="CF43" s="27">
        <v>2</v>
      </c>
      <c r="CG43" s="27">
        <v>1</v>
      </c>
      <c r="CH43" s="27">
        <v>2</v>
      </c>
      <c r="CI43" s="27">
        <v>2</v>
      </c>
      <c r="CJ43" s="27">
        <v>1</v>
      </c>
      <c r="CK43" s="27">
        <v>300</v>
      </c>
    </row>
    <row r="44" spans="1:89" ht="15" thickBot="1" x14ac:dyDescent="0.35">
      <c r="A44" s="26" t="s">
        <v>237</v>
      </c>
      <c r="B44" s="27">
        <v>1</v>
      </c>
      <c r="C44" s="27">
        <v>1</v>
      </c>
      <c r="D44" s="27">
        <v>1</v>
      </c>
      <c r="E44" s="27">
        <v>2</v>
      </c>
      <c r="F44" s="27">
        <v>1</v>
      </c>
      <c r="G44" s="27">
        <v>1</v>
      </c>
      <c r="H44" s="27">
        <v>1</v>
      </c>
      <c r="I44" s="27">
        <v>1</v>
      </c>
      <c r="J44" s="27">
        <v>2</v>
      </c>
      <c r="K44" s="27">
        <v>2</v>
      </c>
      <c r="L44" s="27">
        <v>1</v>
      </c>
      <c r="M44" s="27">
        <v>1</v>
      </c>
      <c r="N44" s="27">
        <v>1</v>
      </c>
      <c r="O44" s="27">
        <f>Megnövelt!BI51*100+100</f>
        <v>200</v>
      </c>
      <c r="P44" s="36">
        <v>200</v>
      </c>
      <c r="R44" s="26" t="s">
        <v>231</v>
      </c>
      <c r="S44" s="27">
        <v>2</v>
      </c>
      <c r="T44" s="27">
        <v>2</v>
      </c>
      <c r="U44" s="27">
        <v>2</v>
      </c>
      <c r="V44" s="27">
        <v>2</v>
      </c>
      <c r="W44" s="27">
        <v>1</v>
      </c>
      <c r="X44" s="27">
        <v>2</v>
      </c>
      <c r="Y44" s="27">
        <v>2</v>
      </c>
      <c r="Z44" s="27">
        <v>1</v>
      </c>
      <c r="AA44" s="27">
        <v>2</v>
      </c>
      <c r="AB44" s="27">
        <v>2</v>
      </c>
      <c r="AC44" s="27">
        <v>2</v>
      </c>
      <c r="AD44" s="27">
        <v>2</v>
      </c>
      <c r="AE44" s="27">
        <v>2</v>
      </c>
      <c r="AF44" s="27">
        <v>1</v>
      </c>
      <c r="AG44" s="27">
        <v>200</v>
      </c>
      <c r="AK44" s="26" t="s">
        <v>237</v>
      </c>
      <c r="AL44" s="27">
        <v>2</v>
      </c>
      <c r="AM44" s="27">
        <v>2</v>
      </c>
      <c r="AN44" s="27">
        <v>2</v>
      </c>
      <c r="AO44" s="27">
        <v>1</v>
      </c>
      <c r="AP44" s="27">
        <v>2</v>
      </c>
      <c r="AQ44" s="27">
        <v>2</v>
      </c>
      <c r="AR44" s="27">
        <v>2</v>
      </c>
      <c r="AS44" s="27">
        <v>2</v>
      </c>
      <c r="AT44" s="27">
        <v>1</v>
      </c>
      <c r="AU44" s="27">
        <v>1</v>
      </c>
      <c r="AV44" s="27">
        <v>2</v>
      </c>
      <c r="AW44" s="27">
        <v>2</v>
      </c>
      <c r="AX44" s="27">
        <v>2</v>
      </c>
      <c r="AY44" s="27">
        <f>Inverz!BI50*100+100</f>
        <v>300</v>
      </c>
      <c r="AZ44" s="36">
        <v>200</v>
      </c>
      <c r="BA44">
        <f t="shared" si="0"/>
        <v>320.39999999999998</v>
      </c>
      <c r="BB44">
        <f t="shared" si="1"/>
        <v>320.39999999999998</v>
      </c>
      <c r="BD44" s="26" t="s">
        <v>231</v>
      </c>
      <c r="BE44" s="27">
        <v>2</v>
      </c>
      <c r="BF44" s="27">
        <v>2</v>
      </c>
      <c r="BG44" s="27">
        <v>2</v>
      </c>
      <c r="BH44" s="27">
        <v>2</v>
      </c>
      <c r="BI44" s="27">
        <v>1</v>
      </c>
      <c r="BJ44" s="27">
        <v>2</v>
      </c>
      <c r="BK44" s="27">
        <v>2</v>
      </c>
      <c r="BL44" s="27">
        <v>1</v>
      </c>
      <c r="BM44" s="27">
        <v>2</v>
      </c>
      <c r="BN44" s="27">
        <v>2</v>
      </c>
      <c r="BO44" s="27">
        <v>2</v>
      </c>
      <c r="BP44" s="27">
        <v>2</v>
      </c>
      <c r="BQ44" s="27">
        <v>2</v>
      </c>
      <c r="BR44" s="27">
        <v>200</v>
      </c>
      <c r="BW44" s="26" t="s">
        <v>231</v>
      </c>
      <c r="BX44" s="27">
        <v>2</v>
      </c>
      <c r="BY44" s="27">
        <v>2</v>
      </c>
      <c r="BZ44" s="27">
        <v>2</v>
      </c>
      <c r="CA44" s="27">
        <v>2</v>
      </c>
      <c r="CB44" s="27">
        <v>1</v>
      </c>
      <c r="CC44" s="27">
        <v>2</v>
      </c>
      <c r="CD44" s="27">
        <v>2</v>
      </c>
      <c r="CE44" s="27">
        <v>1</v>
      </c>
      <c r="CF44" s="27">
        <v>2</v>
      </c>
      <c r="CG44" s="27">
        <v>2</v>
      </c>
      <c r="CH44" s="27">
        <v>2</v>
      </c>
      <c r="CI44" s="27">
        <v>2</v>
      </c>
      <c r="CJ44" s="27">
        <v>2</v>
      </c>
      <c r="CK44" s="27">
        <v>200</v>
      </c>
    </row>
    <row r="45" spans="1:89" ht="15" thickBot="1" x14ac:dyDescent="0.35">
      <c r="A45" s="26" t="s">
        <v>238</v>
      </c>
      <c r="B45" s="27">
        <v>1</v>
      </c>
      <c r="C45" s="27">
        <v>1</v>
      </c>
      <c r="D45" s="27">
        <v>1</v>
      </c>
      <c r="E45" s="27">
        <v>1</v>
      </c>
      <c r="F45" s="27">
        <v>1</v>
      </c>
      <c r="G45" s="27">
        <v>1</v>
      </c>
      <c r="H45" s="27">
        <v>1</v>
      </c>
      <c r="I45" s="27">
        <v>1</v>
      </c>
      <c r="J45" s="27">
        <v>2</v>
      </c>
      <c r="K45" s="27">
        <v>1</v>
      </c>
      <c r="L45" s="27">
        <v>1</v>
      </c>
      <c r="M45" s="27">
        <v>2</v>
      </c>
      <c r="N45" s="27">
        <v>1</v>
      </c>
      <c r="O45" s="27">
        <f>Megnövelt!BI52*100+100</f>
        <v>300</v>
      </c>
      <c r="P45" s="36">
        <v>200</v>
      </c>
      <c r="R45" s="26" t="s">
        <v>232</v>
      </c>
      <c r="S45" s="27">
        <v>1</v>
      </c>
      <c r="T45" s="27">
        <v>2</v>
      </c>
      <c r="U45" s="27">
        <v>2</v>
      </c>
      <c r="V45" s="27">
        <v>2</v>
      </c>
      <c r="W45" s="27">
        <v>1</v>
      </c>
      <c r="X45" s="27">
        <v>2</v>
      </c>
      <c r="Y45" s="27">
        <v>2</v>
      </c>
      <c r="Z45" s="27">
        <v>2</v>
      </c>
      <c r="AA45" s="27">
        <v>2</v>
      </c>
      <c r="AB45" s="27">
        <v>1</v>
      </c>
      <c r="AC45" s="27">
        <v>2</v>
      </c>
      <c r="AD45" s="27">
        <v>2</v>
      </c>
      <c r="AE45" s="27">
        <v>2</v>
      </c>
      <c r="AF45" s="27">
        <v>2</v>
      </c>
      <c r="AG45" s="27">
        <v>200</v>
      </c>
      <c r="AK45" s="26" t="s">
        <v>238</v>
      </c>
      <c r="AL45" s="27">
        <v>2</v>
      </c>
      <c r="AM45" s="27">
        <v>2</v>
      </c>
      <c r="AN45" s="27">
        <v>2</v>
      </c>
      <c r="AO45" s="27">
        <v>2</v>
      </c>
      <c r="AP45" s="27">
        <v>2</v>
      </c>
      <c r="AQ45" s="27">
        <v>2</v>
      </c>
      <c r="AR45" s="27">
        <v>2</v>
      </c>
      <c r="AS45" s="27">
        <v>2</v>
      </c>
      <c r="AT45" s="27">
        <v>1</v>
      </c>
      <c r="AU45" s="27">
        <v>2</v>
      </c>
      <c r="AV45" s="27">
        <v>2</v>
      </c>
      <c r="AW45" s="27">
        <v>1</v>
      </c>
      <c r="AX45" s="27">
        <v>2</v>
      </c>
      <c r="AY45" s="27">
        <f>Inverz!BI51*100+100</f>
        <v>200</v>
      </c>
      <c r="AZ45" s="36">
        <v>200</v>
      </c>
      <c r="BA45">
        <f t="shared" si="0"/>
        <v>267</v>
      </c>
      <c r="BB45">
        <f t="shared" si="1"/>
        <v>267</v>
      </c>
      <c r="BD45" s="26" t="s">
        <v>232</v>
      </c>
      <c r="BE45" s="27">
        <v>1</v>
      </c>
      <c r="BF45" s="27">
        <v>2</v>
      </c>
      <c r="BG45" s="27">
        <v>2</v>
      </c>
      <c r="BH45" s="27">
        <v>2</v>
      </c>
      <c r="BI45" s="27">
        <v>1</v>
      </c>
      <c r="BJ45" s="27">
        <v>2</v>
      </c>
      <c r="BK45" s="27">
        <v>2</v>
      </c>
      <c r="BL45" s="27">
        <v>2</v>
      </c>
      <c r="BM45" s="27">
        <v>2</v>
      </c>
      <c r="BN45" s="27">
        <v>1</v>
      </c>
      <c r="BO45" s="27">
        <v>2</v>
      </c>
      <c r="BP45" s="27">
        <v>2</v>
      </c>
      <c r="BQ45" s="27">
        <v>2</v>
      </c>
      <c r="BR45" s="27">
        <v>300</v>
      </c>
      <c r="BW45" s="26" t="s">
        <v>232</v>
      </c>
      <c r="BX45" s="27">
        <v>1</v>
      </c>
      <c r="BY45" s="27">
        <v>2</v>
      </c>
      <c r="BZ45" s="27">
        <v>2</v>
      </c>
      <c r="CA45" s="27">
        <v>2</v>
      </c>
      <c r="CB45" s="27">
        <v>1</v>
      </c>
      <c r="CC45" s="27">
        <v>2</v>
      </c>
      <c r="CD45" s="27">
        <v>2</v>
      </c>
      <c r="CE45" s="27">
        <v>2</v>
      </c>
      <c r="CF45" s="27">
        <v>2</v>
      </c>
      <c r="CG45" s="27">
        <v>1</v>
      </c>
      <c r="CH45" s="27">
        <v>2</v>
      </c>
      <c r="CI45" s="27">
        <v>2</v>
      </c>
      <c r="CJ45" s="27">
        <v>2</v>
      </c>
      <c r="CK45" s="27">
        <v>300</v>
      </c>
    </row>
    <row r="46" spans="1:89" ht="15" thickBot="1" x14ac:dyDescent="0.35">
      <c r="A46" s="26" t="s">
        <v>239</v>
      </c>
      <c r="B46" s="27">
        <v>2</v>
      </c>
      <c r="C46" s="27">
        <v>1</v>
      </c>
      <c r="D46" s="27">
        <v>1</v>
      </c>
      <c r="E46" s="27">
        <v>2</v>
      </c>
      <c r="F46" s="27">
        <v>1</v>
      </c>
      <c r="G46" s="27">
        <v>1</v>
      </c>
      <c r="H46" s="27">
        <v>1</v>
      </c>
      <c r="I46" s="27">
        <v>2</v>
      </c>
      <c r="J46" s="27">
        <v>1</v>
      </c>
      <c r="K46" s="27">
        <v>1</v>
      </c>
      <c r="L46" s="27">
        <v>1</v>
      </c>
      <c r="M46" s="27">
        <v>1</v>
      </c>
      <c r="N46" s="27">
        <v>1</v>
      </c>
      <c r="O46" s="27">
        <f>Megnövelt!BI53*100+100</f>
        <v>200</v>
      </c>
      <c r="P46" s="36">
        <v>200</v>
      </c>
      <c r="R46" s="26" t="s">
        <v>233</v>
      </c>
      <c r="S46" s="27">
        <v>2</v>
      </c>
      <c r="T46" s="27">
        <v>1</v>
      </c>
      <c r="U46" s="27">
        <v>2</v>
      </c>
      <c r="V46" s="27">
        <v>2</v>
      </c>
      <c r="W46" s="27">
        <v>2</v>
      </c>
      <c r="X46" s="27">
        <v>1</v>
      </c>
      <c r="Y46" s="27">
        <v>1</v>
      </c>
      <c r="Z46" s="27">
        <v>2</v>
      </c>
      <c r="AA46" s="27">
        <v>2</v>
      </c>
      <c r="AB46" s="27">
        <v>2</v>
      </c>
      <c r="AC46" s="27">
        <v>1</v>
      </c>
      <c r="AD46" s="27">
        <v>2</v>
      </c>
      <c r="AE46" s="27">
        <v>2</v>
      </c>
      <c r="AF46" s="27">
        <v>2</v>
      </c>
      <c r="AG46" s="27">
        <v>100</v>
      </c>
      <c r="AK46" s="26" t="s">
        <v>239</v>
      </c>
      <c r="AL46" s="27">
        <v>1</v>
      </c>
      <c r="AM46" s="27">
        <v>2</v>
      </c>
      <c r="AN46" s="27">
        <v>2</v>
      </c>
      <c r="AO46" s="27">
        <v>1</v>
      </c>
      <c r="AP46" s="27">
        <v>2</v>
      </c>
      <c r="AQ46" s="27">
        <v>2</v>
      </c>
      <c r="AR46" s="27">
        <v>2</v>
      </c>
      <c r="AS46" s="27">
        <v>1</v>
      </c>
      <c r="AT46" s="27">
        <v>2</v>
      </c>
      <c r="AU46" s="27">
        <v>2</v>
      </c>
      <c r="AV46" s="27">
        <v>2</v>
      </c>
      <c r="AW46" s="27">
        <v>2</v>
      </c>
      <c r="AX46" s="27">
        <v>2</v>
      </c>
      <c r="AY46" s="27">
        <f>Inverz!BI52*100+100</f>
        <v>300</v>
      </c>
      <c r="AZ46" s="36">
        <v>200</v>
      </c>
      <c r="BA46">
        <f t="shared" si="0"/>
        <v>320.39999999999998</v>
      </c>
      <c r="BB46">
        <f t="shared" si="1"/>
        <v>320.39999999999998</v>
      </c>
      <c r="BD46" s="26" t="s">
        <v>233</v>
      </c>
      <c r="BE46" s="27">
        <v>2</v>
      </c>
      <c r="BF46" s="27">
        <v>1</v>
      </c>
      <c r="BG46" s="27">
        <v>2</v>
      </c>
      <c r="BH46" s="27">
        <v>2</v>
      </c>
      <c r="BI46" s="27">
        <v>2</v>
      </c>
      <c r="BJ46" s="27">
        <v>1</v>
      </c>
      <c r="BK46" s="27">
        <v>1</v>
      </c>
      <c r="BL46" s="27">
        <v>2</v>
      </c>
      <c r="BM46" s="27">
        <v>2</v>
      </c>
      <c r="BN46" s="27">
        <v>2</v>
      </c>
      <c r="BO46" s="27">
        <v>1</v>
      </c>
      <c r="BP46" s="27">
        <v>2</v>
      </c>
      <c r="BQ46" s="27">
        <v>2</v>
      </c>
      <c r="BR46" s="27">
        <v>300</v>
      </c>
      <c r="BW46" s="26" t="s">
        <v>233</v>
      </c>
      <c r="BX46" s="27">
        <v>2</v>
      </c>
      <c r="BY46" s="27">
        <v>1</v>
      </c>
      <c r="BZ46" s="27">
        <v>2</v>
      </c>
      <c r="CA46" s="27">
        <v>2</v>
      </c>
      <c r="CB46" s="27">
        <v>2</v>
      </c>
      <c r="CC46" s="27">
        <v>1</v>
      </c>
      <c r="CD46" s="27">
        <v>1</v>
      </c>
      <c r="CE46" s="27">
        <v>2</v>
      </c>
      <c r="CF46" s="27">
        <v>2</v>
      </c>
      <c r="CG46" s="27">
        <v>2</v>
      </c>
      <c r="CH46" s="27">
        <v>1</v>
      </c>
      <c r="CI46" s="27">
        <v>2</v>
      </c>
      <c r="CJ46" s="27">
        <v>2</v>
      </c>
      <c r="CK46" s="27">
        <v>300</v>
      </c>
    </row>
    <row r="47" spans="1:89" ht="15" thickBot="1" x14ac:dyDescent="0.35">
      <c r="A47" s="26" t="s">
        <v>240</v>
      </c>
      <c r="B47" s="27">
        <v>1</v>
      </c>
      <c r="C47" s="27">
        <v>1</v>
      </c>
      <c r="D47" s="27">
        <v>2</v>
      </c>
      <c r="E47" s="27">
        <v>2</v>
      </c>
      <c r="F47" s="27">
        <v>1</v>
      </c>
      <c r="G47" s="27">
        <v>2</v>
      </c>
      <c r="H47" s="27">
        <v>2</v>
      </c>
      <c r="I47" s="27">
        <v>1</v>
      </c>
      <c r="J47" s="27">
        <v>1</v>
      </c>
      <c r="K47" s="27">
        <v>1</v>
      </c>
      <c r="L47" s="27">
        <v>1</v>
      </c>
      <c r="M47" s="27">
        <v>1</v>
      </c>
      <c r="N47" s="27">
        <v>1</v>
      </c>
      <c r="O47" s="27">
        <f>Megnövelt!BI54*100+100</f>
        <v>200</v>
      </c>
      <c r="P47" s="36">
        <v>100</v>
      </c>
      <c r="R47" s="26" t="s">
        <v>234</v>
      </c>
      <c r="S47" s="27">
        <v>2</v>
      </c>
      <c r="T47" s="27">
        <v>2</v>
      </c>
      <c r="U47" s="27">
        <v>2</v>
      </c>
      <c r="V47" s="27">
        <v>2</v>
      </c>
      <c r="W47" s="27">
        <v>2</v>
      </c>
      <c r="X47" s="27">
        <v>2</v>
      </c>
      <c r="Y47" s="27">
        <v>2</v>
      </c>
      <c r="Z47" s="27">
        <v>2</v>
      </c>
      <c r="AA47" s="27">
        <v>2</v>
      </c>
      <c r="AB47" s="27">
        <v>2</v>
      </c>
      <c r="AC47" s="27">
        <v>1</v>
      </c>
      <c r="AD47" s="27">
        <v>2</v>
      </c>
      <c r="AE47" s="27">
        <v>2</v>
      </c>
      <c r="AF47" s="27">
        <v>1</v>
      </c>
      <c r="AG47" s="27">
        <v>300</v>
      </c>
      <c r="AK47" s="26" t="s">
        <v>240</v>
      </c>
      <c r="AL47" s="27">
        <v>2</v>
      </c>
      <c r="AM47" s="27">
        <v>2</v>
      </c>
      <c r="AN47" s="27">
        <v>1</v>
      </c>
      <c r="AO47" s="27">
        <v>1</v>
      </c>
      <c r="AP47" s="27">
        <v>2</v>
      </c>
      <c r="AQ47" s="27">
        <v>1</v>
      </c>
      <c r="AR47" s="27">
        <v>1</v>
      </c>
      <c r="AS47" s="27">
        <v>2</v>
      </c>
      <c r="AT47" s="27">
        <v>2</v>
      </c>
      <c r="AU47" s="27">
        <v>2</v>
      </c>
      <c r="AV47" s="27">
        <v>2</v>
      </c>
      <c r="AW47" s="27">
        <v>2</v>
      </c>
      <c r="AX47" s="27">
        <v>2</v>
      </c>
      <c r="AY47" s="27">
        <f>Inverz!BI53*100+100</f>
        <v>300</v>
      </c>
      <c r="AZ47" s="36">
        <v>100</v>
      </c>
      <c r="BA47">
        <f t="shared" si="0"/>
        <v>320.39999999999998</v>
      </c>
      <c r="BB47">
        <f t="shared" si="1"/>
        <v>320.39999999999998</v>
      </c>
      <c r="BD47" s="26" t="s">
        <v>234</v>
      </c>
      <c r="BE47" s="27">
        <v>2</v>
      </c>
      <c r="BF47" s="27">
        <v>2</v>
      </c>
      <c r="BG47" s="27">
        <v>2</v>
      </c>
      <c r="BH47" s="27">
        <v>2</v>
      </c>
      <c r="BI47" s="27">
        <v>2</v>
      </c>
      <c r="BJ47" s="27">
        <v>2</v>
      </c>
      <c r="BK47" s="27">
        <v>2</v>
      </c>
      <c r="BL47" s="27">
        <v>2</v>
      </c>
      <c r="BM47" s="27">
        <v>2</v>
      </c>
      <c r="BN47" s="27">
        <v>2</v>
      </c>
      <c r="BO47" s="27">
        <v>1</v>
      </c>
      <c r="BP47" s="27">
        <v>2</v>
      </c>
      <c r="BQ47" s="27">
        <v>2</v>
      </c>
      <c r="BR47" s="27">
        <v>200</v>
      </c>
      <c r="BW47" s="26" t="s">
        <v>234</v>
      </c>
      <c r="BX47" s="27">
        <v>2</v>
      </c>
      <c r="BY47" s="27">
        <v>2</v>
      </c>
      <c r="BZ47" s="27">
        <v>2</v>
      </c>
      <c r="CA47" s="27">
        <v>2</v>
      </c>
      <c r="CB47" s="27">
        <v>2</v>
      </c>
      <c r="CC47" s="27">
        <v>2</v>
      </c>
      <c r="CD47" s="27">
        <v>2</v>
      </c>
      <c r="CE47" s="27">
        <v>2</v>
      </c>
      <c r="CF47" s="27">
        <v>2</v>
      </c>
      <c r="CG47" s="27">
        <v>2</v>
      </c>
      <c r="CH47" s="27">
        <v>1</v>
      </c>
      <c r="CI47" s="27">
        <v>2</v>
      </c>
      <c r="CJ47" s="27">
        <v>2</v>
      </c>
      <c r="CK47" s="27">
        <v>200</v>
      </c>
    </row>
    <row r="48" spans="1:89" ht="15" thickBot="1" x14ac:dyDescent="0.35">
      <c r="A48" s="26" t="s">
        <v>241</v>
      </c>
      <c r="B48" s="27">
        <v>1</v>
      </c>
      <c r="C48" s="27">
        <v>1</v>
      </c>
      <c r="D48" s="27">
        <v>1</v>
      </c>
      <c r="E48" s="27">
        <v>2</v>
      </c>
      <c r="F48" s="27">
        <v>1</v>
      </c>
      <c r="G48" s="27">
        <v>1</v>
      </c>
      <c r="H48" s="27">
        <v>1</v>
      </c>
      <c r="I48" s="27">
        <v>1</v>
      </c>
      <c r="J48" s="27">
        <v>1</v>
      </c>
      <c r="K48" s="27">
        <v>1</v>
      </c>
      <c r="L48" s="27">
        <v>2</v>
      </c>
      <c r="M48" s="27">
        <v>2</v>
      </c>
      <c r="N48" s="27">
        <v>1</v>
      </c>
      <c r="O48" s="27">
        <f>Megnövelt!BI55*100+100</f>
        <v>200</v>
      </c>
      <c r="P48" s="36">
        <v>200</v>
      </c>
      <c r="R48" s="26" t="s">
        <v>235</v>
      </c>
      <c r="S48" s="27">
        <v>2</v>
      </c>
      <c r="T48" s="27">
        <v>2</v>
      </c>
      <c r="U48" s="27">
        <v>2</v>
      </c>
      <c r="V48" s="27">
        <v>2</v>
      </c>
      <c r="W48" s="27">
        <v>2</v>
      </c>
      <c r="X48" s="27">
        <v>2</v>
      </c>
      <c r="Y48" s="27">
        <v>2</v>
      </c>
      <c r="Z48" s="27">
        <v>2</v>
      </c>
      <c r="AA48" s="27">
        <v>1</v>
      </c>
      <c r="AB48" s="27">
        <v>2</v>
      </c>
      <c r="AC48" s="27">
        <v>2</v>
      </c>
      <c r="AD48" s="27">
        <v>1</v>
      </c>
      <c r="AE48" s="27">
        <v>2</v>
      </c>
      <c r="AF48" s="27">
        <v>2</v>
      </c>
      <c r="AG48" s="27">
        <v>300</v>
      </c>
      <c r="AK48" s="26" t="s">
        <v>241</v>
      </c>
      <c r="AL48" s="27">
        <v>2</v>
      </c>
      <c r="AM48" s="27">
        <v>2</v>
      </c>
      <c r="AN48" s="27">
        <v>2</v>
      </c>
      <c r="AO48" s="27">
        <v>1</v>
      </c>
      <c r="AP48" s="27">
        <v>2</v>
      </c>
      <c r="AQ48" s="27">
        <v>2</v>
      </c>
      <c r="AR48" s="27">
        <v>2</v>
      </c>
      <c r="AS48" s="27">
        <v>2</v>
      </c>
      <c r="AT48" s="27">
        <v>2</v>
      </c>
      <c r="AU48" s="27">
        <v>2</v>
      </c>
      <c r="AV48" s="27">
        <v>1</v>
      </c>
      <c r="AW48" s="27">
        <v>1</v>
      </c>
      <c r="AX48" s="27">
        <v>2</v>
      </c>
      <c r="AY48" s="27">
        <f>Inverz!BI54*100+100</f>
        <v>300</v>
      </c>
      <c r="AZ48" s="36">
        <v>200</v>
      </c>
      <c r="BA48">
        <f t="shared" si="0"/>
        <v>320.39999999999998</v>
      </c>
      <c r="BB48">
        <f t="shared" si="1"/>
        <v>320.39999999999998</v>
      </c>
      <c r="BD48" s="26" t="s">
        <v>235</v>
      </c>
      <c r="BE48" s="27">
        <v>2</v>
      </c>
      <c r="BF48" s="27">
        <v>2</v>
      </c>
      <c r="BG48" s="27">
        <v>2</v>
      </c>
      <c r="BH48" s="27">
        <v>2</v>
      </c>
      <c r="BI48" s="27">
        <v>2</v>
      </c>
      <c r="BJ48" s="27">
        <v>2</v>
      </c>
      <c r="BK48" s="27">
        <v>2</v>
      </c>
      <c r="BL48" s="27">
        <v>2</v>
      </c>
      <c r="BM48" s="27">
        <v>1</v>
      </c>
      <c r="BN48" s="27">
        <v>2</v>
      </c>
      <c r="BO48" s="27">
        <v>2</v>
      </c>
      <c r="BP48" s="27">
        <v>1</v>
      </c>
      <c r="BQ48" s="27">
        <v>2</v>
      </c>
      <c r="BR48" s="27">
        <v>300</v>
      </c>
      <c r="BW48" s="26" t="s">
        <v>235</v>
      </c>
      <c r="BX48" s="27">
        <v>2</v>
      </c>
      <c r="BY48" s="27">
        <v>2</v>
      </c>
      <c r="BZ48" s="27">
        <v>2</v>
      </c>
      <c r="CA48" s="27">
        <v>2</v>
      </c>
      <c r="CB48" s="27">
        <v>2</v>
      </c>
      <c r="CC48" s="27">
        <v>2</v>
      </c>
      <c r="CD48" s="27">
        <v>2</v>
      </c>
      <c r="CE48" s="27">
        <v>2</v>
      </c>
      <c r="CF48" s="27">
        <v>1</v>
      </c>
      <c r="CG48" s="27">
        <v>2</v>
      </c>
      <c r="CH48" s="27">
        <v>2</v>
      </c>
      <c r="CI48" s="27">
        <v>1</v>
      </c>
      <c r="CJ48" s="27">
        <v>2</v>
      </c>
      <c r="CK48" s="27">
        <v>300</v>
      </c>
    </row>
    <row r="49" spans="1:89" ht="15" thickBot="1" x14ac:dyDescent="0.35">
      <c r="A49" s="26" t="s">
        <v>242</v>
      </c>
      <c r="B49" s="27">
        <v>2</v>
      </c>
      <c r="C49" s="27">
        <v>1</v>
      </c>
      <c r="D49" s="27">
        <v>1</v>
      </c>
      <c r="E49" s="27">
        <v>1</v>
      </c>
      <c r="F49" s="27">
        <v>1</v>
      </c>
      <c r="G49" s="27">
        <v>1</v>
      </c>
      <c r="H49" s="27">
        <v>1</v>
      </c>
      <c r="I49" s="27">
        <v>2</v>
      </c>
      <c r="J49" s="27">
        <v>2</v>
      </c>
      <c r="K49" s="27">
        <v>1</v>
      </c>
      <c r="L49" s="27">
        <v>2</v>
      </c>
      <c r="M49" s="27">
        <v>1</v>
      </c>
      <c r="N49" s="27">
        <v>1</v>
      </c>
      <c r="O49" s="27">
        <f>Megnövelt!BI56*100+100</f>
        <v>200</v>
      </c>
      <c r="P49" s="36">
        <v>100</v>
      </c>
      <c r="R49" s="26" t="s">
        <v>236</v>
      </c>
      <c r="S49" s="27">
        <v>2</v>
      </c>
      <c r="T49" s="27">
        <v>2</v>
      </c>
      <c r="U49" s="27">
        <v>1</v>
      </c>
      <c r="V49" s="27">
        <v>2</v>
      </c>
      <c r="W49" s="27">
        <v>2</v>
      </c>
      <c r="X49" s="27">
        <v>2</v>
      </c>
      <c r="Y49" s="27">
        <v>2</v>
      </c>
      <c r="Z49" s="27">
        <v>2</v>
      </c>
      <c r="AA49" s="27">
        <v>2</v>
      </c>
      <c r="AB49" s="27">
        <v>2</v>
      </c>
      <c r="AC49" s="27">
        <v>2</v>
      </c>
      <c r="AD49" s="27">
        <v>1</v>
      </c>
      <c r="AE49" s="27">
        <v>2</v>
      </c>
      <c r="AF49" s="27">
        <v>2</v>
      </c>
      <c r="AG49" s="27">
        <v>300</v>
      </c>
      <c r="AK49" s="26" t="s">
        <v>242</v>
      </c>
      <c r="AL49" s="27">
        <v>1</v>
      </c>
      <c r="AM49" s="27">
        <v>2</v>
      </c>
      <c r="AN49" s="27">
        <v>2</v>
      </c>
      <c r="AO49" s="27">
        <v>2</v>
      </c>
      <c r="AP49" s="27">
        <v>2</v>
      </c>
      <c r="AQ49" s="27">
        <v>2</v>
      </c>
      <c r="AR49" s="27">
        <v>2</v>
      </c>
      <c r="AS49" s="27">
        <v>1</v>
      </c>
      <c r="AT49" s="27">
        <v>1</v>
      </c>
      <c r="AU49" s="27">
        <v>2</v>
      </c>
      <c r="AV49" s="27">
        <v>1</v>
      </c>
      <c r="AW49" s="27">
        <v>2</v>
      </c>
      <c r="AX49" s="27">
        <v>2</v>
      </c>
      <c r="AY49" s="27">
        <f>Inverz!BI55*100+100</f>
        <v>300</v>
      </c>
      <c r="AZ49" s="36">
        <v>100</v>
      </c>
      <c r="BA49">
        <f t="shared" si="0"/>
        <v>267</v>
      </c>
      <c r="BB49">
        <f t="shared" si="1"/>
        <v>267</v>
      </c>
      <c r="BD49" s="26" t="s">
        <v>236</v>
      </c>
      <c r="BE49" s="27">
        <v>2</v>
      </c>
      <c r="BF49" s="27">
        <v>2</v>
      </c>
      <c r="BG49" s="27">
        <v>1</v>
      </c>
      <c r="BH49" s="27">
        <v>2</v>
      </c>
      <c r="BI49" s="27">
        <v>2</v>
      </c>
      <c r="BJ49" s="27">
        <v>2</v>
      </c>
      <c r="BK49" s="27">
        <v>2</v>
      </c>
      <c r="BL49" s="27">
        <v>2</v>
      </c>
      <c r="BM49" s="27">
        <v>2</v>
      </c>
      <c r="BN49" s="27">
        <v>2</v>
      </c>
      <c r="BO49" s="27">
        <v>2</v>
      </c>
      <c r="BP49" s="27">
        <v>1</v>
      </c>
      <c r="BQ49" s="27">
        <v>2</v>
      </c>
      <c r="BR49" s="27">
        <v>300</v>
      </c>
      <c r="BW49" s="26" t="s">
        <v>236</v>
      </c>
      <c r="BX49" s="27">
        <v>2</v>
      </c>
      <c r="BY49" s="27">
        <v>2</v>
      </c>
      <c r="BZ49" s="27">
        <v>1</v>
      </c>
      <c r="CA49" s="27">
        <v>2</v>
      </c>
      <c r="CB49" s="27">
        <v>2</v>
      </c>
      <c r="CC49" s="27">
        <v>2</v>
      </c>
      <c r="CD49" s="27">
        <v>2</v>
      </c>
      <c r="CE49" s="27">
        <v>2</v>
      </c>
      <c r="CF49" s="27">
        <v>2</v>
      </c>
      <c r="CG49" s="27">
        <v>2</v>
      </c>
      <c r="CH49" s="27">
        <v>2</v>
      </c>
      <c r="CI49" s="27">
        <v>1</v>
      </c>
      <c r="CJ49" s="27">
        <v>2</v>
      </c>
      <c r="CK49" s="27">
        <v>300</v>
      </c>
    </row>
    <row r="50" spans="1:89" ht="15" thickBot="1" x14ac:dyDescent="0.35">
      <c r="A50" s="26" t="s">
        <v>243</v>
      </c>
      <c r="B50" s="27">
        <v>1</v>
      </c>
      <c r="C50" s="27">
        <v>1</v>
      </c>
      <c r="D50" s="27">
        <v>1</v>
      </c>
      <c r="E50" s="27">
        <v>1</v>
      </c>
      <c r="F50" s="27">
        <v>1</v>
      </c>
      <c r="G50" s="27">
        <v>1</v>
      </c>
      <c r="H50" s="27">
        <v>1</v>
      </c>
      <c r="I50" s="27">
        <v>1</v>
      </c>
      <c r="J50" s="27">
        <v>2</v>
      </c>
      <c r="K50" s="27">
        <v>1</v>
      </c>
      <c r="L50" s="27">
        <v>2</v>
      </c>
      <c r="M50" s="27">
        <v>2</v>
      </c>
      <c r="N50" s="27">
        <v>1</v>
      </c>
      <c r="O50" s="27">
        <f>Megnövelt!BI57*100+100</f>
        <v>200</v>
      </c>
      <c r="P50" s="36">
        <v>200</v>
      </c>
      <c r="R50" s="26" t="s">
        <v>237</v>
      </c>
      <c r="S50" s="27">
        <v>2</v>
      </c>
      <c r="T50" s="27">
        <v>2</v>
      </c>
      <c r="U50" s="27">
        <v>2</v>
      </c>
      <c r="V50" s="27">
        <v>1</v>
      </c>
      <c r="W50" s="27">
        <v>2</v>
      </c>
      <c r="X50" s="27">
        <v>2</v>
      </c>
      <c r="Y50" s="27">
        <v>2</v>
      </c>
      <c r="Z50" s="27">
        <v>2</v>
      </c>
      <c r="AA50" s="27">
        <v>1</v>
      </c>
      <c r="AB50" s="27">
        <v>1</v>
      </c>
      <c r="AC50" s="27">
        <v>2</v>
      </c>
      <c r="AD50" s="27">
        <v>2</v>
      </c>
      <c r="AE50" s="27">
        <v>2</v>
      </c>
      <c r="AF50" s="27">
        <v>2</v>
      </c>
      <c r="AG50" s="27">
        <v>200</v>
      </c>
      <c r="AK50" s="26" t="s">
        <v>243</v>
      </c>
      <c r="AL50" s="27">
        <v>2</v>
      </c>
      <c r="AM50" s="27">
        <v>2</v>
      </c>
      <c r="AN50" s="27">
        <v>2</v>
      </c>
      <c r="AO50" s="27">
        <v>2</v>
      </c>
      <c r="AP50" s="27">
        <v>2</v>
      </c>
      <c r="AQ50" s="27">
        <v>2</v>
      </c>
      <c r="AR50" s="27">
        <v>2</v>
      </c>
      <c r="AS50" s="27">
        <v>2</v>
      </c>
      <c r="AT50" s="27">
        <v>1</v>
      </c>
      <c r="AU50" s="27">
        <v>2</v>
      </c>
      <c r="AV50" s="27">
        <v>1</v>
      </c>
      <c r="AW50" s="27">
        <v>1</v>
      </c>
      <c r="AX50" s="27">
        <v>2</v>
      </c>
      <c r="AY50" s="27">
        <f>Inverz!BI56*100+100</f>
        <v>300</v>
      </c>
      <c r="AZ50" s="36">
        <v>200</v>
      </c>
      <c r="BA50">
        <f t="shared" si="0"/>
        <v>267</v>
      </c>
      <c r="BB50">
        <f t="shared" si="1"/>
        <v>267</v>
      </c>
      <c r="BD50" s="26" t="s">
        <v>237</v>
      </c>
      <c r="BE50" s="27">
        <v>2</v>
      </c>
      <c r="BF50" s="27">
        <v>2</v>
      </c>
      <c r="BG50" s="27">
        <v>2</v>
      </c>
      <c r="BH50" s="27">
        <v>1</v>
      </c>
      <c r="BI50" s="27">
        <v>2</v>
      </c>
      <c r="BJ50" s="27">
        <v>2</v>
      </c>
      <c r="BK50" s="27">
        <v>2</v>
      </c>
      <c r="BL50" s="27">
        <v>2</v>
      </c>
      <c r="BM50" s="27">
        <v>1</v>
      </c>
      <c r="BN50" s="27">
        <v>1</v>
      </c>
      <c r="BO50" s="27">
        <v>2</v>
      </c>
      <c r="BP50" s="27">
        <v>2</v>
      </c>
      <c r="BQ50" s="27">
        <v>2</v>
      </c>
      <c r="BR50" s="27">
        <v>300</v>
      </c>
      <c r="BW50" s="26" t="s">
        <v>237</v>
      </c>
      <c r="BX50" s="27">
        <v>2</v>
      </c>
      <c r="BY50" s="27">
        <v>2</v>
      </c>
      <c r="BZ50" s="27">
        <v>2</v>
      </c>
      <c r="CA50" s="27">
        <v>1</v>
      </c>
      <c r="CB50" s="27">
        <v>2</v>
      </c>
      <c r="CC50" s="27">
        <v>2</v>
      </c>
      <c r="CD50" s="27">
        <v>2</v>
      </c>
      <c r="CE50" s="27">
        <v>2</v>
      </c>
      <c r="CF50" s="27">
        <v>1</v>
      </c>
      <c r="CG50" s="27">
        <v>1</v>
      </c>
      <c r="CH50" s="27">
        <v>2</v>
      </c>
      <c r="CI50" s="27">
        <v>2</v>
      </c>
      <c r="CJ50" s="27">
        <v>2</v>
      </c>
      <c r="CK50" s="27">
        <v>300</v>
      </c>
    </row>
    <row r="51" spans="1:89" ht="15" thickBot="1" x14ac:dyDescent="0.35">
      <c r="A51" s="26" t="s">
        <v>244</v>
      </c>
      <c r="B51" s="27">
        <v>1</v>
      </c>
      <c r="C51" s="27">
        <v>2</v>
      </c>
      <c r="D51" s="27">
        <v>1</v>
      </c>
      <c r="E51" s="27">
        <v>1</v>
      </c>
      <c r="F51" s="27">
        <v>1</v>
      </c>
      <c r="G51" s="27">
        <v>1</v>
      </c>
      <c r="H51" s="27">
        <v>1</v>
      </c>
      <c r="I51" s="27">
        <v>1</v>
      </c>
      <c r="J51" s="27">
        <v>2</v>
      </c>
      <c r="K51" s="27">
        <v>1</v>
      </c>
      <c r="L51" s="27">
        <v>2</v>
      </c>
      <c r="M51" s="27">
        <v>1</v>
      </c>
      <c r="N51" s="27">
        <v>1</v>
      </c>
      <c r="O51" s="27">
        <f>Megnövelt!BI58*100+100</f>
        <v>300</v>
      </c>
      <c r="P51" s="36">
        <v>100</v>
      </c>
      <c r="R51" s="26" t="s">
        <v>238</v>
      </c>
      <c r="S51" s="27">
        <v>2</v>
      </c>
      <c r="T51" s="27">
        <v>2</v>
      </c>
      <c r="U51" s="27">
        <v>2</v>
      </c>
      <c r="V51" s="27">
        <v>2</v>
      </c>
      <c r="W51" s="27">
        <v>2</v>
      </c>
      <c r="X51" s="27">
        <v>2</v>
      </c>
      <c r="Y51" s="27">
        <v>2</v>
      </c>
      <c r="Z51" s="27">
        <v>2</v>
      </c>
      <c r="AA51" s="27">
        <v>1</v>
      </c>
      <c r="AB51" s="27">
        <v>2</v>
      </c>
      <c r="AC51" s="27">
        <v>2</v>
      </c>
      <c r="AD51" s="27">
        <v>1</v>
      </c>
      <c r="AE51" s="27">
        <v>2</v>
      </c>
      <c r="AF51" s="27">
        <v>1</v>
      </c>
      <c r="AG51" s="27">
        <v>200</v>
      </c>
      <c r="AK51" s="26" t="s">
        <v>244</v>
      </c>
      <c r="AL51" s="27">
        <v>2</v>
      </c>
      <c r="AM51" s="27">
        <v>1</v>
      </c>
      <c r="AN51" s="27">
        <v>2</v>
      </c>
      <c r="AO51" s="27">
        <v>2</v>
      </c>
      <c r="AP51" s="27">
        <v>2</v>
      </c>
      <c r="AQ51" s="27">
        <v>2</v>
      </c>
      <c r="AR51" s="27">
        <v>2</v>
      </c>
      <c r="AS51" s="27">
        <v>2</v>
      </c>
      <c r="AT51" s="27">
        <v>1</v>
      </c>
      <c r="AU51" s="27">
        <v>2</v>
      </c>
      <c r="AV51" s="27">
        <v>1</v>
      </c>
      <c r="AW51" s="27">
        <v>2</v>
      </c>
      <c r="AX51" s="27">
        <v>2</v>
      </c>
      <c r="AY51" s="27">
        <f>Inverz!BI57*100+100</f>
        <v>200</v>
      </c>
      <c r="AZ51" s="36">
        <v>100</v>
      </c>
      <c r="BA51">
        <f t="shared" si="0"/>
        <v>267</v>
      </c>
      <c r="BB51">
        <f t="shared" si="1"/>
        <v>267</v>
      </c>
      <c r="BD51" s="26" t="s">
        <v>238</v>
      </c>
      <c r="BE51" s="27">
        <v>2</v>
      </c>
      <c r="BF51" s="27">
        <v>2</v>
      </c>
      <c r="BG51" s="27">
        <v>2</v>
      </c>
      <c r="BH51" s="27">
        <v>2</v>
      </c>
      <c r="BI51" s="27">
        <v>2</v>
      </c>
      <c r="BJ51" s="27">
        <v>2</v>
      </c>
      <c r="BK51" s="27">
        <v>2</v>
      </c>
      <c r="BL51" s="27">
        <v>2</v>
      </c>
      <c r="BM51" s="27">
        <v>1</v>
      </c>
      <c r="BN51" s="27">
        <v>2</v>
      </c>
      <c r="BO51" s="27">
        <v>2</v>
      </c>
      <c r="BP51" s="27">
        <v>1</v>
      </c>
      <c r="BQ51" s="27">
        <v>2</v>
      </c>
      <c r="BR51" s="27">
        <v>200</v>
      </c>
      <c r="BW51" s="26" t="s">
        <v>238</v>
      </c>
      <c r="BX51" s="27">
        <v>2</v>
      </c>
      <c r="BY51" s="27">
        <v>2</v>
      </c>
      <c r="BZ51" s="27">
        <v>2</v>
      </c>
      <c r="CA51" s="27">
        <v>2</v>
      </c>
      <c r="CB51" s="27">
        <v>2</v>
      </c>
      <c r="CC51" s="27">
        <v>2</v>
      </c>
      <c r="CD51" s="27">
        <v>2</v>
      </c>
      <c r="CE51" s="27">
        <v>2</v>
      </c>
      <c r="CF51" s="27">
        <v>1</v>
      </c>
      <c r="CG51" s="27">
        <v>2</v>
      </c>
      <c r="CH51" s="27">
        <v>2</v>
      </c>
      <c r="CI51" s="27">
        <v>1</v>
      </c>
      <c r="CJ51" s="27">
        <v>2</v>
      </c>
      <c r="CK51" s="27">
        <v>200</v>
      </c>
    </row>
    <row r="52" spans="1:89" ht="15" thickBot="1" x14ac:dyDescent="0.35">
      <c r="A52" s="26" t="s">
        <v>245</v>
      </c>
      <c r="B52" s="27">
        <v>1</v>
      </c>
      <c r="C52" s="27">
        <v>1</v>
      </c>
      <c r="D52" s="27">
        <v>1</v>
      </c>
      <c r="E52" s="27">
        <v>2</v>
      </c>
      <c r="F52" s="27">
        <v>1</v>
      </c>
      <c r="G52" s="27">
        <v>1</v>
      </c>
      <c r="H52" s="27">
        <v>1</v>
      </c>
      <c r="I52" s="27">
        <v>1</v>
      </c>
      <c r="J52" s="27">
        <v>1</v>
      </c>
      <c r="K52" s="27">
        <v>2</v>
      </c>
      <c r="L52" s="27">
        <v>1</v>
      </c>
      <c r="M52" s="27">
        <v>2</v>
      </c>
      <c r="N52" s="27">
        <v>1</v>
      </c>
      <c r="O52" s="27">
        <f>Megnövelt!BI59*100+100</f>
        <v>200</v>
      </c>
      <c r="P52" s="36">
        <v>200</v>
      </c>
      <c r="R52" s="26" t="s">
        <v>239</v>
      </c>
      <c r="S52" s="27">
        <v>1</v>
      </c>
      <c r="T52" s="27">
        <v>2</v>
      </c>
      <c r="U52" s="27">
        <v>2</v>
      </c>
      <c r="V52" s="27">
        <v>1</v>
      </c>
      <c r="W52" s="27">
        <v>2</v>
      </c>
      <c r="X52" s="27">
        <v>2</v>
      </c>
      <c r="Y52" s="27">
        <v>2</v>
      </c>
      <c r="Z52" s="27">
        <v>1</v>
      </c>
      <c r="AA52" s="27">
        <v>2</v>
      </c>
      <c r="AB52" s="27">
        <v>2</v>
      </c>
      <c r="AC52" s="27">
        <v>2</v>
      </c>
      <c r="AD52" s="27">
        <v>2</v>
      </c>
      <c r="AE52" s="27">
        <v>2</v>
      </c>
      <c r="AF52" s="27">
        <v>2</v>
      </c>
      <c r="AG52" s="27">
        <v>200</v>
      </c>
      <c r="AK52" s="26" t="s">
        <v>245</v>
      </c>
      <c r="AL52" s="27">
        <v>2</v>
      </c>
      <c r="AM52" s="27">
        <v>2</v>
      </c>
      <c r="AN52" s="27">
        <v>2</v>
      </c>
      <c r="AO52" s="27">
        <v>1</v>
      </c>
      <c r="AP52" s="27">
        <v>2</v>
      </c>
      <c r="AQ52" s="27">
        <v>2</v>
      </c>
      <c r="AR52" s="27">
        <v>2</v>
      </c>
      <c r="AS52" s="27">
        <v>2</v>
      </c>
      <c r="AT52" s="27">
        <v>2</v>
      </c>
      <c r="AU52" s="27">
        <v>1</v>
      </c>
      <c r="AV52" s="27">
        <v>2</v>
      </c>
      <c r="AW52" s="27">
        <v>1</v>
      </c>
      <c r="AX52" s="27">
        <v>2</v>
      </c>
      <c r="AY52" s="27">
        <f>Inverz!BI58*100+100</f>
        <v>300</v>
      </c>
      <c r="AZ52" s="36">
        <v>200</v>
      </c>
      <c r="BA52">
        <f t="shared" si="0"/>
        <v>320.39999999999998</v>
      </c>
      <c r="BB52">
        <f t="shared" si="1"/>
        <v>320.39999999999998</v>
      </c>
      <c r="BD52" s="26" t="s">
        <v>239</v>
      </c>
      <c r="BE52" s="27">
        <v>1</v>
      </c>
      <c r="BF52" s="27">
        <v>2</v>
      </c>
      <c r="BG52" s="27">
        <v>2</v>
      </c>
      <c r="BH52" s="27">
        <v>1</v>
      </c>
      <c r="BI52" s="27">
        <v>2</v>
      </c>
      <c r="BJ52" s="27">
        <v>2</v>
      </c>
      <c r="BK52" s="27">
        <v>2</v>
      </c>
      <c r="BL52" s="27">
        <v>1</v>
      </c>
      <c r="BM52" s="27">
        <v>2</v>
      </c>
      <c r="BN52" s="27">
        <v>2</v>
      </c>
      <c r="BO52" s="27">
        <v>2</v>
      </c>
      <c r="BP52" s="27">
        <v>2</v>
      </c>
      <c r="BQ52" s="27">
        <v>2</v>
      </c>
      <c r="BR52" s="27">
        <v>300</v>
      </c>
      <c r="BW52" s="26" t="s">
        <v>239</v>
      </c>
      <c r="BX52" s="27">
        <v>1</v>
      </c>
      <c r="BY52" s="27">
        <v>2</v>
      </c>
      <c r="BZ52" s="27">
        <v>2</v>
      </c>
      <c r="CA52" s="27">
        <v>1</v>
      </c>
      <c r="CB52" s="27">
        <v>2</v>
      </c>
      <c r="CC52" s="27">
        <v>2</v>
      </c>
      <c r="CD52" s="27">
        <v>2</v>
      </c>
      <c r="CE52" s="27">
        <v>1</v>
      </c>
      <c r="CF52" s="27">
        <v>2</v>
      </c>
      <c r="CG52" s="27">
        <v>2</v>
      </c>
      <c r="CH52" s="27">
        <v>2</v>
      </c>
      <c r="CI52" s="27">
        <v>2</v>
      </c>
      <c r="CJ52" s="27">
        <v>2</v>
      </c>
      <c r="CK52" s="27">
        <v>300</v>
      </c>
    </row>
    <row r="53" spans="1:89" ht="15" thickBot="1" x14ac:dyDescent="0.35">
      <c r="A53" s="26" t="s">
        <v>246</v>
      </c>
      <c r="B53" s="27">
        <v>1</v>
      </c>
      <c r="C53" s="27">
        <v>1</v>
      </c>
      <c r="D53" s="27">
        <v>1</v>
      </c>
      <c r="E53" s="27">
        <v>1</v>
      </c>
      <c r="F53" s="27">
        <v>2</v>
      </c>
      <c r="G53" s="27">
        <v>2</v>
      </c>
      <c r="H53" s="27">
        <v>1</v>
      </c>
      <c r="I53" s="27">
        <v>1</v>
      </c>
      <c r="J53" s="27">
        <v>1</v>
      </c>
      <c r="K53" s="27">
        <v>1</v>
      </c>
      <c r="L53" s="27">
        <v>1</v>
      </c>
      <c r="M53" s="27">
        <v>1</v>
      </c>
      <c r="N53" s="27">
        <v>1</v>
      </c>
      <c r="O53" s="27">
        <f>Megnövelt!BI60*100+100</f>
        <v>200</v>
      </c>
      <c r="P53" s="36">
        <v>300</v>
      </c>
      <c r="R53" s="26" t="s">
        <v>240</v>
      </c>
      <c r="S53" s="27">
        <v>2</v>
      </c>
      <c r="T53" s="27">
        <v>2</v>
      </c>
      <c r="U53" s="27">
        <v>1</v>
      </c>
      <c r="V53" s="27">
        <v>1</v>
      </c>
      <c r="W53" s="27">
        <v>2</v>
      </c>
      <c r="X53" s="27">
        <v>1</v>
      </c>
      <c r="Y53" s="27">
        <v>1</v>
      </c>
      <c r="Z53" s="27">
        <v>2</v>
      </c>
      <c r="AA53" s="27">
        <v>2</v>
      </c>
      <c r="AB53" s="27">
        <v>2</v>
      </c>
      <c r="AC53" s="27">
        <v>2</v>
      </c>
      <c r="AD53" s="27">
        <v>2</v>
      </c>
      <c r="AE53" s="27">
        <v>2</v>
      </c>
      <c r="AF53" s="27">
        <v>2</v>
      </c>
      <c r="AG53" s="27">
        <v>100</v>
      </c>
      <c r="AK53" s="26" t="s">
        <v>246</v>
      </c>
      <c r="AL53" s="27">
        <v>2</v>
      </c>
      <c r="AM53" s="27">
        <v>2</v>
      </c>
      <c r="AN53" s="27">
        <v>2</v>
      </c>
      <c r="AO53" s="27">
        <v>2</v>
      </c>
      <c r="AP53" s="27">
        <v>1</v>
      </c>
      <c r="AQ53" s="27">
        <v>1</v>
      </c>
      <c r="AR53" s="27">
        <v>2</v>
      </c>
      <c r="AS53" s="27">
        <v>2</v>
      </c>
      <c r="AT53" s="27">
        <v>2</v>
      </c>
      <c r="AU53" s="27">
        <v>2</v>
      </c>
      <c r="AV53" s="27">
        <v>2</v>
      </c>
      <c r="AW53" s="27">
        <v>2</v>
      </c>
      <c r="AX53" s="27">
        <v>2</v>
      </c>
      <c r="AY53" s="27">
        <f>Inverz!BI59*100+100</f>
        <v>300</v>
      </c>
      <c r="AZ53" s="36">
        <v>300</v>
      </c>
      <c r="BA53">
        <f t="shared" si="0"/>
        <v>267</v>
      </c>
      <c r="BB53">
        <f t="shared" si="1"/>
        <v>267</v>
      </c>
      <c r="BD53" s="26" t="s">
        <v>240</v>
      </c>
      <c r="BE53" s="27">
        <v>2</v>
      </c>
      <c r="BF53" s="27">
        <v>2</v>
      </c>
      <c r="BG53" s="27">
        <v>1</v>
      </c>
      <c r="BH53" s="27">
        <v>1</v>
      </c>
      <c r="BI53" s="27">
        <v>2</v>
      </c>
      <c r="BJ53" s="27">
        <v>1</v>
      </c>
      <c r="BK53" s="27">
        <v>1</v>
      </c>
      <c r="BL53" s="27">
        <v>2</v>
      </c>
      <c r="BM53" s="27">
        <v>2</v>
      </c>
      <c r="BN53" s="27">
        <v>2</v>
      </c>
      <c r="BO53" s="27">
        <v>2</v>
      </c>
      <c r="BP53" s="27">
        <v>2</v>
      </c>
      <c r="BQ53" s="27">
        <v>2</v>
      </c>
      <c r="BR53" s="27">
        <v>300</v>
      </c>
      <c r="BW53" s="26" t="s">
        <v>240</v>
      </c>
      <c r="BX53" s="27">
        <v>2</v>
      </c>
      <c r="BY53" s="27">
        <v>2</v>
      </c>
      <c r="BZ53" s="27">
        <v>1</v>
      </c>
      <c r="CA53" s="27">
        <v>1</v>
      </c>
      <c r="CB53" s="27">
        <v>2</v>
      </c>
      <c r="CC53" s="27">
        <v>1</v>
      </c>
      <c r="CD53" s="27">
        <v>1</v>
      </c>
      <c r="CE53" s="27">
        <v>2</v>
      </c>
      <c r="CF53" s="27">
        <v>2</v>
      </c>
      <c r="CG53" s="27">
        <v>2</v>
      </c>
      <c r="CH53" s="27">
        <v>2</v>
      </c>
      <c r="CI53" s="27">
        <v>2</v>
      </c>
      <c r="CJ53" s="27">
        <v>2</v>
      </c>
      <c r="CK53" s="27">
        <v>300</v>
      </c>
    </row>
    <row r="54" spans="1:89" ht="15" thickBot="1" x14ac:dyDescent="0.35">
      <c r="A54" s="26" t="s">
        <v>247</v>
      </c>
      <c r="B54" s="27">
        <v>1</v>
      </c>
      <c r="C54" s="27">
        <v>1</v>
      </c>
      <c r="D54" s="27">
        <v>1</v>
      </c>
      <c r="E54" s="27">
        <v>1</v>
      </c>
      <c r="F54" s="27">
        <v>1</v>
      </c>
      <c r="G54" s="27">
        <v>2</v>
      </c>
      <c r="H54" s="27">
        <v>2</v>
      </c>
      <c r="I54" s="27">
        <v>1</v>
      </c>
      <c r="J54" s="27">
        <v>1</v>
      </c>
      <c r="K54" s="27">
        <v>1</v>
      </c>
      <c r="L54" s="27">
        <v>2</v>
      </c>
      <c r="M54" s="27">
        <v>2</v>
      </c>
      <c r="N54" s="27">
        <v>1</v>
      </c>
      <c r="O54" s="27">
        <f>Megnövelt!BI61*100+100</f>
        <v>200</v>
      </c>
      <c r="P54" s="36">
        <v>100</v>
      </c>
      <c r="R54" s="26" t="s">
        <v>241</v>
      </c>
      <c r="S54" s="27">
        <v>2</v>
      </c>
      <c r="T54" s="27">
        <v>2</v>
      </c>
      <c r="U54" s="27">
        <v>2</v>
      </c>
      <c r="V54" s="27">
        <v>1</v>
      </c>
      <c r="W54" s="27">
        <v>2</v>
      </c>
      <c r="X54" s="27">
        <v>2</v>
      </c>
      <c r="Y54" s="27">
        <v>2</v>
      </c>
      <c r="Z54" s="27">
        <v>2</v>
      </c>
      <c r="AA54" s="27">
        <v>2</v>
      </c>
      <c r="AB54" s="27">
        <v>2</v>
      </c>
      <c r="AC54" s="27">
        <v>1</v>
      </c>
      <c r="AD54" s="27">
        <v>1</v>
      </c>
      <c r="AE54" s="27">
        <v>2</v>
      </c>
      <c r="AF54" s="27">
        <v>2</v>
      </c>
      <c r="AG54" s="27">
        <v>200</v>
      </c>
      <c r="AK54" s="26" t="s">
        <v>247</v>
      </c>
      <c r="AL54" s="27">
        <v>2</v>
      </c>
      <c r="AM54" s="27">
        <v>2</v>
      </c>
      <c r="AN54" s="27">
        <v>2</v>
      </c>
      <c r="AO54" s="27">
        <v>2</v>
      </c>
      <c r="AP54" s="27">
        <v>2</v>
      </c>
      <c r="AQ54" s="27">
        <v>1</v>
      </c>
      <c r="AR54" s="27">
        <v>1</v>
      </c>
      <c r="AS54" s="27">
        <v>2</v>
      </c>
      <c r="AT54" s="27">
        <v>2</v>
      </c>
      <c r="AU54" s="27">
        <v>2</v>
      </c>
      <c r="AV54" s="27">
        <v>1</v>
      </c>
      <c r="AW54" s="27">
        <v>1</v>
      </c>
      <c r="AX54" s="27">
        <v>2</v>
      </c>
      <c r="AY54" s="27">
        <f>Inverz!BI60*100+100</f>
        <v>300</v>
      </c>
      <c r="AZ54" s="36">
        <v>100</v>
      </c>
      <c r="BA54">
        <f t="shared" si="0"/>
        <v>267</v>
      </c>
      <c r="BB54">
        <f t="shared" si="1"/>
        <v>267</v>
      </c>
      <c r="BD54" s="26" t="s">
        <v>241</v>
      </c>
      <c r="BE54" s="27">
        <v>2</v>
      </c>
      <c r="BF54" s="27">
        <v>2</v>
      </c>
      <c r="BG54" s="27">
        <v>2</v>
      </c>
      <c r="BH54" s="27">
        <v>1</v>
      </c>
      <c r="BI54" s="27">
        <v>2</v>
      </c>
      <c r="BJ54" s="27">
        <v>2</v>
      </c>
      <c r="BK54" s="27">
        <v>2</v>
      </c>
      <c r="BL54" s="27">
        <v>2</v>
      </c>
      <c r="BM54" s="27">
        <v>2</v>
      </c>
      <c r="BN54" s="27">
        <v>2</v>
      </c>
      <c r="BO54" s="27">
        <v>1</v>
      </c>
      <c r="BP54" s="27">
        <v>1</v>
      </c>
      <c r="BQ54" s="27">
        <v>2</v>
      </c>
      <c r="BR54" s="27">
        <v>300</v>
      </c>
      <c r="BW54" s="26" t="s">
        <v>241</v>
      </c>
      <c r="BX54" s="27">
        <v>2</v>
      </c>
      <c r="BY54" s="27">
        <v>2</v>
      </c>
      <c r="BZ54" s="27">
        <v>2</v>
      </c>
      <c r="CA54" s="27">
        <v>1</v>
      </c>
      <c r="CB54" s="27">
        <v>2</v>
      </c>
      <c r="CC54" s="27">
        <v>2</v>
      </c>
      <c r="CD54" s="27">
        <v>2</v>
      </c>
      <c r="CE54" s="27">
        <v>2</v>
      </c>
      <c r="CF54" s="27">
        <v>2</v>
      </c>
      <c r="CG54" s="27">
        <v>2</v>
      </c>
      <c r="CH54" s="27">
        <v>1</v>
      </c>
      <c r="CI54" s="27">
        <v>1</v>
      </c>
      <c r="CJ54" s="27">
        <v>2</v>
      </c>
      <c r="CK54" s="27">
        <v>300</v>
      </c>
    </row>
    <row r="55" spans="1:89" ht="15" thickBot="1" x14ac:dyDescent="0.35">
      <c r="A55" s="26" t="s">
        <v>248</v>
      </c>
      <c r="B55" s="27">
        <v>1</v>
      </c>
      <c r="C55" s="27">
        <v>1</v>
      </c>
      <c r="D55" s="27">
        <v>1</v>
      </c>
      <c r="E55" s="27">
        <v>2</v>
      </c>
      <c r="F55" s="27">
        <v>1</v>
      </c>
      <c r="G55" s="27">
        <v>1</v>
      </c>
      <c r="H55" s="27">
        <v>2</v>
      </c>
      <c r="I55" s="27">
        <v>1</v>
      </c>
      <c r="J55" s="27">
        <v>2</v>
      </c>
      <c r="K55" s="27">
        <v>2</v>
      </c>
      <c r="L55" s="27">
        <v>1</v>
      </c>
      <c r="M55" s="27">
        <v>1</v>
      </c>
      <c r="N55" s="27">
        <v>1</v>
      </c>
      <c r="O55" s="27">
        <f>Megnövelt!BI62*100+100</f>
        <v>200</v>
      </c>
      <c r="P55" s="36">
        <v>100</v>
      </c>
      <c r="R55" s="26" t="s">
        <v>242</v>
      </c>
      <c r="S55" s="27">
        <v>1</v>
      </c>
      <c r="T55" s="27">
        <v>2</v>
      </c>
      <c r="U55" s="27">
        <v>2</v>
      </c>
      <c r="V55" s="27">
        <v>2</v>
      </c>
      <c r="W55" s="27">
        <v>2</v>
      </c>
      <c r="X55" s="27">
        <v>2</v>
      </c>
      <c r="Y55" s="27">
        <v>2</v>
      </c>
      <c r="Z55" s="27">
        <v>1</v>
      </c>
      <c r="AA55" s="27">
        <v>1</v>
      </c>
      <c r="AB55" s="27">
        <v>2</v>
      </c>
      <c r="AC55" s="27">
        <v>1</v>
      </c>
      <c r="AD55" s="27">
        <v>2</v>
      </c>
      <c r="AE55" s="27">
        <v>2</v>
      </c>
      <c r="AF55" s="27">
        <v>2</v>
      </c>
      <c r="AG55" s="27">
        <v>100</v>
      </c>
      <c r="AK55" s="26" t="s">
        <v>248</v>
      </c>
      <c r="AL55" s="27">
        <v>2</v>
      </c>
      <c r="AM55" s="27">
        <v>2</v>
      </c>
      <c r="AN55" s="27">
        <v>2</v>
      </c>
      <c r="AO55" s="27">
        <v>1</v>
      </c>
      <c r="AP55" s="27">
        <v>2</v>
      </c>
      <c r="AQ55" s="27">
        <v>2</v>
      </c>
      <c r="AR55" s="27">
        <v>1</v>
      </c>
      <c r="AS55" s="27">
        <v>2</v>
      </c>
      <c r="AT55" s="27">
        <v>1</v>
      </c>
      <c r="AU55" s="27">
        <v>1</v>
      </c>
      <c r="AV55" s="27">
        <v>2</v>
      </c>
      <c r="AW55" s="27">
        <v>2</v>
      </c>
      <c r="AX55" s="27">
        <v>2</v>
      </c>
      <c r="AY55" s="27">
        <f>Inverz!BI61*100+100</f>
        <v>300</v>
      </c>
      <c r="AZ55" s="36">
        <v>100</v>
      </c>
      <c r="BA55">
        <f t="shared" si="0"/>
        <v>320.39999999999998</v>
      </c>
      <c r="BB55">
        <f t="shared" si="1"/>
        <v>320.39999999999998</v>
      </c>
      <c r="BD55" s="26" t="s">
        <v>242</v>
      </c>
      <c r="BE55" s="27">
        <v>1</v>
      </c>
      <c r="BF55" s="27">
        <v>2</v>
      </c>
      <c r="BG55" s="27">
        <v>2</v>
      </c>
      <c r="BH55" s="27">
        <v>2</v>
      </c>
      <c r="BI55" s="27">
        <v>2</v>
      </c>
      <c r="BJ55" s="27">
        <v>2</v>
      </c>
      <c r="BK55" s="27">
        <v>2</v>
      </c>
      <c r="BL55" s="27">
        <v>1</v>
      </c>
      <c r="BM55" s="27">
        <v>1</v>
      </c>
      <c r="BN55" s="27">
        <v>2</v>
      </c>
      <c r="BO55" s="27">
        <v>1</v>
      </c>
      <c r="BP55" s="27">
        <v>2</v>
      </c>
      <c r="BQ55" s="27">
        <v>2</v>
      </c>
      <c r="BR55" s="27">
        <v>300</v>
      </c>
      <c r="BW55" s="26" t="s">
        <v>242</v>
      </c>
      <c r="BX55" s="27">
        <v>1</v>
      </c>
      <c r="BY55" s="27">
        <v>2</v>
      </c>
      <c r="BZ55" s="27">
        <v>2</v>
      </c>
      <c r="CA55" s="27">
        <v>2</v>
      </c>
      <c r="CB55" s="27">
        <v>2</v>
      </c>
      <c r="CC55" s="27">
        <v>2</v>
      </c>
      <c r="CD55" s="27">
        <v>2</v>
      </c>
      <c r="CE55" s="27">
        <v>1</v>
      </c>
      <c r="CF55" s="27">
        <v>1</v>
      </c>
      <c r="CG55" s="27">
        <v>2</v>
      </c>
      <c r="CH55" s="27">
        <v>1</v>
      </c>
      <c r="CI55" s="27">
        <v>2</v>
      </c>
      <c r="CJ55" s="27">
        <v>2</v>
      </c>
      <c r="CK55" s="27">
        <v>300</v>
      </c>
    </row>
    <row r="56" spans="1:89" ht="15" thickBot="1" x14ac:dyDescent="0.35">
      <c r="A56" s="26" t="s">
        <v>249</v>
      </c>
      <c r="B56" s="27">
        <v>1</v>
      </c>
      <c r="C56" s="27">
        <v>1</v>
      </c>
      <c r="D56" s="27">
        <v>1</v>
      </c>
      <c r="E56" s="27">
        <v>1</v>
      </c>
      <c r="F56" s="27">
        <v>1</v>
      </c>
      <c r="G56" s="27">
        <v>1</v>
      </c>
      <c r="H56" s="27">
        <v>1</v>
      </c>
      <c r="I56" s="27">
        <v>2</v>
      </c>
      <c r="J56" s="27">
        <v>1</v>
      </c>
      <c r="K56" s="27">
        <v>1</v>
      </c>
      <c r="L56" s="27">
        <v>1</v>
      </c>
      <c r="M56" s="27">
        <v>1</v>
      </c>
      <c r="N56" s="27">
        <v>1</v>
      </c>
      <c r="O56" s="27">
        <f>Megnövelt!BI63*100+100</f>
        <v>300</v>
      </c>
      <c r="P56" s="36">
        <v>300</v>
      </c>
      <c r="R56" s="26" t="s">
        <v>243</v>
      </c>
      <c r="S56" s="27">
        <v>2</v>
      </c>
      <c r="T56" s="27">
        <v>2</v>
      </c>
      <c r="U56" s="27">
        <v>2</v>
      </c>
      <c r="V56" s="27">
        <v>2</v>
      </c>
      <c r="W56" s="27">
        <v>2</v>
      </c>
      <c r="X56" s="27">
        <v>2</v>
      </c>
      <c r="Y56" s="27">
        <v>2</v>
      </c>
      <c r="Z56" s="27">
        <v>2</v>
      </c>
      <c r="AA56" s="27">
        <v>1</v>
      </c>
      <c r="AB56" s="27">
        <v>2</v>
      </c>
      <c r="AC56" s="27">
        <v>1</v>
      </c>
      <c r="AD56" s="27">
        <v>1</v>
      </c>
      <c r="AE56" s="27">
        <v>2</v>
      </c>
      <c r="AF56" s="27">
        <v>2</v>
      </c>
      <c r="AG56" s="27">
        <v>200</v>
      </c>
      <c r="AK56" s="26" t="s">
        <v>249</v>
      </c>
      <c r="AL56" s="27">
        <v>2</v>
      </c>
      <c r="AM56" s="27">
        <v>2</v>
      </c>
      <c r="AN56" s="27">
        <v>2</v>
      </c>
      <c r="AO56" s="27">
        <v>2</v>
      </c>
      <c r="AP56" s="27">
        <v>2</v>
      </c>
      <c r="AQ56" s="27">
        <v>2</v>
      </c>
      <c r="AR56" s="27">
        <v>2</v>
      </c>
      <c r="AS56" s="27">
        <v>1</v>
      </c>
      <c r="AT56" s="27">
        <v>2</v>
      </c>
      <c r="AU56" s="27">
        <v>2</v>
      </c>
      <c r="AV56" s="27">
        <v>2</v>
      </c>
      <c r="AW56" s="27">
        <v>2</v>
      </c>
      <c r="AX56" s="27">
        <v>2</v>
      </c>
      <c r="AY56" s="27">
        <f>Inverz!BI62*100+100</f>
        <v>200</v>
      </c>
      <c r="AZ56" s="36">
        <v>300</v>
      </c>
      <c r="BA56">
        <f t="shared" si="0"/>
        <v>267</v>
      </c>
      <c r="BB56">
        <f t="shared" si="1"/>
        <v>267</v>
      </c>
      <c r="BD56" s="26" t="s">
        <v>243</v>
      </c>
      <c r="BE56" s="27">
        <v>2</v>
      </c>
      <c r="BF56" s="27">
        <v>2</v>
      </c>
      <c r="BG56" s="27">
        <v>2</v>
      </c>
      <c r="BH56" s="27">
        <v>2</v>
      </c>
      <c r="BI56" s="27">
        <v>2</v>
      </c>
      <c r="BJ56" s="27">
        <v>2</v>
      </c>
      <c r="BK56" s="27">
        <v>2</v>
      </c>
      <c r="BL56" s="27">
        <v>2</v>
      </c>
      <c r="BM56" s="27">
        <v>1</v>
      </c>
      <c r="BN56" s="27">
        <v>2</v>
      </c>
      <c r="BO56" s="27">
        <v>1</v>
      </c>
      <c r="BP56" s="27">
        <v>1</v>
      </c>
      <c r="BQ56" s="27">
        <v>2</v>
      </c>
      <c r="BR56" s="27">
        <v>300</v>
      </c>
      <c r="BW56" s="26" t="s">
        <v>243</v>
      </c>
      <c r="BX56" s="27">
        <v>2</v>
      </c>
      <c r="BY56" s="27">
        <v>2</v>
      </c>
      <c r="BZ56" s="27">
        <v>2</v>
      </c>
      <c r="CA56" s="27">
        <v>2</v>
      </c>
      <c r="CB56" s="27">
        <v>2</v>
      </c>
      <c r="CC56" s="27">
        <v>2</v>
      </c>
      <c r="CD56" s="27">
        <v>2</v>
      </c>
      <c r="CE56" s="27">
        <v>2</v>
      </c>
      <c r="CF56" s="27">
        <v>1</v>
      </c>
      <c r="CG56" s="27">
        <v>2</v>
      </c>
      <c r="CH56" s="27">
        <v>1</v>
      </c>
      <c r="CI56" s="27">
        <v>1</v>
      </c>
      <c r="CJ56" s="27">
        <v>2</v>
      </c>
      <c r="CK56" s="27">
        <v>300</v>
      </c>
    </row>
    <row r="57" spans="1:89" ht="15" thickBot="1" x14ac:dyDescent="0.35">
      <c r="A57" s="26" t="s">
        <v>250</v>
      </c>
      <c r="B57" s="27">
        <v>1</v>
      </c>
      <c r="C57" s="27">
        <v>1</v>
      </c>
      <c r="D57" s="27">
        <v>2</v>
      </c>
      <c r="E57" s="27">
        <v>1</v>
      </c>
      <c r="F57" s="27">
        <v>1</v>
      </c>
      <c r="G57" s="27">
        <v>2</v>
      </c>
      <c r="H57" s="27">
        <v>2</v>
      </c>
      <c r="I57" s="27">
        <v>2</v>
      </c>
      <c r="J57" s="27">
        <v>1</v>
      </c>
      <c r="K57" s="27">
        <v>1</v>
      </c>
      <c r="L57" s="27">
        <v>1</v>
      </c>
      <c r="M57" s="27">
        <v>1</v>
      </c>
      <c r="N57" s="27">
        <v>1</v>
      </c>
      <c r="O57" s="27">
        <f>Megnövelt!BI64*100+100</f>
        <v>200</v>
      </c>
      <c r="P57" s="36">
        <v>100</v>
      </c>
      <c r="R57" s="26" t="s">
        <v>244</v>
      </c>
      <c r="S57" s="27">
        <v>2</v>
      </c>
      <c r="T57" s="27">
        <v>1</v>
      </c>
      <c r="U57" s="27">
        <v>2</v>
      </c>
      <c r="V57" s="27">
        <v>2</v>
      </c>
      <c r="W57" s="27">
        <v>2</v>
      </c>
      <c r="X57" s="27">
        <v>2</v>
      </c>
      <c r="Y57" s="27">
        <v>2</v>
      </c>
      <c r="Z57" s="27">
        <v>2</v>
      </c>
      <c r="AA57" s="27">
        <v>1</v>
      </c>
      <c r="AB57" s="27">
        <v>2</v>
      </c>
      <c r="AC57" s="27">
        <v>1</v>
      </c>
      <c r="AD57" s="27">
        <v>2</v>
      </c>
      <c r="AE57" s="27">
        <v>2</v>
      </c>
      <c r="AF57" s="27">
        <v>1</v>
      </c>
      <c r="AG57" s="27">
        <v>100</v>
      </c>
      <c r="AK57" s="26" t="s">
        <v>250</v>
      </c>
      <c r="AL57" s="27">
        <v>2</v>
      </c>
      <c r="AM57" s="27">
        <v>2</v>
      </c>
      <c r="AN57" s="27">
        <v>1</v>
      </c>
      <c r="AO57" s="27">
        <v>2</v>
      </c>
      <c r="AP57" s="27">
        <v>2</v>
      </c>
      <c r="AQ57" s="27">
        <v>1</v>
      </c>
      <c r="AR57" s="27">
        <v>1</v>
      </c>
      <c r="AS57" s="27">
        <v>1</v>
      </c>
      <c r="AT57" s="27">
        <v>2</v>
      </c>
      <c r="AU57" s="27">
        <v>2</v>
      </c>
      <c r="AV57" s="27">
        <v>2</v>
      </c>
      <c r="AW57" s="27">
        <v>2</v>
      </c>
      <c r="AX57" s="27">
        <v>2</v>
      </c>
      <c r="AY57" s="27">
        <f>Inverz!BI63*100+100</f>
        <v>300</v>
      </c>
      <c r="AZ57" s="36">
        <v>100</v>
      </c>
      <c r="BA57">
        <f t="shared" si="0"/>
        <v>267</v>
      </c>
      <c r="BB57">
        <f t="shared" si="1"/>
        <v>267</v>
      </c>
      <c r="BD57" s="26" t="s">
        <v>244</v>
      </c>
      <c r="BE57" s="27">
        <v>2</v>
      </c>
      <c r="BF57" s="27">
        <v>1</v>
      </c>
      <c r="BG57" s="27">
        <v>2</v>
      </c>
      <c r="BH57" s="27">
        <v>2</v>
      </c>
      <c r="BI57" s="27">
        <v>2</v>
      </c>
      <c r="BJ57" s="27">
        <v>2</v>
      </c>
      <c r="BK57" s="27">
        <v>2</v>
      </c>
      <c r="BL57" s="27">
        <v>2</v>
      </c>
      <c r="BM57" s="27">
        <v>1</v>
      </c>
      <c r="BN57" s="27">
        <v>2</v>
      </c>
      <c r="BO57" s="27">
        <v>1</v>
      </c>
      <c r="BP57" s="27">
        <v>2</v>
      </c>
      <c r="BQ57" s="27">
        <v>2</v>
      </c>
      <c r="BR57" s="27">
        <v>200</v>
      </c>
      <c r="BW57" s="26" t="s">
        <v>244</v>
      </c>
      <c r="BX57" s="27">
        <v>2</v>
      </c>
      <c r="BY57" s="27">
        <v>1</v>
      </c>
      <c r="BZ57" s="27">
        <v>2</v>
      </c>
      <c r="CA57" s="27">
        <v>2</v>
      </c>
      <c r="CB57" s="27">
        <v>2</v>
      </c>
      <c r="CC57" s="27">
        <v>2</v>
      </c>
      <c r="CD57" s="27">
        <v>2</v>
      </c>
      <c r="CE57" s="27">
        <v>2</v>
      </c>
      <c r="CF57" s="27">
        <v>1</v>
      </c>
      <c r="CG57" s="27">
        <v>2</v>
      </c>
      <c r="CH57" s="27">
        <v>1</v>
      </c>
      <c r="CI57" s="27">
        <v>2</v>
      </c>
      <c r="CJ57" s="27">
        <v>2</v>
      </c>
      <c r="CK57" s="27">
        <v>200</v>
      </c>
    </row>
    <row r="58" spans="1:89" ht="15" thickBot="1" x14ac:dyDescent="0.35">
      <c r="A58" s="26" t="s">
        <v>251</v>
      </c>
      <c r="B58" s="27">
        <v>1</v>
      </c>
      <c r="C58" s="27">
        <v>2</v>
      </c>
      <c r="D58" s="27">
        <v>1</v>
      </c>
      <c r="E58" s="27">
        <v>1</v>
      </c>
      <c r="F58" s="27">
        <v>1</v>
      </c>
      <c r="G58" s="27">
        <v>2</v>
      </c>
      <c r="H58" s="27">
        <v>1</v>
      </c>
      <c r="I58" s="27">
        <v>1</v>
      </c>
      <c r="J58" s="27">
        <v>1</v>
      </c>
      <c r="K58" s="27">
        <v>1</v>
      </c>
      <c r="L58" s="27">
        <v>1</v>
      </c>
      <c r="M58" s="27">
        <v>1</v>
      </c>
      <c r="N58" s="27">
        <v>2</v>
      </c>
      <c r="O58" s="27">
        <f>Megnövelt!BI65*100+100</f>
        <v>200</v>
      </c>
      <c r="P58" s="36">
        <v>200</v>
      </c>
      <c r="R58" s="26" t="s">
        <v>245</v>
      </c>
      <c r="S58" s="27">
        <v>2</v>
      </c>
      <c r="T58" s="27">
        <v>2</v>
      </c>
      <c r="U58" s="27">
        <v>2</v>
      </c>
      <c r="V58" s="27">
        <v>1</v>
      </c>
      <c r="W58" s="27">
        <v>2</v>
      </c>
      <c r="X58" s="27">
        <v>2</v>
      </c>
      <c r="Y58" s="27">
        <v>2</v>
      </c>
      <c r="Z58" s="27">
        <v>2</v>
      </c>
      <c r="AA58" s="27">
        <v>2</v>
      </c>
      <c r="AB58" s="27">
        <v>1</v>
      </c>
      <c r="AC58" s="27">
        <v>2</v>
      </c>
      <c r="AD58" s="27">
        <v>1</v>
      </c>
      <c r="AE58" s="27">
        <v>2</v>
      </c>
      <c r="AF58" s="27">
        <v>2</v>
      </c>
      <c r="AG58" s="27">
        <v>200</v>
      </c>
      <c r="AK58" s="26" t="s">
        <v>251</v>
      </c>
      <c r="AL58" s="27">
        <v>2</v>
      </c>
      <c r="AM58" s="27">
        <v>1</v>
      </c>
      <c r="AN58" s="27">
        <v>2</v>
      </c>
      <c r="AO58" s="27">
        <v>2</v>
      </c>
      <c r="AP58" s="27">
        <v>2</v>
      </c>
      <c r="AQ58" s="27">
        <v>1</v>
      </c>
      <c r="AR58" s="27">
        <v>2</v>
      </c>
      <c r="AS58" s="27">
        <v>2</v>
      </c>
      <c r="AT58" s="27">
        <v>2</v>
      </c>
      <c r="AU58" s="27">
        <v>2</v>
      </c>
      <c r="AV58" s="27">
        <v>2</v>
      </c>
      <c r="AW58" s="27">
        <v>2</v>
      </c>
      <c r="AX58" s="27">
        <v>1</v>
      </c>
      <c r="AY58" s="27">
        <f>Inverz!BI64*100+100</f>
        <v>300</v>
      </c>
      <c r="AZ58" s="36">
        <v>200</v>
      </c>
      <c r="BA58">
        <f t="shared" si="0"/>
        <v>267</v>
      </c>
      <c r="BB58">
        <f t="shared" si="1"/>
        <v>267</v>
      </c>
      <c r="BD58" s="26" t="s">
        <v>245</v>
      </c>
      <c r="BE58" s="27">
        <v>2</v>
      </c>
      <c r="BF58" s="27">
        <v>2</v>
      </c>
      <c r="BG58" s="27">
        <v>2</v>
      </c>
      <c r="BH58" s="27">
        <v>1</v>
      </c>
      <c r="BI58" s="27">
        <v>2</v>
      </c>
      <c r="BJ58" s="27">
        <v>2</v>
      </c>
      <c r="BK58" s="27">
        <v>2</v>
      </c>
      <c r="BL58" s="27">
        <v>2</v>
      </c>
      <c r="BM58" s="27">
        <v>2</v>
      </c>
      <c r="BN58" s="27">
        <v>1</v>
      </c>
      <c r="BO58" s="27">
        <v>2</v>
      </c>
      <c r="BP58" s="27">
        <v>1</v>
      </c>
      <c r="BQ58" s="27">
        <v>2</v>
      </c>
      <c r="BR58" s="27">
        <v>300</v>
      </c>
      <c r="BW58" s="26" t="s">
        <v>245</v>
      </c>
      <c r="BX58" s="27">
        <v>2</v>
      </c>
      <c r="BY58" s="27">
        <v>2</v>
      </c>
      <c r="BZ58" s="27">
        <v>2</v>
      </c>
      <c r="CA58" s="27">
        <v>1</v>
      </c>
      <c r="CB58" s="27">
        <v>2</v>
      </c>
      <c r="CC58" s="27">
        <v>2</v>
      </c>
      <c r="CD58" s="27">
        <v>2</v>
      </c>
      <c r="CE58" s="27">
        <v>2</v>
      </c>
      <c r="CF58" s="27">
        <v>2</v>
      </c>
      <c r="CG58" s="27">
        <v>1</v>
      </c>
      <c r="CH58" s="27">
        <v>2</v>
      </c>
      <c r="CI58" s="27">
        <v>1</v>
      </c>
      <c r="CJ58" s="27">
        <v>2</v>
      </c>
      <c r="CK58" s="27">
        <v>300</v>
      </c>
    </row>
    <row r="59" spans="1:89" ht="15" thickBot="1" x14ac:dyDescent="0.35">
      <c r="A59" s="26" t="s">
        <v>252</v>
      </c>
      <c r="B59" s="27">
        <v>1</v>
      </c>
      <c r="C59" s="27">
        <v>1</v>
      </c>
      <c r="D59" s="27">
        <v>1</v>
      </c>
      <c r="E59" s="27">
        <v>2</v>
      </c>
      <c r="F59" s="27">
        <v>1</v>
      </c>
      <c r="G59" s="27">
        <v>1</v>
      </c>
      <c r="H59" s="27">
        <v>2</v>
      </c>
      <c r="I59" s="27">
        <v>2</v>
      </c>
      <c r="J59" s="27">
        <v>1</v>
      </c>
      <c r="K59" s="27">
        <v>1</v>
      </c>
      <c r="L59" s="27">
        <v>1</v>
      </c>
      <c r="M59" s="27">
        <v>2</v>
      </c>
      <c r="N59" s="27">
        <v>1</v>
      </c>
      <c r="O59" s="27">
        <f>Megnövelt!BI66*100+100</f>
        <v>200</v>
      </c>
      <c r="P59" s="36">
        <v>100</v>
      </c>
      <c r="R59" s="26" t="s">
        <v>246</v>
      </c>
      <c r="S59" s="27">
        <v>2</v>
      </c>
      <c r="T59" s="27">
        <v>2</v>
      </c>
      <c r="U59" s="27">
        <v>2</v>
      </c>
      <c r="V59" s="27">
        <v>2</v>
      </c>
      <c r="W59" s="27">
        <v>1</v>
      </c>
      <c r="X59" s="27">
        <v>1</v>
      </c>
      <c r="Y59" s="27">
        <v>2</v>
      </c>
      <c r="Z59" s="27">
        <v>2</v>
      </c>
      <c r="AA59" s="27">
        <v>2</v>
      </c>
      <c r="AB59" s="27">
        <v>2</v>
      </c>
      <c r="AC59" s="27">
        <v>2</v>
      </c>
      <c r="AD59" s="27">
        <v>2</v>
      </c>
      <c r="AE59" s="27">
        <v>2</v>
      </c>
      <c r="AF59" s="27">
        <v>2</v>
      </c>
      <c r="AG59" s="27">
        <v>300</v>
      </c>
      <c r="AK59" s="26" t="s">
        <v>252</v>
      </c>
      <c r="AL59" s="27">
        <v>2</v>
      </c>
      <c r="AM59" s="27">
        <v>2</v>
      </c>
      <c r="AN59" s="27">
        <v>2</v>
      </c>
      <c r="AO59" s="27">
        <v>1</v>
      </c>
      <c r="AP59" s="27">
        <v>2</v>
      </c>
      <c r="AQ59" s="27">
        <v>2</v>
      </c>
      <c r="AR59" s="27">
        <v>1</v>
      </c>
      <c r="AS59" s="27">
        <v>1</v>
      </c>
      <c r="AT59" s="27">
        <v>2</v>
      </c>
      <c r="AU59" s="27">
        <v>2</v>
      </c>
      <c r="AV59" s="27">
        <v>2</v>
      </c>
      <c r="AW59" s="27">
        <v>1</v>
      </c>
      <c r="AX59" s="27">
        <v>2</v>
      </c>
      <c r="AY59" s="27">
        <f>Inverz!BI65*100+100</f>
        <v>300</v>
      </c>
      <c r="AZ59" s="36">
        <v>100</v>
      </c>
      <c r="BA59">
        <f t="shared" si="0"/>
        <v>320.39999999999998</v>
      </c>
      <c r="BB59">
        <f t="shared" si="1"/>
        <v>320.39999999999998</v>
      </c>
      <c r="BD59" s="26" t="s">
        <v>246</v>
      </c>
      <c r="BE59" s="27">
        <v>2</v>
      </c>
      <c r="BF59" s="27">
        <v>2</v>
      </c>
      <c r="BG59" s="27">
        <v>2</v>
      </c>
      <c r="BH59" s="27">
        <v>2</v>
      </c>
      <c r="BI59" s="27">
        <v>1</v>
      </c>
      <c r="BJ59" s="27">
        <v>1</v>
      </c>
      <c r="BK59" s="27">
        <v>2</v>
      </c>
      <c r="BL59" s="27">
        <v>2</v>
      </c>
      <c r="BM59" s="27">
        <v>2</v>
      </c>
      <c r="BN59" s="27">
        <v>2</v>
      </c>
      <c r="BO59" s="27">
        <v>2</v>
      </c>
      <c r="BP59" s="27">
        <v>2</v>
      </c>
      <c r="BQ59" s="27">
        <v>2</v>
      </c>
      <c r="BR59" s="27">
        <v>300</v>
      </c>
      <c r="BW59" s="26" t="s">
        <v>246</v>
      </c>
      <c r="BX59" s="27">
        <v>2</v>
      </c>
      <c r="BY59" s="27">
        <v>2</v>
      </c>
      <c r="BZ59" s="27">
        <v>2</v>
      </c>
      <c r="CA59" s="27">
        <v>2</v>
      </c>
      <c r="CB59" s="27">
        <v>1</v>
      </c>
      <c r="CC59" s="27">
        <v>1</v>
      </c>
      <c r="CD59" s="27">
        <v>2</v>
      </c>
      <c r="CE59" s="27">
        <v>2</v>
      </c>
      <c r="CF59" s="27">
        <v>2</v>
      </c>
      <c r="CG59" s="27">
        <v>2</v>
      </c>
      <c r="CH59" s="27">
        <v>2</v>
      </c>
      <c r="CI59" s="27">
        <v>2</v>
      </c>
      <c r="CJ59" s="27">
        <v>2</v>
      </c>
      <c r="CK59" s="27">
        <v>300</v>
      </c>
    </row>
    <row r="60" spans="1:89" ht="15" thickBot="1" x14ac:dyDescent="0.35">
      <c r="A60" s="26" t="s">
        <v>253</v>
      </c>
      <c r="B60" s="27">
        <v>1</v>
      </c>
      <c r="C60" s="27">
        <v>1</v>
      </c>
      <c r="D60" s="27">
        <v>2</v>
      </c>
      <c r="E60" s="27">
        <v>1</v>
      </c>
      <c r="F60" s="27">
        <v>1</v>
      </c>
      <c r="G60" s="27">
        <v>2</v>
      </c>
      <c r="H60" s="27">
        <v>1</v>
      </c>
      <c r="I60" s="27">
        <v>1</v>
      </c>
      <c r="J60" s="27">
        <v>1</v>
      </c>
      <c r="K60" s="27">
        <v>1</v>
      </c>
      <c r="L60" s="27">
        <v>1</v>
      </c>
      <c r="M60" s="27">
        <v>2</v>
      </c>
      <c r="N60" s="27">
        <v>2</v>
      </c>
      <c r="O60" s="27">
        <f>Megnövelt!BI67*100+100</f>
        <v>200</v>
      </c>
      <c r="P60" s="36">
        <v>100</v>
      </c>
      <c r="R60" s="26" t="s">
        <v>247</v>
      </c>
      <c r="S60" s="27">
        <v>2</v>
      </c>
      <c r="T60" s="27">
        <v>2</v>
      </c>
      <c r="U60" s="27">
        <v>2</v>
      </c>
      <c r="V60" s="27">
        <v>2</v>
      </c>
      <c r="W60" s="27">
        <v>2</v>
      </c>
      <c r="X60" s="27">
        <v>1</v>
      </c>
      <c r="Y60" s="27">
        <v>1</v>
      </c>
      <c r="Z60" s="27">
        <v>2</v>
      </c>
      <c r="AA60" s="27">
        <v>2</v>
      </c>
      <c r="AB60" s="27">
        <v>2</v>
      </c>
      <c r="AC60" s="27">
        <v>1</v>
      </c>
      <c r="AD60" s="27">
        <v>1</v>
      </c>
      <c r="AE60" s="27">
        <v>2</v>
      </c>
      <c r="AF60" s="27">
        <v>2</v>
      </c>
      <c r="AG60" s="27">
        <v>100</v>
      </c>
      <c r="AK60" s="26" t="s">
        <v>253</v>
      </c>
      <c r="AL60" s="27">
        <v>2</v>
      </c>
      <c r="AM60" s="27">
        <v>2</v>
      </c>
      <c r="AN60" s="27">
        <v>1</v>
      </c>
      <c r="AO60" s="27">
        <v>2</v>
      </c>
      <c r="AP60" s="27">
        <v>2</v>
      </c>
      <c r="AQ60" s="27">
        <v>1</v>
      </c>
      <c r="AR60" s="27">
        <v>2</v>
      </c>
      <c r="AS60" s="27">
        <v>2</v>
      </c>
      <c r="AT60" s="27">
        <v>2</v>
      </c>
      <c r="AU60" s="27">
        <v>2</v>
      </c>
      <c r="AV60" s="27">
        <v>2</v>
      </c>
      <c r="AW60" s="27">
        <v>1</v>
      </c>
      <c r="AX60" s="27">
        <v>1</v>
      </c>
      <c r="AY60" s="27">
        <f>Inverz!BI66*100+100</f>
        <v>300</v>
      </c>
      <c r="AZ60" s="36">
        <v>100</v>
      </c>
      <c r="BA60">
        <f t="shared" si="0"/>
        <v>267</v>
      </c>
      <c r="BB60">
        <f t="shared" si="1"/>
        <v>267</v>
      </c>
      <c r="BD60" s="26" t="s">
        <v>247</v>
      </c>
      <c r="BE60" s="27">
        <v>2</v>
      </c>
      <c r="BF60" s="27">
        <v>2</v>
      </c>
      <c r="BG60" s="27">
        <v>2</v>
      </c>
      <c r="BH60" s="27">
        <v>2</v>
      </c>
      <c r="BI60" s="27">
        <v>2</v>
      </c>
      <c r="BJ60" s="27">
        <v>1</v>
      </c>
      <c r="BK60" s="27">
        <v>1</v>
      </c>
      <c r="BL60" s="27">
        <v>2</v>
      </c>
      <c r="BM60" s="27">
        <v>2</v>
      </c>
      <c r="BN60" s="27">
        <v>2</v>
      </c>
      <c r="BO60" s="27">
        <v>1</v>
      </c>
      <c r="BP60" s="27">
        <v>1</v>
      </c>
      <c r="BQ60" s="27">
        <v>2</v>
      </c>
      <c r="BR60" s="27">
        <v>300</v>
      </c>
      <c r="BW60" s="26" t="s">
        <v>247</v>
      </c>
      <c r="BX60" s="27">
        <v>2</v>
      </c>
      <c r="BY60" s="27">
        <v>2</v>
      </c>
      <c r="BZ60" s="27">
        <v>2</v>
      </c>
      <c r="CA60" s="27">
        <v>2</v>
      </c>
      <c r="CB60" s="27">
        <v>2</v>
      </c>
      <c r="CC60" s="27">
        <v>1</v>
      </c>
      <c r="CD60" s="27">
        <v>1</v>
      </c>
      <c r="CE60" s="27">
        <v>2</v>
      </c>
      <c r="CF60" s="27">
        <v>2</v>
      </c>
      <c r="CG60" s="27">
        <v>2</v>
      </c>
      <c r="CH60" s="27">
        <v>1</v>
      </c>
      <c r="CI60" s="27">
        <v>1</v>
      </c>
      <c r="CJ60" s="27">
        <v>2</v>
      </c>
      <c r="CK60" s="27">
        <v>300</v>
      </c>
    </row>
    <row r="61" spans="1:89" ht="15" thickBot="1" x14ac:dyDescent="0.35">
      <c r="A61" s="26" t="s">
        <v>254</v>
      </c>
      <c r="B61" s="27">
        <v>1</v>
      </c>
      <c r="C61" s="27">
        <v>1</v>
      </c>
      <c r="D61" s="27">
        <v>1</v>
      </c>
      <c r="E61" s="27">
        <v>2</v>
      </c>
      <c r="F61" s="27">
        <v>1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  <c r="L61" s="27">
        <v>1</v>
      </c>
      <c r="M61" s="27">
        <v>2</v>
      </c>
      <c r="N61" s="27">
        <v>1</v>
      </c>
      <c r="O61" s="27">
        <f>Megnövelt!BI68*100+100</f>
        <v>200</v>
      </c>
      <c r="P61" s="36">
        <v>300</v>
      </c>
      <c r="R61" s="26" t="s">
        <v>248</v>
      </c>
      <c r="S61" s="27">
        <v>2</v>
      </c>
      <c r="T61" s="27">
        <v>2</v>
      </c>
      <c r="U61" s="27">
        <v>2</v>
      </c>
      <c r="V61" s="27">
        <v>1</v>
      </c>
      <c r="W61" s="27">
        <v>2</v>
      </c>
      <c r="X61" s="27">
        <v>2</v>
      </c>
      <c r="Y61" s="27">
        <v>1</v>
      </c>
      <c r="Z61" s="27">
        <v>2</v>
      </c>
      <c r="AA61" s="27">
        <v>1</v>
      </c>
      <c r="AB61" s="27">
        <v>1</v>
      </c>
      <c r="AC61" s="27">
        <v>2</v>
      </c>
      <c r="AD61" s="27">
        <v>2</v>
      </c>
      <c r="AE61" s="27">
        <v>2</v>
      </c>
      <c r="AF61" s="27">
        <v>2</v>
      </c>
      <c r="AG61" s="27">
        <v>100</v>
      </c>
      <c r="AK61" s="26" t="s">
        <v>254</v>
      </c>
      <c r="AL61" s="27">
        <v>2</v>
      </c>
      <c r="AM61" s="27">
        <v>2</v>
      </c>
      <c r="AN61" s="27">
        <v>2</v>
      </c>
      <c r="AO61" s="27">
        <v>1</v>
      </c>
      <c r="AP61" s="27">
        <v>2</v>
      </c>
      <c r="AQ61" s="27">
        <v>2</v>
      </c>
      <c r="AR61" s="27">
        <v>2</v>
      </c>
      <c r="AS61" s="27">
        <v>2</v>
      </c>
      <c r="AT61" s="27">
        <v>2</v>
      </c>
      <c r="AU61" s="27">
        <v>2</v>
      </c>
      <c r="AV61" s="27">
        <v>2</v>
      </c>
      <c r="AW61" s="27">
        <v>1</v>
      </c>
      <c r="AX61" s="27">
        <v>2</v>
      </c>
      <c r="AY61" s="27">
        <f>Inverz!BI67*100+100</f>
        <v>300</v>
      </c>
      <c r="AZ61" s="36">
        <v>300</v>
      </c>
      <c r="BA61">
        <f t="shared" si="0"/>
        <v>320.39999999999998</v>
      </c>
      <c r="BB61">
        <f t="shared" si="1"/>
        <v>320.39999999999998</v>
      </c>
      <c r="BD61" s="26" t="s">
        <v>248</v>
      </c>
      <c r="BE61" s="27">
        <v>2</v>
      </c>
      <c r="BF61" s="27">
        <v>2</v>
      </c>
      <c r="BG61" s="27">
        <v>2</v>
      </c>
      <c r="BH61" s="27">
        <v>1</v>
      </c>
      <c r="BI61" s="27">
        <v>2</v>
      </c>
      <c r="BJ61" s="27">
        <v>2</v>
      </c>
      <c r="BK61" s="27">
        <v>1</v>
      </c>
      <c r="BL61" s="27">
        <v>2</v>
      </c>
      <c r="BM61" s="27">
        <v>1</v>
      </c>
      <c r="BN61" s="27">
        <v>1</v>
      </c>
      <c r="BO61" s="27">
        <v>2</v>
      </c>
      <c r="BP61" s="27">
        <v>2</v>
      </c>
      <c r="BQ61" s="27">
        <v>2</v>
      </c>
      <c r="BR61" s="27">
        <v>300</v>
      </c>
      <c r="BW61" s="26" t="s">
        <v>248</v>
      </c>
      <c r="BX61" s="27">
        <v>2</v>
      </c>
      <c r="BY61" s="27">
        <v>2</v>
      </c>
      <c r="BZ61" s="27">
        <v>2</v>
      </c>
      <c r="CA61" s="27">
        <v>1</v>
      </c>
      <c r="CB61" s="27">
        <v>2</v>
      </c>
      <c r="CC61" s="27">
        <v>2</v>
      </c>
      <c r="CD61" s="27">
        <v>1</v>
      </c>
      <c r="CE61" s="27">
        <v>2</v>
      </c>
      <c r="CF61" s="27">
        <v>1</v>
      </c>
      <c r="CG61" s="27">
        <v>1</v>
      </c>
      <c r="CH61" s="27">
        <v>2</v>
      </c>
      <c r="CI61" s="27">
        <v>2</v>
      </c>
      <c r="CJ61" s="27">
        <v>2</v>
      </c>
      <c r="CK61" s="27">
        <v>300</v>
      </c>
    </row>
    <row r="62" spans="1:89" ht="15" thickBot="1" x14ac:dyDescent="0.35">
      <c r="A62" s="26" t="s">
        <v>255</v>
      </c>
      <c r="B62" s="27">
        <v>1</v>
      </c>
      <c r="C62" s="27">
        <v>1</v>
      </c>
      <c r="D62" s="27">
        <v>1</v>
      </c>
      <c r="E62" s="27">
        <v>1</v>
      </c>
      <c r="F62" s="27">
        <v>2</v>
      </c>
      <c r="G62" s="27">
        <v>1</v>
      </c>
      <c r="H62" s="27">
        <v>1</v>
      </c>
      <c r="I62" s="27">
        <v>1</v>
      </c>
      <c r="J62" s="27">
        <v>1</v>
      </c>
      <c r="K62" s="27">
        <v>2</v>
      </c>
      <c r="L62" s="27">
        <v>1</v>
      </c>
      <c r="M62" s="27">
        <v>1</v>
      </c>
      <c r="N62" s="27">
        <v>1</v>
      </c>
      <c r="O62" s="27">
        <f>Megnövelt!BI69*100+100</f>
        <v>200</v>
      </c>
      <c r="P62" s="36">
        <v>300</v>
      </c>
      <c r="R62" s="26" t="s">
        <v>249</v>
      </c>
      <c r="S62" s="27">
        <v>2</v>
      </c>
      <c r="T62" s="27">
        <v>2</v>
      </c>
      <c r="U62" s="27">
        <v>2</v>
      </c>
      <c r="V62" s="27">
        <v>2</v>
      </c>
      <c r="W62" s="27">
        <v>2</v>
      </c>
      <c r="X62" s="27">
        <v>2</v>
      </c>
      <c r="Y62" s="27">
        <v>2</v>
      </c>
      <c r="Z62" s="27">
        <v>1</v>
      </c>
      <c r="AA62" s="27">
        <v>2</v>
      </c>
      <c r="AB62" s="27">
        <v>2</v>
      </c>
      <c r="AC62" s="27">
        <v>2</v>
      </c>
      <c r="AD62" s="27">
        <v>2</v>
      </c>
      <c r="AE62" s="27">
        <v>2</v>
      </c>
      <c r="AF62" s="27">
        <v>1</v>
      </c>
      <c r="AG62" s="27">
        <v>300</v>
      </c>
      <c r="AK62" s="26" t="s">
        <v>255</v>
      </c>
      <c r="AL62" s="27">
        <v>2</v>
      </c>
      <c r="AM62" s="27">
        <v>2</v>
      </c>
      <c r="AN62" s="27">
        <v>2</v>
      </c>
      <c r="AO62" s="27">
        <v>2</v>
      </c>
      <c r="AP62" s="27">
        <v>1</v>
      </c>
      <c r="AQ62" s="27">
        <v>2</v>
      </c>
      <c r="AR62" s="27">
        <v>2</v>
      </c>
      <c r="AS62" s="27">
        <v>2</v>
      </c>
      <c r="AT62" s="27">
        <v>2</v>
      </c>
      <c r="AU62" s="27">
        <v>1</v>
      </c>
      <c r="AV62" s="27">
        <v>2</v>
      </c>
      <c r="AW62" s="27">
        <v>2</v>
      </c>
      <c r="AX62" s="27">
        <v>2</v>
      </c>
      <c r="AY62" s="27">
        <f>Inverz!BI68*100+100</f>
        <v>300</v>
      </c>
      <c r="AZ62" s="36">
        <v>300</v>
      </c>
      <c r="BA62">
        <f t="shared" si="0"/>
        <v>267</v>
      </c>
      <c r="BB62">
        <f t="shared" si="1"/>
        <v>267</v>
      </c>
      <c r="BD62" s="26" t="s">
        <v>249</v>
      </c>
      <c r="BE62" s="27">
        <v>2</v>
      </c>
      <c r="BF62" s="27">
        <v>2</v>
      </c>
      <c r="BG62" s="27">
        <v>2</v>
      </c>
      <c r="BH62" s="27">
        <v>2</v>
      </c>
      <c r="BI62" s="27">
        <v>2</v>
      </c>
      <c r="BJ62" s="27">
        <v>2</v>
      </c>
      <c r="BK62" s="27">
        <v>2</v>
      </c>
      <c r="BL62" s="27">
        <v>1</v>
      </c>
      <c r="BM62" s="27">
        <v>2</v>
      </c>
      <c r="BN62" s="27">
        <v>2</v>
      </c>
      <c r="BO62" s="27">
        <v>2</v>
      </c>
      <c r="BP62" s="27">
        <v>2</v>
      </c>
      <c r="BQ62" s="27">
        <v>2</v>
      </c>
      <c r="BR62" s="27">
        <v>200</v>
      </c>
      <c r="BW62" s="26" t="s">
        <v>249</v>
      </c>
      <c r="BX62" s="27">
        <v>2</v>
      </c>
      <c r="BY62" s="27">
        <v>2</v>
      </c>
      <c r="BZ62" s="27">
        <v>2</v>
      </c>
      <c r="CA62" s="27">
        <v>2</v>
      </c>
      <c r="CB62" s="27">
        <v>2</v>
      </c>
      <c r="CC62" s="27">
        <v>2</v>
      </c>
      <c r="CD62" s="27">
        <v>2</v>
      </c>
      <c r="CE62" s="27">
        <v>1</v>
      </c>
      <c r="CF62" s="27">
        <v>2</v>
      </c>
      <c r="CG62" s="27">
        <v>2</v>
      </c>
      <c r="CH62" s="27">
        <v>2</v>
      </c>
      <c r="CI62" s="27">
        <v>2</v>
      </c>
      <c r="CJ62" s="27">
        <v>2</v>
      </c>
      <c r="CK62" s="27">
        <v>200</v>
      </c>
    </row>
    <row r="63" spans="1:89" ht="15" thickBot="1" x14ac:dyDescent="0.35">
      <c r="A63" s="26" t="s">
        <v>256</v>
      </c>
      <c r="B63" s="27">
        <v>1</v>
      </c>
      <c r="C63" s="27">
        <v>1</v>
      </c>
      <c r="D63" s="27">
        <v>1</v>
      </c>
      <c r="E63" s="27">
        <v>1</v>
      </c>
      <c r="F63" s="27">
        <v>1</v>
      </c>
      <c r="G63" s="27">
        <v>1</v>
      </c>
      <c r="H63" s="27">
        <v>2</v>
      </c>
      <c r="I63" s="27">
        <v>2</v>
      </c>
      <c r="J63" s="27">
        <v>2</v>
      </c>
      <c r="K63" s="27">
        <v>1</v>
      </c>
      <c r="L63" s="27">
        <v>1</v>
      </c>
      <c r="M63" s="27">
        <v>1</v>
      </c>
      <c r="N63" s="27">
        <v>1</v>
      </c>
      <c r="O63" s="27">
        <f>Megnövelt!BI70*100+100</f>
        <v>200</v>
      </c>
      <c r="P63" s="36">
        <v>200</v>
      </c>
      <c r="R63" s="26" t="s">
        <v>250</v>
      </c>
      <c r="S63" s="27">
        <v>2</v>
      </c>
      <c r="T63" s="27">
        <v>2</v>
      </c>
      <c r="U63" s="27">
        <v>1</v>
      </c>
      <c r="V63" s="27">
        <v>2</v>
      </c>
      <c r="W63" s="27">
        <v>2</v>
      </c>
      <c r="X63" s="27">
        <v>1</v>
      </c>
      <c r="Y63" s="27">
        <v>1</v>
      </c>
      <c r="Z63" s="27">
        <v>1</v>
      </c>
      <c r="AA63" s="27">
        <v>2</v>
      </c>
      <c r="AB63" s="27">
        <v>2</v>
      </c>
      <c r="AC63" s="27">
        <v>2</v>
      </c>
      <c r="AD63" s="27">
        <v>2</v>
      </c>
      <c r="AE63" s="27">
        <v>2</v>
      </c>
      <c r="AF63" s="27">
        <v>2</v>
      </c>
      <c r="AG63" s="27">
        <v>100</v>
      </c>
      <c r="AK63" s="26" t="s">
        <v>256</v>
      </c>
      <c r="AL63" s="27">
        <v>2</v>
      </c>
      <c r="AM63" s="27">
        <v>2</v>
      </c>
      <c r="AN63" s="27">
        <v>2</v>
      </c>
      <c r="AO63" s="27">
        <v>2</v>
      </c>
      <c r="AP63" s="27">
        <v>2</v>
      </c>
      <c r="AQ63" s="27">
        <v>2</v>
      </c>
      <c r="AR63" s="27">
        <v>1</v>
      </c>
      <c r="AS63" s="27">
        <v>1</v>
      </c>
      <c r="AT63" s="27">
        <v>1</v>
      </c>
      <c r="AU63" s="27">
        <v>2</v>
      </c>
      <c r="AV63" s="27">
        <v>2</v>
      </c>
      <c r="AW63" s="27">
        <v>2</v>
      </c>
      <c r="AX63" s="27">
        <v>2</v>
      </c>
      <c r="AY63" s="27">
        <f>Inverz!BI69*100+100</f>
        <v>300</v>
      </c>
      <c r="AZ63" s="36">
        <v>200</v>
      </c>
      <c r="BA63">
        <f t="shared" si="0"/>
        <v>267</v>
      </c>
      <c r="BB63">
        <f t="shared" si="1"/>
        <v>267</v>
      </c>
      <c r="BD63" s="26" t="s">
        <v>250</v>
      </c>
      <c r="BE63" s="27">
        <v>2</v>
      </c>
      <c r="BF63" s="27">
        <v>2</v>
      </c>
      <c r="BG63" s="27">
        <v>1</v>
      </c>
      <c r="BH63" s="27">
        <v>2</v>
      </c>
      <c r="BI63" s="27">
        <v>2</v>
      </c>
      <c r="BJ63" s="27">
        <v>1</v>
      </c>
      <c r="BK63" s="27">
        <v>1</v>
      </c>
      <c r="BL63" s="27">
        <v>1</v>
      </c>
      <c r="BM63" s="27">
        <v>2</v>
      </c>
      <c r="BN63" s="27">
        <v>2</v>
      </c>
      <c r="BO63" s="27">
        <v>2</v>
      </c>
      <c r="BP63" s="27">
        <v>2</v>
      </c>
      <c r="BQ63" s="27">
        <v>2</v>
      </c>
      <c r="BR63" s="27">
        <v>300</v>
      </c>
      <c r="BW63" s="26" t="s">
        <v>250</v>
      </c>
      <c r="BX63" s="27">
        <v>2</v>
      </c>
      <c r="BY63" s="27">
        <v>2</v>
      </c>
      <c r="BZ63" s="27">
        <v>1</v>
      </c>
      <c r="CA63" s="27">
        <v>2</v>
      </c>
      <c r="CB63" s="27">
        <v>2</v>
      </c>
      <c r="CC63" s="27">
        <v>1</v>
      </c>
      <c r="CD63" s="27">
        <v>1</v>
      </c>
      <c r="CE63" s="27">
        <v>1</v>
      </c>
      <c r="CF63" s="27">
        <v>2</v>
      </c>
      <c r="CG63" s="27">
        <v>2</v>
      </c>
      <c r="CH63" s="27">
        <v>2</v>
      </c>
      <c r="CI63" s="27">
        <v>2</v>
      </c>
      <c r="CJ63" s="27">
        <v>2</v>
      </c>
      <c r="CK63" s="27">
        <v>300</v>
      </c>
    </row>
    <row r="64" spans="1:89" ht="15" thickBot="1" x14ac:dyDescent="0.35">
      <c r="A64" s="26" t="s">
        <v>257</v>
      </c>
      <c r="B64" s="27">
        <v>2</v>
      </c>
      <c r="C64" s="27">
        <v>1</v>
      </c>
      <c r="D64" s="27">
        <v>1</v>
      </c>
      <c r="E64" s="27">
        <v>2</v>
      </c>
      <c r="F64" s="27">
        <v>1</v>
      </c>
      <c r="G64" s="27">
        <v>1</v>
      </c>
      <c r="H64" s="27">
        <v>1</v>
      </c>
      <c r="I64" s="27">
        <v>1</v>
      </c>
      <c r="J64" s="27">
        <v>1</v>
      </c>
      <c r="K64" s="27">
        <v>2</v>
      </c>
      <c r="L64" s="27">
        <v>1</v>
      </c>
      <c r="M64" s="27">
        <v>1</v>
      </c>
      <c r="N64" s="27">
        <v>1</v>
      </c>
      <c r="O64" s="27">
        <f>Megnövelt!BI71*100+100</f>
        <v>200</v>
      </c>
      <c r="P64" s="36">
        <v>200</v>
      </c>
      <c r="R64" s="26" t="s">
        <v>251</v>
      </c>
      <c r="S64" s="27">
        <v>2</v>
      </c>
      <c r="T64" s="27">
        <v>1</v>
      </c>
      <c r="U64" s="27">
        <v>2</v>
      </c>
      <c r="V64" s="27">
        <v>2</v>
      </c>
      <c r="W64" s="27">
        <v>2</v>
      </c>
      <c r="X64" s="27">
        <v>1</v>
      </c>
      <c r="Y64" s="27">
        <v>2</v>
      </c>
      <c r="Z64" s="27">
        <v>2</v>
      </c>
      <c r="AA64" s="27">
        <v>2</v>
      </c>
      <c r="AB64" s="27">
        <v>2</v>
      </c>
      <c r="AC64" s="27">
        <v>2</v>
      </c>
      <c r="AD64" s="27">
        <v>2</v>
      </c>
      <c r="AE64" s="27">
        <v>1</v>
      </c>
      <c r="AF64" s="27">
        <v>2</v>
      </c>
      <c r="AG64" s="27">
        <v>200</v>
      </c>
      <c r="AK64" s="26" t="s">
        <v>257</v>
      </c>
      <c r="AL64" s="27">
        <v>1</v>
      </c>
      <c r="AM64" s="27">
        <v>2</v>
      </c>
      <c r="AN64" s="27">
        <v>2</v>
      </c>
      <c r="AO64" s="27">
        <v>1</v>
      </c>
      <c r="AP64" s="27">
        <v>2</v>
      </c>
      <c r="AQ64" s="27">
        <v>2</v>
      </c>
      <c r="AR64" s="27">
        <v>2</v>
      </c>
      <c r="AS64" s="27">
        <v>2</v>
      </c>
      <c r="AT64" s="27">
        <v>2</v>
      </c>
      <c r="AU64" s="27">
        <v>1</v>
      </c>
      <c r="AV64" s="27">
        <v>2</v>
      </c>
      <c r="AW64" s="27">
        <v>2</v>
      </c>
      <c r="AX64" s="27">
        <v>2</v>
      </c>
      <c r="AY64" s="27">
        <f>Inverz!BI70*100+100</f>
        <v>300</v>
      </c>
      <c r="AZ64" s="36">
        <v>200</v>
      </c>
      <c r="BA64">
        <f t="shared" si="0"/>
        <v>320.39999999999998</v>
      </c>
      <c r="BB64">
        <f t="shared" si="1"/>
        <v>320.39999999999998</v>
      </c>
      <c r="BD64" s="26" t="s">
        <v>251</v>
      </c>
      <c r="BE64" s="27">
        <v>2</v>
      </c>
      <c r="BF64" s="27">
        <v>1</v>
      </c>
      <c r="BG64" s="27">
        <v>2</v>
      </c>
      <c r="BH64" s="27">
        <v>2</v>
      </c>
      <c r="BI64" s="27">
        <v>2</v>
      </c>
      <c r="BJ64" s="27">
        <v>1</v>
      </c>
      <c r="BK64" s="27">
        <v>2</v>
      </c>
      <c r="BL64" s="27">
        <v>2</v>
      </c>
      <c r="BM64" s="27">
        <v>2</v>
      </c>
      <c r="BN64" s="27">
        <v>2</v>
      </c>
      <c r="BO64" s="27">
        <v>2</v>
      </c>
      <c r="BP64" s="27">
        <v>2</v>
      </c>
      <c r="BQ64" s="27">
        <v>1</v>
      </c>
      <c r="BR64" s="27">
        <v>300</v>
      </c>
      <c r="BW64" s="26" t="s">
        <v>251</v>
      </c>
      <c r="BX64" s="27">
        <v>2</v>
      </c>
      <c r="BY64" s="27">
        <v>1</v>
      </c>
      <c r="BZ64" s="27">
        <v>2</v>
      </c>
      <c r="CA64" s="27">
        <v>2</v>
      </c>
      <c r="CB64" s="27">
        <v>2</v>
      </c>
      <c r="CC64" s="27">
        <v>1</v>
      </c>
      <c r="CD64" s="27">
        <v>2</v>
      </c>
      <c r="CE64" s="27">
        <v>2</v>
      </c>
      <c r="CF64" s="27">
        <v>2</v>
      </c>
      <c r="CG64" s="27">
        <v>2</v>
      </c>
      <c r="CH64" s="27">
        <v>2</v>
      </c>
      <c r="CI64" s="27">
        <v>2</v>
      </c>
      <c r="CJ64" s="27">
        <v>1</v>
      </c>
      <c r="CK64" s="27">
        <v>300</v>
      </c>
    </row>
    <row r="65" spans="1:89" ht="15" thickBot="1" x14ac:dyDescent="0.35">
      <c r="A65" s="26" t="s">
        <v>258</v>
      </c>
      <c r="B65" s="27">
        <v>1</v>
      </c>
      <c r="C65" s="27">
        <v>1</v>
      </c>
      <c r="D65" s="27">
        <v>1</v>
      </c>
      <c r="E65" s="27">
        <v>1</v>
      </c>
      <c r="F65" s="27">
        <v>1</v>
      </c>
      <c r="G65" s="27">
        <v>1</v>
      </c>
      <c r="H65" s="27">
        <v>2</v>
      </c>
      <c r="I65" s="27">
        <v>1</v>
      </c>
      <c r="J65" s="27">
        <v>2</v>
      </c>
      <c r="K65" s="27">
        <v>1</v>
      </c>
      <c r="L65" s="27">
        <v>1</v>
      </c>
      <c r="M65" s="27">
        <v>1</v>
      </c>
      <c r="N65" s="27">
        <v>1</v>
      </c>
      <c r="O65" s="27">
        <f>Megnövelt!BI72*100+100</f>
        <v>300</v>
      </c>
      <c r="P65" s="36">
        <v>200</v>
      </c>
      <c r="R65" s="26" t="s">
        <v>252</v>
      </c>
      <c r="S65" s="27">
        <v>2</v>
      </c>
      <c r="T65" s="27">
        <v>2</v>
      </c>
      <c r="U65" s="27">
        <v>2</v>
      </c>
      <c r="V65" s="27">
        <v>1</v>
      </c>
      <c r="W65" s="27">
        <v>2</v>
      </c>
      <c r="X65" s="27">
        <v>2</v>
      </c>
      <c r="Y65" s="27">
        <v>1</v>
      </c>
      <c r="Z65" s="27">
        <v>1</v>
      </c>
      <c r="AA65" s="27">
        <v>2</v>
      </c>
      <c r="AB65" s="27">
        <v>2</v>
      </c>
      <c r="AC65" s="27">
        <v>2</v>
      </c>
      <c r="AD65" s="27">
        <v>1</v>
      </c>
      <c r="AE65" s="27">
        <v>2</v>
      </c>
      <c r="AF65" s="27">
        <v>2</v>
      </c>
      <c r="AG65" s="27">
        <v>100</v>
      </c>
      <c r="AK65" s="26" t="s">
        <v>258</v>
      </c>
      <c r="AL65" s="27">
        <v>2</v>
      </c>
      <c r="AM65" s="27">
        <v>2</v>
      </c>
      <c r="AN65" s="27">
        <v>2</v>
      </c>
      <c r="AO65" s="27">
        <v>2</v>
      </c>
      <c r="AP65" s="27">
        <v>2</v>
      </c>
      <c r="AQ65" s="27">
        <v>2</v>
      </c>
      <c r="AR65" s="27">
        <v>1</v>
      </c>
      <c r="AS65" s="27">
        <v>2</v>
      </c>
      <c r="AT65" s="27">
        <v>1</v>
      </c>
      <c r="AU65" s="27">
        <v>2</v>
      </c>
      <c r="AV65" s="27">
        <v>2</v>
      </c>
      <c r="AW65" s="27">
        <v>2</v>
      </c>
      <c r="AX65" s="27">
        <v>2</v>
      </c>
      <c r="AY65" s="27">
        <f>Inverz!BI71*100+100</f>
        <v>200</v>
      </c>
      <c r="AZ65" s="36">
        <v>200</v>
      </c>
      <c r="BA65">
        <f t="shared" si="0"/>
        <v>267</v>
      </c>
      <c r="BB65">
        <f t="shared" si="1"/>
        <v>267</v>
      </c>
      <c r="BD65" s="26" t="s">
        <v>252</v>
      </c>
      <c r="BE65" s="27">
        <v>2</v>
      </c>
      <c r="BF65" s="27">
        <v>2</v>
      </c>
      <c r="BG65" s="27">
        <v>2</v>
      </c>
      <c r="BH65" s="27">
        <v>1</v>
      </c>
      <c r="BI65" s="27">
        <v>2</v>
      </c>
      <c r="BJ65" s="27">
        <v>2</v>
      </c>
      <c r="BK65" s="27">
        <v>1</v>
      </c>
      <c r="BL65" s="27">
        <v>1</v>
      </c>
      <c r="BM65" s="27">
        <v>2</v>
      </c>
      <c r="BN65" s="27">
        <v>2</v>
      </c>
      <c r="BO65" s="27">
        <v>2</v>
      </c>
      <c r="BP65" s="27">
        <v>1</v>
      </c>
      <c r="BQ65" s="27">
        <v>2</v>
      </c>
      <c r="BR65" s="27">
        <v>300</v>
      </c>
      <c r="BW65" s="26" t="s">
        <v>252</v>
      </c>
      <c r="BX65" s="27">
        <v>2</v>
      </c>
      <c r="BY65" s="27">
        <v>2</v>
      </c>
      <c r="BZ65" s="27">
        <v>2</v>
      </c>
      <c r="CA65" s="27">
        <v>1</v>
      </c>
      <c r="CB65" s="27">
        <v>2</v>
      </c>
      <c r="CC65" s="27">
        <v>2</v>
      </c>
      <c r="CD65" s="27">
        <v>1</v>
      </c>
      <c r="CE65" s="27">
        <v>1</v>
      </c>
      <c r="CF65" s="27">
        <v>2</v>
      </c>
      <c r="CG65" s="27">
        <v>2</v>
      </c>
      <c r="CH65" s="27">
        <v>2</v>
      </c>
      <c r="CI65" s="27">
        <v>1</v>
      </c>
      <c r="CJ65" s="27">
        <v>2</v>
      </c>
      <c r="CK65" s="27">
        <v>300</v>
      </c>
    </row>
    <row r="66" spans="1:89" ht="15" thickBot="1" x14ac:dyDescent="0.35">
      <c r="A66" s="26" t="s">
        <v>259</v>
      </c>
      <c r="B66" s="27">
        <v>1</v>
      </c>
      <c r="C66" s="27">
        <v>1</v>
      </c>
      <c r="D66" s="27">
        <v>1</v>
      </c>
      <c r="E66" s="27">
        <v>1</v>
      </c>
      <c r="F66" s="27">
        <v>1</v>
      </c>
      <c r="G66" s="27">
        <v>2</v>
      </c>
      <c r="H66" s="27">
        <v>2</v>
      </c>
      <c r="I66" s="27">
        <v>1</v>
      </c>
      <c r="J66" s="27">
        <v>1</v>
      </c>
      <c r="K66" s="27">
        <v>2</v>
      </c>
      <c r="L66" s="27">
        <v>1</v>
      </c>
      <c r="M66" s="27">
        <v>1</v>
      </c>
      <c r="N66" s="27">
        <v>1</v>
      </c>
      <c r="O66" s="27">
        <f>Megnövelt!BI73*100+100</f>
        <v>300</v>
      </c>
      <c r="P66" s="36">
        <v>100</v>
      </c>
      <c r="R66" s="26" t="s">
        <v>253</v>
      </c>
      <c r="S66" s="27">
        <v>2</v>
      </c>
      <c r="T66" s="27">
        <v>2</v>
      </c>
      <c r="U66" s="27">
        <v>1</v>
      </c>
      <c r="V66" s="27">
        <v>2</v>
      </c>
      <c r="W66" s="27">
        <v>2</v>
      </c>
      <c r="X66" s="27">
        <v>1</v>
      </c>
      <c r="Y66" s="27">
        <v>2</v>
      </c>
      <c r="Z66" s="27">
        <v>2</v>
      </c>
      <c r="AA66" s="27">
        <v>2</v>
      </c>
      <c r="AB66" s="27">
        <v>2</v>
      </c>
      <c r="AC66" s="27">
        <v>2</v>
      </c>
      <c r="AD66" s="27">
        <v>1</v>
      </c>
      <c r="AE66" s="27">
        <v>1</v>
      </c>
      <c r="AF66" s="27">
        <v>2</v>
      </c>
      <c r="AG66" s="27">
        <v>100</v>
      </c>
      <c r="AK66" s="26" t="s">
        <v>259</v>
      </c>
      <c r="AL66" s="27">
        <v>2</v>
      </c>
      <c r="AM66" s="27">
        <v>2</v>
      </c>
      <c r="AN66" s="27">
        <v>2</v>
      </c>
      <c r="AO66" s="27">
        <v>2</v>
      </c>
      <c r="AP66" s="27">
        <v>2</v>
      </c>
      <c r="AQ66" s="27">
        <v>1</v>
      </c>
      <c r="AR66" s="27">
        <v>1</v>
      </c>
      <c r="AS66" s="27">
        <v>2</v>
      </c>
      <c r="AT66" s="27">
        <v>2</v>
      </c>
      <c r="AU66" s="27">
        <v>1</v>
      </c>
      <c r="AV66" s="27">
        <v>2</v>
      </c>
      <c r="AW66" s="27">
        <v>2</v>
      </c>
      <c r="AX66" s="27">
        <v>2</v>
      </c>
      <c r="AY66" s="27">
        <f>Inverz!BI72*100+100</f>
        <v>200</v>
      </c>
      <c r="AZ66" s="36">
        <v>100</v>
      </c>
      <c r="BA66">
        <f t="shared" ref="BA66:BA99" si="2">BR372</f>
        <v>267</v>
      </c>
      <c r="BB66">
        <f t="shared" ref="BB66:BB99" si="3">BR372</f>
        <v>267</v>
      </c>
      <c r="BD66" s="26" t="s">
        <v>253</v>
      </c>
      <c r="BE66" s="27">
        <v>2</v>
      </c>
      <c r="BF66" s="27">
        <v>2</v>
      </c>
      <c r="BG66" s="27">
        <v>1</v>
      </c>
      <c r="BH66" s="27">
        <v>2</v>
      </c>
      <c r="BI66" s="27">
        <v>2</v>
      </c>
      <c r="BJ66" s="27">
        <v>1</v>
      </c>
      <c r="BK66" s="27">
        <v>2</v>
      </c>
      <c r="BL66" s="27">
        <v>2</v>
      </c>
      <c r="BM66" s="27">
        <v>2</v>
      </c>
      <c r="BN66" s="27">
        <v>2</v>
      </c>
      <c r="BO66" s="27">
        <v>2</v>
      </c>
      <c r="BP66" s="27">
        <v>1</v>
      </c>
      <c r="BQ66" s="27">
        <v>1</v>
      </c>
      <c r="BR66" s="27">
        <v>300</v>
      </c>
      <c r="BW66" s="26" t="s">
        <v>253</v>
      </c>
      <c r="BX66" s="27">
        <v>2</v>
      </c>
      <c r="BY66" s="27">
        <v>2</v>
      </c>
      <c r="BZ66" s="27">
        <v>1</v>
      </c>
      <c r="CA66" s="27">
        <v>2</v>
      </c>
      <c r="CB66" s="27">
        <v>2</v>
      </c>
      <c r="CC66" s="27">
        <v>1</v>
      </c>
      <c r="CD66" s="27">
        <v>2</v>
      </c>
      <c r="CE66" s="27">
        <v>2</v>
      </c>
      <c r="CF66" s="27">
        <v>2</v>
      </c>
      <c r="CG66" s="27">
        <v>2</v>
      </c>
      <c r="CH66" s="27">
        <v>2</v>
      </c>
      <c r="CI66" s="27">
        <v>1</v>
      </c>
      <c r="CJ66" s="27">
        <v>1</v>
      </c>
      <c r="CK66" s="27">
        <v>300</v>
      </c>
    </row>
    <row r="67" spans="1:89" ht="15" thickBot="1" x14ac:dyDescent="0.35">
      <c r="A67" s="26" t="s">
        <v>260</v>
      </c>
      <c r="B67" s="27">
        <v>1</v>
      </c>
      <c r="C67" s="27">
        <v>1</v>
      </c>
      <c r="D67" s="27">
        <v>1</v>
      </c>
      <c r="E67" s="27">
        <v>1</v>
      </c>
      <c r="F67" s="27">
        <v>1</v>
      </c>
      <c r="G67" s="27">
        <v>1</v>
      </c>
      <c r="H67" s="27">
        <v>1</v>
      </c>
      <c r="I67" s="27">
        <v>1</v>
      </c>
      <c r="J67" s="27">
        <v>2</v>
      </c>
      <c r="K67" s="27">
        <v>1</v>
      </c>
      <c r="L67" s="27">
        <v>1</v>
      </c>
      <c r="M67" s="27">
        <v>1</v>
      </c>
      <c r="N67" s="27">
        <v>2</v>
      </c>
      <c r="O67" s="27">
        <f>Megnövelt!BI74*100+100</f>
        <v>200</v>
      </c>
      <c r="P67" s="36">
        <v>300</v>
      </c>
      <c r="R67" s="26" t="s">
        <v>254</v>
      </c>
      <c r="S67" s="27">
        <v>2</v>
      </c>
      <c r="T67" s="27">
        <v>2</v>
      </c>
      <c r="U67" s="27">
        <v>2</v>
      </c>
      <c r="V67" s="27">
        <v>1</v>
      </c>
      <c r="W67" s="27">
        <v>2</v>
      </c>
      <c r="X67" s="27">
        <v>2</v>
      </c>
      <c r="Y67" s="27">
        <v>2</v>
      </c>
      <c r="Z67" s="27">
        <v>2</v>
      </c>
      <c r="AA67" s="27">
        <v>2</v>
      </c>
      <c r="AB67" s="27">
        <v>2</v>
      </c>
      <c r="AC67" s="27">
        <v>2</v>
      </c>
      <c r="AD67" s="27">
        <v>1</v>
      </c>
      <c r="AE67" s="27">
        <v>2</v>
      </c>
      <c r="AF67" s="27">
        <v>2</v>
      </c>
      <c r="AG67" s="27">
        <v>300</v>
      </c>
      <c r="AK67" s="26" t="s">
        <v>260</v>
      </c>
      <c r="AL67" s="27">
        <v>2</v>
      </c>
      <c r="AM67" s="27">
        <v>2</v>
      </c>
      <c r="AN67" s="27">
        <v>2</v>
      </c>
      <c r="AO67" s="27">
        <v>2</v>
      </c>
      <c r="AP67" s="27">
        <v>2</v>
      </c>
      <c r="AQ67" s="27">
        <v>2</v>
      </c>
      <c r="AR67" s="27">
        <v>2</v>
      </c>
      <c r="AS67" s="27">
        <v>2</v>
      </c>
      <c r="AT67" s="27">
        <v>1</v>
      </c>
      <c r="AU67" s="27">
        <v>2</v>
      </c>
      <c r="AV67" s="27">
        <v>2</v>
      </c>
      <c r="AW67" s="27">
        <v>2</v>
      </c>
      <c r="AX67" s="27">
        <v>1</v>
      </c>
      <c r="AY67" s="27">
        <f>Inverz!BI73*100+100</f>
        <v>300</v>
      </c>
      <c r="AZ67" s="36">
        <v>300</v>
      </c>
      <c r="BA67">
        <f t="shared" si="2"/>
        <v>267</v>
      </c>
      <c r="BB67">
        <f t="shared" si="3"/>
        <v>267</v>
      </c>
      <c r="BD67" s="26" t="s">
        <v>254</v>
      </c>
      <c r="BE67" s="27">
        <v>2</v>
      </c>
      <c r="BF67" s="27">
        <v>2</v>
      </c>
      <c r="BG67" s="27">
        <v>2</v>
      </c>
      <c r="BH67" s="27">
        <v>1</v>
      </c>
      <c r="BI67" s="27">
        <v>2</v>
      </c>
      <c r="BJ67" s="27">
        <v>2</v>
      </c>
      <c r="BK67" s="27">
        <v>2</v>
      </c>
      <c r="BL67" s="27">
        <v>2</v>
      </c>
      <c r="BM67" s="27">
        <v>2</v>
      </c>
      <c r="BN67" s="27">
        <v>2</v>
      </c>
      <c r="BO67" s="27">
        <v>2</v>
      </c>
      <c r="BP67" s="27">
        <v>1</v>
      </c>
      <c r="BQ67" s="27">
        <v>2</v>
      </c>
      <c r="BR67" s="27">
        <v>300</v>
      </c>
      <c r="BW67" s="26" t="s">
        <v>254</v>
      </c>
      <c r="BX67" s="27">
        <v>2</v>
      </c>
      <c r="BY67" s="27">
        <v>2</v>
      </c>
      <c r="BZ67" s="27">
        <v>2</v>
      </c>
      <c r="CA67" s="27">
        <v>1</v>
      </c>
      <c r="CB67" s="27">
        <v>2</v>
      </c>
      <c r="CC67" s="27">
        <v>2</v>
      </c>
      <c r="CD67" s="27">
        <v>2</v>
      </c>
      <c r="CE67" s="27">
        <v>2</v>
      </c>
      <c r="CF67" s="27">
        <v>2</v>
      </c>
      <c r="CG67" s="27">
        <v>2</v>
      </c>
      <c r="CH67" s="27">
        <v>2</v>
      </c>
      <c r="CI67" s="27">
        <v>1</v>
      </c>
      <c r="CJ67" s="27">
        <v>2</v>
      </c>
      <c r="CK67" s="27">
        <v>300</v>
      </c>
    </row>
    <row r="68" spans="1:89" ht="15" thickBot="1" x14ac:dyDescent="0.35">
      <c r="A68" s="26" t="s">
        <v>261</v>
      </c>
      <c r="B68" s="27">
        <v>1</v>
      </c>
      <c r="C68" s="27">
        <v>1</v>
      </c>
      <c r="D68" s="27">
        <v>1</v>
      </c>
      <c r="E68" s="27">
        <v>2</v>
      </c>
      <c r="F68" s="27">
        <v>1</v>
      </c>
      <c r="G68" s="27">
        <v>2</v>
      </c>
      <c r="H68" s="27">
        <v>2</v>
      </c>
      <c r="I68" s="27">
        <v>1</v>
      </c>
      <c r="J68" s="27">
        <v>1</v>
      </c>
      <c r="K68" s="27">
        <v>1</v>
      </c>
      <c r="L68" s="27">
        <v>1</v>
      </c>
      <c r="M68" s="27">
        <v>1</v>
      </c>
      <c r="N68" s="27">
        <v>2</v>
      </c>
      <c r="O68" s="27">
        <f>Megnövelt!BI75*100+100</f>
        <v>200</v>
      </c>
      <c r="P68" s="36">
        <v>100</v>
      </c>
      <c r="R68" s="26" t="s">
        <v>255</v>
      </c>
      <c r="S68" s="27">
        <v>2</v>
      </c>
      <c r="T68" s="27">
        <v>2</v>
      </c>
      <c r="U68" s="27">
        <v>2</v>
      </c>
      <c r="V68" s="27">
        <v>2</v>
      </c>
      <c r="W68" s="27">
        <v>1</v>
      </c>
      <c r="X68" s="27">
        <v>2</v>
      </c>
      <c r="Y68" s="27">
        <v>2</v>
      </c>
      <c r="Z68" s="27">
        <v>2</v>
      </c>
      <c r="AA68" s="27">
        <v>2</v>
      </c>
      <c r="AB68" s="27">
        <v>1</v>
      </c>
      <c r="AC68" s="27">
        <v>2</v>
      </c>
      <c r="AD68" s="27">
        <v>2</v>
      </c>
      <c r="AE68" s="27">
        <v>2</v>
      </c>
      <c r="AF68" s="27">
        <v>2</v>
      </c>
      <c r="AG68" s="27">
        <v>300</v>
      </c>
      <c r="AK68" s="26" t="s">
        <v>261</v>
      </c>
      <c r="AL68" s="27">
        <v>2</v>
      </c>
      <c r="AM68" s="27">
        <v>2</v>
      </c>
      <c r="AN68" s="27">
        <v>2</v>
      </c>
      <c r="AO68" s="27">
        <v>1</v>
      </c>
      <c r="AP68" s="27">
        <v>2</v>
      </c>
      <c r="AQ68" s="27">
        <v>1</v>
      </c>
      <c r="AR68" s="27">
        <v>1</v>
      </c>
      <c r="AS68" s="27">
        <v>2</v>
      </c>
      <c r="AT68" s="27">
        <v>2</v>
      </c>
      <c r="AU68" s="27">
        <v>2</v>
      </c>
      <c r="AV68" s="27">
        <v>2</v>
      </c>
      <c r="AW68" s="27">
        <v>2</v>
      </c>
      <c r="AX68" s="27">
        <v>1</v>
      </c>
      <c r="AY68" s="27">
        <f>Inverz!BI74*100+100</f>
        <v>300</v>
      </c>
      <c r="AZ68" s="36">
        <v>100</v>
      </c>
      <c r="BA68">
        <f t="shared" si="2"/>
        <v>320.39999999999998</v>
      </c>
      <c r="BB68">
        <f t="shared" si="3"/>
        <v>320.39999999999998</v>
      </c>
      <c r="BD68" s="26" t="s">
        <v>255</v>
      </c>
      <c r="BE68" s="27">
        <v>2</v>
      </c>
      <c r="BF68" s="27">
        <v>2</v>
      </c>
      <c r="BG68" s="27">
        <v>2</v>
      </c>
      <c r="BH68" s="27">
        <v>2</v>
      </c>
      <c r="BI68" s="27">
        <v>1</v>
      </c>
      <c r="BJ68" s="27">
        <v>2</v>
      </c>
      <c r="BK68" s="27">
        <v>2</v>
      </c>
      <c r="BL68" s="27">
        <v>2</v>
      </c>
      <c r="BM68" s="27">
        <v>2</v>
      </c>
      <c r="BN68" s="27">
        <v>1</v>
      </c>
      <c r="BO68" s="27">
        <v>2</v>
      </c>
      <c r="BP68" s="27">
        <v>2</v>
      </c>
      <c r="BQ68" s="27">
        <v>2</v>
      </c>
      <c r="BR68" s="27">
        <v>300</v>
      </c>
      <c r="BW68" s="26" t="s">
        <v>255</v>
      </c>
      <c r="BX68" s="27">
        <v>2</v>
      </c>
      <c r="BY68" s="27">
        <v>2</v>
      </c>
      <c r="BZ68" s="27">
        <v>2</v>
      </c>
      <c r="CA68" s="27">
        <v>2</v>
      </c>
      <c r="CB68" s="27">
        <v>1</v>
      </c>
      <c r="CC68" s="27">
        <v>2</v>
      </c>
      <c r="CD68" s="27">
        <v>2</v>
      </c>
      <c r="CE68" s="27">
        <v>2</v>
      </c>
      <c r="CF68" s="27">
        <v>2</v>
      </c>
      <c r="CG68" s="27">
        <v>1</v>
      </c>
      <c r="CH68" s="27">
        <v>2</v>
      </c>
      <c r="CI68" s="27">
        <v>2</v>
      </c>
      <c r="CJ68" s="27">
        <v>2</v>
      </c>
      <c r="CK68" s="27">
        <v>300</v>
      </c>
    </row>
    <row r="69" spans="1:89" ht="15" thickBot="1" x14ac:dyDescent="0.35">
      <c r="A69" s="26" t="s">
        <v>262</v>
      </c>
      <c r="B69" s="27">
        <v>1</v>
      </c>
      <c r="C69" s="27">
        <v>2</v>
      </c>
      <c r="D69" s="27">
        <v>1</v>
      </c>
      <c r="E69" s="27">
        <v>1</v>
      </c>
      <c r="F69" s="27">
        <v>1</v>
      </c>
      <c r="G69" s="27">
        <v>2</v>
      </c>
      <c r="H69" s="27">
        <v>1</v>
      </c>
      <c r="I69" s="27">
        <v>2</v>
      </c>
      <c r="J69" s="27">
        <v>1</v>
      </c>
      <c r="K69" s="27">
        <v>1</v>
      </c>
      <c r="L69" s="27">
        <v>1</v>
      </c>
      <c r="M69" s="27">
        <v>1</v>
      </c>
      <c r="N69" s="27">
        <v>1</v>
      </c>
      <c r="O69" s="27">
        <f>Megnövelt!BI76*100+100</f>
        <v>300</v>
      </c>
      <c r="P69" s="36">
        <v>100</v>
      </c>
      <c r="R69" s="26" t="s">
        <v>256</v>
      </c>
      <c r="S69" s="27">
        <v>2</v>
      </c>
      <c r="T69" s="27">
        <v>2</v>
      </c>
      <c r="U69" s="27">
        <v>2</v>
      </c>
      <c r="V69" s="27">
        <v>2</v>
      </c>
      <c r="W69" s="27">
        <v>2</v>
      </c>
      <c r="X69" s="27">
        <v>2</v>
      </c>
      <c r="Y69" s="27">
        <v>1</v>
      </c>
      <c r="Z69" s="27">
        <v>1</v>
      </c>
      <c r="AA69" s="27">
        <v>1</v>
      </c>
      <c r="AB69" s="27">
        <v>2</v>
      </c>
      <c r="AC69" s="27">
        <v>2</v>
      </c>
      <c r="AD69" s="27">
        <v>2</v>
      </c>
      <c r="AE69" s="27">
        <v>2</v>
      </c>
      <c r="AF69" s="27">
        <v>2</v>
      </c>
      <c r="AG69" s="27">
        <v>200</v>
      </c>
      <c r="AK69" s="26" t="s">
        <v>262</v>
      </c>
      <c r="AL69" s="27">
        <v>2</v>
      </c>
      <c r="AM69" s="27">
        <v>1</v>
      </c>
      <c r="AN69" s="27">
        <v>2</v>
      </c>
      <c r="AO69" s="27">
        <v>2</v>
      </c>
      <c r="AP69" s="27">
        <v>2</v>
      </c>
      <c r="AQ69" s="27">
        <v>1</v>
      </c>
      <c r="AR69" s="27">
        <v>2</v>
      </c>
      <c r="AS69" s="27">
        <v>1</v>
      </c>
      <c r="AT69" s="27">
        <v>2</v>
      </c>
      <c r="AU69" s="27">
        <v>2</v>
      </c>
      <c r="AV69" s="27">
        <v>2</v>
      </c>
      <c r="AW69" s="27">
        <v>2</v>
      </c>
      <c r="AX69" s="27">
        <v>2</v>
      </c>
      <c r="AY69" s="27">
        <f>Inverz!BI75*100+100</f>
        <v>200</v>
      </c>
      <c r="AZ69" s="36">
        <v>100</v>
      </c>
      <c r="BA69">
        <f t="shared" si="2"/>
        <v>267</v>
      </c>
      <c r="BB69">
        <f t="shared" si="3"/>
        <v>267</v>
      </c>
      <c r="BD69" s="26" t="s">
        <v>256</v>
      </c>
      <c r="BE69" s="27">
        <v>2</v>
      </c>
      <c r="BF69" s="27">
        <v>2</v>
      </c>
      <c r="BG69" s="27">
        <v>2</v>
      </c>
      <c r="BH69" s="27">
        <v>2</v>
      </c>
      <c r="BI69" s="27">
        <v>2</v>
      </c>
      <c r="BJ69" s="27">
        <v>2</v>
      </c>
      <c r="BK69" s="27">
        <v>1</v>
      </c>
      <c r="BL69" s="27">
        <v>1</v>
      </c>
      <c r="BM69" s="27">
        <v>1</v>
      </c>
      <c r="BN69" s="27">
        <v>2</v>
      </c>
      <c r="BO69" s="27">
        <v>2</v>
      </c>
      <c r="BP69" s="27">
        <v>2</v>
      </c>
      <c r="BQ69" s="27">
        <v>2</v>
      </c>
      <c r="BR69" s="27">
        <v>300</v>
      </c>
      <c r="BW69" s="26" t="s">
        <v>256</v>
      </c>
      <c r="BX69" s="27">
        <v>2</v>
      </c>
      <c r="BY69" s="27">
        <v>2</v>
      </c>
      <c r="BZ69" s="27">
        <v>2</v>
      </c>
      <c r="CA69" s="27">
        <v>2</v>
      </c>
      <c r="CB69" s="27">
        <v>2</v>
      </c>
      <c r="CC69" s="27">
        <v>2</v>
      </c>
      <c r="CD69" s="27">
        <v>1</v>
      </c>
      <c r="CE69" s="27">
        <v>1</v>
      </c>
      <c r="CF69" s="27">
        <v>1</v>
      </c>
      <c r="CG69" s="27">
        <v>2</v>
      </c>
      <c r="CH69" s="27">
        <v>2</v>
      </c>
      <c r="CI69" s="27">
        <v>2</v>
      </c>
      <c r="CJ69" s="27">
        <v>2</v>
      </c>
      <c r="CK69" s="27">
        <v>300</v>
      </c>
    </row>
    <row r="70" spans="1:89" ht="15" thickBot="1" x14ac:dyDescent="0.35">
      <c r="A70" s="26" t="s">
        <v>263</v>
      </c>
      <c r="B70" s="27">
        <v>1</v>
      </c>
      <c r="C70" s="27">
        <v>1</v>
      </c>
      <c r="D70" s="27">
        <v>2</v>
      </c>
      <c r="E70" s="27">
        <v>1</v>
      </c>
      <c r="F70" s="27">
        <v>1</v>
      </c>
      <c r="G70" s="27">
        <v>1</v>
      </c>
      <c r="H70" s="27">
        <v>1</v>
      </c>
      <c r="I70" s="27">
        <v>1</v>
      </c>
      <c r="J70" s="27">
        <v>1</v>
      </c>
      <c r="K70" s="27">
        <v>1</v>
      </c>
      <c r="L70" s="27">
        <v>2</v>
      </c>
      <c r="M70" s="27">
        <v>1</v>
      </c>
      <c r="N70" s="27">
        <v>1</v>
      </c>
      <c r="O70" s="27">
        <f>Megnövelt!BI77*100+100</f>
        <v>200</v>
      </c>
      <c r="P70" s="36">
        <v>300</v>
      </c>
      <c r="R70" s="26" t="s">
        <v>257</v>
      </c>
      <c r="S70" s="27">
        <v>1</v>
      </c>
      <c r="T70" s="27">
        <v>2</v>
      </c>
      <c r="U70" s="27">
        <v>2</v>
      </c>
      <c r="V70" s="27">
        <v>1</v>
      </c>
      <c r="W70" s="27">
        <v>2</v>
      </c>
      <c r="X70" s="27">
        <v>2</v>
      </c>
      <c r="Y70" s="27">
        <v>2</v>
      </c>
      <c r="Z70" s="27">
        <v>2</v>
      </c>
      <c r="AA70" s="27">
        <v>2</v>
      </c>
      <c r="AB70" s="27">
        <v>1</v>
      </c>
      <c r="AC70" s="27">
        <v>2</v>
      </c>
      <c r="AD70" s="27">
        <v>2</v>
      </c>
      <c r="AE70" s="27">
        <v>2</v>
      </c>
      <c r="AF70" s="27">
        <v>2</v>
      </c>
      <c r="AG70" s="27">
        <v>200</v>
      </c>
      <c r="AK70" s="26" t="s">
        <v>263</v>
      </c>
      <c r="AL70" s="27">
        <v>2</v>
      </c>
      <c r="AM70" s="27">
        <v>2</v>
      </c>
      <c r="AN70" s="27">
        <v>1</v>
      </c>
      <c r="AO70" s="27">
        <v>2</v>
      </c>
      <c r="AP70" s="27">
        <v>2</v>
      </c>
      <c r="AQ70" s="27">
        <v>2</v>
      </c>
      <c r="AR70" s="27">
        <v>2</v>
      </c>
      <c r="AS70" s="27">
        <v>2</v>
      </c>
      <c r="AT70" s="27">
        <v>2</v>
      </c>
      <c r="AU70" s="27">
        <v>2</v>
      </c>
      <c r="AV70" s="27">
        <v>1</v>
      </c>
      <c r="AW70" s="27">
        <v>2</v>
      </c>
      <c r="AX70" s="27">
        <v>2</v>
      </c>
      <c r="AY70" s="27">
        <f>Inverz!BI76*100+100</f>
        <v>300</v>
      </c>
      <c r="AZ70" s="36">
        <v>300</v>
      </c>
      <c r="BA70">
        <f t="shared" si="2"/>
        <v>267</v>
      </c>
      <c r="BB70">
        <f t="shared" si="3"/>
        <v>267</v>
      </c>
      <c r="BD70" s="26" t="s">
        <v>257</v>
      </c>
      <c r="BE70" s="27">
        <v>1</v>
      </c>
      <c r="BF70" s="27">
        <v>2</v>
      </c>
      <c r="BG70" s="27">
        <v>2</v>
      </c>
      <c r="BH70" s="27">
        <v>1</v>
      </c>
      <c r="BI70" s="27">
        <v>2</v>
      </c>
      <c r="BJ70" s="27">
        <v>2</v>
      </c>
      <c r="BK70" s="27">
        <v>2</v>
      </c>
      <c r="BL70" s="27">
        <v>2</v>
      </c>
      <c r="BM70" s="27">
        <v>2</v>
      </c>
      <c r="BN70" s="27">
        <v>1</v>
      </c>
      <c r="BO70" s="27">
        <v>2</v>
      </c>
      <c r="BP70" s="27">
        <v>2</v>
      </c>
      <c r="BQ70" s="27">
        <v>2</v>
      </c>
      <c r="BR70" s="27">
        <v>300</v>
      </c>
      <c r="BW70" s="26" t="s">
        <v>257</v>
      </c>
      <c r="BX70" s="27">
        <v>1</v>
      </c>
      <c r="BY70" s="27">
        <v>2</v>
      </c>
      <c r="BZ70" s="27">
        <v>2</v>
      </c>
      <c r="CA70" s="27">
        <v>1</v>
      </c>
      <c r="CB70" s="27">
        <v>2</v>
      </c>
      <c r="CC70" s="27">
        <v>2</v>
      </c>
      <c r="CD70" s="27">
        <v>2</v>
      </c>
      <c r="CE70" s="27">
        <v>2</v>
      </c>
      <c r="CF70" s="27">
        <v>2</v>
      </c>
      <c r="CG70" s="27">
        <v>1</v>
      </c>
      <c r="CH70" s="27">
        <v>2</v>
      </c>
      <c r="CI70" s="27">
        <v>2</v>
      </c>
      <c r="CJ70" s="27">
        <v>2</v>
      </c>
      <c r="CK70" s="27">
        <v>300</v>
      </c>
    </row>
    <row r="71" spans="1:89" ht="15" thickBot="1" x14ac:dyDescent="0.35">
      <c r="A71" s="26" t="s">
        <v>264</v>
      </c>
      <c r="B71" s="27">
        <v>1</v>
      </c>
      <c r="C71" s="27">
        <v>1</v>
      </c>
      <c r="D71" s="27">
        <v>1</v>
      </c>
      <c r="E71" s="27">
        <v>2</v>
      </c>
      <c r="F71" s="27">
        <v>1</v>
      </c>
      <c r="G71" s="27">
        <v>1</v>
      </c>
      <c r="H71" s="27">
        <v>2</v>
      </c>
      <c r="I71" s="27">
        <v>1</v>
      </c>
      <c r="J71" s="27">
        <v>1</v>
      </c>
      <c r="K71" s="27">
        <v>1</v>
      </c>
      <c r="L71" s="27">
        <v>1</v>
      </c>
      <c r="M71" s="27">
        <v>1</v>
      </c>
      <c r="N71" s="27">
        <v>1</v>
      </c>
      <c r="O71" s="27">
        <f>Megnövelt!BI78*100+100</f>
        <v>200</v>
      </c>
      <c r="P71" s="36">
        <v>300</v>
      </c>
      <c r="R71" s="26" t="s">
        <v>258</v>
      </c>
      <c r="S71" s="27">
        <v>2</v>
      </c>
      <c r="T71" s="27">
        <v>2</v>
      </c>
      <c r="U71" s="27">
        <v>2</v>
      </c>
      <c r="V71" s="27">
        <v>2</v>
      </c>
      <c r="W71" s="27">
        <v>2</v>
      </c>
      <c r="X71" s="27">
        <v>2</v>
      </c>
      <c r="Y71" s="27">
        <v>1</v>
      </c>
      <c r="Z71" s="27">
        <v>2</v>
      </c>
      <c r="AA71" s="27">
        <v>1</v>
      </c>
      <c r="AB71" s="27">
        <v>2</v>
      </c>
      <c r="AC71" s="27">
        <v>2</v>
      </c>
      <c r="AD71" s="27">
        <v>2</v>
      </c>
      <c r="AE71" s="27">
        <v>2</v>
      </c>
      <c r="AF71" s="27">
        <v>1</v>
      </c>
      <c r="AG71" s="27">
        <v>200</v>
      </c>
      <c r="AK71" s="26" t="s">
        <v>264</v>
      </c>
      <c r="AL71" s="27">
        <v>2</v>
      </c>
      <c r="AM71" s="27">
        <v>2</v>
      </c>
      <c r="AN71" s="27">
        <v>2</v>
      </c>
      <c r="AO71" s="27">
        <v>1</v>
      </c>
      <c r="AP71" s="27">
        <v>2</v>
      </c>
      <c r="AQ71" s="27">
        <v>2</v>
      </c>
      <c r="AR71" s="27">
        <v>1</v>
      </c>
      <c r="AS71" s="27">
        <v>2</v>
      </c>
      <c r="AT71" s="27">
        <v>2</v>
      </c>
      <c r="AU71" s="27">
        <v>2</v>
      </c>
      <c r="AV71" s="27">
        <v>2</v>
      </c>
      <c r="AW71" s="27">
        <v>2</v>
      </c>
      <c r="AX71" s="27">
        <v>2</v>
      </c>
      <c r="AY71" s="27">
        <f>Inverz!BI77*100+100</f>
        <v>300</v>
      </c>
      <c r="AZ71" s="36">
        <v>300</v>
      </c>
      <c r="BA71">
        <f t="shared" si="2"/>
        <v>320.39999999999998</v>
      </c>
      <c r="BB71">
        <f t="shared" si="3"/>
        <v>320.39999999999998</v>
      </c>
      <c r="BD71" s="26" t="s">
        <v>258</v>
      </c>
      <c r="BE71" s="27">
        <v>2</v>
      </c>
      <c r="BF71" s="27">
        <v>2</v>
      </c>
      <c r="BG71" s="27">
        <v>2</v>
      </c>
      <c r="BH71" s="27">
        <v>2</v>
      </c>
      <c r="BI71" s="27">
        <v>2</v>
      </c>
      <c r="BJ71" s="27">
        <v>2</v>
      </c>
      <c r="BK71" s="27">
        <v>1</v>
      </c>
      <c r="BL71" s="27">
        <v>2</v>
      </c>
      <c r="BM71" s="27">
        <v>1</v>
      </c>
      <c r="BN71" s="27">
        <v>2</v>
      </c>
      <c r="BO71" s="27">
        <v>2</v>
      </c>
      <c r="BP71" s="27">
        <v>2</v>
      </c>
      <c r="BQ71" s="27">
        <v>2</v>
      </c>
      <c r="BR71" s="27">
        <v>200</v>
      </c>
      <c r="BW71" s="26" t="s">
        <v>258</v>
      </c>
      <c r="BX71" s="27">
        <v>2</v>
      </c>
      <c r="BY71" s="27">
        <v>2</v>
      </c>
      <c r="BZ71" s="27">
        <v>2</v>
      </c>
      <c r="CA71" s="27">
        <v>2</v>
      </c>
      <c r="CB71" s="27">
        <v>2</v>
      </c>
      <c r="CC71" s="27">
        <v>2</v>
      </c>
      <c r="CD71" s="27">
        <v>1</v>
      </c>
      <c r="CE71" s="27">
        <v>2</v>
      </c>
      <c r="CF71" s="27">
        <v>1</v>
      </c>
      <c r="CG71" s="27">
        <v>2</v>
      </c>
      <c r="CH71" s="27">
        <v>2</v>
      </c>
      <c r="CI71" s="27">
        <v>2</v>
      </c>
      <c r="CJ71" s="27">
        <v>2</v>
      </c>
      <c r="CK71" s="27">
        <v>200</v>
      </c>
    </row>
    <row r="72" spans="1:89" ht="15" thickBot="1" x14ac:dyDescent="0.35">
      <c r="A72" s="26" t="s">
        <v>265</v>
      </c>
      <c r="B72" s="27">
        <v>2</v>
      </c>
      <c r="C72" s="27">
        <v>1</v>
      </c>
      <c r="D72" s="27">
        <v>1</v>
      </c>
      <c r="E72" s="27">
        <v>1</v>
      </c>
      <c r="F72" s="27">
        <v>1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f>Megnövelt!BI79*100+100</f>
        <v>200</v>
      </c>
      <c r="P72" s="36">
        <v>300</v>
      </c>
      <c r="R72" s="26" t="s">
        <v>259</v>
      </c>
      <c r="S72" s="27">
        <v>2</v>
      </c>
      <c r="T72" s="27">
        <v>2</v>
      </c>
      <c r="U72" s="27">
        <v>2</v>
      </c>
      <c r="V72" s="27">
        <v>2</v>
      </c>
      <c r="W72" s="27">
        <v>2</v>
      </c>
      <c r="X72" s="27">
        <v>1</v>
      </c>
      <c r="Y72" s="27">
        <v>1</v>
      </c>
      <c r="Z72" s="27">
        <v>2</v>
      </c>
      <c r="AA72" s="27">
        <v>2</v>
      </c>
      <c r="AB72" s="27">
        <v>1</v>
      </c>
      <c r="AC72" s="27">
        <v>2</v>
      </c>
      <c r="AD72" s="27">
        <v>2</v>
      </c>
      <c r="AE72" s="27">
        <v>2</v>
      </c>
      <c r="AF72" s="27">
        <v>1</v>
      </c>
      <c r="AG72" s="27">
        <v>100</v>
      </c>
      <c r="AK72" s="26" t="s">
        <v>265</v>
      </c>
      <c r="AL72" s="27">
        <v>1</v>
      </c>
      <c r="AM72" s="27">
        <v>2</v>
      </c>
      <c r="AN72" s="27">
        <v>2</v>
      </c>
      <c r="AO72" s="27">
        <v>2</v>
      </c>
      <c r="AP72" s="27">
        <v>2</v>
      </c>
      <c r="AQ72" s="27">
        <v>2</v>
      </c>
      <c r="AR72" s="27">
        <v>2</v>
      </c>
      <c r="AS72" s="27">
        <v>2</v>
      </c>
      <c r="AT72" s="27">
        <v>2</v>
      </c>
      <c r="AU72" s="27">
        <v>2</v>
      </c>
      <c r="AV72" s="27">
        <v>1</v>
      </c>
      <c r="AW72" s="27">
        <v>2</v>
      </c>
      <c r="AX72" s="27">
        <v>2</v>
      </c>
      <c r="AY72" s="27">
        <f>Inverz!BI78*100+100</f>
        <v>300</v>
      </c>
      <c r="AZ72" s="36">
        <v>300</v>
      </c>
      <c r="BA72">
        <f t="shared" si="2"/>
        <v>267</v>
      </c>
      <c r="BB72">
        <f t="shared" si="3"/>
        <v>267</v>
      </c>
      <c r="BD72" s="26" t="s">
        <v>259</v>
      </c>
      <c r="BE72" s="27">
        <v>2</v>
      </c>
      <c r="BF72" s="27">
        <v>2</v>
      </c>
      <c r="BG72" s="27">
        <v>2</v>
      </c>
      <c r="BH72" s="27">
        <v>2</v>
      </c>
      <c r="BI72" s="27">
        <v>2</v>
      </c>
      <c r="BJ72" s="27">
        <v>1</v>
      </c>
      <c r="BK72" s="27">
        <v>1</v>
      </c>
      <c r="BL72" s="27">
        <v>2</v>
      </c>
      <c r="BM72" s="27">
        <v>2</v>
      </c>
      <c r="BN72" s="27">
        <v>1</v>
      </c>
      <c r="BO72" s="27">
        <v>2</v>
      </c>
      <c r="BP72" s="27">
        <v>2</v>
      </c>
      <c r="BQ72" s="27">
        <v>2</v>
      </c>
      <c r="BR72" s="27">
        <v>200</v>
      </c>
      <c r="BW72" s="26" t="s">
        <v>259</v>
      </c>
      <c r="BX72" s="27">
        <v>2</v>
      </c>
      <c r="BY72" s="27">
        <v>2</v>
      </c>
      <c r="BZ72" s="27">
        <v>2</v>
      </c>
      <c r="CA72" s="27">
        <v>2</v>
      </c>
      <c r="CB72" s="27">
        <v>2</v>
      </c>
      <c r="CC72" s="27">
        <v>1</v>
      </c>
      <c r="CD72" s="27">
        <v>1</v>
      </c>
      <c r="CE72" s="27">
        <v>2</v>
      </c>
      <c r="CF72" s="27">
        <v>2</v>
      </c>
      <c r="CG72" s="27">
        <v>1</v>
      </c>
      <c r="CH72" s="27">
        <v>2</v>
      </c>
      <c r="CI72" s="27">
        <v>2</v>
      </c>
      <c r="CJ72" s="27">
        <v>2</v>
      </c>
      <c r="CK72" s="27">
        <v>200</v>
      </c>
    </row>
    <row r="73" spans="1:89" ht="15" thickBot="1" x14ac:dyDescent="0.35">
      <c r="A73" s="26" t="s">
        <v>266</v>
      </c>
      <c r="B73" s="27">
        <v>1</v>
      </c>
      <c r="C73" s="27">
        <v>1</v>
      </c>
      <c r="D73" s="27">
        <v>2</v>
      </c>
      <c r="E73" s="27">
        <v>2</v>
      </c>
      <c r="F73" s="27">
        <v>1</v>
      </c>
      <c r="G73" s="27">
        <v>1</v>
      </c>
      <c r="H73" s="27">
        <v>2</v>
      </c>
      <c r="I73" s="27">
        <v>1</v>
      </c>
      <c r="J73" s="27">
        <v>1</v>
      </c>
      <c r="K73" s="27">
        <v>1</v>
      </c>
      <c r="L73" s="27">
        <v>1</v>
      </c>
      <c r="M73" s="27">
        <v>1</v>
      </c>
      <c r="N73" s="27">
        <v>1</v>
      </c>
      <c r="O73" s="27">
        <f>Megnövelt!BI80*100+100</f>
        <v>200</v>
      </c>
      <c r="P73" s="36">
        <v>200</v>
      </c>
      <c r="R73" s="26" t="s">
        <v>260</v>
      </c>
      <c r="S73" s="27">
        <v>2</v>
      </c>
      <c r="T73" s="27">
        <v>2</v>
      </c>
      <c r="U73" s="27">
        <v>2</v>
      </c>
      <c r="V73" s="27">
        <v>2</v>
      </c>
      <c r="W73" s="27">
        <v>2</v>
      </c>
      <c r="X73" s="27">
        <v>2</v>
      </c>
      <c r="Y73" s="27">
        <v>2</v>
      </c>
      <c r="Z73" s="27">
        <v>2</v>
      </c>
      <c r="AA73" s="27">
        <v>1</v>
      </c>
      <c r="AB73" s="27">
        <v>2</v>
      </c>
      <c r="AC73" s="27">
        <v>2</v>
      </c>
      <c r="AD73" s="27">
        <v>2</v>
      </c>
      <c r="AE73" s="27">
        <v>1</v>
      </c>
      <c r="AF73" s="27">
        <v>2</v>
      </c>
      <c r="AG73" s="27">
        <v>300</v>
      </c>
      <c r="AK73" s="26" t="s">
        <v>266</v>
      </c>
      <c r="AL73" s="27">
        <v>2</v>
      </c>
      <c r="AM73" s="27">
        <v>2</v>
      </c>
      <c r="AN73" s="27">
        <v>1</v>
      </c>
      <c r="AO73" s="27">
        <v>1</v>
      </c>
      <c r="AP73" s="27">
        <v>2</v>
      </c>
      <c r="AQ73" s="27">
        <v>2</v>
      </c>
      <c r="AR73" s="27">
        <v>1</v>
      </c>
      <c r="AS73" s="27">
        <v>2</v>
      </c>
      <c r="AT73" s="27">
        <v>2</v>
      </c>
      <c r="AU73" s="27">
        <v>2</v>
      </c>
      <c r="AV73" s="27">
        <v>2</v>
      </c>
      <c r="AW73" s="27">
        <v>2</v>
      </c>
      <c r="AX73" s="27">
        <v>2</v>
      </c>
      <c r="AY73" s="27">
        <f>Inverz!BI79*100+100</f>
        <v>300</v>
      </c>
      <c r="AZ73" s="36">
        <v>200</v>
      </c>
      <c r="BA73">
        <f t="shared" si="2"/>
        <v>320.39999999999998</v>
      </c>
      <c r="BB73">
        <f t="shared" si="3"/>
        <v>320.39999999999998</v>
      </c>
      <c r="BD73" s="26" t="s">
        <v>260</v>
      </c>
      <c r="BE73" s="27">
        <v>2</v>
      </c>
      <c r="BF73" s="27">
        <v>2</v>
      </c>
      <c r="BG73" s="27">
        <v>2</v>
      </c>
      <c r="BH73" s="27">
        <v>2</v>
      </c>
      <c r="BI73" s="27">
        <v>2</v>
      </c>
      <c r="BJ73" s="27">
        <v>2</v>
      </c>
      <c r="BK73" s="27">
        <v>2</v>
      </c>
      <c r="BL73" s="27">
        <v>2</v>
      </c>
      <c r="BM73" s="27">
        <v>1</v>
      </c>
      <c r="BN73" s="27">
        <v>2</v>
      </c>
      <c r="BO73" s="27">
        <v>2</v>
      </c>
      <c r="BP73" s="27">
        <v>2</v>
      </c>
      <c r="BQ73" s="27">
        <v>1</v>
      </c>
      <c r="BR73" s="27">
        <v>300</v>
      </c>
      <c r="BW73" s="26" t="s">
        <v>260</v>
      </c>
      <c r="BX73" s="27">
        <v>2</v>
      </c>
      <c r="BY73" s="27">
        <v>2</v>
      </c>
      <c r="BZ73" s="27">
        <v>2</v>
      </c>
      <c r="CA73" s="27">
        <v>2</v>
      </c>
      <c r="CB73" s="27">
        <v>2</v>
      </c>
      <c r="CC73" s="27">
        <v>2</v>
      </c>
      <c r="CD73" s="27">
        <v>2</v>
      </c>
      <c r="CE73" s="27">
        <v>2</v>
      </c>
      <c r="CF73" s="27">
        <v>1</v>
      </c>
      <c r="CG73" s="27">
        <v>2</v>
      </c>
      <c r="CH73" s="27">
        <v>2</v>
      </c>
      <c r="CI73" s="27">
        <v>2</v>
      </c>
      <c r="CJ73" s="27">
        <v>1</v>
      </c>
      <c r="CK73" s="27">
        <v>300</v>
      </c>
    </row>
    <row r="74" spans="1:89" ht="15" thickBot="1" x14ac:dyDescent="0.35">
      <c r="A74" s="26" t="s">
        <v>267</v>
      </c>
      <c r="B74" s="27">
        <v>2</v>
      </c>
      <c r="C74" s="27">
        <v>1</v>
      </c>
      <c r="D74" s="27">
        <v>1</v>
      </c>
      <c r="E74" s="27">
        <v>1</v>
      </c>
      <c r="F74" s="27">
        <v>1</v>
      </c>
      <c r="G74" s="27">
        <v>1</v>
      </c>
      <c r="H74" s="27">
        <v>1</v>
      </c>
      <c r="I74" s="27">
        <v>2</v>
      </c>
      <c r="J74" s="27">
        <v>1</v>
      </c>
      <c r="K74" s="27">
        <v>1</v>
      </c>
      <c r="L74" s="27">
        <v>1</v>
      </c>
      <c r="M74" s="27">
        <v>1</v>
      </c>
      <c r="N74" s="27">
        <v>2</v>
      </c>
      <c r="O74" s="27">
        <f>Megnövelt!BI81*100+100</f>
        <v>200</v>
      </c>
      <c r="P74" s="36">
        <v>200</v>
      </c>
      <c r="R74" s="26" t="s">
        <v>261</v>
      </c>
      <c r="S74" s="27">
        <v>2</v>
      </c>
      <c r="T74" s="27">
        <v>2</v>
      </c>
      <c r="U74" s="27">
        <v>2</v>
      </c>
      <c r="V74" s="27">
        <v>1</v>
      </c>
      <c r="W74" s="27">
        <v>2</v>
      </c>
      <c r="X74" s="27">
        <v>1</v>
      </c>
      <c r="Y74" s="27">
        <v>1</v>
      </c>
      <c r="Z74" s="27">
        <v>2</v>
      </c>
      <c r="AA74" s="27">
        <v>2</v>
      </c>
      <c r="AB74" s="27">
        <v>2</v>
      </c>
      <c r="AC74" s="27">
        <v>2</v>
      </c>
      <c r="AD74" s="27">
        <v>2</v>
      </c>
      <c r="AE74" s="27">
        <v>1</v>
      </c>
      <c r="AF74" s="27">
        <v>2</v>
      </c>
      <c r="AG74" s="27">
        <v>100</v>
      </c>
      <c r="AK74" s="26" t="s">
        <v>267</v>
      </c>
      <c r="AL74" s="27">
        <v>1</v>
      </c>
      <c r="AM74" s="27">
        <v>2</v>
      </c>
      <c r="AN74" s="27">
        <v>2</v>
      </c>
      <c r="AO74" s="27">
        <v>2</v>
      </c>
      <c r="AP74" s="27">
        <v>2</v>
      </c>
      <c r="AQ74" s="27">
        <v>2</v>
      </c>
      <c r="AR74" s="27">
        <v>2</v>
      </c>
      <c r="AS74" s="27">
        <v>1</v>
      </c>
      <c r="AT74" s="27">
        <v>2</v>
      </c>
      <c r="AU74" s="27">
        <v>2</v>
      </c>
      <c r="AV74" s="27">
        <v>2</v>
      </c>
      <c r="AW74" s="27">
        <v>2</v>
      </c>
      <c r="AX74" s="27">
        <v>1</v>
      </c>
      <c r="AY74" s="27">
        <f>Inverz!BI80*100+100</f>
        <v>300</v>
      </c>
      <c r="AZ74" s="36">
        <v>200</v>
      </c>
      <c r="BA74">
        <f t="shared" si="2"/>
        <v>267</v>
      </c>
      <c r="BB74">
        <f t="shared" si="3"/>
        <v>267</v>
      </c>
      <c r="BD74" s="26" t="s">
        <v>261</v>
      </c>
      <c r="BE74" s="27">
        <v>2</v>
      </c>
      <c r="BF74" s="27">
        <v>2</v>
      </c>
      <c r="BG74" s="27">
        <v>2</v>
      </c>
      <c r="BH74" s="27">
        <v>1</v>
      </c>
      <c r="BI74" s="27">
        <v>2</v>
      </c>
      <c r="BJ74" s="27">
        <v>1</v>
      </c>
      <c r="BK74" s="27">
        <v>1</v>
      </c>
      <c r="BL74" s="27">
        <v>2</v>
      </c>
      <c r="BM74" s="27">
        <v>2</v>
      </c>
      <c r="BN74" s="27">
        <v>2</v>
      </c>
      <c r="BO74" s="27">
        <v>2</v>
      </c>
      <c r="BP74" s="27">
        <v>2</v>
      </c>
      <c r="BQ74" s="27">
        <v>1</v>
      </c>
      <c r="BR74" s="27">
        <v>300</v>
      </c>
      <c r="BW74" s="26" t="s">
        <v>261</v>
      </c>
      <c r="BX74" s="27">
        <v>2</v>
      </c>
      <c r="BY74" s="27">
        <v>2</v>
      </c>
      <c r="BZ74" s="27">
        <v>2</v>
      </c>
      <c r="CA74" s="27">
        <v>1</v>
      </c>
      <c r="CB74" s="27">
        <v>2</v>
      </c>
      <c r="CC74" s="27">
        <v>1</v>
      </c>
      <c r="CD74" s="27">
        <v>1</v>
      </c>
      <c r="CE74" s="27">
        <v>2</v>
      </c>
      <c r="CF74" s="27">
        <v>2</v>
      </c>
      <c r="CG74" s="27">
        <v>2</v>
      </c>
      <c r="CH74" s="27">
        <v>2</v>
      </c>
      <c r="CI74" s="27">
        <v>2</v>
      </c>
      <c r="CJ74" s="27">
        <v>1</v>
      </c>
      <c r="CK74" s="27">
        <v>300</v>
      </c>
    </row>
    <row r="75" spans="1:89" ht="15" thickBot="1" x14ac:dyDescent="0.35">
      <c r="A75" s="26" t="s">
        <v>268</v>
      </c>
      <c r="B75" s="27">
        <v>1</v>
      </c>
      <c r="C75" s="27">
        <v>1</v>
      </c>
      <c r="D75" s="27">
        <v>1</v>
      </c>
      <c r="E75" s="27">
        <v>1</v>
      </c>
      <c r="F75" s="27">
        <v>1</v>
      </c>
      <c r="G75" s="27">
        <v>1</v>
      </c>
      <c r="H75" s="27">
        <v>1</v>
      </c>
      <c r="I75" s="27">
        <v>2</v>
      </c>
      <c r="J75" s="27">
        <v>2</v>
      </c>
      <c r="K75" s="27">
        <v>1</v>
      </c>
      <c r="L75" s="27">
        <v>1</v>
      </c>
      <c r="M75" s="27">
        <v>2</v>
      </c>
      <c r="N75" s="27">
        <v>1</v>
      </c>
      <c r="O75" s="27">
        <f>Megnövelt!BI82*100+100</f>
        <v>200</v>
      </c>
      <c r="P75" s="36">
        <v>200</v>
      </c>
      <c r="R75" s="26" t="s">
        <v>262</v>
      </c>
      <c r="S75" s="27">
        <v>2</v>
      </c>
      <c r="T75" s="27">
        <v>1</v>
      </c>
      <c r="U75" s="27">
        <v>2</v>
      </c>
      <c r="V75" s="27">
        <v>2</v>
      </c>
      <c r="W75" s="27">
        <v>2</v>
      </c>
      <c r="X75" s="27">
        <v>1</v>
      </c>
      <c r="Y75" s="27">
        <v>2</v>
      </c>
      <c r="Z75" s="27">
        <v>1</v>
      </c>
      <c r="AA75" s="27">
        <v>2</v>
      </c>
      <c r="AB75" s="27">
        <v>2</v>
      </c>
      <c r="AC75" s="27">
        <v>2</v>
      </c>
      <c r="AD75" s="27">
        <v>2</v>
      </c>
      <c r="AE75" s="27">
        <v>2</v>
      </c>
      <c r="AF75" s="27">
        <v>1</v>
      </c>
      <c r="AG75" s="27">
        <v>100</v>
      </c>
      <c r="AK75" s="26" t="s">
        <v>268</v>
      </c>
      <c r="AL75" s="27">
        <v>2</v>
      </c>
      <c r="AM75" s="27">
        <v>2</v>
      </c>
      <c r="AN75" s="27">
        <v>2</v>
      </c>
      <c r="AO75" s="27">
        <v>2</v>
      </c>
      <c r="AP75" s="27">
        <v>2</v>
      </c>
      <c r="AQ75" s="27">
        <v>2</v>
      </c>
      <c r="AR75" s="27">
        <v>2</v>
      </c>
      <c r="AS75" s="27">
        <v>1</v>
      </c>
      <c r="AT75" s="27">
        <v>1</v>
      </c>
      <c r="AU75" s="27">
        <v>2</v>
      </c>
      <c r="AV75" s="27">
        <v>2</v>
      </c>
      <c r="AW75" s="27">
        <v>1</v>
      </c>
      <c r="AX75" s="27">
        <v>2</v>
      </c>
      <c r="AY75" s="27">
        <f>Inverz!BI81*100+100</f>
        <v>300</v>
      </c>
      <c r="AZ75" s="36">
        <v>200</v>
      </c>
      <c r="BA75">
        <f t="shared" si="2"/>
        <v>267</v>
      </c>
      <c r="BB75">
        <f t="shared" si="3"/>
        <v>267</v>
      </c>
      <c r="BD75" s="26" t="s">
        <v>262</v>
      </c>
      <c r="BE75" s="27">
        <v>2</v>
      </c>
      <c r="BF75" s="27">
        <v>1</v>
      </c>
      <c r="BG75" s="27">
        <v>2</v>
      </c>
      <c r="BH75" s="27">
        <v>2</v>
      </c>
      <c r="BI75" s="27">
        <v>2</v>
      </c>
      <c r="BJ75" s="27">
        <v>1</v>
      </c>
      <c r="BK75" s="27">
        <v>2</v>
      </c>
      <c r="BL75" s="27">
        <v>1</v>
      </c>
      <c r="BM75" s="27">
        <v>2</v>
      </c>
      <c r="BN75" s="27">
        <v>2</v>
      </c>
      <c r="BO75" s="27">
        <v>2</v>
      </c>
      <c r="BP75" s="27">
        <v>2</v>
      </c>
      <c r="BQ75" s="27">
        <v>2</v>
      </c>
      <c r="BR75" s="27">
        <v>200</v>
      </c>
      <c r="BW75" s="26" t="s">
        <v>262</v>
      </c>
      <c r="BX75" s="27">
        <v>2</v>
      </c>
      <c r="BY75" s="27">
        <v>1</v>
      </c>
      <c r="BZ75" s="27">
        <v>2</v>
      </c>
      <c r="CA75" s="27">
        <v>2</v>
      </c>
      <c r="CB75" s="27">
        <v>2</v>
      </c>
      <c r="CC75" s="27">
        <v>1</v>
      </c>
      <c r="CD75" s="27">
        <v>2</v>
      </c>
      <c r="CE75" s="27">
        <v>1</v>
      </c>
      <c r="CF75" s="27">
        <v>2</v>
      </c>
      <c r="CG75" s="27">
        <v>2</v>
      </c>
      <c r="CH75" s="27">
        <v>2</v>
      </c>
      <c r="CI75" s="27">
        <v>2</v>
      </c>
      <c r="CJ75" s="27">
        <v>2</v>
      </c>
      <c r="CK75" s="27">
        <v>200</v>
      </c>
    </row>
    <row r="76" spans="1:89" ht="15" thickBot="1" x14ac:dyDescent="0.35">
      <c r="A76" s="26" t="s">
        <v>269</v>
      </c>
      <c r="B76" s="27">
        <v>1</v>
      </c>
      <c r="C76" s="27">
        <v>1</v>
      </c>
      <c r="D76" s="27">
        <v>2</v>
      </c>
      <c r="E76" s="27">
        <v>1</v>
      </c>
      <c r="F76" s="27">
        <v>2</v>
      </c>
      <c r="G76" s="27">
        <v>1</v>
      </c>
      <c r="H76" s="27">
        <v>1</v>
      </c>
      <c r="I76" s="27">
        <v>1</v>
      </c>
      <c r="J76" s="27">
        <v>1</v>
      </c>
      <c r="K76" s="27">
        <v>1</v>
      </c>
      <c r="L76" s="27">
        <v>1</v>
      </c>
      <c r="M76" s="27">
        <v>1</v>
      </c>
      <c r="N76" s="27">
        <v>2</v>
      </c>
      <c r="O76" s="27">
        <f>Megnövelt!BI83*100+100</f>
        <v>200</v>
      </c>
      <c r="P76" s="36">
        <v>200</v>
      </c>
      <c r="R76" s="26" t="s">
        <v>263</v>
      </c>
      <c r="S76" s="27">
        <v>2</v>
      </c>
      <c r="T76" s="27">
        <v>2</v>
      </c>
      <c r="U76" s="27">
        <v>1</v>
      </c>
      <c r="V76" s="27">
        <v>2</v>
      </c>
      <c r="W76" s="27">
        <v>2</v>
      </c>
      <c r="X76" s="27">
        <v>2</v>
      </c>
      <c r="Y76" s="27">
        <v>2</v>
      </c>
      <c r="Z76" s="27">
        <v>2</v>
      </c>
      <c r="AA76" s="27">
        <v>2</v>
      </c>
      <c r="AB76" s="27">
        <v>2</v>
      </c>
      <c r="AC76" s="27">
        <v>1</v>
      </c>
      <c r="AD76" s="27">
        <v>2</v>
      </c>
      <c r="AE76" s="27">
        <v>2</v>
      </c>
      <c r="AF76" s="27">
        <v>2</v>
      </c>
      <c r="AG76" s="27">
        <v>300</v>
      </c>
      <c r="AK76" s="26" t="s">
        <v>269</v>
      </c>
      <c r="AL76" s="27">
        <v>2</v>
      </c>
      <c r="AM76" s="27">
        <v>2</v>
      </c>
      <c r="AN76" s="27">
        <v>1</v>
      </c>
      <c r="AO76" s="27">
        <v>2</v>
      </c>
      <c r="AP76" s="27">
        <v>1</v>
      </c>
      <c r="AQ76" s="27">
        <v>2</v>
      </c>
      <c r="AR76" s="27">
        <v>2</v>
      </c>
      <c r="AS76" s="27">
        <v>2</v>
      </c>
      <c r="AT76" s="27">
        <v>2</v>
      </c>
      <c r="AU76" s="27">
        <v>2</v>
      </c>
      <c r="AV76" s="27">
        <v>2</v>
      </c>
      <c r="AW76" s="27">
        <v>2</v>
      </c>
      <c r="AX76" s="27">
        <v>1</v>
      </c>
      <c r="AY76" s="27">
        <f>Inverz!BI82*100+100</f>
        <v>300</v>
      </c>
      <c r="AZ76" s="36">
        <v>200</v>
      </c>
      <c r="BA76">
        <f t="shared" si="2"/>
        <v>267</v>
      </c>
      <c r="BB76">
        <f t="shared" si="3"/>
        <v>267</v>
      </c>
      <c r="BD76" s="26" t="s">
        <v>263</v>
      </c>
      <c r="BE76" s="27">
        <v>2</v>
      </c>
      <c r="BF76" s="27">
        <v>2</v>
      </c>
      <c r="BG76" s="27">
        <v>1</v>
      </c>
      <c r="BH76" s="27">
        <v>2</v>
      </c>
      <c r="BI76" s="27">
        <v>2</v>
      </c>
      <c r="BJ76" s="27">
        <v>2</v>
      </c>
      <c r="BK76" s="27">
        <v>2</v>
      </c>
      <c r="BL76" s="27">
        <v>2</v>
      </c>
      <c r="BM76" s="27">
        <v>2</v>
      </c>
      <c r="BN76" s="27">
        <v>2</v>
      </c>
      <c r="BO76" s="27">
        <v>1</v>
      </c>
      <c r="BP76" s="27">
        <v>2</v>
      </c>
      <c r="BQ76" s="27">
        <v>2</v>
      </c>
      <c r="BR76" s="27">
        <v>300</v>
      </c>
      <c r="BW76" s="26" t="s">
        <v>263</v>
      </c>
      <c r="BX76" s="27">
        <v>2</v>
      </c>
      <c r="BY76" s="27">
        <v>2</v>
      </c>
      <c r="BZ76" s="27">
        <v>1</v>
      </c>
      <c r="CA76" s="27">
        <v>2</v>
      </c>
      <c r="CB76" s="27">
        <v>2</v>
      </c>
      <c r="CC76" s="27">
        <v>2</v>
      </c>
      <c r="CD76" s="27">
        <v>2</v>
      </c>
      <c r="CE76" s="27">
        <v>2</v>
      </c>
      <c r="CF76" s="27">
        <v>2</v>
      </c>
      <c r="CG76" s="27">
        <v>2</v>
      </c>
      <c r="CH76" s="27">
        <v>1</v>
      </c>
      <c r="CI76" s="27">
        <v>2</v>
      </c>
      <c r="CJ76" s="27">
        <v>2</v>
      </c>
      <c r="CK76" s="27">
        <v>300</v>
      </c>
    </row>
    <row r="77" spans="1:89" ht="15" thickBot="1" x14ac:dyDescent="0.35">
      <c r="A77" s="26" t="s">
        <v>270</v>
      </c>
      <c r="B77" s="27">
        <v>1</v>
      </c>
      <c r="C77" s="27">
        <v>1</v>
      </c>
      <c r="D77" s="27">
        <v>2</v>
      </c>
      <c r="E77" s="27">
        <v>1</v>
      </c>
      <c r="F77" s="27">
        <v>1</v>
      </c>
      <c r="G77" s="27">
        <v>1</v>
      </c>
      <c r="H77" s="27">
        <v>1</v>
      </c>
      <c r="I77" s="27">
        <v>1</v>
      </c>
      <c r="J77" s="27">
        <v>1</v>
      </c>
      <c r="K77" s="27">
        <v>1</v>
      </c>
      <c r="L77" s="27">
        <v>1</v>
      </c>
      <c r="M77" s="27">
        <v>2</v>
      </c>
      <c r="N77" s="27">
        <v>1</v>
      </c>
      <c r="O77" s="27">
        <f>Megnövelt!BI84*100+100</f>
        <v>200</v>
      </c>
      <c r="P77" s="36">
        <v>300</v>
      </c>
      <c r="R77" s="26" t="s">
        <v>264</v>
      </c>
      <c r="S77" s="27">
        <v>2</v>
      </c>
      <c r="T77" s="27">
        <v>2</v>
      </c>
      <c r="U77" s="27">
        <v>2</v>
      </c>
      <c r="V77" s="27">
        <v>1</v>
      </c>
      <c r="W77" s="27">
        <v>2</v>
      </c>
      <c r="X77" s="27">
        <v>2</v>
      </c>
      <c r="Y77" s="27">
        <v>1</v>
      </c>
      <c r="Z77" s="27">
        <v>2</v>
      </c>
      <c r="AA77" s="27">
        <v>2</v>
      </c>
      <c r="AB77" s="27">
        <v>2</v>
      </c>
      <c r="AC77" s="27">
        <v>2</v>
      </c>
      <c r="AD77" s="27">
        <v>2</v>
      </c>
      <c r="AE77" s="27">
        <v>2</v>
      </c>
      <c r="AF77" s="27">
        <v>2</v>
      </c>
      <c r="AG77" s="27">
        <v>300</v>
      </c>
      <c r="AK77" s="26" t="s">
        <v>270</v>
      </c>
      <c r="AL77" s="27">
        <v>2</v>
      </c>
      <c r="AM77" s="27">
        <v>2</v>
      </c>
      <c r="AN77" s="27">
        <v>1</v>
      </c>
      <c r="AO77" s="27">
        <v>2</v>
      </c>
      <c r="AP77" s="27">
        <v>2</v>
      </c>
      <c r="AQ77" s="27">
        <v>2</v>
      </c>
      <c r="AR77" s="27">
        <v>2</v>
      </c>
      <c r="AS77" s="27">
        <v>2</v>
      </c>
      <c r="AT77" s="27">
        <v>2</v>
      </c>
      <c r="AU77" s="27">
        <v>2</v>
      </c>
      <c r="AV77" s="27">
        <v>2</v>
      </c>
      <c r="AW77" s="27">
        <v>1</v>
      </c>
      <c r="AX77" s="27">
        <v>2</v>
      </c>
      <c r="AY77" s="27">
        <f>Inverz!BI83*100+100</f>
        <v>300</v>
      </c>
      <c r="AZ77" s="36">
        <v>300</v>
      </c>
      <c r="BA77">
        <f t="shared" si="2"/>
        <v>267</v>
      </c>
      <c r="BB77">
        <f t="shared" si="3"/>
        <v>267</v>
      </c>
      <c r="BD77" s="26" t="s">
        <v>264</v>
      </c>
      <c r="BE77" s="27">
        <v>2</v>
      </c>
      <c r="BF77" s="27">
        <v>2</v>
      </c>
      <c r="BG77" s="27">
        <v>2</v>
      </c>
      <c r="BH77" s="27">
        <v>1</v>
      </c>
      <c r="BI77" s="27">
        <v>2</v>
      </c>
      <c r="BJ77" s="27">
        <v>2</v>
      </c>
      <c r="BK77" s="27">
        <v>1</v>
      </c>
      <c r="BL77" s="27">
        <v>2</v>
      </c>
      <c r="BM77" s="27">
        <v>2</v>
      </c>
      <c r="BN77" s="27">
        <v>2</v>
      </c>
      <c r="BO77" s="27">
        <v>2</v>
      </c>
      <c r="BP77" s="27">
        <v>2</v>
      </c>
      <c r="BQ77" s="27">
        <v>2</v>
      </c>
      <c r="BR77" s="27">
        <v>300</v>
      </c>
      <c r="BW77" s="26" t="s">
        <v>264</v>
      </c>
      <c r="BX77" s="27">
        <v>2</v>
      </c>
      <c r="BY77" s="27">
        <v>2</v>
      </c>
      <c r="BZ77" s="27">
        <v>2</v>
      </c>
      <c r="CA77" s="27">
        <v>1</v>
      </c>
      <c r="CB77" s="27">
        <v>2</v>
      </c>
      <c r="CC77" s="27">
        <v>2</v>
      </c>
      <c r="CD77" s="27">
        <v>1</v>
      </c>
      <c r="CE77" s="27">
        <v>2</v>
      </c>
      <c r="CF77" s="27">
        <v>2</v>
      </c>
      <c r="CG77" s="27">
        <v>2</v>
      </c>
      <c r="CH77" s="27">
        <v>2</v>
      </c>
      <c r="CI77" s="27">
        <v>2</v>
      </c>
      <c r="CJ77" s="27">
        <v>2</v>
      </c>
      <c r="CK77" s="27">
        <v>300</v>
      </c>
    </row>
    <row r="78" spans="1:89" ht="15" thickBot="1" x14ac:dyDescent="0.35">
      <c r="A78" s="26" t="s">
        <v>271</v>
      </c>
      <c r="B78" s="27">
        <v>1</v>
      </c>
      <c r="C78" s="27">
        <v>1</v>
      </c>
      <c r="D78" s="27">
        <v>2</v>
      </c>
      <c r="E78" s="27">
        <v>2</v>
      </c>
      <c r="F78" s="27">
        <v>1</v>
      </c>
      <c r="G78" s="27">
        <v>1</v>
      </c>
      <c r="H78" s="27">
        <v>1</v>
      </c>
      <c r="I78" s="27">
        <v>1</v>
      </c>
      <c r="J78" s="27">
        <v>1</v>
      </c>
      <c r="K78" s="27">
        <v>1</v>
      </c>
      <c r="L78" s="27">
        <v>2</v>
      </c>
      <c r="M78" s="27">
        <v>1</v>
      </c>
      <c r="N78" s="27">
        <v>1</v>
      </c>
      <c r="O78" s="27">
        <f>Megnövelt!BI85*100+100</f>
        <v>200</v>
      </c>
      <c r="P78" s="36">
        <v>200</v>
      </c>
      <c r="R78" s="26" t="s">
        <v>265</v>
      </c>
      <c r="S78" s="27">
        <v>1</v>
      </c>
      <c r="T78" s="27">
        <v>2</v>
      </c>
      <c r="U78" s="27">
        <v>2</v>
      </c>
      <c r="V78" s="27">
        <v>2</v>
      </c>
      <c r="W78" s="27">
        <v>2</v>
      </c>
      <c r="X78" s="27">
        <v>2</v>
      </c>
      <c r="Y78" s="27">
        <v>2</v>
      </c>
      <c r="Z78" s="27">
        <v>2</v>
      </c>
      <c r="AA78" s="27">
        <v>2</v>
      </c>
      <c r="AB78" s="27">
        <v>2</v>
      </c>
      <c r="AC78" s="27">
        <v>1</v>
      </c>
      <c r="AD78" s="27">
        <v>2</v>
      </c>
      <c r="AE78" s="27">
        <v>2</v>
      </c>
      <c r="AF78" s="27">
        <v>2</v>
      </c>
      <c r="AG78" s="27">
        <v>300</v>
      </c>
      <c r="AK78" s="26" t="s">
        <v>271</v>
      </c>
      <c r="AL78" s="27">
        <v>2</v>
      </c>
      <c r="AM78" s="27">
        <v>2</v>
      </c>
      <c r="AN78" s="27">
        <v>1</v>
      </c>
      <c r="AO78" s="27">
        <v>1</v>
      </c>
      <c r="AP78" s="27">
        <v>2</v>
      </c>
      <c r="AQ78" s="27">
        <v>2</v>
      </c>
      <c r="AR78" s="27">
        <v>2</v>
      </c>
      <c r="AS78" s="27">
        <v>2</v>
      </c>
      <c r="AT78" s="27">
        <v>2</v>
      </c>
      <c r="AU78" s="27">
        <v>2</v>
      </c>
      <c r="AV78" s="27">
        <v>1</v>
      </c>
      <c r="AW78" s="27">
        <v>2</v>
      </c>
      <c r="AX78" s="27">
        <v>2</v>
      </c>
      <c r="AY78" s="27">
        <f>Inverz!BI84*100+100</f>
        <v>300</v>
      </c>
      <c r="AZ78" s="36">
        <v>200</v>
      </c>
      <c r="BA78">
        <f t="shared" si="2"/>
        <v>320.39999999999998</v>
      </c>
      <c r="BB78">
        <f t="shared" si="3"/>
        <v>320.39999999999998</v>
      </c>
      <c r="BD78" s="26" t="s">
        <v>265</v>
      </c>
      <c r="BE78" s="27">
        <v>1</v>
      </c>
      <c r="BF78" s="27">
        <v>2</v>
      </c>
      <c r="BG78" s="27">
        <v>2</v>
      </c>
      <c r="BH78" s="27">
        <v>2</v>
      </c>
      <c r="BI78" s="27">
        <v>2</v>
      </c>
      <c r="BJ78" s="27">
        <v>2</v>
      </c>
      <c r="BK78" s="27">
        <v>2</v>
      </c>
      <c r="BL78" s="27">
        <v>2</v>
      </c>
      <c r="BM78" s="27">
        <v>2</v>
      </c>
      <c r="BN78" s="27">
        <v>2</v>
      </c>
      <c r="BO78" s="27">
        <v>1</v>
      </c>
      <c r="BP78" s="27">
        <v>2</v>
      </c>
      <c r="BQ78" s="27">
        <v>2</v>
      </c>
      <c r="BR78" s="27">
        <v>300</v>
      </c>
      <c r="BW78" s="26" t="s">
        <v>265</v>
      </c>
      <c r="BX78" s="27">
        <v>1</v>
      </c>
      <c r="BY78" s="27">
        <v>2</v>
      </c>
      <c r="BZ78" s="27">
        <v>2</v>
      </c>
      <c r="CA78" s="27">
        <v>2</v>
      </c>
      <c r="CB78" s="27">
        <v>2</v>
      </c>
      <c r="CC78" s="27">
        <v>2</v>
      </c>
      <c r="CD78" s="27">
        <v>2</v>
      </c>
      <c r="CE78" s="27">
        <v>2</v>
      </c>
      <c r="CF78" s="27">
        <v>2</v>
      </c>
      <c r="CG78" s="27">
        <v>2</v>
      </c>
      <c r="CH78" s="27">
        <v>1</v>
      </c>
      <c r="CI78" s="27">
        <v>2</v>
      </c>
      <c r="CJ78" s="27">
        <v>2</v>
      </c>
      <c r="CK78" s="27">
        <v>300</v>
      </c>
    </row>
    <row r="79" spans="1:89" ht="15" thickBot="1" x14ac:dyDescent="0.35">
      <c r="A79" s="26" t="s">
        <v>272</v>
      </c>
      <c r="B79" s="27">
        <v>1</v>
      </c>
      <c r="C79" s="27">
        <v>1</v>
      </c>
      <c r="D79" s="27">
        <v>2</v>
      </c>
      <c r="E79" s="27">
        <v>2</v>
      </c>
      <c r="F79" s="27">
        <v>2</v>
      </c>
      <c r="G79" s="27">
        <v>1</v>
      </c>
      <c r="H79" s="27">
        <v>1</v>
      </c>
      <c r="I79" s="27">
        <v>1</v>
      </c>
      <c r="J79" s="27">
        <v>1</v>
      </c>
      <c r="K79" s="27">
        <v>2</v>
      </c>
      <c r="L79" s="27">
        <v>1</v>
      </c>
      <c r="M79" s="27">
        <v>1</v>
      </c>
      <c r="N79" s="27">
        <v>1</v>
      </c>
      <c r="O79" s="27">
        <f>Megnövelt!BI86*100+100</f>
        <v>200</v>
      </c>
      <c r="P79" s="36">
        <v>100</v>
      </c>
      <c r="R79" s="26" t="s">
        <v>266</v>
      </c>
      <c r="S79" s="27">
        <v>2</v>
      </c>
      <c r="T79" s="27">
        <v>2</v>
      </c>
      <c r="U79" s="27">
        <v>1</v>
      </c>
      <c r="V79" s="27">
        <v>1</v>
      </c>
      <c r="W79" s="27">
        <v>2</v>
      </c>
      <c r="X79" s="27">
        <v>2</v>
      </c>
      <c r="Y79" s="27">
        <v>1</v>
      </c>
      <c r="Z79" s="27">
        <v>2</v>
      </c>
      <c r="AA79" s="27">
        <v>2</v>
      </c>
      <c r="AB79" s="27">
        <v>2</v>
      </c>
      <c r="AC79" s="27">
        <v>2</v>
      </c>
      <c r="AD79" s="27">
        <v>2</v>
      </c>
      <c r="AE79" s="27">
        <v>2</v>
      </c>
      <c r="AF79" s="27">
        <v>2</v>
      </c>
      <c r="AG79" s="27">
        <v>200</v>
      </c>
      <c r="AK79" s="26" t="s">
        <v>272</v>
      </c>
      <c r="AL79" s="27">
        <v>2</v>
      </c>
      <c r="AM79" s="27">
        <v>2</v>
      </c>
      <c r="AN79" s="27">
        <v>1</v>
      </c>
      <c r="AO79" s="27">
        <v>1</v>
      </c>
      <c r="AP79" s="27">
        <v>1</v>
      </c>
      <c r="AQ79" s="27">
        <v>2</v>
      </c>
      <c r="AR79" s="27">
        <v>2</v>
      </c>
      <c r="AS79" s="27">
        <v>2</v>
      </c>
      <c r="AT79" s="27">
        <v>2</v>
      </c>
      <c r="AU79" s="27">
        <v>1</v>
      </c>
      <c r="AV79" s="27">
        <v>2</v>
      </c>
      <c r="AW79" s="27">
        <v>2</v>
      </c>
      <c r="AX79" s="27">
        <v>2</v>
      </c>
      <c r="AY79" s="27">
        <f>Inverz!BI85*100+100</f>
        <v>300</v>
      </c>
      <c r="AZ79" s="36">
        <v>100</v>
      </c>
      <c r="BA79">
        <f t="shared" si="2"/>
        <v>320.39999999999998</v>
      </c>
      <c r="BB79">
        <f t="shared" si="3"/>
        <v>320.39999999999998</v>
      </c>
      <c r="BD79" s="26" t="s">
        <v>266</v>
      </c>
      <c r="BE79" s="27">
        <v>2</v>
      </c>
      <c r="BF79" s="27">
        <v>2</v>
      </c>
      <c r="BG79" s="27">
        <v>1</v>
      </c>
      <c r="BH79" s="27">
        <v>1</v>
      </c>
      <c r="BI79" s="27">
        <v>2</v>
      </c>
      <c r="BJ79" s="27">
        <v>2</v>
      </c>
      <c r="BK79" s="27">
        <v>1</v>
      </c>
      <c r="BL79" s="27">
        <v>2</v>
      </c>
      <c r="BM79" s="27">
        <v>2</v>
      </c>
      <c r="BN79" s="27">
        <v>2</v>
      </c>
      <c r="BO79" s="27">
        <v>2</v>
      </c>
      <c r="BP79" s="27">
        <v>2</v>
      </c>
      <c r="BQ79" s="27">
        <v>2</v>
      </c>
      <c r="BR79" s="27">
        <v>300</v>
      </c>
      <c r="BW79" s="26" t="s">
        <v>266</v>
      </c>
      <c r="BX79" s="27">
        <v>2</v>
      </c>
      <c r="BY79" s="27">
        <v>2</v>
      </c>
      <c r="BZ79" s="27">
        <v>1</v>
      </c>
      <c r="CA79" s="27">
        <v>1</v>
      </c>
      <c r="CB79" s="27">
        <v>2</v>
      </c>
      <c r="CC79" s="27">
        <v>2</v>
      </c>
      <c r="CD79" s="27">
        <v>1</v>
      </c>
      <c r="CE79" s="27">
        <v>2</v>
      </c>
      <c r="CF79" s="27">
        <v>2</v>
      </c>
      <c r="CG79" s="27">
        <v>2</v>
      </c>
      <c r="CH79" s="27">
        <v>2</v>
      </c>
      <c r="CI79" s="27">
        <v>2</v>
      </c>
      <c r="CJ79" s="27">
        <v>2</v>
      </c>
      <c r="CK79" s="27">
        <v>300</v>
      </c>
    </row>
    <row r="80" spans="1:89" ht="15" thickBot="1" x14ac:dyDescent="0.35">
      <c r="A80" s="26" t="s">
        <v>273</v>
      </c>
      <c r="B80" s="27">
        <v>1</v>
      </c>
      <c r="C80" s="27">
        <v>1</v>
      </c>
      <c r="D80" s="27">
        <v>1</v>
      </c>
      <c r="E80" s="27">
        <v>1</v>
      </c>
      <c r="F80" s="27">
        <v>1</v>
      </c>
      <c r="G80" s="27">
        <v>2</v>
      </c>
      <c r="H80" s="27">
        <v>2</v>
      </c>
      <c r="I80" s="27">
        <v>1</v>
      </c>
      <c r="J80" s="27">
        <v>1</v>
      </c>
      <c r="K80" s="27">
        <v>2</v>
      </c>
      <c r="L80" s="27">
        <v>1</v>
      </c>
      <c r="M80" s="27">
        <v>1</v>
      </c>
      <c r="N80" s="27">
        <v>2</v>
      </c>
      <c r="O80" s="27">
        <f>Megnövelt!BI87*100+100</f>
        <v>200</v>
      </c>
      <c r="P80" s="36">
        <v>100</v>
      </c>
      <c r="R80" s="26" t="s">
        <v>267</v>
      </c>
      <c r="S80" s="27">
        <v>1</v>
      </c>
      <c r="T80" s="27">
        <v>2</v>
      </c>
      <c r="U80" s="27">
        <v>2</v>
      </c>
      <c r="V80" s="27">
        <v>2</v>
      </c>
      <c r="W80" s="27">
        <v>2</v>
      </c>
      <c r="X80" s="27">
        <v>2</v>
      </c>
      <c r="Y80" s="27">
        <v>2</v>
      </c>
      <c r="Z80" s="27">
        <v>1</v>
      </c>
      <c r="AA80" s="27">
        <v>2</v>
      </c>
      <c r="AB80" s="27">
        <v>2</v>
      </c>
      <c r="AC80" s="27">
        <v>2</v>
      </c>
      <c r="AD80" s="27">
        <v>2</v>
      </c>
      <c r="AE80" s="27">
        <v>1</v>
      </c>
      <c r="AF80" s="27">
        <v>2</v>
      </c>
      <c r="AG80" s="27">
        <v>200</v>
      </c>
      <c r="AK80" s="26" t="s">
        <v>273</v>
      </c>
      <c r="AL80" s="27">
        <v>2</v>
      </c>
      <c r="AM80" s="27">
        <v>2</v>
      </c>
      <c r="AN80" s="27">
        <v>2</v>
      </c>
      <c r="AO80" s="27">
        <v>2</v>
      </c>
      <c r="AP80" s="27">
        <v>2</v>
      </c>
      <c r="AQ80" s="27">
        <v>1</v>
      </c>
      <c r="AR80" s="27">
        <v>1</v>
      </c>
      <c r="AS80" s="27">
        <v>2</v>
      </c>
      <c r="AT80" s="27">
        <v>2</v>
      </c>
      <c r="AU80" s="27">
        <v>1</v>
      </c>
      <c r="AV80" s="27">
        <v>2</v>
      </c>
      <c r="AW80" s="27">
        <v>2</v>
      </c>
      <c r="AX80" s="27">
        <v>1</v>
      </c>
      <c r="AY80" s="27">
        <f>Inverz!BI86*100+100</f>
        <v>300</v>
      </c>
      <c r="AZ80" s="36">
        <v>100</v>
      </c>
      <c r="BA80">
        <f t="shared" si="2"/>
        <v>267</v>
      </c>
      <c r="BB80">
        <f t="shared" si="3"/>
        <v>267</v>
      </c>
      <c r="BD80" s="26" t="s">
        <v>267</v>
      </c>
      <c r="BE80" s="27">
        <v>1</v>
      </c>
      <c r="BF80" s="27">
        <v>2</v>
      </c>
      <c r="BG80" s="27">
        <v>2</v>
      </c>
      <c r="BH80" s="27">
        <v>2</v>
      </c>
      <c r="BI80" s="27">
        <v>2</v>
      </c>
      <c r="BJ80" s="27">
        <v>2</v>
      </c>
      <c r="BK80" s="27">
        <v>2</v>
      </c>
      <c r="BL80" s="27">
        <v>1</v>
      </c>
      <c r="BM80" s="27">
        <v>2</v>
      </c>
      <c r="BN80" s="27">
        <v>2</v>
      </c>
      <c r="BO80" s="27">
        <v>2</v>
      </c>
      <c r="BP80" s="27">
        <v>2</v>
      </c>
      <c r="BQ80" s="27">
        <v>1</v>
      </c>
      <c r="BR80" s="27">
        <v>300</v>
      </c>
      <c r="BW80" s="26" t="s">
        <v>267</v>
      </c>
      <c r="BX80" s="27">
        <v>1</v>
      </c>
      <c r="BY80" s="27">
        <v>2</v>
      </c>
      <c r="BZ80" s="27">
        <v>2</v>
      </c>
      <c r="CA80" s="27">
        <v>2</v>
      </c>
      <c r="CB80" s="27">
        <v>2</v>
      </c>
      <c r="CC80" s="27">
        <v>2</v>
      </c>
      <c r="CD80" s="27">
        <v>2</v>
      </c>
      <c r="CE80" s="27">
        <v>1</v>
      </c>
      <c r="CF80" s="27">
        <v>2</v>
      </c>
      <c r="CG80" s="27">
        <v>2</v>
      </c>
      <c r="CH80" s="27">
        <v>2</v>
      </c>
      <c r="CI80" s="27">
        <v>2</v>
      </c>
      <c r="CJ80" s="27">
        <v>1</v>
      </c>
      <c r="CK80" s="27">
        <v>300</v>
      </c>
    </row>
    <row r="81" spans="1:89" ht="15" thickBot="1" x14ac:dyDescent="0.35">
      <c r="A81" s="26" t="s">
        <v>274</v>
      </c>
      <c r="B81" s="27">
        <v>1</v>
      </c>
      <c r="C81" s="27">
        <v>2</v>
      </c>
      <c r="D81" s="27">
        <v>1</v>
      </c>
      <c r="E81" s="27">
        <v>2</v>
      </c>
      <c r="F81" s="27">
        <v>1</v>
      </c>
      <c r="G81" s="27">
        <v>2</v>
      </c>
      <c r="H81" s="27">
        <v>1</v>
      </c>
      <c r="I81" s="27">
        <v>1</v>
      </c>
      <c r="J81" s="27">
        <v>1</v>
      </c>
      <c r="K81" s="27">
        <v>1</v>
      </c>
      <c r="L81" s="27">
        <v>1</v>
      </c>
      <c r="M81" s="27">
        <v>1</v>
      </c>
      <c r="N81" s="27">
        <v>1</v>
      </c>
      <c r="O81" s="27">
        <f>Megnövelt!BI88*100+100</f>
        <v>200</v>
      </c>
      <c r="P81" s="36">
        <v>200</v>
      </c>
      <c r="R81" s="26" t="s">
        <v>268</v>
      </c>
      <c r="S81" s="27">
        <v>2</v>
      </c>
      <c r="T81" s="27">
        <v>2</v>
      </c>
      <c r="U81" s="27">
        <v>2</v>
      </c>
      <c r="V81" s="27">
        <v>2</v>
      </c>
      <c r="W81" s="27">
        <v>2</v>
      </c>
      <c r="X81" s="27">
        <v>2</v>
      </c>
      <c r="Y81" s="27">
        <v>2</v>
      </c>
      <c r="Z81" s="27">
        <v>1</v>
      </c>
      <c r="AA81" s="27">
        <v>1</v>
      </c>
      <c r="AB81" s="27">
        <v>2</v>
      </c>
      <c r="AC81" s="27">
        <v>2</v>
      </c>
      <c r="AD81" s="27">
        <v>1</v>
      </c>
      <c r="AE81" s="27">
        <v>2</v>
      </c>
      <c r="AF81" s="27">
        <v>2</v>
      </c>
      <c r="AG81" s="27">
        <v>200</v>
      </c>
      <c r="AK81" s="26" t="s">
        <v>274</v>
      </c>
      <c r="AL81" s="27">
        <v>2</v>
      </c>
      <c r="AM81" s="27">
        <v>1</v>
      </c>
      <c r="AN81" s="27">
        <v>2</v>
      </c>
      <c r="AO81" s="27">
        <v>1</v>
      </c>
      <c r="AP81" s="27">
        <v>2</v>
      </c>
      <c r="AQ81" s="27">
        <v>1</v>
      </c>
      <c r="AR81" s="27">
        <v>2</v>
      </c>
      <c r="AS81" s="27">
        <v>2</v>
      </c>
      <c r="AT81" s="27">
        <v>2</v>
      </c>
      <c r="AU81" s="27">
        <v>2</v>
      </c>
      <c r="AV81" s="27">
        <v>2</v>
      </c>
      <c r="AW81" s="27">
        <v>2</v>
      </c>
      <c r="AX81" s="27">
        <v>2</v>
      </c>
      <c r="AY81" s="27">
        <f>Inverz!BI87*100+100</f>
        <v>300</v>
      </c>
      <c r="AZ81" s="36">
        <v>200</v>
      </c>
      <c r="BA81">
        <f t="shared" si="2"/>
        <v>320.39999999999998</v>
      </c>
      <c r="BB81">
        <f t="shared" si="3"/>
        <v>320.39999999999998</v>
      </c>
      <c r="BD81" s="26" t="s">
        <v>268</v>
      </c>
      <c r="BE81" s="27">
        <v>2</v>
      </c>
      <c r="BF81" s="27">
        <v>2</v>
      </c>
      <c r="BG81" s="27">
        <v>2</v>
      </c>
      <c r="BH81" s="27">
        <v>2</v>
      </c>
      <c r="BI81" s="27">
        <v>2</v>
      </c>
      <c r="BJ81" s="27">
        <v>2</v>
      </c>
      <c r="BK81" s="27">
        <v>2</v>
      </c>
      <c r="BL81" s="27">
        <v>1</v>
      </c>
      <c r="BM81" s="27">
        <v>1</v>
      </c>
      <c r="BN81" s="27">
        <v>2</v>
      </c>
      <c r="BO81" s="27">
        <v>2</v>
      </c>
      <c r="BP81" s="27">
        <v>1</v>
      </c>
      <c r="BQ81" s="27">
        <v>2</v>
      </c>
      <c r="BR81" s="27">
        <v>300</v>
      </c>
      <c r="BW81" s="26" t="s">
        <v>268</v>
      </c>
      <c r="BX81" s="27">
        <v>2</v>
      </c>
      <c r="BY81" s="27">
        <v>2</v>
      </c>
      <c r="BZ81" s="27">
        <v>2</v>
      </c>
      <c r="CA81" s="27">
        <v>2</v>
      </c>
      <c r="CB81" s="27">
        <v>2</v>
      </c>
      <c r="CC81" s="27">
        <v>2</v>
      </c>
      <c r="CD81" s="27">
        <v>2</v>
      </c>
      <c r="CE81" s="27">
        <v>1</v>
      </c>
      <c r="CF81" s="27">
        <v>1</v>
      </c>
      <c r="CG81" s="27">
        <v>2</v>
      </c>
      <c r="CH81" s="27">
        <v>2</v>
      </c>
      <c r="CI81" s="27">
        <v>1</v>
      </c>
      <c r="CJ81" s="27">
        <v>2</v>
      </c>
      <c r="CK81" s="27">
        <v>300</v>
      </c>
    </row>
    <row r="82" spans="1:89" ht="15" thickBot="1" x14ac:dyDescent="0.35">
      <c r="A82" s="26" t="s">
        <v>275</v>
      </c>
      <c r="B82" s="27">
        <v>1</v>
      </c>
      <c r="C82" s="27">
        <v>2</v>
      </c>
      <c r="D82" s="27">
        <v>1</v>
      </c>
      <c r="E82" s="27">
        <v>1</v>
      </c>
      <c r="F82" s="27">
        <v>2</v>
      </c>
      <c r="G82" s="27">
        <v>1</v>
      </c>
      <c r="H82" s="27">
        <v>1</v>
      </c>
      <c r="I82" s="27">
        <v>1</v>
      </c>
      <c r="J82" s="27">
        <v>1</v>
      </c>
      <c r="K82" s="27">
        <v>1</v>
      </c>
      <c r="L82" s="27">
        <v>1</v>
      </c>
      <c r="M82" s="27">
        <v>1</v>
      </c>
      <c r="N82" s="27">
        <v>1</v>
      </c>
      <c r="O82" s="27">
        <f>Megnövelt!BI89*100+100</f>
        <v>200</v>
      </c>
      <c r="P82" s="36">
        <v>300</v>
      </c>
      <c r="R82" s="26" t="s">
        <v>269</v>
      </c>
      <c r="S82" s="27">
        <v>2</v>
      </c>
      <c r="T82" s="27">
        <v>2</v>
      </c>
      <c r="U82" s="27">
        <v>1</v>
      </c>
      <c r="V82" s="27">
        <v>2</v>
      </c>
      <c r="W82" s="27">
        <v>1</v>
      </c>
      <c r="X82" s="27">
        <v>2</v>
      </c>
      <c r="Y82" s="27">
        <v>2</v>
      </c>
      <c r="Z82" s="27">
        <v>2</v>
      </c>
      <c r="AA82" s="27">
        <v>2</v>
      </c>
      <c r="AB82" s="27">
        <v>2</v>
      </c>
      <c r="AC82" s="27">
        <v>2</v>
      </c>
      <c r="AD82" s="27">
        <v>2</v>
      </c>
      <c r="AE82" s="27">
        <v>1</v>
      </c>
      <c r="AF82" s="27">
        <v>2</v>
      </c>
      <c r="AG82" s="27">
        <v>200</v>
      </c>
      <c r="AK82" s="26" t="s">
        <v>275</v>
      </c>
      <c r="AL82" s="27">
        <v>2</v>
      </c>
      <c r="AM82" s="27">
        <v>1</v>
      </c>
      <c r="AN82" s="27">
        <v>2</v>
      </c>
      <c r="AO82" s="27">
        <v>2</v>
      </c>
      <c r="AP82" s="27">
        <v>1</v>
      </c>
      <c r="AQ82" s="27">
        <v>2</v>
      </c>
      <c r="AR82" s="27">
        <v>2</v>
      </c>
      <c r="AS82" s="27">
        <v>2</v>
      </c>
      <c r="AT82" s="27">
        <v>2</v>
      </c>
      <c r="AU82" s="27">
        <v>2</v>
      </c>
      <c r="AV82" s="27">
        <v>2</v>
      </c>
      <c r="AW82" s="27">
        <v>2</v>
      </c>
      <c r="AX82" s="27">
        <v>2</v>
      </c>
      <c r="AY82" s="27">
        <f>Inverz!BI88*100+100</f>
        <v>300</v>
      </c>
      <c r="AZ82" s="36">
        <v>300</v>
      </c>
      <c r="BA82">
        <f t="shared" si="2"/>
        <v>267</v>
      </c>
      <c r="BB82">
        <f t="shared" si="3"/>
        <v>267</v>
      </c>
      <c r="BD82" s="26" t="s">
        <v>269</v>
      </c>
      <c r="BE82" s="27">
        <v>2</v>
      </c>
      <c r="BF82" s="27">
        <v>2</v>
      </c>
      <c r="BG82" s="27">
        <v>1</v>
      </c>
      <c r="BH82" s="27">
        <v>2</v>
      </c>
      <c r="BI82" s="27">
        <v>1</v>
      </c>
      <c r="BJ82" s="27">
        <v>2</v>
      </c>
      <c r="BK82" s="27">
        <v>2</v>
      </c>
      <c r="BL82" s="27">
        <v>2</v>
      </c>
      <c r="BM82" s="27">
        <v>2</v>
      </c>
      <c r="BN82" s="27">
        <v>2</v>
      </c>
      <c r="BO82" s="27">
        <v>2</v>
      </c>
      <c r="BP82" s="27">
        <v>2</v>
      </c>
      <c r="BQ82" s="27">
        <v>1</v>
      </c>
      <c r="BR82" s="27">
        <v>300</v>
      </c>
      <c r="BW82" s="26" t="s">
        <v>269</v>
      </c>
      <c r="BX82" s="27">
        <v>2</v>
      </c>
      <c r="BY82" s="27">
        <v>2</v>
      </c>
      <c r="BZ82" s="27">
        <v>1</v>
      </c>
      <c r="CA82" s="27">
        <v>2</v>
      </c>
      <c r="CB82" s="27">
        <v>1</v>
      </c>
      <c r="CC82" s="27">
        <v>2</v>
      </c>
      <c r="CD82" s="27">
        <v>2</v>
      </c>
      <c r="CE82" s="27">
        <v>2</v>
      </c>
      <c r="CF82" s="27">
        <v>2</v>
      </c>
      <c r="CG82" s="27">
        <v>2</v>
      </c>
      <c r="CH82" s="27">
        <v>2</v>
      </c>
      <c r="CI82" s="27">
        <v>2</v>
      </c>
      <c r="CJ82" s="27">
        <v>1</v>
      </c>
      <c r="CK82" s="27">
        <v>300</v>
      </c>
    </row>
    <row r="83" spans="1:89" ht="15" thickBot="1" x14ac:dyDescent="0.35">
      <c r="A83" s="26" t="s">
        <v>276</v>
      </c>
      <c r="B83" s="27">
        <v>2</v>
      </c>
      <c r="C83" s="27">
        <v>1</v>
      </c>
      <c r="D83" s="27">
        <v>1</v>
      </c>
      <c r="E83" s="27">
        <v>1</v>
      </c>
      <c r="F83" s="27">
        <v>1</v>
      </c>
      <c r="G83" s="27">
        <v>1</v>
      </c>
      <c r="H83" s="27">
        <v>1</v>
      </c>
      <c r="I83" s="27">
        <v>1</v>
      </c>
      <c r="J83" s="27">
        <v>2</v>
      </c>
      <c r="K83" s="27">
        <v>1</v>
      </c>
      <c r="L83" s="27">
        <v>1</v>
      </c>
      <c r="M83" s="27">
        <v>1</v>
      </c>
      <c r="N83" s="27">
        <v>1</v>
      </c>
      <c r="O83" s="27">
        <f>Megnövelt!BI90*100+100</f>
        <v>300</v>
      </c>
      <c r="P83" s="36">
        <v>200</v>
      </c>
      <c r="R83" s="26" t="s">
        <v>270</v>
      </c>
      <c r="S83" s="27">
        <v>2</v>
      </c>
      <c r="T83" s="27">
        <v>2</v>
      </c>
      <c r="U83" s="27">
        <v>1</v>
      </c>
      <c r="V83" s="27">
        <v>2</v>
      </c>
      <c r="W83" s="27">
        <v>2</v>
      </c>
      <c r="X83" s="27">
        <v>2</v>
      </c>
      <c r="Y83" s="27">
        <v>2</v>
      </c>
      <c r="Z83" s="27">
        <v>2</v>
      </c>
      <c r="AA83" s="27">
        <v>2</v>
      </c>
      <c r="AB83" s="27">
        <v>2</v>
      </c>
      <c r="AC83" s="27">
        <v>2</v>
      </c>
      <c r="AD83" s="27">
        <v>1</v>
      </c>
      <c r="AE83" s="27">
        <v>2</v>
      </c>
      <c r="AF83" s="27">
        <v>2</v>
      </c>
      <c r="AG83" s="27">
        <v>300</v>
      </c>
      <c r="AK83" s="26" t="s">
        <v>276</v>
      </c>
      <c r="AL83" s="27">
        <v>1</v>
      </c>
      <c r="AM83" s="27">
        <v>2</v>
      </c>
      <c r="AN83" s="27">
        <v>2</v>
      </c>
      <c r="AO83" s="27">
        <v>2</v>
      </c>
      <c r="AP83" s="27">
        <v>2</v>
      </c>
      <c r="AQ83" s="27">
        <v>2</v>
      </c>
      <c r="AR83" s="27">
        <v>2</v>
      </c>
      <c r="AS83" s="27">
        <v>2</v>
      </c>
      <c r="AT83" s="27">
        <v>1</v>
      </c>
      <c r="AU83" s="27">
        <v>2</v>
      </c>
      <c r="AV83" s="27">
        <v>2</v>
      </c>
      <c r="AW83" s="27">
        <v>2</v>
      </c>
      <c r="AX83" s="27">
        <v>2</v>
      </c>
      <c r="AY83" s="27">
        <f>Inverz!BI89*100+100</f>
        <v>200</v>
      </c>
      <c r="AZ83" s="36">
        <v>200</v>
      </c>
      <c r="BA83">
        <f t="shared" si="2"/>
        <v>267</v>
      </c>
      <c r="BB83">
        <f t="shared" si="3"/>
        <v>267</v>
      </c>
      <c r="BD83" s="26" t="s">
        <v>270</v>
      </c>
      <c r="BE83" s="27">
        <v>2</v>
      </c>
      <c r="BF83" s="27">
        <v>2</v>
      </c>
      <c r="BG83" s="27">
        <v>1</v>
      </c>
      <c r="BH83" s="27">
        <v>2</v>
      </c>
      <c r="BI83" s="27">
        <v>2</v>
      </c>
      <c r="BJ83" s="27">
        <v>2</v>
      </c>
      <c r="BK83" s="27">
        <v>2</v>
      </c>
      <c r="BL83" s="27">
        <v>2</v>
      </c>
      <c r="BM83" s="27">
        <v>2</v>
      </c>
      <c r="BN83" s="27">
        <v>2</v>
      </c>
      <c r="BO83" s="27">
        <v>2</v>
      </c>
      <c r="BP83" s="27">
        <v>1</v>
      </c>
      <c r="BQ83" s="27">
        <v>2</v>
      </c>
      <c r="BR83" s="27">
        <v>300</v>
      </c>
      <c r="BW83" s="26" t="s">
        <v>270</v>
      </c>
      <c r="BX83" s="27">
        <v>2</v>
      </c>
      <c r="BY83" s="27">
        <v>2</v>
      </c>
      <c r="BZ83" s="27">
        <v>1</v>
      </c>
      <c r="CA83" s="27">
        <v>2</v>
      </c>
      <c r="CB83" s="27">
        <v>2</v>
      </c>
      <c r="CC83" s="27">
        <v>2</v>
      </c>
      <c r="CD83" s="27">
        <v>2</v>
      </c>
      <c r="CE83" s="27">
        <v>2</v>
      </c>
      <c r="CF83" s="27">
        <v>2</v>
      </c>
      <c r="CG83" s="27">
        <v>2</v>
      </c>
      <c r="CH83" s="27">
        <v>2</v>
      </c>
      <c r="CI83" s="27">
        <v>1</v>
      </c>
      <c r="CJ83" s="27">
        <v>2</v>
      </c>
      <c r="CK83" s="27">
        <v>300</v>
      </c>
    </row>
    <row r="84" spans="1:89" ht="15" thickBot="1" x14ac:dyDescent="0.35">
      <c r="A84" s="26" t="s">
        <v>277</v>
      </c>
      <c r="B84" s="27">
        <v>1</v>
      </c>
      <c r="C84" s="27">
        <v>1</v>
      </c>
      <c r="D84" s="27">
        <v>2</v>
      </c>
      <c r="E84" s="27">
        <v>1</v>
      </c>
      <c r="F84" s="27">
        <v>1</v>
      </c>
      <c r="G84" s="27">
        <v>2</v>
      </c>
      <c r="H84" s="27">
        <v>1</v>
      </c>
      <c r="I84" s="27">
        <v>1</v>
      </c>
      <c r="J84" s="27">
        <v>1</v>
      </c>
      <c r="K84" s="27">
        <v>1</v>
      </c>
      <c r="L84" s="27">
        <v>2</v>
      </c>
      <c r="M84" s="27">
        <v>1</v>
      </c>
      <c r="N84" s="27">
        <v>1</v>
      </c>
      <c r="O84" s="27">
        <f>Megnövelt!BI91*100+100</f>
        <v>300</v>
      </c>
      <c r="P84" s="36">
        <v>100</v>
      </c>
      <c r="R84" s="26" t="s">
        <v>271</v>
      </c>
      <c r="S84" s="27">
        <v>2</v>
      </c>
      <c r="T84" s="27">
        <v>2</v>
      </c>
      <c r="U84" s="27">
        <v>1</v>
      </c>
      <c r="V84" s="27">
        <v>1</v>
      </c>
      <c r="W84" s="27">
        <v>2</v>
      </c>
      <c r="X84" s="27">
        <v>2</v>
      </c>
      <c r="Y84" s="27">
        <v>2</v>
      </c>
      <c r="Z84" s="27">
        <v>2</v>
      </c>
      <c r="AA84" s="27">
        <v>2</v>
      </c>
      <c r="AB84" s="27">
        <v>2</v>
      </c>
      <c r="AC84" s="27">
        <v>1</v>
      </c>
      <c r="AD84" s="27">
        <v>2</v>
      </c>
      <c r="AE84" s="27">
        <v>2</v>
      </c>
      <c r="AF84" s="27">
        <v>2</v>
      </c>
      <c r="AG84" s="27">
        <v>200</v>
      </c>
      <c r="AK84" s="26" t="s">
        <v>277</v>
      </c>
      <c r="AL84" s="27">
        <v>2</v>
      </c>
      <c r="AM84" s="27">
        <v>2</v>
      </c>
      <c r="AN84" s="27">
        <v>1</v>
      </c>
      <c r="AO84" s="27">
        <v>2</v>
      </c>
      <c r="AP84" s="27">
        <v>2</v>
      </c>
      <c r="AQ84" s="27">
        <v>1</v>
      </c>
      <c r="AR84" s="27">
        <v>2</v>
      </c>
      <c r="AS84" s="27">
        <v>2</v>
      </c>
      <c r="AT84" s="27">
        <v>2</v>
      </c>
      <c r="AU84" s="27">
        <v>2</v>
      </c>
      <c r="AV84" s="27">
        <v>1</v>
      </c>
      <c r="AW84" s="27">
        <v>2</v>
      </c>
      <c r="AX84" s="27">
        <v>2</v>
      </c>
      <c r="AY84" s="27">
        <f>Inverz!BI90*100+100</f>
        <v>200</v>
      </c>
      <c r="AZ84" s="36">
        <v>100</v>
      </c>
      <c r="BA84">
        <f t="shared" si="2"/>
        <v>267</v>
      </c>
      <c r="BB84">
        <f t="shared" si="3"/>
        <v>267</v>
      </c>
      <c r="BD84" s="26" t="s">
        <v>271</v>
      </c>
      <c r="BE84" s="27">
        <v>2</v>
      </c>
      <c r="BF84" s="27">
        <v>2</v>
      </c>
      <c r="BG84" s="27">
        <v>1</v>
      </c>
      <c r="BH84" s="27">
        <v>1</v>
      </c>
      <c r="BI84" s="27">
        <v>2</v>
      </c>
      <c r="BJ84" s="27">
        <v>2</v>
      </c>
      <c r="BK84" s="27">
        <v>2</v>
      </c>
      <c r="BL84" s="27">
        <v>2</v>
      </c>
      <c r="BM84" s="27">
        <v>2</v>
      </c>
      <c r="BN84" s="27">
        <v>2</v>
      </c>
      <c r="BO84" s="27">
        <v>1</v>
      </c>
      <c r="BP84" s="27">
        <v>2</v>
      </c>
      <c r="BQ84" s="27">
        <v>2</v>
      </c>
      <c r="BR84" s="27">
        <v>300</v>
      </c>
      <c r="BW84" s="26" t="s">
        <v>271</v>
      </c>
      <c r="BX84" s="27">
        <v>2</v>
      </c>
      <c r="BY84" s="27">
        <v>2</v>
      </c>
      <c r="BZ84" s="27">
        <v>1</v>
      </c>
      <c r="CA84" s="27">
        <v>1</v>
      </c>
      <c r="CB84" s="27">
        <v>2</v>
      </c>
      <c r="CC84" s="27">
        <v>2</v>
      </c>
      <c r="CD84" s="27">
        <v>2</v>
      </c>
      <c r="CE84" s="27">
        <v>2</v>
      </c>
      <c r="CF84" s="27">
        <v>2</v>
      </c>
      <c r="CG84" s="27">
        <v>2</v>
      </c>
      <c r="CH84" s="27">
        <v>1</v>
      </c>
      <c r="CI84" s="27">
        <v>2</v>
      </c>
      <c r="CJ84" s="27">
        <v>2</v>
      </c>
      <c r="CK84" s="27">
        <v>300</v>
      </c>
    </row>
    <row r="85" spans="1:89" ht="15" thickBot="1" x14ac:dyDescent="0.35">
      <c r="A85" s="26" t="s">
        <v>278</v>
      </c>
      <c r="B85" s="27">
        <v>1</v>
      </c>
      <c r="C85" s="27">
        <v>1</v>
      </c>
      <c r="D85" s="27">
        <v>2</v>
      </c>
      <c r="E85" s="27">
        <v>1</v>
      </c>
      <c r="F85" s="27">
        <v>1</v>
      </c>
      <c r="G85" s="27">
        <v>1</v>
      </c>
      <c r="H85" s="27">
        <v>2</v>
      </c>
      <c r="I85" s="27">
        <v>1</v>
      </c>
      <c r="J85" s="27">
        <v>1</v>
      </c>
      <c r="K85" s="27">
        <v>1</v>
      </c>
      <c r="L85" s="27">
        <v>2</v>
      </c>
      <c r="M85" s="27">
        <v>1</v>
      </c>
      <c r="N85" s="27">
        <v>1</v>
      </c>
      <c r="O85" s="27">
        <f>Megnövelt!BI92*100+100</f>
        <v>300</v>
      </c>
      <c r="P85" s="36">
        <v>100</v>
      </c>
      <c r="R85" s="26" t="s">
        <v>272</v>
      </c>
      <c r="S85" s="27">
        <v>2</v>
      </c>
      <c r="T85" s="27">
        <v>2</v>
      </c>
      <c r="U85" s="27">
        <v>1</v>
      </c>
      <c r="V85" s="27">
        <v>1</v>
      </c>
      <c r="W85" s="27">
        <v>1</v>
      </c>
      <c r="X85" s="27">
        <v>2</v>
      </c>
      <c r="Y85" s="27">
        <v>2</v>
      </c>
      <c r="Z85" s="27">
        <v>2</v>
      </c>
      <c r="AA85" s="27">
        <v>2</v>
      </c>
      <c r="AB85" s="27">
        <v>1</v>
      </c>
      <c r="AC85" s="27">
        <v>2</v>
      </c>
      <c r="AD85" s="27">
        <v>2</v>
      </c>
      <c r="AE85" s="27">
        <v>2</v>
      </c>
      <c r="AF85" s="27">
        <v>2</v>
      </c>
      <c r="AG85" s="27">
        <v>100</v>
      </c>
      <c r="AK85" s="26" t="s">
        <v>278</v>
      </c>
      <c r="AL85" s="27">
        <v>2</v>
      </c>
      <c r="AM85" s="27">
        <v>2</v>
      </c>
      <c r="AN85" s="27">
        <v>1</v>
      </c>
      <c r="AO85" s="27">
        <v>2</v>
      </c>
      <c r="AP85" s="27">
        <v>2</v>
      </c>
      <c r="AQ85" s="27">
        <v>2</v>
      </c>
      <c r="AR85" s="27">
        <v>1</v>
      </c>
      <c r="AS85" s="27">
        <v>2</v>
      </c>
      <c r="AT85" s="27">
        <v>2</v>
      </c>
      <c r="AU85" s="27">
        <v>2</v>
      </c>
      <c r="AV85" s="27">
        <v>1</v>
      </c>
      <c r="AW85" s="27">
        <v>2</v>
      </c>
      <c r="AX85" s="27">
        <v>2</v>
      </c>
      <c r="AY85" s="27">
        <f>Inverz!BI91*100+100</f>
        <v>200</v>
      </c>
      <c r="AZ85" s="36">
        <v>100</v>
      </c>
      <c r="BA85">
        <f t="shared" si="2"/>
        <v>267</v>
      </c>
      <c r="BB85">
        <f t="shared" si="3"/>
        <v>267</v>
      </c>
      <c r="BD85" s="26" t="s">
        <v>272</v>
      </c>
      <c r="BE85" s="27">
        <v>2</v>
      </c>
      <c r="BF85" s="27">
        <v>2</v>
      </c>
      <c r="BG85" s="27">
        <v>1</v>
      </c>
      <c r="BH85" s="27">
        <v>1</v>
      </c>
      <c r="BI85" s="27">
        <v>1</v>
      </c>
      <c r="BJ85" s="27">
        <v>2</v>
      </c>
      <c r="BK85" s="27">
        <v>2</v>
      </c>
      <c r="BL85" s="27">
        <v>2</v>
      </c>
      <c r="BM85" s="27">
        <v>2</v>
      </c>
      <c r="BN85" s="27">
        <v>1</v>
      </c>
      <c r="BO85" s="27">
        <v>2</v>
      </c>
      <c r="BP85" s="27">
        <v>2</v>
      </c>
      <c r="BQ85" s="27">
        <v>2</v>
      </c>
      <c r="BR85" s="27">
        <v>300</v>
      </c>
      <c r="BW85" s="26" t="s">
        <v>272</v>
      </c>
      <c r="BX85" s="27">
        <v>2</v>
      </c>
      <c r="BY85" s="27">
        <v>2</v>
      </c>
      <c r="BZ85" s="27">
        <v>1</v>
      </c>
      <c r="CA85" s="27">
        <v>1</v>
      </c>
      <c r="CB85" s="27">
        <v>1</v>
      </c>
      <c r="CC85" s="27">
        <v>2</v>
      </c>
      <c r="CD85" s="27">
        <v>2</v>
      </c>
      <c r="CE85" s="27">
        <v>2</v>
      </c>
      <c r="CF85" s="27">
        <v>2</v>
      </c>
      <c r="CG85" s="27">
        <v>1</v>
      </c>
      <c r="CH85" s="27">
        <v>2</v>
      </c>
      <c r="CI85" s="27">
        <v>2</v>
      </c>
      <c r="CJ85" s="27">
        <v>2</v>
      </c>
      <c r="CK85" s="27">
        <v>300</v>
      </c>
    </row>
    <row r="86" spans="1:89" ht="15" thickBot="1" x14ac:dyDescent="0.35">
      <c r="A86" s="26" t="s">
        <v>279</v>
      </c>
      <c r="B86" s="27">
        <v>2</v>
      </c>
      <c r="C86" s="27">
        <v>2</v>
      </c>
      <c r="D86" s="27">
        <v>1</v>
      </c>
      <c r="E86" s="27">
        <v>1</v>
      </c>
      <c r="F86" s="27">
        <v>1</v>
      </c>
      <c r="G86" s="27">
        <v>1</v>
      </c>
      <c r="H86" s="27">
        <v>1</v>
      </c>
      <c r="I86" s="27">
        <v>1</v>
      </c>
      <c r="J86" s="27">
        <v>2</v>
      </c>
      <c r="K86" s="27">
        <v>2</v>
      </c>
      <c r="L86" s="27">
        <v>1</v>
      </c>
      <c r="M86" s="27">
        <v>1</v>
      </c>
      <c r="N86" s="27">
        <v>1</v>
      </c>
      <c r="O86" s="27">
        <f>Megnövelt!BI93*100+100</f>
        <v>200</v>
      </c>
      <c r="P86" s="36">
        <v>100</v>
      </c>
      <c r="R86" s="26" t="s">
        <v>273</v>
      </c>
      <c r="S86" s="27">
        <v>2</v>
      </c>
      <c r="T86" s="27">
        <v>2</v>
      </c>
      <c r="U86" s="27">
        <v>2</v>
      </c>
      <c r="V86" s="27">
        <v>2</v>
      </c>
      <c r="W86" s="27">
        <v>2</v>
      </c>
      <c r="X86" s="27">
        <v>1</v>
      </c>
      <c r="Y86" s="27">
        <v>1</v>
      </c>
      <c r="Z86" s="27">
        <v>2</v>
      </c>
      <c r="AA86" s="27">
        <v>2</v>
      </c>
      <c r="AB86" s="27">
        <v>1</v>
      </c>
      <c r="AC86" s="27">
        <v>2</v>
      </c>
      <c r="AD86" s="27">
        <v>2</v>
      </c>
      <c r="AE86" s="27">
        <v>1</v>
      </c>
      <c r="AF86" s="27">
        <v>2</v>
      </c>
      <c r="AG86" s="27">
        <v>100</v>
      </c>
      <c r="AK86" s="26" t="s">
        <v>279</v>
      </c>
      <c r="AL86" s="27">
        <v>1</v>
      </c>
      <c r="AM86" s="27">
        <v>1</v>
      </c>
      <c r="AN86" s="27">
        <v>2</v>
      </c>
      <c r="AO86" s="27">
        <v>2</v>
      </c>
      <c r="AP86" s="27">
        <v>2</v>
      </c>
      <c r="AQ86" s="27">
        <v>2</v>
      </c>
      <c r="AR86" s="27">
        <v>2</v>
      </c>
      <c r="AS86" s="27">
        <v>2</v>
      </c>
      <c r="AT86" s="27">
        <v>1</v>
      </c>
      <c r="AU86" s="27">
        <v>1</v>
      </c>
      <c r="AV86" s="27">
        <v>2</v>
      </c>
      <c r="AW86" s="27">
        <v>2</v>
      </c>
      <c r="AX86" s="27">
        <v>2</v>
      </c>
      <c r="AY86" s="27">
        <f>Inverz!BI92*100+100</f>
        <v>300</v>
      </c>
      <c r="AZ86" s="36">
        <v>100</v>
      </c>
      <c r="BA86">
        <f t="shared" si="2"/>
        <v>267</v>
      </c>
      <c r="BB86">
        <f t="shared" si="3"/>
        <v>267</v>
      </c>
      <c r="BD86" s="26" t="s">
        <v>273</v>
      </c>
      <c r="BE86" s="27">
        <v>2</v>
      </c>
      <c r="BF86" s="27">
        <v>2</v>
      </c>
      <c r="BG86" s="27">
        <v>2</v>
      </c>
      <c r="BH86" s="27">
        <v>2</v>
      </c>
      <c r="BI86" s="27">
        <v>2</v>
      </c>
      <c r="BJ86" s="27">
        <v>1</v>
      </c>
      <c r="BK86" s="27">
        <v>1</v>
      </c>
      <c r="BL86" s="27">
        <v>2</v>
      </c>
      <c r="BM86" s="27">
        <v>2</v>
      </c>
      <c r="BN86" s="27">
        <v>1</v>
      </c>
      <c r="BO86" s="27">
        <v>2</v>
      </c>
      <c r="BP86" s="27">
        <v>2</v>
      </c>
      <c r="BQ86" s="27">
        <v>1</v>
      </c>
      <c r="BR86" s="27">
        <v>300</v>
      </c>
      <c r="BW86" s="26" t="s">
        <v>273</v>
      </c>
      <c r="BX86" s="27">
        <v>2</v>
      </c>
      <c r="BY86" s="27">
        <v>2</v>
      </c>
      <c r="BZ86" s="27">
        <v>2</v>
      </c>
      <c r="CA86" s="27">
        <v>2</v>
      </c>
      <c r="CB86" s="27">
        <v>2</v>
      </c>
      <c r="CC86" s="27">
        <v>1</v>
      </c>
      <c r="CD86" s="27">
        <v>1</v>
      </c>
      <c r="CE86" s="27">
        <v>2</v>
      </c>
      <c r="CF86" s="27">
        <v>2</v>
      </c>
      <c r="CG86" s="27">
        <v>1</v>
      </c>
      <c r="CH86" s="27">
        <v>2</v>
      </c>
      <c r="CI86" s="27">
        <v>2</v>
      </c>
      <c r="CJ86" s="27">
        <v>1</v>
      </c>
      <c r="CK86" s="27">
        <v>300</v>
      </c>
    </row>
    <row r="87" spans="1:89" ht="15" thickBot="1" x14ac:dyDescent="0.35">
      <c r="A87" s="26" t="s">
        <v>280</v>
      </c>
      <c r="B87" s="27">
        <v>1</v>
      </c>
      <c r="C87" s="27">
        <v>1</v>
      </c>
      <c r="D87" s="27">
        <v>1</v>
      </c>
      <c r="E87" s="27">
        <v>1</v>
      </c>
      <c r="F87" s="27">
        <v>1</v>
      </c>
      <c r="G87" s="27">
        <v>2</v>
      </c>
      <c r="H87" s="27">
        <v>1</v>
      </c>
      <c r="I87" s="27">
        <v>2</v>
      </c>
      <c r="J87" s="27">
        <v>2</v>
      </c>
      <c r="K87" s="27">
        <v>1</v>
      </c>
      <c r="L87" s="27">
        <v>2</v>
      </c>
      <c r="M87" s="27">
        <v>1</v>
      </c>
      <c r="N87" s="27">
        <v>1</v>
      </c>
      <c r="O87" s="27">
        <f>Megnövelt!BI94*100+100</f>
        <v>200</v>
      </c>
      <c r="P87" s="36">
        <v>100</v>
      </c>
      <c r="R87" s="26" t="s">
        <v>274</v>
      </c>
      <c r="S87" s="27">
        <v>2</v>
      </c>
      <c r="T87" s="27">
        <v>1</v>
      </c>
      <c r="U87" s="27">
        <v>2</v>
      </c>
      <c r="V87" s="27">
        <v>1</v>
      </c>
      <c r="W87" s="27">
        <v>2</v>
      </c>
      <c r="X87" s="27">
        <v>1</v>
      </c>
      <c r="Y87" s="27">
        <v>2</v>
      </c>
      <c r="Z87" s="27">
        <v>2</v>
      </c>
      <c r="AA87" s="27">
        <v>2</v>
      </c>
      <c r="AB87" s="27">
        <v>2</v>
      </c>
      <c r="AC87" s="27">
        <v>2</v>
      </c>
      <c r="AD87" s="27">
        <v>2</v>
      </c>
      <c r="AE87" s="27">
        <v>2</v>
      </c>
      <c r="AF87" s="27">
        <v>2</v>
      </c>
      <c r="AG87" s="27">
        <v>200</v>
      </c>
      <c r="AK87" s="26" t="s">
        <v>280</v>
      </c>
      <c r="AL87" s="27">
        <v>2</v>
      </c>
      <c r="AM87" s="27">
        <v>2</v>
      </c>
      <c r="AN87" s="27">
        <v>2</v>
      </c>
      <c r="AO87" s="27">
        <v>2</v>
      </c>
      <c r="AP87" s="27">
        <v>2</v>
      </c>
      <c r="AQ87" s="27">
        <v>1</v>
      </c>
      <c r="AR87" s="27">
        <v>2</v>
      </c>
      <c r="AS87" s="27">
        <v>1</v>
      </c>
      <c r="AT87" s="27">
        <v>1</v>
      </c>
      <c r="AU87" s="27">
        <v>2</v>
      </c>
      <c r="AV87" s="27">
        <v>1</v>
      </c>
      <c r="AW87" s="27">
        <v>2</v>
      </c>
      <c r="AX87" s="27">
        <v>2</v>
      </c>
      <c r="AY87" s="27">
        <f>Inverz!BI93*100+100</f>
        <v>300</v>
      </c>
      <c r="AZ87" s="36">
        <v>100</v>
      </c>
      <c r="BA87">
        <f t="shared" si="2"/>
        <v>267</v>
      </c>
      <c r="BB87">
        <f t="shared" si="3"/>
        <v>267</v>
      </c>
      <c r="BD87" s="26" t="s">
        <v>274</v>
      </c>
      <c r="BE87" s="27">
        <v>2</v>
      </c>
      <c r="BF87" s="27">
        <v>1</v>
      </c>
      <c r="BG87" s="27">
        <v>2</v>
      </c>
      <c r="BH87" s="27">
        <v>1</v>
      </c>
      <c r="BI87" s="27">
        <v>2</v>
      </c>
      <c r="BJ87" s="27">
        <v>1</v>
      </c>
      <c r="BK87" s="27">
        <v>2</v>
      </c>
      <c r="BL87" s="27">
        <v>2</v>
      </c>
      <c r="BM87" s="27">
        <v>2</v>
      </c>
      <c r="BN87" s="27">
        <v>2</v>
      </c>
      <c r="BO87" s="27">
        <v>2</v>
      </c>
      <c r="BP87" s="27">
        <v>2</v>
      </c>
      <c r="BQ87" s="27">
        <v>2</v>
      </c>
      <c r="BR87" s="27">
        <v>300</v>
      </c>
      <c r="BW87" s="26" t="s">
        <v>274</v>
      </c>
      <c r="BX87" s="27">
        <v>2</v>
      </c>
      <c r="BY87" s="27">
        <v>1</v>
      </c>
      <c r="BZ87" s="27">
        <v>2</v>
      </c>
      <c r="CA87" s="27">
        <v>1</v>
      </c>
      <c r="CB87" s="27">
        <v>2</v>
      </c>
      <c r="CC87" s="27">
        <v>1</v>
      </c>
      <c r="CD87" s="27">
        <v>2</v>
      </c>
      <c r="CE87" s="27">
        <v>2</v>
      </c>
      <c r="CF87" s="27">
        <v>2</v>
      </c>
      <c r="CG87" s="27">
        <v>2</v>
      </c>
      <c r="CH87" s="27">
        <v>2</v>
      </c>
      <c r="CI87" s="27">
        <v>2</v>
      </c>
      <c r="CJ87" s="27">
        <v>2</v>
      </c>
      <c r="CK87" s="27">
        <v>300</v>
      </c>
    </row>
    <row r="88" spans="1:89" ht="15" thickBot="1" x14ac:dyDescent="0.35">
      <c r="A88" s="26" t="s">
        <v>281</v>
      </c>
      <c r="B88" s="27">
        <v>1</v>
      </c>
      <c r="C88" s="27">
        <v>1</v>
      </c>
      <c r="D88" s="27">
        <v>1</v>
      </c>
      <c r="E88" s="27">
        <v>1</v>
      </c>
      <c r="F88" s="27">
        <v>1</v>
      </c>
      <c r="G88" s="27">
        <v>1</v>
      </c>
      <c r="H88" s="27">
        <v>1</v>
      </c>
      <c r="I88" s="27">
        <v>1</v>
      </c>
      <c r="J88" s="27">
        <v>2</v>
      </c>
      <c r="K88" s="27">
        <v>1</v>
      </c>
      <c r="L88" s="27">
        <v>1</v>
      </c>
      <c r="M88" s="27">
        <v>2</v>
      </c>
      <c r="N88" s="27">
        <v>2</v>
      </c>
      <c r="O88" s="27">
        <f>Megnövelt!BI95*100+100</f>
        <v>200</v>
      </c>
      <c r="P88" s="36">
        <v>200</v>
      </c>
      <c r="R88" s="26" t="s">
        <v>275</v>
      </c>
      <c r="S88" s="27">
        <v>2</v>
      </c>
      <c r="T88" s="27">
        <v>1</v>
      </c>
      <c r="U88" s="27">
        <v>2</v>
      </c>
      <c r="V88" s="27">
        <v>2</v>
      </c>
      <c r="W88" s="27">
        <v>1</v>
      </c>
      <c r="X88" s="27">
        <v>2</v>
      </c>
      <c r="Y88" s="27">
        <v>2</v>
      </c>
      <c r="Z88" s="27">
        <v>2</v>
      </c>
      <c r="AA88" s="27">
        <v>2</v>
      </c>
      <c r="AB88" s="27">
        <v>2</v>
      </c>
      <c r="AC88" s="27">
        <v>2</v>
      </c>
      <c r="AD88" s="27">
        <v>2</v>
      </c>
      <c r="AE88" s="27">
        <v>2</v>
      </c>
      <c r="AF88" s="27">
        <v>2</v>
      </c>
      <c r="AG88" s="27">
        <v>300</v>
      </c>
      <c r="AK88" s="26" t="s">
        <v>281</v>
      </c>
      <c r="AL88" s="27">
        <v>2</v>
      </c>
      <c r="AM88" s="27">
        <v>2</v>
      </c>
      <c r="AN88" s="27">
        <v>2</v>
      </c>
      <c r="AO88" s="27">
        <v>2</v>
      </c>
      <c r="AP88" s="27">
        <v>2</v>
      </c>
      <c r="AQ88" s="27">
        <v>2</v>
      </c>
      <c r="AR88" s="27">
        <v>2</v>
      </c>
      <c r="AS88" s="27">
        <v>2</v>
      </c>
      <c r="AT88" s="27">
        <v>1</v>
      </c>
      <c r="AU88" s="27">
        <v>2</v>
      </c>
      <c r="AV88" s="27">
        <v>2</v>
      </c>
      <c r="AW88" s="27">
        <v>1</v>
      </c>
      <c r="AX88" s="27">
        <v>1</v>
      </c>
      <c r="AY88" s="27">
        <f>Inverz!BI94*100+100</f>
        <v>300</v>
      </c>
      <c r="AZ88" s="36">
        <v>200</v>
      </c>
      <c r="BA88">
        <f t="shared" si="2"/>
        <v>267</v>
      </c>
      <c r="BB88">
        <f t="shared" si="3"/>
        <v>267</v>
      </c>
      <c r="BD88" s="26" t="s">
        <v>275</v>
      </c>
      <c r="BE88" s="27">
        <v>2</v>
      </c>
      <c r="BF88" s="27">
        <v>1</v>
      </c>
      <c r="BG88" s="27">
        <v>2</v>
      </c>
      <c r="BH88" s="27">
        <v>2</v>
      </c>
      <c r="BI88" s="27">
        <v>1</v>
      </c>
      <c r="BJ88" s="27">
        <v>2</v>
      </c>
      <c r="BK88" s="27">
        <v>2</v>
      </c>
      <c r="BL88" s="27">
        <v>2</v>
      </c>
      <c r="BM88" s="27">
        <v>2</v>
      </c>
      <c r="BN88" s="27">
        <v>2</v>
      </c>
      <c r="BO88" s="27">
        <v>2</v>
      </c>
      <c r="BP88" s="27">
        <v>2</v>
      </c>
      <c r="BQ88" s="27">
        <v>2</v>
      </c>
      <c r="BR88" s="27">
        <v>300</v>
      </c>
      <c r="BW88" s="26" t="s">
        <v>275</v>
      </c>
      <c r="BX88" s="27">
        <v>2</v>
      </c>
      <c r="BY88" s="27">
        <v>1</v>
      </c>
      <c r="BZ88" s="27">
        <v>2</v>
      </c>
      <c r="CA88" s="27">
        <v>2</v>
      </c>
      <c r="CB88" s="27">
        <v>1</v>
      </c>
      <c r="CC88" s="27">
        <v>2</v>
      </c>
      <c r="CD88" s="27">
        <v>2</v>
      </c>
      <c r="CE88" s="27">
        <v>2</v>
      </c>
      <c r="CF88" s="27">
        <v>2</v>
      </c>
      <c r="CG88" s="27">
        <v>2</v>
      </c>
      <c r="CH88" s="27">
        <v>2</v>
      </c>
      <c r="CI88" s="27">
        <v>2</v>
      </c>
      <c r="CJ88" s="27">
        <v>2</v>
      </c>
      <c r="CK88" s="27">
        <v>300</v>
      </c>
    </row>
    <row r="89" spans="1:89" ht="15" thickBot="1" x14ac:dyDescent="0.35">
      <c r="A89" s="26" t="s">
        <v>282</v>
      </c>
      <c r="B89" s="27">
        <v>1</v>
      </c>
      <c r="C89" s="27">
        <v>2</v>
      </c>
      <c r="D89" s="27">
        <v>1</v>
      </c>
      <c r="E89" s="27">
        <v>1</v>
      </c>
      <c r="F89" s="27">
        <v>1</v>
      </c>
      <c r="G89" s="27">
        <v>1</v>
      </c>
      <c r="H89" s="27">
        <v>1</v>
      </c>
      <c r="I89" s="27">
        <v>1</v>
      </c>
      <c r="J89" s="27">
        <v>1</v>
      </c>
      <c r="K89" s="27">
        <v>1</v>
      </c>
      <c r="L89" s="27">
        <v>2</v>
      </c>
      <c r="M89" s="27">
        <v>1</v>
      </c>
      <c r="N89" s="27">
        <v>1</v>
      </c>
      <c r="O89" s="27">
        <f>Megnövelt!BI96*100+100</f>
        <v>200</v>
      </c>
      <c r="P89" s="36">
        <v>300</v>
      </c>
      <c r="R89" s="26" t="s">
        <v>276</v>
      </c>
      <c r="S89" s="27">
        <v>1</v>
      </c>
      <c r="T89" s="27">
        <v>2</v>
      </c>
      <c r="U89" s="27">
        <v>2</v>
      </c>
      <c r="V89" s="27">
        <v>2</v>
      </c>
      <c r="W89" s="27">
        <v>2</v>
      </c>
      <c r="X89" s="27">
        <v>2</v>
      </c>
      <c r="Y89" s="27">
        <v>2</v>
      </c>
      <c r="Z89" s="27">
        <v>2</v>
      </c>
      <c r="AA89" s="27">
        <v>1</v>
      </c>
      <c r="AB89" s="27">
        <v>2</v>
      </c>
      <c r="AC89" s="27">
        <v>2</v>
      </c>
      <c r="AD89" s="27">
        <v>2</v>
      </c>
      <c r="AE89" s="27">
        <v>2</v>
      </c>
      <c r="AF89" s="27">
        <v>1</v>
      </c>
      <c r="AG89" s="27">
        <v>200</v>
      </c>
      <c r="AK89" s="26" t="s">
        <v>282</v>
      </c>
      <c r="AL89" s="27">
        <v>2</v>
      </c>
      <c r="AM89" s="27">
        <v>1</v>
      </c>
      <c r="AN89" s="27">
        <v>2</v>
      </c>
      <c r="AO89" s="27">
        <v>2</v>
      </c>
      <c r="AP89" s="27">
        <v>2</v>
      </c>
      <c r="AQ89" s="27">
        <v>2</v>
      </c>
      <c r="AR89" s="27">
        <v>2</v>
      </c>
      <c r="AS89" s="27">
        <v>2</v>
      </c>
      <c r="AT89" s="27">
        <v>2</v>
      </c>
      <c r="AU89" s="27">
        <v>2</v>
      </c>
      <c r="AV89" s="27">
        <v>1</v>
      </c>
      <c r="AW89" s="27">
        <v>2</v>
      </c>
      <c r="AX89" s="27">
        <v>2</v>
      </c>
      <c r="AY89" s="27">
        <f>Inverz!BI95*100+100</f>
        <v>300</v>
      </c>
      <c r="AZ89" s="36">
        <v>300</v>
      </c>
      <c r="BA89">
        <f t="shared" si="2"/>
        <v>267</v>
      </c>
      <c r="BB89">
        <f t="shared" si="3"/>
        <v>267</v>
      </c>
      <c r="BD89" s="26" t="s">
        <v>276</v>
      </c>
      <c r="BE89" s="27">
        <v>1</v>
      </c>
      <c r="BF89" s="27">
        <v>2</v>
      </c>
      <c r="BG89" s="27">
        <v>2</v>
      </c>
      <c r="BH89" s="27">
        <v>2</v>
      </c>
      <c r="BI89" s="27">
        <v>2</v>
      </c>
      <c r="BJ89" s="27">
        <v>2</v>
      </c>
      <c r="BK89" s="27">
        <v>2</v>
      </c>
      <c r="BL89" s="27">
        <v>2</v>
      </c>
      <c r="BM89" s="27">
        <v>1</v>
      </c>
      <c r="BN89" s="27">
        <v>2</v>
      </c>
      <c r="BO89" s="27">
        <v>2</v>
      </c>
      <c r="BP89" s="27">
        <v>2</v>
      </c>
      <c r="BQ89" s="27">
        <v>2</v>
      </c>
      <c r="BR89" s="27">
        <v>200</v>
      </c>
      <c r="BW89" s="26" t="s">
        <v>276</v>
      </c>
      <c r="BX89" s="27">
        <v>1</v>
      </c>
      <c r="BY89" s="27">
        <v>2</v>
      </c>
      <c r="BZ89" s="27">
        <v>2</v>
      </c>
      <c r="CA89" s="27">
        <v>2</v>
      </c>
      <c r="CB89" s="27">
        <v>2</v>
      </c>
      <c r="CC89" s="27">
        <v>2</v>
      </c>
      <c r="CD89" s="27">
        <v>2</v>
      </c>
      <c r="CE89" s="27">
        <v>2</v>
      </c>
      <c r="CF89" s="27">
        <v>1</v>
      </c>
      <c r="CG89" s="27">
        <v>2</v>
      </c>
      <c r="CH89" s="27">
        <v>2</v>
      </c>
      <c r="CI89" s="27">
        <v>2</v>
      </c>
      <c r="CJ89" s="27">
        <v>2</v>
      </c>
      <c r="CK89" s="27">
        <v>200</v>
      </c>
    </row>
    <row r="90" spans="1:89" ht="15" thickBot="1" x14ac:dyDescent="0.35">
      <c r="A90" s="26" t="s">
        <v>283</v>
      </c>
      <c r="B90" s="27">
        <v>1</v>
      </c>
      <c r="C90" s="27">
        <v>1</v>
      </c>
      <c r="D90" s="27">
        <v>1</v>
      </c>
      <c r="E90" s="27">
        <v>1</v>
      </c>
      <c r="F90" s="27">
        <v>1</v>
      </c>
      <c r="G90" s="27">
        <v>1</v>
      </c>
      <c r="H90" s="27">
        <v>1</v>
      </c>
      <c r="I90" s="27">
        <v>1</v>
      </c>
      <c r="J90" s="27">
        <v>1</v>
      </c>
      <c r="K90" s="27">
        <v>2</v>
      </c>
      <c r="L90" s="27">
        <v>2</v>
      </c>
      <c r="M90" s="27">
        <v>1</v>
      </c>
      <c r="N90" s="27">
        <v>1</v>
      </c>
      <c r="O90" s="27">
        <f>Megnövelt!BI97*100+100</f>
        <v>200</v>
      </c>
      <c r="P90" s="36">
        <v>300</v>
      </c>
      <c r="R90" s="26" t="s">
        <v>277</v>
      </c>
      <c r="S90" s="27">
        <v>2</v>
      </c>
      <c r="T90" s="27">
        <v>2</v>
      </c>
      <c r="U90" s="27">
        <v>1</v>
      </c>
      <c r="V90" s="27">
        <v>2</v>
      </c>
      <c r="W90" s="27">
        <v>2</v>
      </c>
      <c r="X90" s="27">
        <v>1</v>
      </c>
      <c r="Y90" s="27">
        <v>2</v>
      </c>
      <c r="Z90" s="27">
        <v>2</v>
      </c>
      <c r="AA90" s="27">
        <v>2</v>
      </c>
      <c r="AB90" s="27">
        <v>2</v>
      </c>
      <c r="AC90" s="27">
        <v>1</v>
      </c>
      <c r="AD90" s="27">
        <v>2</v>
      </c>
      <c r="AE90" s="27">
        <v>2</v>
      </c>
      <c r="AF90" s="27">
        <v>1</v>
      </c>
      <c r="AG90" s="27">
        <v>100</v>
      </c>
      <c r="AK90" s="26" t="s">
        <v>283</v>
      </c>
      <c r="AL90" s="27">
        <v>2</v>
      </c>
      <c r="AM90" s="27">
        <v>2</v>
      </c>
      <c r="AN90" s="27">
        <v>2</v>
      </c>
      <c r="AO90" s="27">
        <v>2</v>
      </c>
      <c r="AP90" s="27">
        <v>2</v>
      </c>
      <c r="AQ90" s="27">
        <v>2</v>
      </c>
      <c r="AR90" s="27">
        <v>2</v>
      </c>
      <c r="AS90" s="27">
        <v>2</v>
      </c>
      <c r="AT90" s="27">
        <v>2</v>
      </c>
      <c r="AU90" s="27">
        <v>1</v>
      </c>
      <c r="AV90" s="27">
        <v>1</v>
      </c>
      <c r="AW90" s="27">
        <v>2</v>
      </c>
      <c r="AX90" s="27">
        <v>2</v>
      </c>
      <c r="AY90" s="27">
        <f>Inverz!BI96*100+100</f>
        <v>300</v>
      </c>
      <c r="AZ90" s="36">
        <v>300</v>
      </c>
      <c r="BA90">
        <f t="shared" si="2"/>
        <v>267</v>
      </c>
      <c r="BB90">
        <f t="shared" si="3"/>
        <v>267</v>
      </c>
      <c r="BD90" s="26" t="s">
        <v>277</v>
      </c>
      <c r="BE90" s="27">
        <v>2</v>
      </c>
      <c r="BF90" s="27">
        <v>2</v>
      </c>
      <c r="BG90" s="27">
        <v>1</v>
      </c>
      <c r="BH90" s="27">
        <v>2</v>
      </c>
      <c r="BI90" s="27">
        <v>2</v>
      </c>
      <c r="BJ90" s="27">
        <v>1</v>
      </c>
      <c r="BK90" s="27">
        <v>2</v>
      </c>
      <c r="BL90" s="27">
        <v>2</v>
      </c>
      <c r="BM90" s="27">
        <v>2</v>
      </c>
      <c r="BN90" s="27">
        <v>2</v>
      </c>
      <c r="BO90" s="27">
        <v>1</v>
      </c>
      <c r="BP90" s="27">
        <v>2</v>
      </c>
      <c r="BQ90" s="27">
        <v>2</v>
      </c>
      <c r="BR90" s="27">
        <v>200</v>
      </c>
      <c r="BW90" s="26" t="s">
        <v>277</v>
      </c>
      <c r="BX90" s="27">
        <v>2</v>
      </c>
      <c r="BY90" s="27">
        <v>2</v>
      </c>
      <c r="BZ90" s="27">
        <v>1</v>
      </c>
      <c r="CA90" s="27">
        <v>2</v>
      </c>
      <c r="CB90" s="27">
        <v>2</v>
      </c>
      <c r="CC90" s="27">
        <v>1</v>
      </c>
      <c r="CD90" s="27">
        <v>2</v>
      </c>
      <c r="CE90" s="27">
        <v>2</v>
      </c>
      <c r="CF90" s="27">
        <v>2</v>
      </c>
      <c r="CG90" s="27">
        <v>2</v>
      </c>
      <c r="CH90" s="27">
        <v>1</v>
      </c>
      <c r="CI90" s="27">
        <v>2</v>
      </c>
      <c r="CJ90" s="27">
        <v>2</v>
      </c>
      <c r="CK90" s="27">
        <v>200</v>
      </c>
    </row>
    <row r="91" spans="1:89" ht="15" thickBot="1" x14ac:dyDescent="0.35">
      <c r="A91" s="26" t="s">
        <v>284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27">
        <v>2</v>
      </c>
      <c r="K91" s="27">
        <v>1</v>
      </c>
      <c r="L91" s="27">
        <v>1</v>
      </c>
      <c r="M91" s="27">
        <v>1</v>
      </c>
      <c r="N91" s="27">
        <v>2</v>
      </c>
      <c r="O91" s="27">
        <f>Megnövelt!BI98*100+100</f>
        <v>200</v>
      </c>
      <c r="P91" s="36">
        <v>300</v>
      </c>
      <c r="R91" s="26" t="s">
        <v>278</v>
      </c>
      <c r="S91" s="27">
        <v>2</v>
      </c>
      <c r="T91" s="27">
        <v>2</v>
      </c>
      <c r="U91" s="27">
        <v>1</v>
      </c>
      <c r="V91" s="27">
        <v>2</v>
      </c>
      <c r="W91" s="27">
        <v>2</v>
      </c>
      <c r="X91" s="27">
        <v>2</v>
      </c>
      <c r="Y91" s="27">
        <v>1</v>
      </c>
      <c r="Z91" s="27">
        <v>2</v>
      </c>
      <c r="AA91" s="27">
        <v>2</v>
      </c>
      <c r="AB91" s="27">
        <v>2</v>
      </c>
      <c r="AC91" s="27">
        <v>1</v>
      </c>
      <c r="AD91" s="27">
        <v>2</v>
      </c>
      <c r="AE91" s="27">
        <v>2</v>
      </c>
      <c r="AF91" s="27">
        <v>1</v>
      </c>
      <c r="AG91" s="27">
        <v>100</v>
      </c>
      <c r="AK91" s="26" t="s">
        <v>284</v>
      </c>
      <c r="AL91" s="27">
        <v>2</v>
      </c>
      <c r="AM91" s="27">
        <v>2</v>
      </c>
      <c r="AN91" s="27">
        <v>2</v>
      </c>
      <c r="AO91" s="27">
        <v>2</v>
      </c>
      <c r="AP91" s="27">
        <v>2</v>
      </c>
      <c r="AQ91" s="27">
        <v>2</v>
      </c>
      <c r="AR91" s="27">
        <v>2</v>
      </c>
      <c r="AS91" s="27">
        <v>2</v>
      </c>
      <c r="AT91" s="27">
        <v>1</v>
      </c>
      <c r="AU91" s="27">
        <v>2</v>
      </c>
      <c r="AV91" s="27">
        <v>2</v>
      </c>
      <c r="AW91" s="27">
        <v>2</v>
      </c>
      <c r="AX91" s="27">
        <v>1</v>
      </c>
      <c r="AY91" s="27">
        <f>Inverz!BI97*100+100</f>
        <v>300</v>
      </c>
      <c r="AZ91" s="36">
        <v>300</v>
      </c>
      <c r="BA91">
        <f t="shared" si="2"/>
        <v>267</v>
      </c>
      <c r="BB91">
        <f t="shared" si="3"/>
        <v>267</v>
      </c>
      <c r="BD91" s="26" t="s">
        <v>278</v>
      </c>
      <c r="BE91" s="27">
        <v>2</v>
      </c>
      <c r="BF91" s="27">
        <v>2</v>
      </c>
      <c r="BG91" s="27">
        <v>1</v>
      </c>
      <c r="BH91" s="27">
        <v>2</v>
      </c>
      <c r="BI91" s="27">
        <v>2</v>
      </c>
      <c r="BJ91" s="27">
        <v>2</v>
      </c>
      <c r="BK91" s="27">
        <v>1</v>
      </c>
      <c r="BL91" s="27">
        <v>2</v>
      </c>
      <c r="BM91" s="27">
        <v>2</v>
      </c>
      <c r="BN91" s="27">
        <v>2</v>
      </c>
      <c r="BO91" s="27">
        <v>1</v>
      </c>
      <c r="BP91" s="27">
        <v>2</v>
      </c>
      <c r="BQ91" s="27">
        <v>2</v>
      </c>
      <c r="BR91" s="27">
        <v>200</v>
      </c>
      <c r="BW91" s="26" t="s">
        <v>278</v>
      </c>
      <c r="BX91" s="27">
        <v>2</v>
      </c>
      <c r="BY91" s="27">
        <v>2</v>
      </c>
      <c r="BZ91" s="27">
        <v>1</v>
      </c>
      <c r="CA91" s="27">
        <v>2</v>
      </c>
      <c r="CB91" s="27">
        <v>2</v>
      </c>
      <c r="CC91" s="27">
        <v>2</v>
      </c>
      <c r="CD91" s="27">
        <v>1</v>
      </c>
      <c r="CE91" s="27">
        <v>2</v>
      </c>
      <c r="CF91" s="27">
        <v>2</v>
      </c>
      <c r="CG91" s="27">
        <v>2</v>
      </c>
      <c r="CH91" s="27">
        <v>1</v>
      </c>
      <c r="CI91" s="27">
        <v>2</v>
      </c>
      <c r="CJ91" s="27">
        <v>2</v>
      </c>
      <c r="CK91" s="27">
        <v>200</v>
      </c>
    </row>
    <row r="92" spans="1:89" ht="15" thickBot="1" x14ac:dyDescent="0.35">
      <c r="A92" s="26" t="s">
        <v>285</v>
      </c>
      <c r="B92" s="27">
        <v>2</v>
      </c>
      <c r="C92" s="27">
        <v>1</v>
      </c>
      <c r="D92" s="27">
        <v>2</v>
      </c>
      <c r="E92" s="27">
        <v>1</v>
      </c>
      <c r="F92" s="27">
        <v>2</v>
      </c>
      <c r="G92" s="27">
        <v>1</v>
      </c>
      <c r="H92" s="27">
        <v>1</v>
      </c>
      <c r="I92" s="27">
        <v>1</v>
      </c>
      <c r="J92" s="27">
        <v>1</v>
      </c>
      <c r="K92" s="27">
        <v>1</v>
      </c>
      <c r="L92" s="27">
        <v>1</v>
      </c>
      <c r="M92" s="27">
        <v>2</v>
      </c>
      <c r="N92" s="27">
        <v>1</v>
      </c>
      <c r="O92" s="27">
        <f>Megnövelt!BI99*100+100</f>
        <v>200</v>
      </c>
      <c r="P92" s="36">
        <v>100</v>
      </c>
      <c r="R92" s="26" t="s">
        <v>279</v>
      </c>
      <c r="S92" s="27">
        <v>1</v>
      </c>
      <c r="T92" s="27">
        <v>1</v>
      </c>
      <c r="U92" s="27">
        <v>2</v>
      </c>
      <c r="V92" s="27">
        <v>2</v>
      </c>
      <c r="W92" s="27">
        <v>2</v>
      </c>
      <c r="X92" s="27">
        <v>2</v>
      </c>
      <c r="Y92" s="27">
        <v>2</v>
      </c>
      <c r="Z92" s="27">
        <v>2</v>
      </c>
      <c r="AA92" s="27">
        <v>1</v>
      </c>
      <c r="AB92" s="27">
        <v>1</v>
      </c>
      <c r="AC92" s="27">
        <v>2</v>
      </c>
      <c r="AD92" s="27">
        <v>2</v>
      </c>
      <c r="AE92" s="27">
        <v>2</v>
      </c>
      <c r="AF92" s="27">
        <v>2</v>
      </c>
      <c r="AG92" s="27">
        <v>100</v>
      </c>
      <c r="AK92" s="26" t="s">
        <v>285</v>
      </c>
      <c r="AL92" s="27">
        <v>1</v>
      </c>
      <c r="AM92" s="27">
        <v>2</v>
      </c>
      <c r="AN92" s="27">
        <v>1</v>
      </c>
      <c r="AO92" s="27">
        <v>2</v>
      </c>
      <c r="AP92" s="27">
        <v>1</v>
      </c>
      <c r="AQ92" s="27">
        <v>2</v>
      </c>
      <c r="AR92" s="27">
        <v>2</v>
      </c>
      <c r="AS92" s="27">
        <v>2</v>
      </c>
      <c r="AT92" s="27">
        <v>2</v>
      </c>
      <c r="AU92" s="27">
        <v>2</v>
      </c>
      <c r="AV92" s="27">
        <v>2</v>
      </c>
      <c r="AW92" s="27">
        <v>1</v>
      </c>
      <c r="AX92" s="27">
        <v>2</v>
      </c>
      <c r="AY92" s="27">
        <f>Inverz!BI98*100+100</f>
        <v>300</v>
      </c>
      <c r="AZ92" s="36">
        <v>100</v>
      </c>
      <c r="BA92">
        <f t="shared" si="2"/>
        <v>267</v>
      </c>
      <c r="BB92">
        <f t="shared" si="3"/>
        <v>267</v>
      </c>
      <c r="BD92" s="26" t="s">
        <v>279</v>
      </c>
      <c r="BE92" s="27">
        <v>1</v>
      </c>
      <c r="BF92" s="27">
        <v>1</v>
      </c>
      <c r="BG92" s="27">
        <v>2</v>
      </c>
      <c r="BH92" s="27">
        <v>2</v>
      </c>
      <c r="BI92" s="27">
        <v>2</v>
      </c>
      <c r="BJ92" s="27">
        <v>2</v>
      </c>
      <c r="BK92" s="27">
        <v>2</v>
      </c>
      <c r="BL92" s="27">
        <v>2</v>
      </c>
      <c r="BM92" s="27">
        <v>1</v>
      </c>
      <c r="BN92" s="27">
        <v>1</v>
      </c>
      <c r="BO92" s="27">
        <v>2</v>
      </c>
      <c r="BP92" s="27">
        <v>2</v>
      </c>
      <c r="BQ92" s="27">
        <v>2</v>
      </c>
      <c r="BR92" s="27">
        <v>300</v>
      </c>
      <c r="BW92" s="26" t="s">
        <v>279</v>
      </c>
      <c r="BX92" s="27">
        <v>1</v>
      </c>
      <c r="BY92" s="27">
        <v>1</v>
      </c>
      <c r="BZ92" s="27">
        <v>2</v>
      </c>
      <c r="CA92" s="27">
        <v>2</v>
      </c>
      <c r="CB92" s="27">
        <v>2</v>
      </c>
      <c r="CC92" s="27">
        <v>2</v>
      </c>
      <c r="CD92" s="27">
        <v>2</v>
      </c>
      <c r="CE92" s="27">
        <v>2</v>
      </c>
      <c r="CF92" s="27">
        <v>1</v>
      </c>
      <c r="CG92" s="27">
        <v>1</v>
      </c>
      <c r="CH92" s="27">
        <v>2</v>
      </c>
      <c r="CI92" s="27">
        <v>2</v>
      </c>
      <c r="CJ92" s="27">
        <v>2</v>
      </c>
      <c r="CK92" s="27">
        <v>300</v>
      </c>
    </row>
    <row r="93" spans="1:89" ht="15" thickBot="1" x14ac:dyDescent="0.35">
      <c r="A93" s="26" t="s">
        <v>286</v>
      </c>
      <c r="B93" s="27">
        <v>2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27">
        <v>1</v>
      </c>
      <c r="K93" s="27">
        <v>2</v>
      </c>
      <c r="L93" s="27">
        <v>1</v>
      </c>
      <c r="M93" s="27">
        <v>1</v>
      </c>
      <c r="N93" s="27">
        <v>1</v>
      </c>
      <c r="O93" s="27">
        <f>Megnövelt!BI100*100+100</f>
        <v>300</v>
      </c>
      <c r="P93" s="36">
        <v>200</v>
      </c>
      <c r="R93" s="26" t="s">
        <v>280</v>
      </c>
      <c r="S93" s="27">
        <v>2</v>
      </c>
      <c r="T93" s="27">
        <v>2</v>
      </c>
      <c r="U93" s="27">
        <v>2</v>
      </c>
      <c r="V93" s="27">
        <v>2</v>
      </c>
      <c r="W93" s="27">
        <v>2</v>
      </c>
      <c r="X93" s="27">
        <v>1</v>
      </c>
      <c r="Y93" s="27">
        <v>2</v>
      </c>
      <c r="Z93" s="27">
        <v>1</v>
      </c>
      <c r="AA93" s="27">
        <v>1</v>
      </c>
      <c r="AB93" s="27">
        <v>2</v>
      </c>
      <c r="AC93" s="27">
        <v>1</v>
      </c>
      <c r="AD93" s="27">
        <v>2</v>
      </c>
      <c r="AE93" s="27">
        <v>2</v>
      </c>
      <c r="AF93" s="27">
        <v>2</v>
      </c>
      <c r="AG93" s="27">
        <v>100</v>
      </c>
      <c r="AK93" s="26" t="s">
        <v>286</v>
      </c>
      <c r="AL93" s="27">
        <v>1</v>
      </c>
      <c r="AM93" s="27">
        <v>2</v>
      </c>
      <c r="AN93" s="27">
        <v>2</v>
      </c>
      <c r="AO93" s="27">
        <v>2</v>
      </c>
      <c r="AP93" s="27">
        <v>2</v>
      </c>
      <c r="AQ93" s="27">
        <v>2</v>
      </c>
      <c r="AR93" s="27">
        <v>2</v>
      </c>
      <c r="AS93" s="27">
        <v>2</v>
      </c>
      <c r="AT93" s="27">
        <v>2</v>
      </c>
      <c r="AU93" s="27">
        <v>1</v>
      </c>
      <c r="AV93" s="27">
        <v>2</v>
      </c>
      <c r="AW93" s="27">
        <v>2</v>
      </c>
      <c r="AX93" s="27">
        <v>2</v>
      </c>
      <c r="AY93" s="27">
        <f>Inverz!BI99*100+100</f>
        <v>200</v>
      </c>
      <c r="AZ93" s="36">
        <v>200</v>
      </c>
      <c r="BA93">
        <f t="shared" si="2"/>
        <v>267</v>
      </c>
      <c r="BB93">
        <f t="shared" si="3"/>
        <v>267</v>
      </c>
      <c r="BD93" s="26" t="s">
        <v>280</v>
      </c>
      <c r="BE93" s="27">
        <v>2</v>
      </c>
      <c r="BF93" s="27">
        <v>2</v>
      </c>
      <c r="BG93" s="27">
        <v>2</v>
      </c>
      <c r="BH93" s="27">
        <v>2</v>
      </c>
      <c r="BI93" s="27">
        <v>2</v>
      </c>
      <c r="BJ93" s="27">
        <v>1</v>
      </c>
      <c r="BK93" s="27">
        <v>2</v>
      </c>
      <c r="BL93" s="27">
        <v>1</v>
      </c>
      <c r="BM93" s="27">
        <v>1</v>
      </c>
      <c r="BN93" s="27">
        <v>2</v>
      </c>
      <c r="BO93" s="27">
        <v>1</v>
      </c>
      <c r="BP93" s="27">
        <v>2</v>
      </c>
      <c r="BQ93" s="27">
        <v>2</v>
      </c>
      <c r="BR93" s="27">
        <v>300</v>
      </c>
      <c r="BW93" s="26" t="s">
        <v>280</v>
      </c>
      <c r="BX93" s="27">
        <v>2</v>
      </c>
      <c r="BY93" s="27">
        <v>2</v>
      </c>
      <c r="BZ93" s="27">
        <v>2</v>
      </c>
      <c r="CA93" s="27">
        <v>2</v>
      </c>
      <c r="CB93" s="27">
        <v>2</v>
      </c>
      <c r="CC93" s="27">
        <v>1</v>
      </c>
      <c r="CD93" s="27">
        <v>2</v>
      </c>
      <c r="CE93" s="27">
        <v>1</v>
      </c>
      <c r="CF93" s="27">
        <v>1</v>
      </c>
      <c r="CG93" s="27">
        <v>2</v>
      </c>
      <c r="CH93" s="27">
        <v>1</v>
      </c>
      <c r="CI93" s="27">
        <v>2</v>
      </c>
      <c r="CJ93" s="27">
        <v>2</v>
      </c>
      <c r="CK93" s="27">
        <v>300</v>
      </c>
    </row>
    <row r="94" spans="1:89" ht="15" thickBot="1" x14ac:dyDescent="0.35">
      <c r="A94" s="26" t="s">
        <v>287</v>
      </c>
      <c r="B94" s="27">
        <v>1</v>
      </c>
      <c r="C94" s="27">
        <v>1</v>
      </c>
      <c r="D94" s="27">
        <v>1</v>
      </c>
      <c r="E94" s="27">
        <v>1</v>
      </c>
      <c r="F94" s="27">
        <v>2</v>
      </c>
      <c r="G94" s="27">
        <v>2</v>
      </c>
      <c r="H94" s="27">
        <v>1</v>
      </c>
      <c r="I94" s="27">
        <v>1</v>
      </c>
      <c r="J94" s="27">
        <v>1</v>
      </c>
      <c r="K94" s="27">
        <v>1</v>
      </c>
      <c r="L94" s="27">
        <v>2</v>
      </c>
      <c r="M94" s="27">
        <v>1</v>
      </c>
      <c r="N94" s="27">
        <v>2</v>
      </c>
      <c r="O94" s="27">
        <f>Megnövelt!BI101*100+100</f>
        <v>200</v>
      </c>
      <c r="P94" s="36">
        <v>100</v>
      </c>
      <c r="R94" s="26" t="s">
        <v>281</v>
      </c>
      <c r="S94" s="27">
        <v>2</v>
      </c>
      <c r="T94" s="27">
        <v>2</v>
      </c>
      <c r="U94" s="27">
        <v>2</v>
      </c>
      <c r="V94" s="27">
        <v>2</v>
      </c>
      <c r="W94" s="27">
        <v>2</v>
      </c>
      <c r="X94" s="27">
        <v>2</v>
      </c>
      <c r="Y94" s="27">
        <v>2</v>
      </c>
      <c r="Z94" s="27">
        <v>2</v>
      </c>
      <c r="AA94" s="27">
        <v>1</v>
      </c>
      <c r="AB94" s="27">
        <v>2</v>
      </c>
      <c r="AC94" s="27">
        <v>2</v>
      </c>
      <c r="AD94" s="27">
        <v>1</v>
      </c>
      <c r="AE94" s="27">
        <v>1</v>
      </c>
      <c r="AF94" s="27">
        <v>2</v>
      </c>
      <c r="AG94" s="27">
        <v>200</v>
      </c>
      <c r="AK94" s="26" t="s">
        <v>287</v>
      </c>
      <c r="AL94" s="27">
        <v>2</v>
      </c>
      <c r="AM94" s="27">
        <v>2</v>
      </c>
      <c r="AN94" s="27">
        <v>2</v>
      </c>
      <c r="AO94" s="27">
        <v>2</v>
      </c>
      <c r="AP94" s="27">
        <v>1</v>
      </c>
      <c r="AQ94" s="27">
        <v>1</v>
      </c>
      <c r="AR94" s="27">
        <v>2</v>
      </c>
      <c r="AS94" s="27">
        <v>2</v>
      </c>
      <c r="AT94" s="27">
        <v>2</v>
      </c>
      <c r="AU94" s="27">
        <v>2</v>
      </c>
      <c r="AV94" s="27">
        <v>1</v>
      </c>
      <c r="AW94" s="27">
        <v>2</v>
      </c>
      <c r="AX94" s="27">
        <v>1</v>
      </c>
      <c r="AY94" s="27">
        <f>Inverz!BI100*100+100</f>
        <v>300</v>
      </c>
      <c r="AZ94" s="36">
        <v>100</v>
      </c>
      <c r="BA94">
        <f t="shared" si="2"/>
        <v>267</v>
      </c>
      <c r="BB94">
        <f t="shared" si="3"/>
        <v>267</v>
      </c>
      <c r="BD94" s="26" t="s">
        <v>281</v>
      </c>
      <c r="BE94" s="27">
        <v>2</v>
      </c>
      <c r="BF94" s="27">
        <v>2</v>
      </c>
      <c r="BG94" s="27">
        <v>2</v>
      </c>
      <c r="BH94" s="27">
        <v>2</v>
      </c>
      <c r="BI94" s="27">
        <v>2</v>
      </c>
      <c r="BJ94" s="27">
        <v>2</v>
      </c>
      <c r="BK94" s="27">
        <v>2</v>
      </c>
      <c r="BL94" s="27">
        <v>2</v>
      </c>
      <c r="BM94" s="27">
        <v>1</v>
      </c>
      <c r="BN94" s="27">
        <v>2</v>
      </c>
      <c r="BO94" s="27">
        <v>2</v>
      </c>
      <c r="BP94" s="27">
        <v>1</v>
      </c>
      <c r="BQ94" s="27">
        <v>1</v>
      </c>
      <c r="BR94" s="27">
        <v>300</v>
      </c>
      <c r="BW94" s="26" t="s">
        <v>281</v>
      </c>
      <c r="BX94" s="27">
        <v>2</v>
      </c>
      <c r="BY94" s="27">
        <v>2</v>
      </c>
      <c r="BZ94" s="27">
        <v>2</v>
      </c>
      <c r="CA94" s="27">
        <v>2</v>
      </c>
      <c r="CB94" s="27">
        <v>2</v>
      </c>
      <c r="CC94" s="27">
        <v>2</v>
      </c>
      <c r="CD94" s="27">
        <v>2</v>
      </c>
      <c r="CE94" s="27">
        <v>2</v>
      </c>
      <c r="CF94" s="27">
        <v>1</v>
      </c>
      <c r="CG94" s="27">
        <v>2</v>
      </c>
      <c r="CH94" s="27">
        <v>2</v>
      </c>
      <c r="CI94" s="27">
        <v>1</v>
      </c>
      <c r="CJ94" s="27">
        <v>1</v>
      </c>
      <c r="CK94" s="27">
        <v>300</v>
      </c>
    </row>
    <row r="95" spans="1:89" ht="15" thickBot="1" x14ac:dyDescent="0.35">
      <c r="A95" s="26" t="s">
        <v>288</v>
      </c>
      <c r="B95" s="27">
        <v>1</v>
      </c>
      <c r="C95" s="27">
        <v>2</v>
      </c>
      <c r="D95" s="27">
        <v>1</v>
      </c>
      <c r="E95" s="27">
        <v>1</v>
      </c>
      <c r="F95" s="27">
        <v>1</v>
      </c>
      <c r="G95" s="27">
        <v>2</v>
      </c>
      <c r="H95" s="27">
        <v>1</v>
      </c>
      <c r="I95" s="27">
        <v>1</v>
      </c>
      <c r="J95" s="27">
        <v>1</v>
      </c>
      <c r="K95" s="27">
        <v>1</v>
      </c>
      <c r="L95" s="27">
        <v>1</v>
      </c>
      <c r="M95" s="27">
        <v>2</v>
      </c>
      <c r="N95" s="27">
        <v>1</v>
      </c>
      <c r="O95" s="27">
        <f>Megnövelt!BI102*100+100</f>
        <v>300</v>
      </c>
      <c r="P95" s="36">
        <v>100</v>
      </c>
      <c r="R95" s="26" t="s">
        <v>282</v>
      </c>
      <c r="S95" s="27">
        <v>2</v>
      </c>
      <c r="T95" s="27">
        <v>1</v>
      </c>
      <c r="U95" s="27">
        <v>2</v>
      </c>
      <c r="V95" s="27">
        <v>2</v>
      </c>
      <c r="W95" s="27">
        <v>2</v>
      </c>
      <c r="X95" s="27">
        <v>2</v>
      </c>
      <c r="Y95" s="27">
        <v>2</v>
      </c>
      <c r="Z95" s="27">
        <v>2</v>
      </c>
      <c r="AA95" s="27">
        <v>2</v>
      </c>
      <c r="AB95" s="27">
        <v>2</v>
      </c>
      <c r="AC95" s="27">
        <v>1</v>
      </c>
      <c r="AD95" s="27">
        <v>2</v>
      </c>
      <c r="AE95" s="27">
        <v>2</v>
      </c>
      <c r="AF95" s="27">
        <v>2</v>
      </c>
      <c r="AG95" s="27">
        <v>300</v>
      </c>
      <c r="AK95" s="26" t="s">
        <v>288</v>
      </c>
      <c r="AL95" s="27">
        <v>2</v>
      </c>
      <c r="AM95" s="27">
        <v>1</v>
      </c>
      <c r="AN95" s="27">
        <v>2</v>
      </c>
      <c r="AO95" s="27">
        <v>2</v>
      </c>
      <c r="AP95" s="27">
        <v>2</v>
      </c>
      <c r="AQ95" s="27">
        <v>1</v>
      </c>
      <c r="AR95" s="27">
        <v>2</v>
      </c>
      <c r="AS95" s="27">
        <v>2</v>
      </c>
      <c r="AT95" s="27">
        <v>2</v>
      </c>
      <c r="AU95" s="27">
        <v>2</v>
      </c>
      <c r="AV95" s="27">
        <v>2</v>
      </c>
      <c r="AW95" s="27">
        <v>1</v>
      </c>
      <c r="AX95" s="27">
        <v>2</v>
      </c>
      <c r="AY95" s="27">
        <f>Inverz!BI101*100+100</f>
        <v>200</v>
      </c>
      <c r="AZ95" s="36">
        <v>100</v>
      </c>
      <c r="BA95">
        <f t="shared" si="2"/>
        <v>267</v>
      </c>
      <c r="BB95">
        <f t="shared" si="3"/>
        <v>267</v>
      </c>
      <c r="BD95" s="26" t="s">
        <v>282</v>
      </c>
      <c r="BE95" s="27">
        <v>2</v>
      </c>
      <c r="BF95" s="27">
        <v>1</v>
      </c>
      <c r="BG95" s="27">
        <v>2</v>
      </c>
      <c r="BH95" s="27">
        <v>2</v>
      </c>
      <c r="BI95" s="27">
        <v>2</v>
      </c>
      <c r="BJ95" s="27">
        <v>2</v>
      </c>
      <c r="BK95" s="27">
        <v>2</v>
      </c>
      <c r="BL95" s="27">
        <v>2</v>
      </c>
      <c r="BM95" s="27">
        <v>2</v>
      </c>
      <c r="BN95" s="27">
        <v>2</v>
      </c>
      <c r="BO95" s="27">
        <v>1</v>
      </c>
      <c r="BP95" s="27">
        <v>2</v>
      </c>
      <c r="BQ95" s="27">
        <v>2</v>
      </c>
      <c r="BR95" s="27">
        <v>300</v>
      </c>
      <c r="BW95" s="26" t="s">
        <v>282</v>
      </c>
      <c r="BX95" s="27">
        <v>2</v>
      </c>
      <c r="BY95" s="27">
        <v>1</v>
      </c>
      <c r="BZ95" s="27">
        <v>2</v>
      </c>
      <c r="CA95" s="27">
        <v>2</v>
      </c>
      <c r="CB95" s="27">
        <v>2</v>
      </c>
      <c r="CC95" s="27">
        <v>2</v>
      </c>
      <c r="CD95" s="27">
        <v>2</v>
      </c>
      <c r="CE95" s="27">
        <v>2</v>
      </c>
      <c r="CF95" s="27">
        <v>2</v>
      </c>
      <c r="CG95" s="27">
        <v>2</v>
      </c>
      <c r="CH95" s="27">
        <v>1</v>
      </c>
      <c r="CI95" s="27">
        <v>2</v>
      </c>
      <c r="CJ95" s="27">
        <v>2</v>
      </c>
      <c r="CK95" s="27">
        <v>300</v>
      </c>
    </row>
    <row r="96" spans="1:89" ht="15" thickBot="1" x14ac:dyDescent="0.35">
      <c r="A96" s="26" t="s">
        <v>289</v>
      </c>
      <c r="B96" s="27">
        <v>2</v>
      </c>
      <c r="C96" s="27">
        <v>1</v>
      </c>
      <c r="D96" s="27">
        <v>1</v>
      </c>
      <c r="E96" s="27">
        <v>1</v>
      </c>
      <c r="F96" s="27">
        <v>1</v>
      </c>
      <c r="G96" s="27">
        <v>2</v>
      </c>
      <c r="H96" s="27">
        <v>1</v>
      </c>
      <c r="I96" s="27">
        <v>1</v>
      </c>
      <c r="J96" s="27">
        <v>1</v>
      </c>
      <c r="K96" s="27">
        <v>1</v>
      </c>
      <c r="L96" s="27">
        <v>1</v>
      </c>
      <c r="M96" s="27">
        <v>1</v>
      </c>
      <c r="N96" s="27">
        <v>1</v>
      </c>
      <c r="O96" s="27">
        <f>Megnövelt!BI103*100+100</f>
        <v>200</v>
      </c>
      <c r="P96" s="36">
        <v>300</v>
      </c>
      <c r="R96" s="26" t="s">
        <v>283</v>
      </c>
      <c r="S96" s="27">
        <v>2</v>
      </c>
      <c r="T96" s="27">
        <v>2</v>
      </c>
      <c r="U96" s="27">
        <v>2</v>
      </c>
      <c r="V96" s="27">
        <v>2</v>
      </c>
      <c r="W96" s="27">
        <v>2</v>
      </c>
      <c r="X96" s="27">
        <v>2</v>
      </c>
      <c r="Y96" s="27">
        <v>2</v>
      </c>
      <c r="Z96" s="27">
        <v>2</v>
      </c>
      <c r="AA96" s="27">
        <v>2</v>
      </c>
      <c r="AB96" s="27">
        <v>1</v>
      </c>
      <c r="AC96" s="27">
        <v>1</v>
      </c>
      <c r="AD96" s="27">
        <v>2</v>
      </c>
      <c r="AE96" s="27">
        <v>2</v>
      </c>
      <c r="AF96" s="27">
        <v>2</v>
      </c>
      <c r="AG96" s="27">
        <v>300</v>
      </c>
      <c r="AK96" s="26" t="s">
        <v>289</v>
      </c>
      <c r="AL96" s="27">
        <v>1</v>
      </c>
      <c r="AM96" s="27">
        <v>2</v>
      </c>
      <c r="AN96" s="27">
        <v>2</v>
      </c>
      <c r="AO96" s="27">
        <v>2</v>
      </c>
      <c r="AP96" s="27">
        <v>2</v>
      </c>
      <c r="AQ96" s="27">
        <v>1</v>
      </c>
      <c r="AR96" s="27">
        <v>2</v>
      </c>
      <c r="AS96" s="27">
        <v>2</v>
      </c>
      <c r="AT96" s="27">
        <v>2</v>
      </c>
      <c r="AU96" s="27">
        <v>2</v>
      </c>
      <c r="AV96" s="27">
        <v>2</v>
      </c>
      <c r="AW96" s="27">
        <v>2</v>
      </c>
      <c r="AX96" s="27">
        <v>2</v>
      </c>
      <c r="AY96" s="27">
        <f>Inverz!BI102*100+100</f>
        <v>300</v>
      </c>
      <c r="AZ96" s="36">
        <v>300</v>
      </c>
      <c r="BA96">
        <f t="shared" si="2"/>
        <v>267</v>
      </c>
      <c r="BB96">
        <f t="shared" si="3"/>
        <v>267</v>
      </c>
      <c r="BD96" s="26" t="s">
        <v>283</v>
      </c>
      <c r="BE96" s="27">
        <v>2</v>
      </c>
      <c r="BF96" s="27">
        <v>2</v>
      </c>
      <c r="BG96" s="27">
        <v>2</v>
      </c>
      <c r="BH96" s="27">
        <v>2</v>
      </c>
      <c r="BI96" s="27">
        <v>2</v>
      </c>
      <c r="BJ96" s="27">
        <v>2</v>
      </c>
      <c r="BK96" s="27">
        <v>2</v>
      </c>
      <c r="BL96" s="27">
        <v>2</v>
      </c>
      <c r="BM96" s="27">
        <v>2</v>
      </c>
      <c r="BN96" s="27">
        <v>1</v>
      </c>
      <c r="BO96" s="27">
        <v>1</v>
      </c>
      <c r="BP96" s="27">
        <v>2</v>
      </c>
      <c r="BQ96" s="27">
        <v>2</v>
      </c>
      <c r="BR96" s="27">
        <v>300</v>
      </c>
      <c r="BW96" s="26" t="s">
        <v>283</v>
      </c>
      <c r="BX96" s="27">
        <v>2</v>
      </c>
      <c r="BY96" s="27">
        <v>2</v>
      </c>
      <c r="BZ96" s="27">
        <v>2</v>
      </c>
      <c r="CA96" s="27">
        <v>2</v>
      </c>
      <c r="CB96" s="27">
        <v>2</v>
      </c>
      <c r="CC96" s="27">
        <v>2</v>
      </c>
      <c r="CD96" s="27">
        <v>2</v>
      </c>
      <c r="CE96" s="27">
        <v>2</v>
      </c>
      <c r="CF96" s="27">
        <v>2</v>
      </c>
      <c r="CG96" s="27">
        <v>1</v>
      </c>
      <c r="CH96" s="27">
        <v>1</v>
      </c>
      <c r="CI96" s="27">
        <v>2</v>
      </c>
      <c r="CJ96" s="27">
        <v>2</v>
      </c>
      <c r="CK96" s="27">
        <v>300</v>
      </c>
    </row>
    <row r="97" spans="1:89" ht="15" thickBot="1" x14ac:dyDescent="0.35">
      <c r="A97" s="26" t="s">
        <v>290</v>
      </c>
      <c r="B97" s="27">
        <v>1</v>
      </c>
      <c r="C97" s="27">
        <v>1</v>
      </c>
      <c r="D97" s="27">
        <v>1</v>
      </c>
      <c r="E97" s="27">
        <v>2</v>
      </c>
      <c r="F97" s="27">
        <v>1</v>
      </c>
      <c r="G97" s="27">
        <v>2</v>
      </c>
      <c r="H97" s="27">
        <v>2</v>
      </c>
      <c r="I97" s="27">
        <v>1</v>
      </c>
      <c r="J97" s="27">
        <v>2</v>
      </c>
      <c r="K97" s="27">
        <v>1</v>
      </c>
      <c r="L97" s="27">
        <v>1</v>
      </c>
      <c r="M97" s="27">
        <v>1</v>
      </c>
      <c r="N97" s="27">
        <v>1</v>
      </c>
      <c r="O97" s="27">
        <f>Megnövelt!BI104*100+100</f>
        <v>200</v>
      </c>
      <c r="P97" s="36">
        <v>100</v>
      </c>
      <c r="R97" s="26" t="s">
        <v>284</v>
      </c>
      <c r="S97" s="27">
        <v>2</v>
      </c>
      <c r="T97" s="27">
        <v>2</v>
      </c>
      <c r="U97" s="27">
        <v>2</v>
      </c>
      <c r="V97" s="27">
        <v>2</v>
      </c>
      <c r="W97" s="27">
        <v>2</v>
      </c>
      <c r="X97" s="27">
        <v>2</v>
      </c>
      <c r="Y97" s="27">
        <v>2</v>
      </c>
      <c r="Z97" s="27">
        <v>2</v>
      </c>
      <c r="AA97" s="27">
        <v>1</v>
      </c>
      <c r="AB97" s="27">
        <v>2</v>
      </c>
      <c r="AC97" s="27">
        <v>2</v>
      </c>
      <c r="AD97" s="27">
        <v>2</v>
      </c>
      <c r="AE97" s="27">
        <v>1</v>
      </c>
      <c r="AF97" s="27">
        <v>2</v>
      </c>
      <c r="AG97" s="27">
        <v>300</v>
      </c>
      <c r="AK97" s="26" t="s">
        <v>290</v>
      </c>
      <c r="AL97" s="27">
        <v>2</v>
      </c>
      <c r="AM97" s="27">
        <v>2</v>
      </c>
      <c r="AN97" s="27">
        <v>2</v>
      </c>
      <c r="AO97" s="27">
        <v>1</v>
      </c>
      <c r="AP97" s="27">
        <v>2</v>
      </c>
      <c r="AQ97" s="27">
        <v>1</v>
      </c>
      <c r="AR97" s="27">
        <v>1</v>
      </c>
      <c r="AS97" s="27">
        <v>2</v>
      </c>
      <c r="AT97" s="27">
        <v>1</v>
      </c>
      <c r="AU97" s="27">
        <v>2</v>
      </c>
      <c r="AV97" s="27">
        <v>2</v>
      </c>
      <c r="AW97" s="27">
        <v>2</v>
      </c>
      <c r="AX97" s="27">
        <v>2</v>
      </c>
      <c r="AY97" s="27">
        <f>Inverz!BI103*100+100</f>
        <v>300</v>
      </c>
      <c r="AZ97" s="36">
        <v>100</v>
      </c>
      <c r="BA97">
        <f t="shared" si="2"/>
        <v>320.39999999999998</v>
      </c>
      <c r="BB97">
        <f t="shared" si="3"/>
        <v>320.39999999999998</v>
      </c>
      <c r="BD97" s="26" t="s">
        <v>284</v>
      </c>
      <c r="BE97" s="27">
        <v>2</v>
      </c>
      <c r="BF97" s="27">
        <v>2</v>
      </c>
      <c r="BG97" s="27">
        <v>2</v>
      </c>
      <c r="BH97" s="27">
        <v>2</v>
      </c>
      <c r="BI97" s="27">
        <v>2</v>
      </c>
      <c r="BJ97" s="27">
        <v>2</v>
      </c>
      <c r="BK97" s="27">
        <v>2</v>
      </c>
      <c r="BL97" s="27">
        <v>2</v>
      </c>
      <c r="BM97" s="27">
        <v>1</v>
      </c>
      <c r="BN97" s="27">
        <v>2</v>
      </c>
      <c r="BO97" s="27">
        <v>2</v>
      </c>
      <c r="BP97" s="27">
        <v>2</v>
      </c>
      <c r="BQ97" s="27">
        <v>1</v>
      </c>
      <c r="BR97" s="27">
        <v>300</v>
      </c>
      <c r="BW97" s="26" t="s">
        <v>284</v>
      </c>
      <c r="BX97" s="27">
        <v>2</v>
      </c>
      <c r="BY97" s="27">
        <v>2</v>
      </c>
      <c r="BZ97" s="27">
        <v>2</v>
      </c>
      <c r="CA97" s="27">
        <v>2</v>
      </c>
      <c r="CB97" s="27">
        <v>2</v>
      </c>
      <c r="CC97" s="27">
        <v>2</v>
      </c>
      <c r="CD97" s="27">
        <v>2</v>
      </c>
      <c r="CE97" s="27">
        <v>2</v>
      </c>
      <c r="CF97" s="27">
        <v>1</v>
      </c>
      <c r="CG97" s="27">
        <v>2</v>
      </c>
      <c r="CH97" s="27">
        <v>2</v>
      </c>
      <c r="CI97" s="27">
        <v>2</v>
      </c>
      <c r="CJ97" s="27">
        <v>1</v>
      </c>
      <c r="CK97" s="27">
        <v>300</v>
      </c>
    </row>
    <row r="98" spans="1:89" ht="15" thickBot="1" x14ac:dyDescent="0.35">
      <c r="A98" s="26" t="s">
        <v>291</v>
      </c>
      <c r="B98" s="27">
        <v>1</v>
      </c>
      <c r="C98" s="27">
        <v>2</v>
      </c>
      <c r="D98" s="27">
        <v>1</v>
      </c>
      <c r="E98" s="27">
        <v>2</v>
      </c>
      <c r="F98" s="27">
        <v>1</v>
      </c>
      <c r="G98" s="27">
        <v>1</v>
      </c>
      <c r="H98" s="27">
        <v>1</v>
      </c>
      <c r="I98" s="27">
        <v>2</v>
      </c>
      <c r="J98" s="27">
        <v>2</v>
      </c>
      <c r="K98" s="27">
        <v>1</v>
      </c>
      <c r="L98" s="27">
        <v>1</v>
      </c>
      <c r="M98" s="27">
        <v>1</v>
      </c>
      <c r="N98" s="27">
        <v>1</v>
      </c>
      <c r="O98" s="27">
        <f>Megnövelt!BI105*100+100</f>
        <v>200</v>
      </c>
      <c r="P98" s="36">
        <v>100</v>
      </c>
      <c r="R98" s="26" t="s">
        <v>285</v>
      </c>
      <c r="S98" s="27">
        <v>1</v>
      </c>
      <c r="T98" s="27">
        <v>2</v>
      </c>
      <c r="U98" s="27">
        <v>1</v>
      </c>
      <c r="V98" s="27">
        <v>2</v>
      </c>
      <c r="W98" s="27">
        <v>1</v>
      </c>
      <c r="X98" s="27">
        <v>2</v>
      </c>
      <c r="Y98" s="27">
        <v>2</v>
      </c>
      <c r="Z98" s="27">
        <v>2</v>
      </c>
      <c r="AA98" s="27">
        <v>2</v>
      </c>
      <c r="AB98" s="27">
        <v>2</v>
      </c>
      <c r="AC98" s="27">
        <v>2</v>
      </c>
      <c r="AD98" s="27">
        <v>1</v>
      </c>
      <c r="AE98" s="27">
        <v>2</v>
      </c>
      <c r="AF98" s="27">
        <v>2</v>
      </c>
      <c r="AG98" s="27">
        <v>100</v>
      </c>
      <c r="AK98" s="26" t="s">
        <v>291</v>
      </c>
      <c r="AL98" s="27">
        <v>2</v>
      </c>
      <c r="AM98" s="27">
        <v>1</v>
      </c>
      <c r="AN98" s="27">
        <v>2</v>
      </c>
      <c r="AO98" s="27">
        <v>1</v>
      </c>
      <c r="AP98" s="27">
        <v>2</v>
      </c>
      <c r="AQ98" s="27">
        <v>2</v>
      </c>
      <c r="AR98" s="27">
        <v>2</v>
      </c>
      <c r="AS98" s="27">
        <v>1</v>
      </c>
      <c r="AT98" s="27">
        <v>1</v>
      </c>
      <c r="AU98" s="27">
        <v>2</v>
      </c>
      <c r="AV98" s="27">
        <v>2</v>
      </c>
      <c r="AW98" s="27">
        <v>2</v>
      </c>
      <c r="AX98" s="27">
        <v>2</v>
      </c>
      <c r="AY98" s="27">
        <f>Inverz!BI104*100+100</f>
        <v>300</v>
      </c>
      <c r="AZ98" s="36">
        <v>100</v>
      </c>
      <c r="BA98">
        <f t="shared" si="2"/>
        <v>320.39999999999998</v>
      </c>
      <c r="BB98">
        <f t="shared" si="3"/>
        <v>320.39999999999998</v>
      </c>
      <c r="BD98" s="26" t="s">
        <v>285</v>
      </c>
      <c r="BE98" s="27">
        <v>1</v>
      </c>
      <c r="BF98" s="27">
        <v>2</v>
      </c>
      <c r="BG98" s="27">
        <v>1</v>
      </c>
      <c r="BH98" s="27">
        <v>2</v>
      </c>
      <c r="BI98" s="27">
        <v>1</v>
      </c>
      <c r="BJ98" s="27">
        <v>2</v>
      </c>
      <c r="BK98" s="27">
        <v>2</v>
      </c>
      <c r="BL98" s="27">
        <v>2</v>
      </c>
      <c r="BM98" s="27">
        <v>2</v>
      </c>
      <c r="BN98" s="27">
        <v>2</v>
      </c>
      <c r="BO98" s="27">
        <v>2</v>
      </c>
      <c r="BP98" s="27">
        <v>1</v>
      </c>
      <c r="BQ98" s="27">
        <v>2</v>
      </c>
      <c r="BR98" s="27">
        <v>300</v>
      </c>
      <c r="BW98" s="26" t="s">
        <v>285</v>
      </c>
      <c r="BX98" s="27">
        <v>1</v>
      </c>
      <c r="BY98" s="27">
        <v>2</v>
      </c>
      <c r="BZ98" s="27">
        <v>1</v>
      </c>
      <c r="CA98" s="27">
        <v>2</v>
      </c>
      <c r="CB98" s="27">
        <v>1</v>
      </c>
      <c r="CC98" s="27">
        <v>2</v>
      </c>
      <c r="CD98" s="27">
        <v>2</v>
      </c>
      <c r="CE98" s="27">
        <v>2</v>
      </c>
      <c r="CF98" s="27">
        <v>2</v>
      </c>
      <c r="CG98" s="27">
        <v>2</v>
      </c>
      <c r="CH98" s="27">
        <v>2</v>
      </c>
      <c r="CI98" s="27">
        <v>1</v>
      </c>
      <c r="CJ98" s="27">
        <v>2</v>
      </c>
      <c r="CK98" s="27">
        <v>300</v>
      </c>
    </row>
    <row r="99" spans="1:89" ht="15" thickBot="1" x14ac:dyDescent="0.35">
      <c r="A99" s="26" t="s">
        <v>292</v>
      </c>
      <c r="B99" s="27">
        <v>2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1</v>
      </c>
      <c r="I99" s="27">
        <v>1</v>
      </c>
      <c r="J99" s="27">
        <v>1</v>
      </c>
      <c r="K99" s="27">
        <v>1</v>
      </c>
      <c r="L99" s="27">
        <v>1</v>
      </c>
      <c r="M99" s="27">
        <v>2</v>
      </c>
      <c r="N99" s="27">
        <v>2</v>
      </c>
      <c r="O99" s="27">
        <f>Megnövelt!BI106*100+100</f>
        <v>200</v>
      </c>
      <c r="P99" s="36">
        <v>200</v>
      </c>
      <c r="R99" s="26" t="s">
        <v>286</v>
      </c>
      <c r="S99" s="27">
        <v>1</v>
      </c>
      <c r="T99" s="27">
        <v>2</v>
      </c>
      <c r="U99" s="27">
        <v>2</v>
      </c>
      <c r="V99" s="27">
        <v>2</v>
      </c>
      <c r="W99" s="27">
        <v>2</v>
      </c>
      <c r="X99" s="27">
        <v>2</v>
      </c>
      <c r="Y99" s="27">
        <v>2</v>
      </c>
      <c r="Z99" s="27">
        <v>2</v>
      </c>
      <c r="AA99" s="27">
        <v>2</v>
      </c>
      <c r="AB99" s="27">
        <v>1</v>
      </c>
      <c r="AC99" s="27">
        <v>2</v>
      </c>
      <c r="AD99" s="27">
        <v>2</v>
      </c>
      <c r="AE99" s="27">
        <v>2</v>
      </c>
      <c r="AF99" s="27">
        <v>1</v>
      </c>
      <c r="AG99" s="27">
        <v>200</v>
      </c>
      <c r="AK99" s="26" t="s">
        <v>292</v>
      </c>
      <c r="AL99" s="27">
        <v>1</v>
      </c>
      <c r="AM99" s="27">
        <v>2</v>
      </c>
      <c r="AN99" s="27">
        <v>2</v>
      </c>
      <c r="AO99" s="27">
        <v>2</v>
      </c>
      <c r="AP99" s="27">
        <v>2</v>
      </c>
      <c r="AQ99" s="27">
        <v>2</v>
      </c>
      <c r="AR99" s="27">
        <v>2</v>
      </c>
      <c r="AS99" s="27">
        <v>2</v>
      </c>
      <c r="AT99" s="27">
        <v>2</v>
      </c>
      <c r="AU99" s="27">
        <v>2</v>
      </c>
      <c r="AV99" s="27">
        <v>2</v>
      </c>
      <c r="AW99" s="27">
        <v>1</v>
      </c>
      <c r="AX99" s="27">
        <v>1</v>
      </c>
      <c r="AY99" s="27">
        <f>Inverz!BI105*100+100</f>
        <v>300</v>
      </c>
      <c r="AZ99" s="36">
        <v>200</v>
      </c>
      <c r="BA99">
        <f t="shared" si="2"/>
        <v>267</v>
      </c>
      <c r="BB99">
        <f t="shared" si="3"/>
        <v>267</v>
      </c>
      <c r="BD99" s="26" t="s">
        <v>286</v>
      </c>
      <c r="BE99" s="27">
        <v>1</v>
      </c>
      <c r="BF99" s="27">
        <v>2</v>
      </c>
      <c r="BG99" s="27">
        <v>2</v>
      </c>
      <c r="BH99" s="27">
        <v>2</v>
      </c>
      <c r="BI99" s="27">
        <v>2</v>
      </c>
      <c r="BJ99" s="27">
        <v>2</v>
      </c>
      <c r="BK99" s="27">
        <v>2</v>
      </c>
      <c r="BL99" s="27">
        <v>2</v>
      </c>
      <c r="BM99" s="27">
        <v>2</v>
      </c>
      <c r="BN99" s="27">
        <v>1</v>
      </c>
      <c r="BO99" s="27">
        <v>2</v>
      </c>
      <c r="BP99" s="27">
        <v>2</v>
      </c>
      <c r="BQ99" s="27">
        <v>2</v>
      </c>
      <c r="BR99" s="27">
        <v>200</v>
      </c>
      <c r="BW99" s="26" t="s">
        <v>286</v>
      </c>
      <c r="BX99" s="27">
        <v>1</v>
      </c>
      <c r="BY99" s="27">
        <v>2</v>
      </c>
      <c r="BZ99" s="27">
        <v>2</v>
      </c>
      <c r="CA99" s="27">
        <v>2</v>
      </c>
      <c r="CB99" s="27">
        <v>2</v>
      </c>
      <c r="CC99" s="27">
        <v>2</v>
      </c>
      <c r="CD99" s="27">
        <v>2</v>
      </c>
      <c r="CE99" s="27">
        <v>2</v>
      </c>
      <c r="CF99" s="27">
        <v>2</v>
      </c>
      <c r="CG99" s="27">
        <v>1</v>
      </c>
      <c r="CH99" s="27">
        <v>2</v>
      </c>
      <c r="CI99" s="27">
        <v>2</v>
      </c>
      <c r="CJ99" s="27">
        <v>2</v>
      </c>
      <c r="CK99" s="27">
        <v>200</v>
      </c>
    </row>
    <row r="100" spans="1:89" ht="15" thickBot="1" x14ac:dyDescent="0.35">
      <c r="R100" s="26" t="s">
        <v>287</v>
      </c>
      <c r="S100" s="27">
        <v>2</v>
      </c>
      <c r="T100" s="27">
        <v>2</v>
      </c>
      <c r="U100" s="27">
        <v>2</v>
      </c>
      <c r="V100" s="27">
        <v>2</v>
      </c>
      <c r="W100" s="27">
        <v>1</v>
      </c>
      <c r="X100" s="27">
        <v>1</v>
      </c>
      <c r="Y100" s="27">
        <v>2</v>
      </c>
      <c r="Z100" s="27">
        <v>2</v>
      </c>
      <c r="AA100" s="27">
        <v>2</v>
      </c>
      <c r="AB100" s="27">
        <v>2</v>
      </c>
      <c r="AC100" s="27">
        <v>1</v>
      </c>
      <c r="AD100" s="27">
        <v>2</v>
      </c>
      <c r="AE100" s="27">
        <v>1</v>
      </c>
      <c r="AF100" s="27">
        <v>2</v>
      </c>
      <c r="AG100" s="27">
        <v>100</v>
      </c>
      <c r="BD100" s="26" t="s">
        <v>287</v>
      </c>
      <c r="BE100" s="27">
        <v>2</v>
      </c>
      <c r="BF100" s="27">
        <v>2</v>
      </c>
      <c r="BG100" s="27">
        <v>2</v>
      </c>
      <c r="BH100" s="27">
        <v>2</v>
      </c>
      <c r="BI100" s="27">
        <v>1</v>
      </c>
      <c r="BJ100" s="27">
        <v>1</v>
      </c>
      <c r="BK100" s="27">
        <v>2</v>
      </c>
      <c r="BL100" s="27">
        <v>2</v>
      </c>
      <c r="BM100" s="27">
        <v>2</v>
      </c>
      <c r="BN100" s="27">
        <v>2</v>
      </c>
      <c r="BO100" s="27">
        <v>1</v>
      </c>
      <c r="BP100" s="27">
        <v>2</v>
      </c>
      <c r="BQ100" s="27">
        <v>1</v>
      </c>
      <c r="BR100" s="27">
        <v>300</v>
      </c>
      <c r="BW100" s="26" t="s">
        <v>287</v>
      </c>
      <c r="BX100" s="27">
        <v>2</v>
      </c>
      <c r="BY100" s="27">
        <v>2</v>
      </c>
      <c r="BZ100" s="27">
        <v>2</v>
      </c>
      <c r="CA100" s="27">
        <v>2</v>
      </c>
      <c r="CB100" s="27">
        <v>1</v>
      </c>
      <c r="CC100" s="27">
        <v>1</v>
      </c>
      <c r="CD100" s="27">
        <v>2</v>
      </c>
      <c r="CE100" s="27">
        <v>2</v>
      </c>
      <c r="CF100" s="27">
        <v>2</v>
      </c>
      <c r="CG100" s="27">
        <v>2</v>
      </c>
      <c r="CH100" s="27">
        <v>1</v>
      </c>
      <c r="CI100" s="27">
        <v>2</v>
      </c>
      <c r="CJ100" s="27">
        <v>1</v>
      </c>
      <c r="CK100" s="27">
        <v>300</v>
      </c>
    </row>
    <row r="101" spans="1:89" ht="15" thickBot="1" x14ac:dyDescent="0.35">
      <c r="R101" s="26" t="s">
        <v>288</v>
      </c>
      <c r="S101" s="27">
        <v>2</v>
      </c>
      <c r="T101" s="27">
        <v>1</v>
      </c>
      <c r="U101" s="27">
        <v>2</v>
      </c>
      <c r="V101" s="27">
        <v>2</v>
      </c>
      <c r="W101" s="27">
        <v>2</v>
      </c>
      <c r="X101" s="27">
        <v>1</v>
      </c>
      <c r="Y101" s="27">
        <v>2</v>
      </c>
      <c r="Z101" s="27">
        <v>2</v>
      </c>
      <c r="AA101" s="27">
        <v>2</v>
      </c>
      <c r="AB101" s="27">
        <v>2</v>
      </c>
      <c r="AC101" s="27">
        <v>2</v>
      </c>
      <c r="AD101" s="27">
        <v>1</v>
      </c>
      <c r="AE101" s="27">
        <v>2</v>
      </c>
      <c r="AF101" s="27">
        <v>1</v>
      </c>
      <c r="AG101" s="27">
        <v>100</v>
      </c>
      <c r="BD101" s="26" t="s">
        <v>288</v>
      </c>
      <c r="BE101" s="27">
        <v>2</v>
      </c>
      <c r="BF101" s="27">
        <v>1</v>
      </c>
      <c r="BG101" s="27">
        <v>2</v>
      </c>
      <c r="BH101" s="27">
        <v>2</v>
      </c>
      <c r="BI101" s="27">
        <v>2</v>
      </c>
      <c r="BJ101" s="27">
        <v>1</v>
      </c>
      <c r="BK101" s="27">
        <v>2</v>
      </c>
      <c r="BL101" s="27">
        <v>2</v>
      </c>
      <c r="BM101" s="27">
        <v>2</v>
      </c>
      <c r="BN101" s="27">
        <v>2</v>
      </c>
      <c r="BO101" s="27">
        <v>2</v>
      </c>
      <c r="BP101" s="27">
        <v>1</v>
      </c>
      <c r="BQ101" s="27">
        <v>2</v>
      </c>
      <c r="BR101" s="27">
        <v>200</v>
      </c>
      <c r="BW101" s="26" t="s">
        <v>288</v>
      </c>
      <c r="BX101" s="27">
        <v>2</v>
      </c>
      <c r="BY101" s="27">
        <v>1</v>
      </c>
      <c r="BZ101" s="27">
        <v>2</v>
      </c>
      <c r="CA101" s="27">
        <v>2</v>
      </c>
      <c r="CB101" s="27">
        <v>2</v>
      </c>
      <c r="CC101" s="27">
        <v>1</v>
      </c>
      <c r="CD101" s="27">
        <v>2</v>
      </c>
      <c r="CE101" s="27">
        <v>2</v>
      </c>
      <c r="CF101" s="27">
        <v>2</v>
      </c>
      <c r="CG101" s="27">
        <v>2</v>
      </c>
      <c r="CH101" s="27">
        <v>2</v>
      </c>
      <c r="CI101" s="27">
        <v>1</v>
      </c>
      <c r="CJ101" s="27">
        <v>2</v>
      </c>
      <c r="CK101" s="27">
        <v>200</v>
      </c>
    </row>
    <row r="102" spans="1:89" ht="15" thickBot="1" x14ac:dyDescent="0.35">
      <c r="R102" s="26" t="s">
        <v>289</v>
      </c>
      <c r="S102" s="27">
        <v>1</v>
      </c>
      <c r="T102" s="27">
        <v>2</v>
      </c>
      <c r="U102" s="27">
        <v>2</v>
      </c>
      <c r="V102" s="27">
        <v>2</v>
      </c>
      <c r="W102" s="27">
        <v>2</v>
      </c>
      <c r="X102" s="27">
        <v>1</v>
      </c>
      <c r="Y102" s="27">
        <v>2</v>
      </c>
      <c r="Z102" s="27">
        <v>2</v>
      </c>
      <c r="AA102" s="27">
        <v>2</v>
      </c>
      <c r="AB102" s="27">
        <v>2</v>
      </c>
      <c r="AC102" s="27">
        <v>2</v>
      </c>
      <c r="AD102" s="27">
        <v>2</v>
      </c>
      <c r="AE102" s="27">
        <v>2</v>
      </c>
      <c r="AF102" s="27">
        <v>2</v>
      </c>
      <c r="AG102" s="27">
        <v>300</v>
      </c>
      <c r="BD102" s="26" t="s">
        <v>289</v>
      </c>
      <c r="BE102" s="27">
        <v>1</v>
      </c>
      <c r="BF102" s="27">
        <v>2</v>
      </c>
      <c r="BG102" s="27">
        <v>2</v>
      </c>
      <c r="BH102" s="27">
        <v>2</v>
      </c>
      <c r="BI102" s="27">
        <v>2</v>
      </c>
      <c r="BJ102" s="27">
        <v>1</v>
      </c>
      <c r="BK102" s="27">
        <v>2</v>
      </c>
      <c r="BL102" s="27">
        <v>2</v>
      </c>
      <c r="BM102" s="27">
        <v>2</v>
      </c>
      <c r="BN102" s="27">
        <v>2</v>
      </c>
      <c r="BO102" s="27">
        <v>2</v>
      </c>
      <c r="BP102" s="27">
        <v>2</v>
      </c>
      <c r="BQ102" s="27">
        <v>2</v>
      </c>
      <c r="BR102" s="27">
        <v>300</v>
      </c>
      <c r="BW102" s="26" t="s">
        <v>289</v>
      </c>
      <c r="BX102" s="27">
        <v>1</v>
      </c>
      <c r="BY102" s="27">
        <v>2</v>
      </c>
      <c r="BZ102" s="27">
        <v>2</v>
      </c>
      <c r="CA102" s="27">
        <v>2</v>
      </c>
      <c r="CB102" s="27">
        <v>2</v>
      </c>
      <c r="CC102" s="27">
        <v>1</v>
      </c>
      <c r="CD102" s="27">
        <v>2</v>
      </c>
      <c r="CE102" s="27">
        <v>2</v>
      </c>
      <c r="CF102" s="27">
        <v>2</v>
      </c>
      <c r="CG102" s="27">
        <v>2</v>
      </c>
      <c r="CH102" s="27">
        <v>2</v>
      </c>
      <c r="CI102" s="27">
        <v>2</v>
      </c>
      <c r="CJ102" s="27">
        <v>2</v>
      </c>
      <c r="CK102" s="27">
        <v>300</v>
      </c>
    </row>
    <row r="103" spans="1:89" ht="15" thickBot="1" x14ac:dyDescent="0.35">
      <c r="R103" s="26" t="s">
        <v>290</v>
      </c>
      <c r="S103" s="27">
        <v>2</v>
      </c>
      <c r="T103" s="27">
        <v>2</v>
      </c>
      <c r="U103" s="27">
        <v>2</v>
      </c>
      <c r="V103" s="27">
        <v>1</v>
      </c>
      <c r="W103" s="27">
        <v>2</v>
      </c>
      <c r="X103" s="27">
        <v>1</v>
      </c>
      <c r="Y103" s="27">
        <v>1</v>
      </c>
      <c r="Z103" s="27">
        <v>2</v>
      </c>
      <c r="AA103" s="27">
        <v>1</v>
      </c>
      <c r="AB103" s="27">
        <v>2</v>
      </c>
      <c r="AC103" s="27">
        <v>2</v>
      </c>
      <c r="AD103" s="27">
        <v>2</v>
      </c>
      <c r="AE103" s="27">
        <v>2</v>
      </c>
      <c r="AF103" s="27">
        <v>2</v>
      </c>
      <c r="AG103" s="27">
        <v>100</v>
      </c>
      <c r="BD103" s="26" t="s">
        <v>290</v>
      </c>
      <c r="BE103" s="27">
        <v>2</v>
      </c>
      <c r="BF103" s="27">
        <v>2</v>
      </c>
      <c r="BG103" s="27">
        <v>2</v>
      </c>
      <c r="BH103" s="27">
        <v>1</v>
      </c>
      <c r="BI103" s="27">
        <v>2</v>
      </c>
      <c r="BJ103" s="27">
        <v>1</v>
      </c>
      <c r="BK103" s="27">
        <v>1</v>
      </c>
      <c r="BL103" s="27">
        <v>2</v>
      </c>
      <c r="BM103" s="27">
        <v>1</v>
      </c>
      <c r="BN103" s="27">
        <v>2</v>
      </c>
      <c r="BO103" s="27">
        <v>2</v>
      </c>
      <c r="BP103" s="27">
        <v>2</v>
      </c>
      <c r="BQ103" s="27">
        <v>2</v>
      </c>
      <c r="BR103" s="27">
        <v>300</v>
      </c>
      <c r="BW103" s="26" t="s">
        <v>290</v>
      </c>
      <c r="BX103" s="27">
        <v>2</v>
      </c>
      <c r="BY103" s="27">
        <v>2</v>
      </c>
      <c r="BZ103" s="27">
        <v>2</v>
      </c>
      <c r="CA103" s="27">
        <v>1</v>
      </c>
      <c r="CB103" s="27">
        <v>2</v>
      </c>
      <c r="CC103" s="27">
        <v>1</v>
      </c>
      <c r="CD103" s="27">
        <v>1</v>
      </c>
      <c r="CE103" s="27">
        <v>2</v>
      </c>
      <c r="CF103" s="27">
        <v>1</v>
      </c>
      <c r="CG103" s="27">
        <v>2</v>
      </c>
      <c r="CH103" s="27">
        <v>2</v>
      </c>
      <c r="CI103" s="27">
        <v>2</v>
      </c>
      <c r="CJ103" s="27">
        <v>2</v>
      </c>
      <c r="CK103" s="27">
        <v>300</v>
      </c>
    </row>
    <row r="104" spans="1:89" ht="15" thickBot="1" x14ac:dyDescent="0.35">
      <c r="R104" s="26" t="s">
        <v>291</v>
      </c>
      <c r="S104" s="27">
        <v>2</v>
      </c>
      <c r="T104" s="27">
        <v>1</v>
      </c>
      <c r="U104" s="27">
        <v>2</v>
      </c>
      <c r="V104" s="27">
        <v>1</v>
      </c>
      <c r="W104" s="27">
        <v>2</v>
      </c>
      <c r="X104" s="27">
        <v>2</v>
      </c>
      <c r="Y104" s="27">
        <v>2</v>
      </c>
      <c r="Z104" s="27">
        <v>1</v>
      </c>
      <c r="AA104" s="27">
        <v>1</v>
      </c>
      <c r="AB104" s="27">
        <v>2</v>
      </c>
      <c r="AC104" s="27">
        <v>2</v>
      </c>
      <c r="AD104" s="27">
        <v>2</v>
      </c>
      <c r="AE104" s="27">
        <v>2</v>
      </c>
      <c r="AF104" s="27">
        <v>2</v>
      </c>
      <c r="AG104" s="27">
        <v>100</v>
      </c>
      <c r="BD104" s="26" t="s">
        <v>291</v>
      </c>
      <c r="BE104" s="27">
        <v>2</v>
      </c>
      <c r="BF104" s="27">
        <v>1</v>
      </c>
      <c r="BG104" s="27">
        <v>2</v>
      </c>
      <c r="BH104" s="27">
        <v>1</v>
      </c>
      <c r="BI104" s="27">
        <v>2</v>
      </c>
      <c r="BJ104" s="27">
        <v>2</v>
      </c>
      <c r="BK104" s="27">
        <v>2</v>
      </c>
      <c r="BL104" s="27">
        <v>1</v>
      </c>
      <c r="BM104" s="27">
        <v>1</v>
      </c>
      <c r="BN104" s="27">
        <v>2</v>
      </c>
      <c r="BO104" s="27">
        <v>2</v>
      </c>
      <c r="BP104" s="27">
        <v>2</v>
      </c>
      <c r="BQ104" s="27">
        <v>2</v>
      </c>
      <c r="BR104" s="27">
        <v>300</v>
      </c>
      <c r="BW104" s="26" t="s">
        <v>291</v>
      </c>
      <c r="BX104" s="27">
        <v>2</v>
      </c>
      <c r="BY104" s="27">
        <v>1</v>
      </c>
      <c r="BZ104" s="27">
        <v>2</v>
      </c>
      <c r="CA104" s="27">
        <v>1</v>
      </c>
      <c r="CB104" s="27">
        <v>2</v>
      </c>
      <c r="CC104" s="27">
        <v>2</v>
      </c>
      <c r="CD104" s="27">
        <v>2</v>
      </c>
      <c r="CE104" s="27">
        <v>1</v>
      </c>
      <c r="CF104" s="27">
        <v>1</v>
      </c>
      <c r="CG104" s="27">
        <v>2</v>
      </c>
      <c r="CH104" s="27">
        <v>2</v>
      </c>
      <c r="CI104" s="27">
        <v>2</v>
      </c>
      <c r="CJ104" s="27">
        <v>2</v>
      </c>
      <c r="CK104" s="27">
        <v>300</v>
      </c>
    </row>
    <row r="105" spans="1:89" ht="15" thickBot="1" x14ac:dyDescent="0.35">
      <c r="R105" s="26" t="s">
        <v>292</v>
      </c>
      <c r="S105" s="27">
        <v>1</v>
      </c>
      <c r="T105" s="27">
        <v>2</v>
      </c>
      <c r="U105" s="27">
        <v>2</v>
      </c>
      <c r="V105" s="27">
        <v>2</v>
      </c>
      <c r="W105" s="27">
        <v>2</v>
      </c>
      <c r="X105" s="27">
        <v>2</v>
      </c>
      <c r="Y105" s="27">
        <v>2</v>
      </c>
      <c r="Z105" s="27">
        <v>2</v>
      </c>
      <c r="AA105" s="27">
        <v>2</v>
      </c>
      <c r="AB105" s="27">
        <v>2</v>
      </c>
      <c r="AC105" s="27">
        <v>2</v>
      </c>
      <c r="AD105" s="27">
        <v>1</v>
      </c>
      <c r="AE105" s="27">
        <v>1</v>
      </c>
      <c r="AF105" s="27">
        <v>2</v>
      </c>
      <c r="AG105" s="27">
        <v>200</v>
      </c>
      <c r="BD105" s="26" t="s">
        <v>292</v>
      </c>
      <c r="BE105" s="27">
        <v>1</v>
      </c>
      <c r="BF105" s="27">
        <v>2</v>
      </c>
      <c r="BG105" s="27">
        <v>2</v>
      </c>
      <c r="BH105" s="27">
        <v>2</v>
      </c>
      <c r="BI105" s="27">
        <v>2</v>
      </c>
      <c r="BJ105" s="27">
        <v>2</v>
      </c>
      <c r="BK105" s="27">
        <v>2</v>
      </c>
      <c r="BL105" s="27">
        <v>2</v>
      </c>
      <c r="BM105" s="27">
        <v>2</v>
      </c>
      <c r="BN105" s="27">
        <v>2</v>
      </c>
      <c r="BO105" s="27">
        <v>2</v>
      </c>
      <c r="BP105" s="27">
        <v>1</v>
      </c>
      <c r="BQ105" s="27">
        <v>1</v>
      </c>
      <c r="BR105" s="27">
        <v>300</v>
      </c>
      <c r="BW105" s="26" t="s">
        <v>292</v>
      </c>
      <c r="BX105" s="27">
        <v>1</v>
      </c>
      <c r="BY105" s="27">
        <v>2</v>
      </c>
      <c r="BZ105" s="27">
        <v>2</v>
      </c>
      <c r="CA105" s="27">
        <v>2</v>
      </c>
      <c r="CB105" s="27">
        <v>2</v>
      </c>
      <c r="CC105" s="27">
        <v>2</v>
      </c>
      <c r="CD105" s="27">
        <v>2</v>
      </c>
      <c r="CE105" s="27">
        <v>2</v>
      </c>
      <c r="CF105" s="27">
        <v>2</v>
      </c>
      <c r="CG105" s="27">
        <v>2</v>
      </c>
      <c r="CH105" s="27">
        <v>2</v>
      </c>
      <c r="CI105" s="27">
        <v>1</v>
      </c>
      <c r="CJ105" s="27">
        <v>1</v>
      </c>
      <c r="CK105" s="27">
        <v>300</v>
      </c>
    </row>
    <row r="106" spans="1:89" ht="18.600000000000001" thickBot="1" x14ac:dyDescent="0.35">
      <c r="R106" s="22"/>
      <c r="BD106" s="22"/>
      <c r="BW106" s="22"/>
    </row>
    <row r="107" spans="1:89" ht="15" thickBot="1" x14ac:dyDescent="0.35">
      <c r="R107" s="26" t="s">
        <v>293</v>
      </c>
      <c r="S107" s="26" t="s">
        <v>180</v>
      </c>
      <c r="T107" s="26" t="s">
        <v>181</v>
      </c>
      <c r="U107" s="26" t="s">
        <v>182</v>
      </c>
      <c r="V107" s="26" t="s">
        <v>183</v>
      </c>
      <c r="W107" s="26" t="s">
        <v>184</v>
      </c>
      <c r="X107" s="26" t="s">
        <v>185</v>
      </c>
      <c r="Y107" s="26" t="s">
        <v>186</v>
      </c>
      <c r="Z107" s="26" t="s">
        <v>187</v>
      </c>
      <c r="AA107" s="26" t="s">
        <v>188</v>
      </c>
      <c r="AB107" s="26" t="s">
        <v>189</v>
      </c>
      <c r="AC107" s="26" t="s">
        <v>190</v>
      </c>
      <c r="AD107" s="26" t="s">
        <v>191</v>
      </c>
      <c r="AE107" s="26" t="s">
        <v>192</v>
      </c>
      <c r="AF107" s="26" t="s">
        <v>193</v>
      </c>
      <c r="BD107" s="26" t="s">
        <v>293</v>
      </c>
      <c r="BE107" s="26" t="s">
        <v>180</v>
      </c>
      <c r="BF107" s="26" t="s">
        <v>181</v>
      </c>
      <c r="BG107" s="26" t="s">
        <v>182</v>
      </c>
      <c r="BH107" s="26" t="s">
        <v>183</v>
      </c>
      <c r="BI107" s="26" t="s">
        <v>184</v>
      </c>
      <c r="BJ107" s="26" t="s">
        <v>185</v>
      </c>
      <c r="BK107" s="26" t="s">
        <v>186</v>
      </c>
      <c r="BL107" s="26" t="s">
        <v>187</v>
      </c>
      <c r="BM107" s="26" t="s">
        <v>188</v>
      </c>
      <c r="BN107" s="26" t="s">
        <v>189</v>
      </c>
      <c r="BO107" s="26" t="s">
        <v>190</v>
      </c>
      <c r="BP107" s="26" t="s">
        <v>191</v>
      </c>
      <c r="BQ107" s="26" t="s">
        <v>192</v>
      </c>
      <c r="BW107" s="26" t="s">
        <v>293</v>
      </c>
      <c r="BX107" s="26" t="s">
        <v>180</v>
      </c>
      <c r="BY107" s="26" t="s">
        <v>181</v>
      </c>
      <c r="BZ107" s="26" t="s">
        <v>182</v>
      </c>
      <c r="CA107" s="26" t="s">
        <v>183</v>
      </c>
      <c r="CB107" s="26" t="s">
        <v>184</v>
      </c>
      <c r="CC107" s="26" t="s">
        <v>185</v>
      </c>
      <c r="CD107" s="26" t="s">
        <v>186</v>
      </c>
      <c r="CE107" s="26" t="s">
        <v>187</v>
      </c>
      <c r="CF107" s="26" t="s">
        <v>188</v>
      </c>
      <c r="CG107" s="26" t="s">
        <v>189</v>
      </c>
      <c r="CH107" s="26" t="s">
        <v>190</v>
      </c>
      <c r="CI107" s="26" t="s">
        <v>191</v>
      </c>
      <c r="CJ107" s="26" t="s">
        <v>192</v>
      </c>
    </row>
    <row r="108" spans="1:89" ht="15" thickBot="1" x14ac:dyDescent="0.35">
      <c r="R108" s="26" t="s">
        <v>294</v>
      </c>
      <c r="S108" s="27" t="s">
        <v>297</v>
      </c>
      <c r="T108" s="27" t="s">
        <v>297</v>
      </c>
      <c r="U108" s="27" t="s">
        <v>297</v>
      </c>
      <c r="V108" s="27" t="s">
        <v>297</v>
      </c>
      <c r="W108" s="27" t="s">
        <v>412</v>
      </c>
      <c r="X108" s="27" t="s">
        <v>297</v>
      </c>
      <c r="Y108" s="27" t="s">
        <v>297</v>
      </c>
      <c r="Z108" s="27" t="s">
        <v>297</v>
      </c>
      <c r="AA108" s="27" t="s">
        <v>297</v>
      </c>
      <c r="AB108" s="27" t="s">
        <v>297</v>
      </c>
      <c r="AC108" s="27" t="s">
        <v>297</v>
      </c>
      <c r="AD108" s="27" t="s">
        <v>297</v>
      </c>
      <c r="AE108" s="27" t="s">
        <v>297</v>
      </c>
      <c r="AF108" s="27" t="s">
        <v>297</v>
      </c>
      <c r="BD108" s="26" t="s">
        <v>294</v>
      </c>
      <c r="BE108" s="27" t="s">
        <v>297</v>
      </c>
      <c r="BF108" s="27" t="s">
        <v>297</v>
      </c>
      <c r="BG108" s="27" t="s">
        <v>297</v>
      </c>
      <c r="BH108" s="27" t="s">
        <v>425</v>
      </c>
      <c r="BI108" s="27" t="s">
        <v>426</v>
      </c>
      <c r="BJ108" s="27" t="s">
        <v>297</v>
      </c>
      <c r="BK108" s="27" t="s">
        <v>297</v>
      </c>
      <c r="BL108" s="27" t="s">
        <v>297</v>
      </c>
      <c r="BM108" s="27" t="s">
        <v>297</v>
      </c>
      <c r="BN108" s="27" t="s">
        <v>297</v>
      </c>
      <c r="BO108" s="27" t="s">
        <v>297</v>
      </c>
      <c r="BP108" s="27" t="s">
        <v>297</v>
      </c>
      <c r="BQ108" s="27" t="s">
        <v>297</v>
      </c>
      <c r="BW108" s="26" t="s">
        <v>294</v>
      </c>
      <c r="BX108" s="27" t="s">
        <v>297</v>
      </c>
      <c r="BY108" s="27" t="s">
        <v>297</v>
      </c>
      <c r="BZ108" s="27" t="s">
        <v>297</v>
      </c>
      <c r="CA108" s="27" t="s">
        <v>425</v>
      </c>
      <c r="CB108" s="27" t="s">
        <v>432</v>
      </c>
      <c r="CC108" s="27" t="s">
        <v>297</v>
      </c>
      <c r="CD108" s="27" t="s">
        <v>297</v>
      </c>
      <c r="CE108" s="27" t="s">
        <v>433</v>
      </c>
      <c r="CF108" s="27" t="s">
        <v>297</v>
      </c>
      <c r="CG108" s="27" t="s">
        <v>297</v>
      </c>
      <c r="CH108" s="27" t="s">
        <v>297</v>
      </c>
      <c r="CI108" s="27" t="s">
        <v>297</v>
      </c>
      <c r="CJ108" s="27" t="s">
        <v>297</v>
      </c>
    </row>
    <row r="109" spans="1:89" ht="15" thickBot="1" x14ac:dyDescent="0.35">
      <c r="R109" s="26" t="s">
        <v>296</v>
      </c>
      <c r="S109" s="27" t="s">
        <v>297</v>
      </c>
      <c r="T109" s="27" t="s">
        <v>297</v>
      </c>
      <c r="U109" s="27" t="s">
        <v>297</v>
      </c>
      <c r="V109" s="27" t="s">
        <v>297</v>
      </c>
      <c r="W109" s="27" t="s">
        <v>412</v>
      </c>
      <c r="X109" s="27" t="s">
        <v>297</v>
      </c>
      <c r="Y109" s="27" t="s">
        <v>297</v>
      </c>
      <c r="Z109" s="27" t="s">
        <v>297</v>
      </c>
      <c r="AA109" s="27" t="s">
        <v>297</v>
      </c>
      <c r="AB109" s="27" t="s">
        <v>297</v>
      </c>
      <c r="AC109" s="27" t="s">
        <v>297</v>
      </c>
      <c r="AD109" s="27" t="s">
        <v>297</v>
      </c>
      <c r="AE109" s="27" t="s">
        <v>297</v>
      </c>
      <c r="AF109" s="27" t="s">
        <v>297</v>
      </c>
      <c r="BD109" s="26" t="s">
        <v>296</v>
      </c>
      <c r="BE109" s="27" t="s">
        <v>297</v>
      </c>
      <c r="BF109" s="27" t="s">
        <v>297</v>
      </c>
      <c r="BG109" s="27" t="s">
        <v>297</v>
      </c>
      <c r="BH109" s="27" t="s">
        <v>297</v>
      </c>
      <c r="BI109" s="27" t="s">
        <v>426</v>
      </c>
      <c r="BJ109" s="27" t="s">
        <v>297</v>
      </c>
      <c r="BK109" s="27" t="s">
        <v>297</v>
      </c>
      <c r="BL109" s="27" t="s">
        <v>297</v>
      </c>
      <c r="BM109" s="27" t="s">
        <v>297</v>
      </c>
      <c r="BN109" s="27" t="s">
        <v>297</v>
      </c>
      <c r="BO109" s="27" t="s">
        <v>297</v>
      </c>
      <c r="BP109" s="27" t="s">
        <v>297</v>
      </c>
      <c r="BQ109" s="27" t="s">
        <v>297</v>
      </c>
      <c r="BW109" s="26" t="s">
        <v>296</v>
      </c>
      <c r="BX109" s="27" t="s">
        <v>297</v>
      </c>
      <c r="BY109" s="27" t="s">
        <v>297</v>
      </c>
      <c r="BZ109" s="27" t="s">
        <v>297</v>
      </c>
      <c r="CA109" s="27" t="s">
        <v>297</v>
      </c>
      <c r="CB109" s="27" t="s">
        <v>432</v>
      </c>
      <c r="CC109" s="27" t="s">
        <v>297</v>
      </c>
      <c r="CD109" s="27" t="s">
        <v>297</v>
      </c>
      <c r="CE109" s="27" t="s">
        <v>433</v>
      </c>
      <c r="CF109" s="27" t="s">
        <v>297</v>
      </c>
      <c r="CG109" s="27" t="s">
        <v>297</v>
      </c>
      <c r="CH109" s="27" t="s">
        <v>297</v>
      </c>
      <c r="CI109" s="27" t="s">
        <v>297</v>
      </c>
      <c r="CJ109" s="27" t="s">
        <v>297</v>
      </c>
    </row>
    <row r="110" spans="1:89" ht="18.600000000000001" thickBot="1" x14ac:dyDescent="0.35">
      <c r="R110" s="26" t="s">
        <v>298</v>
      </c>
      <c r="S110" s="27" t="s">
        <v>297</v>
      </c>
      <c r="T110" s="27" t="s">
        <v>297</v>
      </c>
      <c r="U110" s="27" t="s">
        <v>297</v>
      </c>
      <c r="V110" s="27" t="s">
        <v>297</v>
      </c>
      <c r="W110" s="27" t="s">
        <v>297</v>
      </c>
      <c r="X110" s="27" t="s">
        <v>297</v>
      </c>
      <c r="Y110" s="27" t="s">
        <v>297</v>
      </c>
      <c r="Z110" s="27" t="s">
        <v>297</v>
      </c>
      <c r="AA110" s="27" t="s">
        <v>297</v>
      </c>
      <c r="AB110" s="27" t="s">
        <v>297</v>
      </c>
      <c r="AC110" s="27" t="s">
        <v>297</v>
      </c>
      <c r="AD110" s="27" t="s">
        <v>297</v>
      </c>
      <c r="AE110" s="27" t="s">
        <v>297</v>
      </c>
      <c r="AF110" s="27" t="s">
        <v>297</v>
      </c>
      <c r="BD110" s="26" t="s">
        <v>298</v>
      </c>
      <c r="BE110" s="27" t="s">
        <v>297</v>
      </c>
      <c r="BF110" s="27" t="s">
        <v>297</v>
      </c>
      <c r="BG110" s="27" t="s">
        <v>297</v>
      </c>
      <c r="BH110" s="27" t="s">
        <v>297</v>
      </c>
      <c r="BI110" s="27" t="s">
        <v>297</v>
      </c>
      <c r="BJ110" s="27" t="s">
        <v>297</v>
      </c>
      <c r="BK110" s="27" t="s">
        <v>297</v>
      </c>
      <c r="BL110" s="27" t="s">
        <v>297</v>
      </c>
      <c r="BM110" s="27" t="s">
        <v>297</v>
      </c>
      <c r="BN110" s="27" t="s">
        <v>297</v>
      </c>
      <c r="BO110" s="27" t="s">
        <v>297</v>
      </c>
      <c r="BP110" s="27" t="s">
        <v>297</v>
      </c>
      <c r="BQ110" s="27" t="s">
        <v>297</v>
      </c>
      <c r="BW110" s="22"/>
    </row>
    <row r="111" spans="1:89" ht="15" thickBot="1" x14ac:dyDescent="0.35">
      <c r="R111" s="26" t="s">
        <v>299</v>
      </c>
      <c r="S111" s="27" t="s">
        <v>297</v>
      </c>
      <c r="T111" s="27" t="s">
        <v>297</v>
      </c>
      <c r="U111" s="27" t="s">
        <v>297</v>
      </c>
      <c r="V111" s="27" t="s">
        <v>297</v>
      </c>
      <c r="W111" s="27" t="s">
        <v>297</v>
      </c>
      <c r="X111" s="27" t="s">
        <v>297</v>
      </c>
      <c r="Y111" s="27" t="s">
        <v>297</v>
      </c>
      <c r="Z111" s="27" t="s">
        <v>297</v>
      </c>
      <c r="AA111" s="27" t="s">
        <v>297</v>
      </c>
      <c r="AB111" s="27" t="s">
        <v>297</v>
      </c>
      <c r="AC111" s="27" t="s">
        <v>297</v>
      </c>
      <c r="AD111" s="27" t="s">
        <v>297</v>
      </c>
      <c r="AE111" s="27" t="s">
        <v>297</v>
      </c>
      <c r="AF111" s="27" t="s">
        <v>297</v>
      </c>
      <c r="BD111" s="26" t="s">
        <v>299</v>
      </c>
      <c r="BE111" s="27" t="s">
        <v>297</v>
      </c>
      <c r="BF111" s="27" t="s">
        <v>297</v>
      </c>
      <c r="BG111" s="27" t="s">
        <v>297</v>
      </c>
      <c r="BH111" s="27" t="s">
        <v>297</v>
      </c>
      <c r="BI111" s="27" t="s">
        <v>297</v>
      </c>
      <c r="BJ111" s="27" t="s">
        <v>297</v>
      </c>
      <c r="BK111" s="27" t="s">
        <v>297</v>
      </c>
      <c r="BL111" s="27" t="s">
        <v>297</v>
      </c>
      <c r="BM111" s="27" t="s">
        <v>297</v>
      </c>
      <c r="BN111" s="27" t="s">
        <v>297</v>
      </c>
      <c r="BO111" s="27" t="s">
        <v>297</v>
      </c>
      <c r="BP111" s="27" t="s">
        <v>297</v>
      </c>
      <c r="BQ111" s="27" t="s">
        <v>297</v>
      </c>
      <c r="BW111" s="26" t="s">
        <v>394</v>
      </c>
      <c r="BX111" s="26" t="str">
        <f>Inverz!AD3</f>
        <v>angol</v>
      </c>
      <c r="BY111" s="26" t="str">
        <f>Inverz!AE3</f>
        <v>biológia</v>
      </c>
      <c r="BZ111" s="26" t="str">
        <f>Inverz!AF3</f>
        <v>ének</v>
      </c>
      <c r="CA111" s="26" t="str">
        <f>Inverz!AG3</f>
        <v>fizika</v>
      </c>
      <c r="CB111" s="26" t="str">
        <f>Inverz!AH3</f>
        <v>informatika</v>
      </c>
      <c r="CC111" s="26" t="str">
        <f>Inverz!AI3</f>
        <v>irodalom</v>
      </c>
      <c r="CD111" s="26" t="str">
        <f>Inverz!AJ3</f>
        <v>kémia</v>
      </c>
      <c r="CE111" s="26" t="str">
        <f>Inverz!AK3</f>
        <v>matematika</v>
      </c>
      <c r="CF111" s="26" t="str">
        <f>Inverz!AL3</f>
        <v>német</v>
      </c>
      <c r="CG111" s="26" t="str">
        <f>Inverz!AM3</f>
        <v>orosz</v>
      </c>
      <c r="CH111" s="26" t="str">
        <f>Inverz!AN3</f>
        <v>rajz</v>
      </c>
      <c r="CI111" s="26" t="str">
        <f>Inverz!AO3</f>
        <v>spanyol</v>
      </c>
      <c r="CJ111" s="26" t="str">
        <f>Inverz!AP3</f>
        <v>testnevelés</v>
      </c>
    </row>
    <row r="112" spans="1:89" ht="15" thickBot="1" x14ac:dyDescent="0.35">
      <c r="R112" s="26" t="s">
        <v>300</v>
      </c>
      <c r="S112" s="27" t="s">
        <v>297</v>
      </c>
      <c r="T112" s="27" t="s">
        <v>297</v>
      </c>
      <c r="U112" s="27" t="s">
        <v>297</v>
      </c>
      <c r="V112" s="27" t="s">
        <v>297</v>
      </c>
      <c r="W112" s="27" t="s">
        <v>297</v>
      </c>
      <c r="X112" s="27" t="s">
        <v>297</v>
      </c>
      <c r="Y112" s="27" t="s">
        <v>297</v>
      </c>
      <c r="Z112" s="27" t="s">
        <v>297</v>
      </c>
      <c r="AA112" s="27" t="s">
        <v>297</v>
      </c>
      <c r="AB112" s="27" t="s">
        <v>297</v>
      </c>
      <c r="AC112" s="27" t="s">
        <v>297</v>
      </c>
      <c r="AD112" s="27" t="s">
        <v>297</v>
      </c>
      <c r="AE112" s="27" t="s">
        <v>297</v>
      </c>
      <c r="AF112" s="27" t="s">
        <v>297</v>
      </c>
      <c r="BD112" s="26" t="s">
        <v>300</v>
      </c>
      <c r="BE112" s="27" t="s">
        <v>297</v>
      </c>
      <c r="BF112" s="27" t="s">
        <v>297</v>
      </c>
      <c r="BG112" s="27" t="s">
        <v>297</v>
      </c>
      <c r="BH112" s="27" t="s">
        <v>297</v>
      </c>
      <c r="BI112" s="27" t="s">
        <v>297</v>
      </c>
      <c r="BJ112" s="27" t="s">
        <v>297</v>
      </c>
      <c r="BK112" s="27" t="s">
        <v>297</v>
      </c>
      <c r="BL112" s="27" t="s">
        <v>297</v>
      </c>
      <c r="BM112" s="27" t="s">
        <v>297</v>
      </c>
      <c r="BN112" s="27" t="s">
        <v>297</v>
      </c>
      <c r="BO112" s="27" t="s">
        <v>297</v>
      </c>
      <c r="BP112" s="27" t="s">
        <v>297</v>
      </c>
      <c r="BQ112" s="27" t="s">
        <v>297</v>
      </c>
      <c r="BW112" s="26" t="s">
        <v>294</v>
      </c>
      <c r="BX112" s="27">
        <v>0</v>
      </c>
      <c r="BY112" s="27">
        <v>0</v>
      </c>
      <c r="BZ112" s="27">
        <v>0</v>
      </c>
      <c r="CA112" s="27">
        <v>53.4</v>
      </c>
      <c r="CB112" s="27">
        <v>160.19999999999999</v>
      </c>
      <c r="CC112" s="27">
        <v>0</v>
      </c>
      <c r="CD112" s="27">
        <v>0</v>
      </c>
      <c r="CE112" s="27">
        <v>106.8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</row>
    <row r="113" spans="18:92" ht="15" thickBot="1" x14ac:dyDescent="0.35">
      <c r="R113" s="26" t="s">
        <v>301</v>
      </c>
      <c r="S113" s="27" t="s">
        <v>297</v>
      </c>
      <c r="T113" s="27" t="s">
        <v>297</v>
      </c>
      <c r="U113" s="27" t="s">
        <v>297</v>
      </c>
      <c r="V113" s="27" t="s">
        <v>297</v>
      </c>
      <c r="W113" s="27" t="s">
        <v>297</v>
      </c>
      <c r="X113" s="27" t="s">
        <v>297</v>
      </c>
      <c r="Y113" s="27" t="s">
        <v>297</v>
      </c>
      <c r="Z113" s="27" t="s">
        <v>297</v>
      </c>
      <c r="AA113" s="27" t="s">
        <v>297</v>
      </c>
      <c r="AB113" s="27" t="s">
        <v>297</v>
      </c>
      <c r="AC113" s="27" t="s">
        <v>297</v>
      </c>
      <c r="AD113" s="27" t="s">
        <v>297</v>
      </c>
      <c r="AE113" s="27" t="s">
        <v>297</v>
      </c>
      <c r="AF113" s="27" t="s">
        <v>297</v>
      </c>
      <c r="BD113" s="26" t="s">
        <v>301</v>
      </c>
      <c r="BE113" s="27" t="s">
        <v>297</v>
      </c>
      <c r="BF113" s="27" t="s">
        <v>297</v>
      </c>
      <c r="BG113" s="27" t="s">
        <v>297</v>
      </c>
      <c r="BH113" s="27" t="s">
        <v>297</v>
      </c>
      <c r="BI113" s="27" t="s">
        <v>297</v>
      </c>
      <c r="BJ113" s="27" t="s">
        <v>297</v>
      </c>
      <c r="BK113" s="27" t="s">
        <v>297</v>
      </c>
      <c r="BL113" s="27" t="s">
        <v>297</v>
      </c>
      <c r="BM113" s="27" t="s">
        <v>297</v>
      </c>
      <c r="BN113" s="27" t="s">
        <v>297</v>
      </c>
      <c r="BO113" s="27" t="s">
        <v>297</v>
      </c>
      <c r="BP113" s="27" t="s">
        <v>297</v>
      </c>
      <c r="BQ113" s="27" t="s">
        <v>297</v>
      </c>
      <c r="BW113" s="26" t="s">
        <v>296</v>
      </c>
      <c r="BX113" s="27">
        <v>0</v>
      </c>
      <c r="BY113" s="27">
        <v>0</v>
      </c>
      <c r="BZ113" s="27">
        <v>0</v>
      </c>
      <c r="CA113" s="27">
        <v>0</v>
      </c>
      <c r="CB113" s="27">
        <v>160.19999999999999</v>
      </c>
      <c r="CC113" s="27">
        <v>0</v>
      </c>
      <c r="CD113" s="27">
        <v>0</v>
      </c>
      <c r="CE113" s="27">
        <v>106.8</v>
      </c>
      <c r="CF113" s="27">
        <v>0</v>
      </c>
      <c r="CG113" s="27">
        <v>0</v>
      </c>
      <c r="CH113" s="27">
        <v>0</v>
      </c>
      <c r="CI113" s="27">
        <v>0</v>
      </c>
      <c r="CJ113" s="27">
        <v>0</v>
      </c>
    </row>
    <row r="114" spans="18:92" ht="18.600000000000001" thickBot="1" x14ac:dyDescent="0.35">
      <c r="R114" s="26" t="s">
        <v>302</v>
      </c>
      <c r="S114" s="27" t="s">
        <v>297</v>
      </c>
      <c r="T114" s="27" t="s">
        <v>297</v>
      </c>
      <c r="U114" s="27" t="s">
        <v>297</v>
      </c>
      <c r="V114" s="27" t="s">
        <v>297</v>
      </c>
      <c r="W114" s="27" t="s">
        <v>297</v>
      </c>
      <c r="X114" s="27" t="s">
        <v>297</v>
      </c>
      <c r="Y114" s="27" t="s">
        <v>297</v>
      </c>
      <c r="Z114" s="27" t="s">
        <v>297</v>
      </c>
      <c r="AA114" s="27" t="s">
        <v>297</v>
      </c>
      <c r="AB114" s="27" t="s">
        <v>297</v>
      </c>
      <c r="AC114" s="27" t="s">
        <v>297</v>
      </c>
      <c r="AD114" s="27" t="s">
        <v>297</v>
      </c>
      <c r="AE114" s="27" t="s">
        <v>297</v>
      </c>
      <c r="AF114" s="27" t="s">
        <v>297</v>
      </c>
      <c r="BD114" s="26" t="s">
        <v>302</v>
      </c>
      <c r="BE114" s="27" t="s">
        <v>297</v>
      </c>
      <c r="BF114" s="27" t="s">
        <v>297</v>
      </c>
      <c r="BG114" s="27" t="s">
        <v>297</v>
      </c>
      <c r="BH114" s="27" t="s">
        <v>297</v>
      </c>
      <c r="BI114" s="27" t="s">
        <v>297</v>
      </c>
      <c r="BJ114" s="27" t="s">
        <v>297</v>
      </c>
      <c r="BK114" s="27" t="s">
        <v>297</v>
      </c>
      <c r="BL114" s="27" t="s">
        <v>297</v>
      </c>
      <c r="BM114" s="27" t="s">
        <v>297</v>
      </c>
      <c r="BN114" s="27" t="s">
        <v>297</v>
      </c>
      <c r="BO114" s="27" t="s">
        <v>297</v>
      </c>
      <c r="BP114" s="27" t="s">
        <v>297</v>
      </c>
      <c r="BQ114" s="27" t="s">
        <v>297</v>
      </c>
      <c r="BW114" s="22"/>
    </row>
    <row r="115" spans="18:92" ht="15" thickBot="1" x14ac:dyDescent="0.35">
      <c r="R115" s="26" t="s">
        <v>303</v>
      </c>
      <c r="S115" s="27" t="s">
        <v>297</v>
      </c>
      <c r="T115" s="27" t="s">
        <v>297</v>
      </c>
      <c r="U115" s="27" t="s">
        <v>297</v>
      </c>
      <c r="V115" s="27" t="s">
        <v>297</v>
      </c>
      <c r="W115" s="27" t="s">
        <v>297</v>
      </c>
      <c r="X115" s="27" t="s">
        <v>297</v>
      </c>
      <c r="Y115" s="27" t="s">
        <v>297</v>
      </c>
      <c r="Z115" s="27" t="s">
        <v>297</v>
      </c>
      <c r="AA115" s="27" t="s">
        <v>297</v>
      </c>
      <c r="AB115" s="27" t="s">
        <v>297</v>
      </c>
      <c r="AC115" s="27" t="s">
        <v>297</v>
      </c>
      <c r="AD115" s="27" t="s">
        <v>297</v>
      </c>
      <c r="AE115" s="27" t="s">
        <v>297</v>
      </c>
      <c r="AF115" s="27" t="s">
        <v>297</v>
      </c>
      <c r="BD115" s="26" t="s">
        <v>303</v>
      </c>
      <c r="BE115" s="27" t="s">
        <v>297</v>
      </c>
      <c r="BF115" s="27" t="s">
        <v>297</v>
      </c>
      <c r="BG115" s="27" t="s">
        <v>297</v>
      </c>
      <c r="BH115" s="27" t="s">
        <v>297</v>
      </c>
      <c r="BI115" s="27" t="s">
        <v>297</v>
      </c>
      <c r="BJ115" s="27" t="s">
        <v>297</v>
      </c>
      <c r="BK115" s="27" t="s">
        <v>297</v>
      </c>
      <c r="BL115" s="27" t="s">
        <v>297</v>
      </c>
      <c r="BM115" s="27" t="s">
        <v>297</v>
      </c>
      <c r="BN115" s="27" t="s">
        <v>297</v>
      </c>
      <c r="BO115" s="27" t="s">
        <v>297</v>
      </c>
      <c r="BP115" s="27" t="s">
        <v>297</v>
      </c>
      <c r="BQ115" s="27" t="s">
        <v>297</v>
      </c>
      <c r="BW115" s="26" t="s">
        <v>434</v>
      </c>
      <c r="BX115" s="26" t="s">
        <v>180</v>
      </c>
      <c r="BY115" s="26" t="s">
        <v>181</v>
      </c>
      <c r="BZ115" s="26" t="s">
        <v>182</v>
      </c>
      <c r="CA115" s="26" t="s">
        <v>183</v>
      </c>
      <c r="CB115" s="26" t="s">
        <v>184</v>
      </c>
      <c r="CC115" s="26" t="s">
        <v>185</v>
      </c>
      <c r="CD115" s="26" t="s">
        <v>186</v>
      </c>
      <c r="CE115" s="26" t="s">
        <v>187</v>
      </c>
      <c r="CF115" s="26" t="s">
        <v>188</v>
      </c>
      <c r="CG115" s="26" t="s">
        <v>189</v>
      </c>
      <c r="CH115" s="26" t="s">
        <v>190</v>
      </c>
      <c r="CI115" s="26" t="s">
        <v>191</v>
      </c>
      <c r="CJ115" s="26" t="s">
        <v>192</v>
      </c>
      <c r="CK115" s="26" t="s">
        <v>396</v>
      </c>
      <c r="CL115" s="26" t="s">
        <v>397</v>
      </c>
      <c r="CM115" s="26" t="s">
        <v>398</v>
      </c>
      <c r="CN115" s="26" t="s">
        <v>399</v>
      </c>
    </row>
    <row r="116" spans="18:92" ht="15" thickBot="1" x14ac:dyDescent="0.35">
      <c r="R116" s="26" t="s">
        <v>304</v>
      </c>
      <c r="S116" s="27" t="s">
        <v>297</v>
      </c>
      <c r="T116" s="27" t="s">
        <v>297</v>
      </c>
      <c r="U116" s="27" t="s">
        <v>297</v>
      </c>
      <c r="V116" s="27" t="s">
        <v>297</v>
      </c>
      <c r="W116" s="27" t="s">
        <v>297</v>
      </c>
      <c r="X116" s="27" t="s">
        <v>297</v>
      </c>
      <c r="Y116" s="27" t="s">
        <v>297</v>
      </c>
      <c r="Z116" s="27" t="s">
        <v>297</v>
      </c>
      <c r="AA116" s="27" t="s">
        <v>297</v>
      </c>
      <c r="AB116" s="27" t="s">
        <v>297</v>
      </c>
      <c r="AC116" s="27" t="s">
        <v>297</v>
      </c>
      <c r="AD116" s="27" t="s">
        <v>297</v>
      </c>
      <c r="AE116" s="27" t="s">
        <v>297</v>
      </c>
      <c r="AF116" s="27" t="s">
        <v>297</v>
      </c>
      <c r="BD116" s="26" t="s">
        <v>304</v>
      </c>
      <c r="BE116" s="27" t="s">
        <v>297</v>
      </c>
      <c r="BF116" s="27" t="s">
        <v>297</v>
      </c>
      <c r="BG116" s="27" t="s">
        <v>297</v>
      </c>
      <c r="BH116" s="27" t="s">
        <v>297</v>
      </c>
      <c r="BI116" s="27" t="s">
        <v>297</v>
      </c>
      <c r="BJ116" s="27" t="s">
        <v>297</v>
      </c>
      <c r="BK116" s="27" t="s">
        <v>297</v>
      </c>
      <c r="BL116" s="27" t="s">
        <v>297</v>
      </c>
      <c r="BM116" s="27" t="s">
        <v>297</v>
      </c>
      <c r="BN116" s="27" t="s">
        <v>297</v>
      </c>
      <c r="BO116" s="27" t="s">
        <v>297</v>
      </c>
      <c r="BP116" s="27" t="s">
        <v>297</v>
      </c>
      <c r="BQ116" s="27" t="s">
        <v>297</v>
      </c>
      <c r="BW116" s="26" t="s">
        <v>195</v>
      </c>
      <c r="BX116" s="27">
        <v>0</v>
      </c>
      <c r="BY116" s="27">
        <v>0</v>
      </c>
      <c r="BZ116" s="27">
        <v>0</v>
      </c>
      <c r="CA116" s="27">
        <v>0</v>
      </c>
      <c r="CB116" s="27">
        <v>160.19999999999999</v>
      </c>
      <c r="CC116" s="27">
        <v>0</v>
      </c>
      <c r="CD116" s="27">
        <v>0</v>
      </c>
      <c r="CE116" s="27">
        <v>106.8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267</v>
      </c>
      <c r="CL116" s="27">
        <v>300</v>
      </c>
      <c r="CM116" s="27">
        <v>33</v>
      </c>
      <c r="CN116" s="27">
        <v>11</v>
      </c>
    </row>
    <row r="117" spans="18:92" ht="15" thickBot="1" x14ac:dyDescent="0.35">
      <c r="R117" s="26" t="s">
        <v>305</v>
      </c>
      <c r="S117" s="27" t="s">
        <v>297</v>
      </c>
      <c r="T117" s="27" t="s">
        <v>297</v>
      </c>
      <c r="U117" s="27" t="s">
        <v>297</v>
      </c>
      <c r="V117" s="27" t="s">
        <v>297</v>
      </c>
      <c r="W117" s="27" t="s">
        <v>297</v>
      </c>
      <c r="X117" s="27" t="s">
        <v>297</v>
      </c>
      <c r="Y117" s="27" t="s">
        <v>297</v>
      </c>
      <c r="Z117" s="27" t="s">
        <v>297</v>
      </c>
      <c r="AA117" s="27" t="s">
        <v>297</v>
      </c>
      <c r="AB117" s="27" t="s">
        <v>297</v>
      </c>
      <c r="AC117" s="27" t="s">
        <v>297</v>
      </c>
      <c r="AD117" s="27" t="s">
        <v>297</v>
      </c>
      <c r="AE117" s="27" t="s">
        <v>297</v>
      </c>
      <c r="AF117" s="27" t="s">
        <v>297</v>
      </c>
      <c r="BD117" s="26" t="s">
        <v>305</v>
      </c>
      <c r="BE117" s="27" t="s">
        <v>297</v>
      </c>
      <c r="BF117" s="27" t="s">
        <v>297</v>
      </c>
      <c r="BG117" s="27" t="s">
        <v>297</v>
      </c>
      <c r="BH117" s="27" t="s">
        <v>297</v>
      </c>
      <c r="BI117" s="27" t="s">
        <v>297</v>
      </c>
      <c r="BJ117" s="27" t="s">
        <v>297</v>
      </c>
      <c r="BK117" s="27" t="s">
        <v>297</v>
      </c>
      <c r="BL117" s="27" t="s">
        <v>297</v>
      </c>
      <c r="BM117" s="27" t="s">
        <v>297</v>
      </c>
      <c r="BN117" s="27" t="s">
        <v>297</v>
      </c>
      <c r="BO117" s="27" t="s">
        <v>297</v>
      </c>
      <c r="BP117" s="27" t="s">
        <v>297</v>
      </c>
      <c r="BQ117" s="27" t="s">
        <v>297</v>
      </c>
      <c r="BW117" s="26" t="s">
        <v>196</v>
      </c>
      <c r="BX117" s="27">
        <v>0</v>
      </c>
      <c r="BY117" s="27">
        <v>0</v>
      </c>
      <c r="BZ117" s="27">
        <v>0</v>
      </c>
      <c r="CA117" s="27">
        <v>0</v>
      </c>
      <c r="CB117" s="27">
        <v>160.19999999999999</v>
      </c>
      <c r="CC117" s="27">
        <v>0</v>
      </c>
      <c r="CD117" s="27">
        <v>0</v>
      </c>
      <c r="CE117" s="27">
        <v>106.8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267</v>
      </c>
      <c r="CL117" s="27">
        <v>300</v>
      </c>
      <c r="CM117" s="27">
        <v>33</v>
      </c>
      <c r="CN117" s="27">
        <v>11</v>
      </c>
    </row>
    <row r="118" spans="18:92" ht="15" thickBot="1" x14ac:dyDescent="0.35">
      <c r="R118" s="26" t="s">
        <v>306</v>
      </c>
      <c r="S118" s="27" t="s">
        <v>297</v>
      </c>
      <c r="T118" s="27" t="s">
        <v>297</v>
      </c>
      <c r="U118" s="27" t="s">
        <v>297</v>
      </c>
      <c r="V118" s="27" t="s">
        <v>297</v>
      </c>
      <c r="W118" s="27" t="s">
        <v>297</v>
      </c>
      <c r="X118" s="27" t="s">
        <v>297</v>
      </c>
      <c r="Y118" s="27" t="s">
        <v>297</v>
      </c>
      <c r="Z118" s="27" t="s">
        <v>297</v>
      </c>
      <c r="AA118" s="27" t="s">
        <v>297</v>
      </c>
      <c r="AB118" s="27" t="s">
        <v>297</v>
      </c>
      <c r="AC118" s="27" t="s">
        <v>297</v>
      </c>
      <c r="AD118" s="27" t="s">
        <v>297</v>
      </c>
      <c r="AE118" s="27" t="s">
        <v>297</v>
      </c>
      <c r="AF118" s="27" t="s">
        <v>297</v>
      </c>
      <c r="BD118" s="26" t="s">
        <v>306</v>
      </c>
      <c r="BE118" s="27" t="s">
        <v>297</v>
      </c>
      <c r="BF118" s="27" t="s">
        <v>297</v>
      </c>
      <c r="BG118" s="27" t="s">
        <v>297</v>
      </c>
      <c r="BH118" s="27" t="s">
        <v>297</v>
      </c>
      <c r="BI118" s="27" t="s">
        <v>297</v>
      </c>
      <c r="BJ118" s="27" t="s">
        <v>297</v>
      </c>
      <c r="BK118" s="27" t="s">
        <v>297</v>
      </c>
      <c r="BL118" s="27" t="s">
        <v>297</v>
      </c>
      <c r="BM118" s="27" t="s">
        <v>297</v>
      </c>
      <c r="BN118" s="27" t="s">
        <v>297</v>
      </c>
      <c r="BO118" s="27" t="s">
        <v>297</v>
      </c>
      <c r="BP118" s="27" t="s">
        <v>297</v>
      </c>
      <c r="BQ118" s="27" t="s">
        <v>297</v>
      </c>
      <c r="BW118" s="26" t="s">
        <v>197</v>
      </c>
      <c r="BX118" s="27">
        <v>0</v>
      </c>
      <c r="BY118" s="27">
        <v>0</v>
      </c>
      <c r="BZ118" s="27">
        <v>0</v>
      </c>
      <c r="CA118" s="27">
        <v>53.4</v>
      </c>
      <c r="CB118" s="27">
        <v>160.19999999999999</v>
      </c>
      <c r="CC118" s="27">
        <v>0</v>
      </c>
      <c r="CD118" s="27">
        <v>0</v>
      </c>
      <c r="CE118" s="27">
        <v>106.8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320.39999999999998</v>
      </c>
      <c r="CL118" s="27">
        <v>300</v>
      </c>
      <c r="CM118" s="27">
        <v>-20.399999999999999</v>
      </c>
      <c r="CN118" s="27">
        <v>-6.8</v>
      </c>
    </row>
    <row r="119" spans="18:92" ht="15" thickBot="1" x14ac:dyDescent="0.35">
      <c r="R119" s="26" t="s">
        <v>307</v>
      </c>
      <c r="S119" s="27" t="s">
        <v>297</v>
      </c>
      <c r="T119" s="27" t="s">
        <v>297</v>
      </c>
      <c r="U119" s="27" t="s">
        <v>297</v>
      </c>
      <c r="V119" s="27" t="s">
        <v>297</v>
      </c>
      <c r="W119" s="27" t="s">
        <v>297</v>
      </c>
      <c r="X119" s="27" t="s">
        <v>297</v>
      </c>
      <c r="Y119" s="27" t="s">
        <v>297</v>
      </c>
      <c r="Z119" s="27" t="s">
        <v>297</v>
      </c>
      <c r="AA119" s="27" t="s">
        <v>297</v>
      </c>
      <c r="AB119" s="27" t="s">
        <v>297</v>
      </c>
      <c r="AC119" s="27" t="s">
        <v>297</v>
      </c>
      <c r="AD119" s="27" t="s">
        <v>297</v>
      </c>
      <c r="AE119" s="27" t="s">
        <v>297</v>
      </c>
      <c r="AF119" s="27" t="s">
        <v>297</v>
      </c>
      <c r="BD119" s="26" t="s">
        <v>307</v>
      </c>
      <c r="BE119" s="27" t="s">
        <v>297</v>
      </c>
      <c r="BF119" s="27" t="s">
        <v>297</v>
      </c>
      <c r="BG119" s="27" t="s">
        <v>297</v>
      </c>
      <c r="BH119" s="27" t="s">
        <v>297</v>
      </c>
      <c r="BI119" s="27" t="s">
        <v>297</v>
      </c>
      <c r="BJ119" s="27" t="s">
        <v>297</v>
      </c>
      <c r="BK119" s="27" t="s">
        <v>297</v>
      </c>
      <c r="BL119" s="27" t="s">
        <v>297</v>
      </c>
      <c r="BM119" s="27" t="s">
        <v>297</v>
      </c>
      <c r="BN119" s="27" t="s">
        <v>297</v>
      </c>
      <c r="BO119" s="27" t="s">
        <v>297</v>
      </c>
      <c r="BP119" s="27" t="s">
        <v>297</v>
      </c>
      <c r="BQ119" s="27" t="s">
        <v>297</v>
      </c>
      <c r="BW119" s="26" t="s">
        <v>198</v>
      </c>
      <c r="BX119" s="27">
        <v>0</v>
      </c>
      <c r="BY119" s="27">
        <v>0</v>
      </c>
      <c r="BZ119" s="27">
        <v>0</v>
      </c>
      <c r="CA119" s="27">
        <v>0</v>
      </c>
      <c r="CB119" s="27">
        <v>160.19999999999999</v>
      </c>
      <c r="CC119" s="27">
        <v>0</v>
      </c>
      <c r="CD119" s="27">
        <v>0</v>
      </c>
      <c r="CE119" s="27">
        <v>106.8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267</v>
      </c>
      <c r="CL119" s="27">
        <v>300</v>
      </c>
      <c r="CM119" s="27">
        <v>33</v>
      </c>
      <c r="CN119" s="27">
        <v>11</v>
      </c>
    </row>
    <row r="120" spans="18:92" ht="15" thickBot="1" x14ac:dyDescent="0.35">
      <c r="R120" s="26" t="s">
        <v>308</v>
      </c>
      <c r="S120" s="27" t="s">
        <v>297</v>
      </c>
      <c r="T120" s="27" t="s">
        <v>297</v>
      </c>
      <c r="U120" s="27" t="s">
        <v>297</v>
      </c>
      <c r="V120" s="27" t="s">
        <v>297</v>
      </c>
      <c r="W120" s="27" t="s">
        <v>297</v>
      </c>
      <c r="X120" s="27" t="s">
        <v>297</v>
      </c>
      <c r="Y120" s="27" t="s">
        <v>297</v>
      </c>
      <c r="Z120" s="27" t="s">
        <v>297</v>
      </c>
      <c r="AA120" s="27" t="s">
        <v>297</v>
      </c>
      <c r="AB120" s="27" t="s">
        <v>297</v>
      </c>
      <c r="AC120" s="27" t="s">
        <v>297</v>
      </c>
      <c r="AD120" s="27" t="s">
        <v>297</v>
      </c>
      <c r="AE120" s="27" t="s">
        <v>297</v>
      </c>
      <c r="AF120" s="27" t="s">
        <v>297</v>
      </c>
      <c r="BD120" s="26" t="s">
        <v>308</v>
      </c>
      <c r="BE120" s="27" t="s">
        <v>297</v>
      </c>
      <c r="BF120" s="27" t="s">
        <v>297</v>
      </c>
      <c r="BG120" s="27" t="s">
        <v>297</v>
      </c>
      <c r="BH120" s="27" t="s">
        <v>297</v>
      </c>
      <c r="BI120" s="27" t="s">
        <v>297</v>
      </c>
      <c r="BJ120" s="27" t="s">
        <v>297</v>
      </c>
      <c r="BK120" s="27" t="s">
        <v>297</v>
      </c>
      <c r="BL120" s="27" t="s">
        <v>297</v>
      </c>
      <c r="BM120" s="27" t="s">
        <v>297</v>
      </c>
      <c r="BN120" s="27" t="s">
        <v>297</v>
      </c>
      <c r="BO120" s="27" t="s">
        <v>297</v>
      </c>
      <c r="BP120" s="27" t="s">
        <v>297</v>
      </c>
      <c r="BQ120" s="27" t="s">
        <v>297</v>
      </c>
      <c r="BW120" s="26" t="s">
        <v>199</v>
      </c>
      <c r="BX120" s="27">
        <v>0</v>
      </c>
      <c r="BY120" s="27">
        <v>0</v>
      </c>
      <c r="BZ120" s="27">
        <v>0</v>
      </c>
      <c r="CA120" s="27">
        <v>0</v>
      </c>
      <c r="CB120" s="27">
        <v>160.19999999999999</v>
      </c>
      <c r="CC120" s="27">
        <v>0</v>
      </c>
      <c r="CD120" s="27">
        <v>0</v>
      </c>
      <c r="CE120" s="27">
        <v>106.8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267</v>
      </c>
      <c r="CL120" s="27">
        <v>300</v>
      </c>
      <c r="CM120" s="27">
        <v>33</v>
      </c>
      <c r="CN120" s="27">
        <v>11</v>
      </c>
    </row>
    <row r="121" spans="18:92" ht="15" thickBot="1" x14ac:dyDescent="0.35">
      <c r="R121" s="26" t="s">
        <v>309</v>
      </c>
      <c r="S121" s="27" t="s">
        <v>297</v>
      </c>
      <c r="T121" s="27" t="s">
        <v>297</v>
      </c>
      <c r="U121" s="27" t="s">
        <v>297</v>
      </c>
      <c r="V121" s="27" t="s">
        <v>297</v>
      </c>
      <c r="W121" s="27" t="s">
        <v>297</v>
      </c>
      <c r="X121" s="27" t="s">
        <v>297</v>
      </c>
      <c r="Y121" s="27" t="s">
        <v>297</v>
      </c>
      <c r="Z121" s="27" t="s">
        <v>297</v>
      </c>
      <c r="AA121" s="27" t="s">
        <v>297</v>
      </c>
      <c r="AB121" s="27" t="s">
        <v>297</v>
      </c>
      <c r="AC121" s="27" t="s">
        <v>297</v>
      </c>
      <c r="AD121" s="27" t="s">
        <v>297</v>
      </c>
      <c r="AE121" s="27" t="s">
        <v>297</v>
      </c>
      <c r="AF121" s="27" t="s">
        <v>297</v>
      </c>
      <c r="BD121" s="26" t="s">
        <v>309</v>
      </c>
      <c r="BE121" s="27" t="s">
        <v>297</v>
      </c>
      <c r="BF121" s="27" t="s">
        <v>297</v>
      </c>
      <c r="BG121" s="27" t="s">
        <v>297</v>
      </c>
      <c r="BH121" s="27" t="s">
        <v>297</v>
      </c>
      <c r="BI121" s="27" t="s">
        <v>297</v>
      </c>
      <c r="BJ121" s="27" t="s">
        <v>297</v>
      </c>
      <c r="BK121" s="27" t="s">
        <v>297</v>
      </c>
      <c r="BL121" s="27" t="s">
        <v>297</v>
      </c>
      <c r="BM121" s="27" t="s">
        <v>297</v>
      </c>
      <c r="BN121" s="27" t="s">
        <v>297</v>
      </c>
      <c r="BO121" s="27" t="s">
        <v>297</v>
      </c>
      <c r="BP121" s="27" t="s">
        <v>297</v>
      </c>
      <c r="BQ121" s="27" t="s">
        <v>297</v>
      </c>
      <c r="BW121" s="26" t="s">
        <v>200</v>
      </c>
      <c r="BX121" s="27">
        <v>0</v>
      </c>
      <c r="BY121" s="27">
        <v>0</v>
      </c>
      <c r="BZ121" s="27">
        <v>0</v>
      </c>
      <c r="CA121" s="27">
        <v>0</v>
      </c>
      <c r="CB121" s="27">
        <v>160.19999999999999</v>
      </c>
      <c r="CC121" s="27">
        <v>0</v>
      </c>
      <c r="CD121" s="27">
        <v>0</v>
      </c>
      <c r="CE121" s="27">
        <v>106.8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267</v>
      </c>
      <c r="CL121" s="27">
        <v>300</v>
      </c>
      <c r="CM121" s="27">
        <v>33</v>
      </c>
      <c r="CN121" s="27">
        <v>11</v>
      </c>
    </row>
    <row r="122" spans="18:92" ht="15" thickBot="1" x14ac:dyDescent="0.35">
      <c r="R122" s="26" t="s">
        <v>310</v>
      </c>
      <c r="S122" s="27" t="s">
        <v>297</v>
      </c>
      <c r="T122" s="27" t="s">
        <v>297</v>
      </c>
      <c r="U122" s="27" t="s">
        <v>297</v>
      </c>
      <c r="V122" s="27" t="s">
        <v>297</v>
      </c>
      <c r="W122" s="27" t="s">
        <v>297</v>
      </c>
      <c r="X122" s="27" t="s">
        <v>297</v>
      </c>
      <c r="Y122" s="27" t="s">
        <v>297</v>
      </c>
      <c r="Z122" s="27" t="s">
        <v>297</v>
      </c>
      <c r="AA122" s="27" t="s">
        <v>297</v>
      </c>
      <c r="AB122" s="27" t="s">
        <v>297</v>
      </c>
      <c r="AC122" s="27" t="s">
        <v>297</v>
      </c>
      <c r="AD122" s="27" t="s">
        <v>297</v>
      </c>
      <c r="AE122" s="27" t="s">
        <v>297</v>
      </c>
      <c r="AF122" s="27" t="s">
        <v>297</v>
      </c>
      <c r="BD122" s="26" t="s">
        <v>310</v>
      </c>
      <c r="BE122" s="27" t="s">
        <v>297</v>
      </c>
      <c r="BF122" s="27" t="s">
        <v>297</v>
      </c>
      <c r="BG122" s="27" t="s">
        <v>297</v>
      </c>
      <c r="BH122" s="27" t="s">
        <v>297</v>
      </c>
      <c r="BI122" s="27" t="s">
        <v>297</v>
      </c>
      <c r="BJ122" s="27" t="s">
        <v>297</v>
      </c>
      <c r="BK122" s="27" t="s">
        <v>297</v>
      </c>
      <c r="BL122" s="27" t="s">
        <v>297</v>
      </c>
      <c r="BM122" s="27" t="s">
        <v>297</v>
      </c>
      <c r="BN122" s="27" t="s">
        <v>297</v>
      </c>
      <c r="BO122" s="27" t="s">
        <v>297</v>
      </c>
      <c r="BP122" s="27" t="s">
        <v>297</v>
      </c>
      <c r="BQ122" s="27" t="s">
        <v>297</v>
      </c>
      <c r="BW122" s="26" t="s">
        <v>201</v>
      </c>
      <c r="BX122" s="27">
        <v>0</v>
      </c>
      <c r="BY122" s="27">
        <v>0</v>
      </c>
      <c r="BZ122" s="27">
        <v>0</v>
      </c>
      <c r="CA122" s="27">
        <v>0</v>
      </c>
      <c r="CB122" s="27">
        <v>160.19999999999999</v>
      </c>
      <c r="CC122" s="27">
        <v>0</v>
      </c>
      <c r="CD122" s="27">
        <v>0</v>
      </c>
      <c r="CE122" s="27">
        <v>106.8</v>
      </c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267</v>
      </c>
      <c r="CL122" s="27">
        <v>300</v>
      </c>
      <c r="CM122" s="27">
        <v>33</v>
      </c>
      <c r="CN122" s="27">
        <v>11</v>
      </c>
    </row>
    <row r="123" spans="18:92" ht="15" thickBot="1" x14ac:dyDescent="0.35">
      <c r="R123" s="26" t="s">
        <v>311</v>
      </c>
      <c r="S123" s="27" t="s">
        <v>297</v>
      </c>
      <c r="T123" s="27" t="s">
        <v>297</v>
      </c>
      <c r="U123" s="27" t="s">
        <v>297</v>
      </c>
      <c r="V123" s="27" t="s">
        <v>297</v>
      </c>
      <c r="W123" s="27" t="s">
        <v>297</v>
      </c>
      <c r="X123" s="27" t="s">
        <v>297</v>
      </c>
      <c r="Y123" s="27" t="s">
        <v>297</v>
      </c>
      <c r="Z123" s="27" t="s">
        <v>297</v>
      </c>
      <c r="AA123" s="27" t="s">
        <v>297</v>
      </c>
      <c r="AB123" s="27" t="s">
        <v>297</v>
      </c>
      <c r="AC123" s="27" t="s">
        <v>297</v>
      </c>
      <c r="AD123" s="27" t="s">
        <v>297</v>
      </c>
      <c r="AE123" s="27" t="s">
        <v>297</v>
      </c>
      <c r="AF123" s="27" t="s">
        <v>297</v>
      </c>
      <c r="BD123" s="26" t="s">
        <v>311</v>
      </c>
      <c r="BE123" s="27" t="s">
        <v>297</v>
      </c>
      <c r="BF123" s="27" t="s">
        <v>297</v>
      </c>
      <c r="BG123" s="27" t="s">
        <v>297</v>
      </c>
      <c r="BH123" s="27" t="s">
        <v>297</v>
      </c>
      <c r="BI123" s="27" t="s">
        <v>297</v>
      </c>
      <c r="BJ123" s="27" t="s">
        <v>297</v>
      </c>
      <c r="BK123" s="27" t="s">
        <v>297</v>
      </c>
      <c r="BL123" s="27" t="s">
        <v>297</v>
      </c>
      <c r="BM123" s="27" t="s">
        <v>297</v>
      </c>
      <c r="BN123" s="27" t="s">
        <v>297</v>
      </c>
      <c r="BO123" s="27" t="s">
        <v>297</v>
      </c>
      <c r="BP123" s="27" t="s">
        <v>297</v>
      </c>
      <c r="BQ123" s="27" t="s">
        <v>297</v>
      </c>
      <c r="BW123" s="26" t="s">
        <v>202</v>
      </c>
      <c r="BX123" s="27">
        <v>0</v>
      </c>
      <c r="BY123" s="27">
        <v>0</v>
      </c>
      <c r="BZ123" s="27">
        <v>0</v>
      </c>
      <c r="CA123" s="27">
        <v>0</v>
      </c>
      <c r="CB123" s="27">
        <v>160.19999999999999</v>
      </c>
      <c r="CC123" s="27">
        <v>0</v>
      </c>
      <c r="CD123" s="27">
        <v>0</v>
      </c>
      <c r="CE123" s="27">
        <v>106.8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267</v>
      </c>
      <c r="CL123" s="27">
        <v>300</v>
      </c>
      <c r="CM123" s="27">
        <v>33</v>
      </c>
      <c r="CN123" s="27">
        <v>11</v>
      </c>
    </row>
    <row r="124" spans="18:92" ht="15" thickBot="1" x14ac:dyDescent="0.35">
      <c r="R124" s="26" t="s">
        <v>312</v>
      </c>
      <c r="S124" s="27" t="s">
        <v>297</v>
      </c>
      <c r="T124" s="27" t="s">
        <v>297</v>
      </c>
      <c r="U124" s="27" t="s">
        <v>297</v>
      </c>
      <c r="V124" s="27" t="s">
        <v>297</v>
      </c>
      <c r="W124" s="27" t="s">
        <v>297</v>
      </c>
      <c r="X124" s="27" t="s">
        <v>297</v>
      </c>
      <c r="Y124" s="27" t="s">
        <v>297</v>
      </c>
      <c r="Z124" s="27" t="s">
        <v>297</v>
      </c>
      <c r="AA124" s="27" t="s">
        <v>297</v>
      </c>
      <c r="AB124" s="27" t="s">
        <v>297</v>
      </c>
      <c r="AC124" s="27" t="s">
        <v>297</v>
      </c>
      <c r="AD124" s="27" t="s">
        <v>297</v>
      </c>
      <c r="AE124" s="27" t="s">
        <v>297</v>
      </c>
      <c r="AF124" s="27" t="s">
        <v>297</v>
      </c>
      <c r="BD124" s="26" t="s">
        <v>312</v>
      </c>
      <c r="BE124" s="27" t="s">
        <v>297</v>
      </c>
      <c r="BF124" s="27" t="s">
        <v>297</v>
      </c>
      <c r="BG124" s="27" t="s">
        <v>297</v>
      </c>
      <c r="BH124" s="27" t="s">
        <v>297</v>
      </c>
      <c r="BI124" s="27" t="s">
        <v>297</v>
      </c>
      <c r="BJ124" s="27" t="s">
        <v>297</v>
      </c>
      <c r="BK124" s="27" t="s">
        <v>297</v>
      </c>
      <c r="BL124" s="27" t="s">
        <v>297</v>
      </c>
      <c r="BM124" s="27" t="s">
        <v>297</v>
      </c>
      <c r="BN124" s="27" t="s">
        <v>297</v>
      </c>
      <c r="BO124" s="27" t="s">
        <v>297</v>
      </c>
      <c r="BP124" s="27" t="s">
        <v>297</v>
      </c>
      <c r="BQ124" s="27" t="s">
        <v>297</v>
      </c>
      <c r="BW124" s="26" t="s">
        <v>203</v>
      </c>
      <c r="BX124" s="27">
        <v>0</v>
      </c>
      <c r="BY124" s="27">
        <v>0</v>
      </c>
      <c r="BZ124" s="27">
        <v>0</v>
      </c>
      <c r="CA124" s="27">
        <v>53.4</v>
      </c>
      <c r="CB124" s="27">
        <v>160.19999999999999</v>
      </c>
      <c r="CC124" s="27">
        <v>0</v>
      </c>
      <c r="CD124" s="27">
        <v>0</v>
      </c>
      <c r="CE124" s="27">
        <v>106.8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320.39999999999998</v>
      </c>
      <c r="CL124" s="27">
        <v>300</v>
      </c>
      <c r="CM124" s="27">
        <v>-20.399999999999999</v>
      </c>
      <c r="CN124" s="27">
        <v>-6.8</v>
      </c>
    </row>
    <row r="125" spans="18:92" ht="15" thickBot="1" x14ac:dyDescent="0.35">
      <c r="R125" s="26" t="s">
        <v>313</v>
      </c>
      <c r="S125" s="27" t="s">
        <v>297</v>
      </c>
      <c r="T125" s="27" t="s">
        <v>297</v>
      </c>
      <c r="U125" s="27" t="s">
        <v>297</v>
      </c>
      <c r="V125" s="27" t="s">
        <v>297</v>
      </c>
      <c r="W125" s="27" t="s">
        <v>297</v>
      </c>
      <c r="X125" s="27" t="s">
        <v>297</v>
      </c>
      <c r="Y125" s="27" t="s">
        <v>297</v>
      </c>
      <c r="Z125" s="27" t="s">
        <v>297</v>
      </c>
      <c r="AA125" s="27" t="s">
        <v>297</v>
      </c>
      <c r="AB125" s="27" t="s">
        <v>297</v>
      </c>
      <c r="AC125" s="27" t="s">
        <v>297</v>
      </c>
      <c r="AD125" s="27" t="s">
        <v>297</v>
      </c>
      <c r="AE125" s="27" t="s">
        <v>297</v>
      </c>
      <c r="AF125" s="27" t="s">
        <v>297</v>
      </c>
      <c r="BD125" s="26" t="s">
        <v>313</v>
      </c>
      <c r="BE125" s="27" t="s">
        <v>297</v>
      </c>
      <c r="BF125" s="27" t="s">
        <v>297</v>
      </c>
      <c r="BG125" s="27" t="s">
        <v>297</v>
      </c>
      <c r="BH125" s="27" t="s">
        <v>297</v>
      </c>
      <c r="BI125" s="27" t="s">
        <v>297</v>
      </c>
      <c r="BJ125" s="27" t="s">
        <v>297</v>
      </c>
      <c r="BK125" s="27" t="s">
        <v>297</v>
      </c>
      <c r="BL125" s="27" t="s">
        <v>297</v>
      </c>
      <c r="BM125" s="27" t="s">
        <v>297</v>
      </c>
      <c r="BN125" s="27" t="s">
        <v>297</v>
      </c>
      <c r="BO125" s="27" t="s">
        <v>297</v>
      </c>
      <c r="BP125" s="27" t="s">
        <v>297</v>
      </c>
      <c r="BQ125" s="27" t="s">
        <v>297</v>
      </c>
      <c r="BW125" s="26" t="s">
        <v>204</v>
      </c>
      <c r="BX125" s="27">
        <v>0</v>
      </c>
      <c r="BY125" s="27">
        <v>0</v>
      </c>
      <c r="BZ125" s="27">
        <v>0</v>
      </c>
      <c r="CA125" s="27">
        <v>0</v>
      </c>
      <c r="CB125" s="27">
        <v>160.19999999999999</v>
      </c>
      <c r="CC125" s="27">
        <v>0</v>
      </c>
      <c r="CD125" s="27">
        <v>0</v>
      </c>
      <c r="CE125" s="27">
        <v>106.8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267</v>
      </c>
      <c r="CL125" s="27">
        <v>300</v>
      </c>
      <c r="CM125" s="27">
        <v>33</v>
      </c>
      <c r="CN125" s="27">
        <v>11</v>
      </c>
    </row>
    <row r="126" spans="18:92" ht="15" thickBot="1" x14ac:dyDescent="0.35">
      <c r="R126" s="26" t="s">
        <v>314</v>
      </c>
      <c r="S126" s="27" t="s">
        <v>297</v>
      </c>
      <c r="T126" s="27" t="s">
        <v>297</v>
      </c>
      <c r="U126" s="27" t="s">
        <v>297</v>
      </c>
      <c r="V126" s="27" t="s">
        <v>297</v>
      </c>
      <c r="W126" s="27" t="s">
        <v>297</v>
      </c>
      <c r="X126" s="27" t="s">
        <v>297</v>
      </c>
      <c r="Y126" s="27" t="s">
        <v>297</v>
      </c>
      <c r="Z126" s="27" t="s">
        <v>297</v>
      </c>
      <c r="AA126" s="27" t="s">
        <v>297</v>
      </c>
      <c r="AB126" s="27" t="s">
        <v>297</v>
      </c>
      <c r="AC126" s="27" t="s">
        <v>297</v>
      </c>
      <c r="AD126" s="27" t="s">
        <v>297</v>
      </c>
      <c r="AE126" s="27" t="s">
        <v>297</v>
      </c>
      <c r="AF126" s="27" t="s">
        <v>297</v>
      </c>
      <c r="BD126" s="26" t="s">
        <v>314</v>
      </c>
      <c r="BE126" s="27" t="s">
        <v>297</v>
      </c>
      <c r="BF126" s="27" t="s">
        <v>297</v>
      </c>
      <c r="BG126" s="27" t="s">
        <v>297</v>
      </c>
      <c r="BH126" s="27" t="s">
        <v>297</v>
      </c>
      <c r="BI126" s="27" t="s">
        <v>297</v>
      </c>
      <c r="BJ126" s="27" t="s">
        <v>297</v>
      </c>
      <c r="BK126" s="27" t="s">
        <v>297</v>
      </c>
      <c r="BL126" s="27" t="s">
        <v>297</v>
      </c>
      <c r="BM126" s="27" t="s">
        <v>297</v>
      </c>
      <c r="BN126" s="27" t="s">
        <v>297</v>
      </c>
      <c r="BO126" s="27" t="s">
        <v>297</v>
      </c>
      <c r="BP126" s="27" t="s">
        <v>297</v>
      </c>
      <c r="BQ126" s="27" t="s">
        <v>297</v>
      </c>
      <c r="BW126" s="26" t="s">
        <v>205</v>
      </c>
      <c r="BX126" s="27">
        <v>0</v>
      </c>
      <c r="BY126" s="27">
        <v>0</v>
      </c>
      <c r="BZ126" s="27">
        <v>0</v>
      </c>
      <c r="CA126" s="27">
        <v>53.4</v>
      </c>
      <c r="CB126" s="27">
        <v>160.19999999999999</v>
      </c>
      <c r="CC126" s="27">
        <v>0</v>
      </c>
      <c r="CD126" s="27">
        <v>0</v>
      </c>
      <c r="CE126" s="27">
        <v>106.8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320.39999999999998</v>
      </c>
      <c r="CL126" s="27">
        <v>300</v>
      </c>
      <c r="CM126" s="27">
        <v>-20.399999999999999</v>
      </c>
      <c r="CN126" s="27">
        <v>-6.8</v>
      </c>
    </row>
    <row r="127" spans="18:92" ht="15" thickBot="1" x14ac:dyDescent="0.35">
      <c r="R127" s="26" t="s">
        <v>315</v>
      </c>
      <c r="S127" s="27" t="s">
        <v>297</v>
      </c>
      <c r="T127" s="27" t="s">
        <v>297</v>
      </c>
      <c r="U127" s="27" t="s">
        <v>297</v>
      </c>
      <c r="V127" s="27" t="s">
        <v>297</v>
      </c>
      <c r="W127" s="27" t="s">
        <v>297</v>
      </c>
      <c r="X127" s="27" t="s">
        <v>297</v>
      </c>
      <c r="Y127" s="27" t="s">
        <v>297</v>
      </c>
      <c r="Z127" s="27" t="s">
        <v>297</v>
      </c>
      <c r="AA127" s="27" t="s">
        <v>297</v>
      </c>
      <c r="AB127" s="27" t="s">
        <v>297</v>
      </c>
      <c r="AC127" s="27" t="s">
        <v>297</v>
      </c>
      <c r="AD127" s="27" t="s">
        <v>297</v>
      </c>
      <c r="AE127" s="27" t="s">
        <v>297</v>
      </c>
      <c r="AF127" s="27" t="s">
        <v>297</v>
      </c>
      <c r="BD127" s="26" t="s">
        <v>315</v>
      </c>
      <c r="BE127" s="27" t="s">
        <v>297</v>
      </c>
      <c r="BF127" s="27" t="s">
        <v>297</v>
      </c>
      <c r="BG127" s="27" t="s">
        <v>297</v>
      </c>
      <c r="BH127" s="27" t="s">
        <v>297</v>
      </c>
      <c r="BI127" s="27" t="s">
        <v>297</v>
      </c>
      <c r="BJ127" s="27" t="s">
        <v>297</v>
      </c>
      <c r="BK127" s="27" t="s">
        <v>297</v>
      </c>
      <c r="BL127" s="27" t="s">
        <v>297</v>
      </c>
      <c r="BM127" s="27" t="s">
        <v>297</v>
      </c>
      <c r="BN127" s="27" t="s">
        <v>297</v>
      </c>
      <c r="BO127" s="27" t="s">
        <v>297</v>
      </c>
      <c r="BP127" s="27" t="s">
        <v>297</v>
      </c>
      <c r="BQ127" s="27" t="s">
        <v>297</v>
      </c>
      <c r="BW127" s="26" t="s">
        <v>206</v>
      </c>
      <c r="BX127" s="27">
        <v>0</v>
      </c>
      <c r="BY127" s="27">
        <v>0</v>
      </c>
      <c r="BZ127" s="27">
        <v>0</v>
      </c>
      <c r="CA127" s="27">
        <v>0</v>
      </c>
      <c r="CB127" s="27">
        <v>160.19999999999999</v>
      </c>
      <c r="CC127" s="27">
        <v>0</v>
      </c>
      <c r="CD127" s="27">
        <v>0</v>
      </c>
      <c r="CE127" s="27">
        <v>106.8</v>
      </c>
      <c r="CF127" s="27">
        <v>0</v>
      </c>
      <c r="CG127" s="27">
        <v>0</v>
      </c>
      <c r="CH127" s="27">
        <v>0</v>
      </c>
      <c r="CI127" s="27">
        <v>0</v>
      </c>
      <c r="CJ127" s="27">
        <v>0</v>
      </c>
      <c r="CK127" s="27">
        <v>267</v>
      </c>
      <c r="CL127" s="27">
        <v>300</v>
      </c>
      <c r="CM127" s="27">
        <v>33</v>
      </c>
      <c r="CN127" s="27">
        <v>11</v>
      </c>
    </row>
    <row r="128" spans="18:92" ht="15" thickBot="1" x14ac:dyDescent="0.35">
      <c r="R128" s="26" t="s">
        <v>316</v>
      </c>
      <c r="S128" s="27" t="s">
        <v>297</v>
      </c>
      <c r="T128" s="27" t="s">
        <v>297</v>
      </c>
      <c r="U128" s="27" t="s">
        <v>297</v>
      </c>
      <c r="V128" s="27" t="s">
        <v>297</v>
      </c>
      <c r="W128" s="27" t="s">
        <v>297</v>
      </c>
      <c r="X128" s="27" t="s">
        <v>297</v>
      </c>
      <c r="Y128" s="27" t="s">
        <v>297</v>
      </c>
      <c r="Z128" s="27" t="s">
        <v>297</v>
      </c>
      <c r="AA128" s="27" t="s">
        <v>297</v>
      </c>
      <c r="AB128" s="27" t="s">
        <v>297</v>
      </c>
      <c r="AC128" s="27" t="s">
        <v>297</v>
      </c>
      <c r="AD128" s="27" t="s">
        <v>297</v>
      </c>
      <c r="AE128" s="27" t="s">
        <v>297</v>
      </c>
      <c r="AF128" s="27" t="s">
        <v>297</v>
      </c>
      <c r="BD128" s="26" t="s">
        <v>316</v>
      </c>
      <c r="BE128" s="27" t="s">
        <v>297</v>
      </c>
      <c r="BF128" s="27" t="s">
        <v>297</v>
      </c>
      <c r="BG128" s="27" t="s">
        <v>297</v>
      </c>
      <c r="BH128" s="27" t="s">
        <v>297</v>
      </c>
      <c r="BI128" s="27" t="s">
        <v>297</v>
      </c>
      <c r="BJ128" s="27" t="s">
        <v>297</v>
      </c>
      <c r="BK128" s="27" t="s">
        <v>297</v>
      </c>
      <c r="BL128" s="27" t="s">
        <v>297</v>
      </c>
      <c r="BM128" s="27" t="s">
        <v>297</v>
      </c>
      <c r="BN128" s="27" t="s">
        <v>297</v>
      </c>
      <c r="BO128" s="27" t="s">
        <v>297</v>
      </c>
      <c r="BP128" s="27" t="s">
        <v>297</v>
      </c>
      <c r="BQ128" s="27" t="s">
        <v>297</v>
      </c>
      <c r="BW128" s="26" t="s">
        <v>207</v>
      </c>
      <c r="BX128" s="27">
        <v>0</v>
      </c>
      <c r="BY128" s="27">
        <v>0</v>
      </c>
      <c r="BZ128" s="27">
        <v>0</v>
      </c>
      <c r="CA128" s="27">
        <v>0</v>
      </c>
      <c r="CB128" s="27">
        <v>160.19999999999999</v>
      </c>
      <c r="CC128" s="27">
        <v>0</v>
      </c>
      <c r="CD128" s="27">
        <v>0</v>
      </c>
      <c r="CE128" s="27">
        <v>106.8</v>
      </c>
      <c r="CF128" s="27">
        <v>0</v>
      </c>
      <c r="CG128" s="27">
        <v>0</v>
      </c>
      <c r="CH128" s="27">
        <v>0</v>
      </c>
      <c r="CI128" s="27">
        <v>0</v>
      </c>
      <c r="CJ128" s="27">
        <v>0</v>
      </c>
      <c r="CK128" s="27">
        <v>267</v>
      </c>
      <c r="CL128" s="27">
        <v>300</v>
      </c>
      <c r="CM128" s="27">
        <v>33</v>
      </c>
      <c r="CN128" s="27">
        <v>11</v>
      </c>
    </row>
    <row r="129" spans="18:92" ht="15" thickBot="1" x14ac:dyDescent="0.35">
      <c r="R129" s="26" t="s">
        <v>317</v>
      </c>
      <c r="S129" s="27" t="s">
        <v>297</v>
      </c>
      <c r="T129" s="27" t="s">
        <v>297</v>
      </c>
      <c r="U129" s="27" t="s">
        <v>297</v>
      </c>
      <c r="V129" s="27" t="s">
        <v>297</v>
      </c>
      <c r="W129" s="27" t="s">
        <v>297</v>
      </c>
      <c r="X129" s="27" t="s">
        <v>297</v>
      </c>
      <c r="Y129" s="27" t="s">
        <v>297</v>
      </c>
      <c r="Z129" s="27" t="s">
        <v>297</v>
      </c>
      <c r="AA129" s="27" t="s">
        <v>297</v>
      </c>
      <c r="AB129" s="27" t="s">
        <v>297</v>
      </c>
      <c r="AC129" s="27" t="s">
        <v>297</v>
      </c>
      <c r="AD129" s="27" t="s">
        <v>297</v>
      </c>
      <c r="AE129" s="27" t="s">
        <v>297</v>
      </c>
      <c r="AF129" s="27" t="s">
        <v>297</v>
      </c>
      <c r="BD129" s="26" t="s">
        <v>317</v>
      </c>
      <c r="BE129" s="27" t="s">
        <v>297</v>
      </c>
      <c r="BF129" s="27" t="s">
        <v>297</v>
      </c>
      <c r="BG129" s="27" t="s">
        <v>297</v>
      </c>
      <c r="BH129" s="27" t="s">
        <v>297</v>
      </c>
      <c r="BI129" s="27" t="s">
        <v>297</v>
      </c>
      <c r="BJ129" s="27" t="s">
        <v>297</v>
      </c>
      <c r="BK129" s="27" t="s">
        <v>297</v>
      </c>
      <c r="BL129" s="27" t="s">
        <v>297</v>
      </c>
      <c r="BM129" s="27" t="s">
        <v>297</v>
      </c>
      <c r="BN129" s="27" t="s">
        <v>297</v>
      </c>
      <c r="BO129" s="27" t="s">
        <v>297</v>
      </c>
      <c r="BP129" s="27" t="s">
        <v>297</v>
      </c>
      <c r="BQ129" s="27" t="s">
        <v>297</v>
      </c>
      <c r="BW129" s="26" t="s">
        <v>208</v>
      </c>
      <c r="BX129" s="27">
        <v>0</v>
      </c>
      <c r="BY129" s="27">
        <v>0</v>
      </c>
      <c r="BZ129" s="27">
        <v>0</v>
      </c>
      <c r="CA129" s="27">
        <v>0</v>
      </c>
      <c r="CB129" s="27">
        <v>160.19999999999999</v>
      </c>
      <c r="CC129" s="27">
        <v>0</v>
      </c>
      <c r="CD129" s="27">
        <v>0</v>
      </c>
      <c r="CE129" s="27">
        <v>106.8</v>
      </c>
      <c r="CF129" s="27">
        <v>0</v>
      </c>
      <c r="CG129" s="27">
        <v>0</v>
      </c>
      <c r="CH129" s="27">
        <v>0</v>
      </c>
      <c r="CI129" s="27">
        <v>0</v>
      </c>
      <c r="CJ129" s="27">
        <v>0</v>
      </c>
      <c r="CK129" s="27">
        <v>267</v>
      </c>
      <c r="CL129" s="27">
        <v>200</v>
      </c>
      <c r="CM129" s="27">
        <v>-67</v>
      </c>
      <c r="CN129" s="27">
        <v>-33.5</v>
      </c>
    </row>
    <row r="130" spans="18:92" ht="15" thickBot="1" x14ac:dyDescent="0.35">
      <c r="R130" s="26" t="s">
        <v>318</v>
      </c>
      <c r="S130" s="27" t="s">
        <v>297</v>
      </c>
      <c r="T130" s="27" t="s">
        <v>297</v>
      </c>
      <c r="U130" s="27" t="s">
        <v>297</v>
      </c>
      <c r="V130" s="27" t="s">
        <v>297</v>
      </c>
      <c r="W130" s="27" t="s">
        <v>297</v>
      </c>
      <c r="X130" s="27" t="s">
        <v>297</v>
      </c>
      <c r="Y130" s="27" t="s">
        <v>297</v>
      </c>
      <c r="Z130" s="27" t="s">
        <v>297</v>
      </c>
      <c r="AA130" s="27" t="s">
        <v>297</v>
      </c>
      <c r="AB130" s="27" t="s">
        <v>297</v>
      </c>
      <c r="AC130" s="27" t="s">
        <v>297</v>
      </c>
      <c r="AD130" s="27" t="s">
        <v>297</v>
      </c>
      <c r="AE130" s="27" t="s">
        <v>297</v>
      </c>
      <c r="AF130" s="27" t="s">
        <v>297</v>
      </c>
      <c r="BD130" s="26" t="s">
        <v>318</v>
      </c>
      <c r="BE130" s="27" t="s">
        <v>297</v>
      </c>
      <c r="BF130" s="27" t="s">
        <v>297</v>
      </c>
      <c r="BG130" s="27" t="s">
        <v>297</v>
      </c>
      <c r="BH130" s="27" t="s">
        <v>297</v>
      </c>
      <c r="BI130" s="27" t="s">
        <v>297</v>
      </c>
      <c r="BJ130" s="27" t="s">
        <v>297</v>
      </c>
      <c r="BK130" s="27" t="s">
        <v>297</v>
      </c>
      <c r="BL130" s="27" t="s">
        <v>297</v>
      </c>
      <c r="BM130" s="27" t="s">
        <v>297</v>
      </c>
      <c r="BN130" s="27" t="s">
        <v>297</v>
      </c>
      <c r="BO130" s="27" t="s">
        <v>297</v>
      </c>
      <c r="BP130" s="27" t="s">
        <v>297</v>
      </c>
      <c r="BQ130" s="27" t="s">
        <v>297</v>
      </c>
      <c r="BW130" s="26" t="s">
        <v>209</v>
      </c>
      <c r="BX130" s="27">
        <v>0</v>
      </c>
      <c r="BY130" s="27">
        <v>0</v>
      </c>
      <c r="BZ130" s="27">
        <v>0</v>
      </c>
      <c r="CA130" s="27">
        <v>0</v>
      </c>
      <c r="CB130" s="27">
        <v>160.19999999999999</v>
      </c>
      <c r="CC130" s="27">
        <v>0</v>
      </c>
      <c r="CD130" s="27">
        <v>0</v>
      </c>
      <c r="CE130" s="27">
        <v>106.8</v>
      </c>
      <c r="CF130" s="27">
        <v>0</v>
      </c>
      <c r="CG130" s="27">
        <v>0</v>
      </c>
      <c r="CH130" s="27">
        <v>0</v>
      </c>
      <c r="CI130" s="27">
        <v>0</v>
      </c>
      <c r="CJ130" s="27">
        <v>0</v>
      </c>
      <c r="CK130" s="27">
        <v>267</v>
      </c>
      <c r="CL130" s="27">
        <v>200</v>
      </c>
      <c r="CM130" s="27">
        <v>-67</v>
      </c>
      <c r="CN130" s="27">
        <v>-33.5</v>
      </c>
    </row>
    <row r="131" spans="18:92" ht="15" thickBot="1" x14ac:dyDescent="0.35">
      <c r="R131" s="26" t="s">
        <v>319</v>
      </c>
      <c r="S131" s="27" t="s">
        <v>297</v>
      </c>
      <c r="T131" s="27" t="s">
        <v>297</v>
      </c>
      <c r="U131" s="27" t="s">
        <v>297</v>
      </c>
      <c r="V131" s="27" t="s">
        <v>297</v>
      </c>
      <c r="W131" s="27" t="s">
        <v>297</v>
      </c>
      <c r="X131" s="27" t="s">
        <v>297</v>
      </c>
      <c r="Y131" s="27" t="s">
        <v>297</v>
      </c>
      <c r="Z131" s="27" t="s">
        <v>297</v>
      </c>
      <c r="AA131" s="27" t="s">
        <v>297</v>
      </c>
      <c r="AB131" s="27" t="s">
        <v>297</v>
      </c>
      <c r="AC131" s="27" t="s">
        <v>297</v>
      </c>
      <c r="AD131" s="27" t="s">
        <v>297</v>
      </c>
      <c r="AE131" s="27" t="s">
        <v>297</v>
      </c>
      <c r="AF131" s="27" t="s">
        <v>297</v>
      </c>
      <c r="BD131" s="26" t="s">
        <v>319</v>
      </c>
      <c r="BE131" s="27" t="s">
        <v>297</v>
      </c>
      <c r="BF131" s="27" t="s">
        <v>297</v>
      </c>
      <c r="BG131" s="27" t="s">
        <v>297</v>
      </c>
      <c r="BH131" s="27" t="s">
        <v>297</v>
      </c>
      <c r="BI131" s="27" t="s">
        <v>297</v>
      </c>
      <c r="BJ131" s="27" t="s">
        <v>297</v>
      </c>
      <c r="BK131" s="27" t="s">
        <v>297</v>
      </c>
      <c r="BL131" s="27" t="s">
        <v>297</v>
      </c>
      <c r="BM131" s="27" t="s">
        <v>297</v>
      </c>
      <c r="BN131" s="27" t="s">
        <v>297</v>
      </c>
      <c r="BO131" s="27" t="s">
        <v>297</v>
      </c>
      <c r="BP131" s="27" t="s">
        <v>297</v>
      </c>
      <c r="BQ131" s="27" t="s">
        <v>297</v>
      </c>
      <c r="BW131" s="26" t="s">
        <v>210</v>
      </c>
      <c r="BX131" s="27">
        <v>0</v>
      </c>
      <c r="BY131" s="27">
        <v>0</v>
      </c>
      <c r="BZ131" s="27">
        <v>0</v>
      </c>
      <c r="CA131" s="27">
        <v>0</v>
      </c>
      <c r="CB131" s="27">
        <v>160.19999999999999</v>
      </c>
      <c r="CC131" s="27">
        <v>0</v>
      </c>
      <c r="CD131" s="27">
        <v>0</v>
      </c>
      <c r="CE131" s="27">
        <v>106.8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267</v>
      </c>
      <c r="CL131" s="27">
        <v>300</v>
      </c>
      <c r="CM131" s="27">
        <v>33</v>
      </c>
      <c r="CN131" s="27">
        <v>11</v>
      </c>
    </row>
    <row r="132" spans="18:92" ht="15" thickBot="1" x14ac:dyDescent="0.35">
      <c r="R132" s="26" t="s">
        <v>320</v>
      </c>
      <c r="S132" s="27" t="s">
        <v>297</v>
      </c>
      <c r="T132" s="27" t="s">
        <v>297</v>
      </c>
      <c r="U132" s="27" t="s">
        <v>297</v>
      </c>
      <c r="V132" s="27" t="s">
        <v>297</v>
      </c>
      <c r="W132" s="27" t="s">
        <v>297</v>
      </c>
      <c r="X132" s="27" t="s">
        <v>297</v>
      </c>
      <c r="Y132" s="27" t="s">
        <v>297</v>
      </c>
      <c r="Z132" s="27" t="s">
        <v>297</v>
      </c>
      <c r="AA132" s="27" t="s">
        <v>297</v>
      </c>
      <c r="AB132" s="27" t="s">
        <v>297</v>
      </c>
      <c r="AC132" s="27" t="s">
        <v>297</v>
      </c>
      <c r="AD132" s="27" t="s">
        <v>297</v>
      </c>
      <c r="AE132" s="27" t="s">
        <v>297</v>
      </c>
      <c r="AF132" s="27" t="s">
        <v>297</v>
      </c>
      <c r="BD132" s="26" t="s">
        <v>320</v>
      </c>
      <c r="BE132" s="27" t="s">
        <v>297</v>
      </c>
      <c r="BF132" s="27" t="s">
        <v>297</v>
      </c>
      <c r="BG132" s="27" t="s">
        <v>297</v>
      </c>
      <c r="BH132" s="27" t="s">
        <v>297</v>
      </c>
      <c r="BI132" s="27" t="s">
        <v>297</v>
      </c>
      <c r="BJ132" s="27" t="s">
        <v>297</v>
      </c>
      <c r="BK132" s="27" t="s">
        <v>297</v>
      </c>
      <c r="BL132" s="27" t="s">
        <v>297</v>
      </c>
      <c r="BM132" s="27" t="s">
        <v>297</v>
      </c>
      <c r="BN132" s="27" t="s">
        <v>297</v>
      </c>
      <c r="BO132" s="27" t="s">
        <v>297</v>
      </c>
      <c r="BP132" s="27" t="s">
        <v>297</v>
      </c>
      <c r="BQ132" s="27" t="s">
        <v>297</v>
      </c>
      <c r="BW132" s="26" t="s">
        <v>211</v>
      </c>
      <c r="BX132" s="27">
        <v>0</v>
      </c>
      <c r="BY132" s="27">
        <v>0</v>
      </c>
      <c r="BZ132" s="27">
        <v>0</v>
      </c>
      <c r="CA132" s="27">
        <v>53.4</v>
      </c>
      <c r="CB132" s="27">
        <v>160.19999999999999</v>
      </c>
      <c r="CC132" s="27">
        <v>0</v>
      </c>
      <c r="CD132" s="27">
        <v>0</v>
      </c>
      <c r="CE132" s="27">
        <v>106.8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320.39999999999998</v>
      </c>
      <c r="CL132" s="27">
        <v>300</v>
      </c>
      <c r="CM132" s="27">
        <v>-20.399999999999999</v>
      </c>
      <c r="CN132" s="27">
        <v>-6.8</v>
      </c>
    </row>
    <row r="133" spans="18:92" ht="15" thickBot="1" x14ac:dyDescent="0.35">
      <c r="R133" s="26" t="s">
        <v>321</v>
      </c>
      <c r="S133" s="27" t="s">
        <v>297</v>
      </c>
      <c r="T133" s="27" t="s">
        <v>297</v>
      </c>
      <c r="U133" s="27" t="s">
        <v>297</v>
      </c>
      <c r="V133" s="27" t="s">
        <v>297</v>
      </c>
      <c r="W133" s="27" t="s">
        <v>297</v>
      </c>
      <c r="X133" s="27" t="s">
        <v>297</v>
      </c>
      <c r="Y133" s="27" t="s">
        <v>297</v>
      </c>
      <c r="Z133" s="27" t="s">
        <v>297</v>
      </c>
      <c r="AA133" s="27" t="s">
        <v>297</v>
      </c>
      <c r="AB133" s="27" t="s">
        <v>297</v>
      </c>
      <c r="AC133" s="27" t="s">
        <v>297</v>
      </c>
      <c r="AD133" s="27" t="s">
        <v>297</v>
      </c>
      <c r="AE133" s="27" t="s">
        <v>297</v>
      </c>
      <c r="AF133" s="27" t="s">
        <v>297</v>
      </c>
      <c r="BD133" s="26" t="s">
        <v>321</v>
      </c>
      <c r="BE133" s="27" t="s">
        <v>297</v>
      </c>
      <c r="BF133" s="27" t="s">
        <v>297</v>
      </c>
      <c r="BG133" s="27" t="s">
        <v>297</v>
      </c>
      <c r="BH133" s="27" t="s">
        <v>297</v>
      </c>
      <c r="BI133" s="27" t="s">
        <v>297</v>
      </c>
      <c r="BJ133" s="27" t="s">
        <v>297</v>
      </c>
      <c r="BK133" s="27" t="s">
        <v>297</v>
      </c>
      <c r="BL133" s="27" t="s">
        <v>297</v>
      </c>
      <c r="BM133" s="27" t="s">
        <v>297</v>
      </c>
      <c r="BN133" s="27" t="s">
        <v>297</v>
      </c>
      <c r="BO133" s="27" t="s">
        <v>297</v>
      </c>
      <c r="BP133" s="27" t="s">
        <v>297</v>
      </c>
      <c r="BQ133" s="27" t="s">
        <v>297</v>
      </c>
      <c r="BW133" s="26" t="s">
        <v>212</v>
      </c>
      <c r="BX133" s="27">
        <v>0</v>
      </c>
      <c r="BY133" s="27">
        <v>0</v>
      </c>
      <c r="BZ133" s="27">
        <v>0</v>
      </c>
      <c r="CA133" s="27">
        <v>0</v>
      </c>
      <c r="CB133" s="27">
        <v>160.19999999999999</v>
      </c>
      <c r="CC133" s="27">
        <v>0</v>
      </c>
      <c r="CD133" s="27">
        <v>0</v>
      </c>
      <c r="CE133" s="27">
        <v>106.8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267</v>
      </c>
      <c r="CL133" s="27">
        <v>300</v>
      </c>
      <c r="CM133" s="27">
        <v>33</v>
      </c>
      <c r="CN133" s="27">
        <v>11</v>
      </c>
    </row>
    <row r="134" spans="18:92" ht="15" thickBot="1" x14ac:dyDescent="0.35">
      <c r="R134" s="26" t="s">
        <v>322</v>
      </c>
      <c r="S134" s="27" t="s">
        <v>297</v>
      </c>
      <c r="T134" s="27" t="s">
        <v>297</v>
      </c>
      <c r="U134" s="27" t="s">
        <v>297</v>
      </c>
      <c r="V134" s="27" t="s">
        <v>297</v>
      </c>
      <c r="W134" s="27" t="s">
        <v>297</v>
      </c>
      <c r="X134" s="27" t="s">
        <v>297</v>
      </c>
      <c r="Y134" s="27" t="s">
        <v>297</v>
      </c>
      <c r="Z134" s="27" t="s">
        <v>297</v>
      </c>
      <c r="AA134" s="27" t="s">
        <v>297</v>
      </c>
      <c r="AB134" s="27" t="s">
        <v>297</v>
      </c>
      <c r="AC134" s="27" t="s">
        <v>297</v>
      </c>
      <c r="AD134" s="27" t="s">
        <v>297</v>
      </c>
      <c r="AE134" s="27" t="s">
        <v>297</v>
      </c>
      <c r="AF134" s="27" t="s">
        <v>297</v>
      </c>
      <c r="BD134" s="26" t="s">
        <v>322</v>
      </c>
      <c r="BE134" s="27" t="s">
        <v>297</v>
      </c>
      <c r="BF134" s="27" t="s">
        <v>297</v>
      </c>
      <c r="BG134" s="27" t="s">
        <v>297</v>
      </c>
      <c r="BH134" s="27" t="s">
        <v>297</v>
      </c>
      <c r="BI134" s="27" t="s">
        <v>297</v>
      </c>
      <c r="BJ134" s="27" t="s">
        <v>297</v>
      </c>
      <c r="BK134" s="27" t="s">
        <v>297</v>
      </c>
      <c r="BL134" s="27" t="s">
        <v>297</v>
      </c>
      <c r="BM134" s="27" t="s">
        <v>297</v>
      </c>
      <c r="BN134" s="27" t="s">
        <v>297</v>
      </c>
      <c r="BO134" s="27" t="s">
        <v>297</v>
      </c>
      <c r="BP134" s="27" t="s">
        <v>297</v>
      </c>
      <c r="BQ134" s="27" t="s">
        <v>297</v>
      </c>
      <c r="BW134" s="26" t="s">
        <v>213</v>
      </c>
      <c r="BX134" s="27">
        <v>0</v>
      </c>
      <c r="BY134" s="27">
        <v>0</v>
      </c>
      <c r="BZ134" s="27">
        <v>0</v>
      </c>
      <c r="CA134" s="27">
        <v>0</v>
      </c>
      <c r="CB134" s="27">
        <v>160.19999999999999</v>
      </c>
      <c r="CC134" s="27">
        <v>0</v>
      </c>
      <c r="CD134" s="27">
        <v>0</v>
      </c>
      <c r="CE134" s="27">
        <v>106.8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267</v>
      </c>
      <c r="CL134" s="27">
        <v>300</v>
      </c>
      <c r="CM134" s="27">
        <v>33</v>
      </c>
      <c r="CN134" s="27">
        <v>11</v>
      </c>
    </row>
    <row r="135" spans="18:92" ht="15" thickBot="1" x14ac:dyDescent="0.35">
      <c r="R135" s="26" t="s">
        <v>323</v>
      </c>
      <c r="S135" s="27" t="s">
        <v>297</v>
      </c>
      <c r="T135" s="27" t="s">
        <v>297</v>
      </c>
      <c r="U135" s="27" t="s">
        <v>297</v>
      </c>
      <c r="V135" s="27" t="s">
        <v>297</v>
      </c>
      <c r="W135" s="27" t="s">
        <v>297</v>
      </c>
      <c r="X135" s="27" t="s">
        <v>297</v>
      </c>
      <c r="Y135" s="27" t="s">
        <v>297</v>
      </c>
      <c r="Z135" s="27" t="s">
        <v>297</v>
      </c>
      <c r="AA135" s="27" t="s">
        <v>297</v>
      </c>
      <c r="AB135" s="27" t="s">
        <v>297</v>
      </c>
      <c r="AC135" s="27" t="s">
        <v>297</v>
      </c>
      <c r="AD135" s="27" t="s">
        <v>297</v>
      </c>
      <c r="AE135" s="27" t="s">
        <v>297</v>
      </c>
      <c r="AF135" s="27" t="s">
        <v>297</v>
      </c>
      <c r="BD135" s="26" t="s">
        <v>323</v>
      </c>
      <c r="BE135" s="27" t="s">
        <v>297</v>
      </c>
      <c r="BF135" s="27" t="s">
        <v>297</v>
      </c>
      <c r="BG135" s="27" t="s">
        <v>297</v>
      </c>
      <c r="BH135" s="27" t="s">
        <v>297</v>
      </c>
      <c r="BI135" s="27" t="s">
        <v>297</v>
      </c>
      <c r="BJ135" s="27" t="s">
        <v>297</v>
      </c>
      <c r="BK135" s="27" t="s">
        <v>297</v>
      </c>
      <c r="BL135" s="27" t="s">
        <v>297</v>
      </c>
      <c r="BM135" s="27" t="s">
        <v>297</v>
      </c>
      <c r="BN135" s="27" t="s">
        <v>297</v>
      </c>
      <c r="BO135" s="27" t="s">
        <v>297</v>
      </c>
      <c r="BP135" s="27" t="s">
        <v>297</v>
      </c>
      <c r="BQ135" s="27" t="s">
        <v>297</v>
      </c>
      <c r="BW135" s="26" t="s">
        <v>214</v>
      </c>
      <c r="BX135" s="27">
        <v>0</v>
      </c>
      <c r="BY135" s="27">
        <v>0</v>
      </c>
      <c r="BZ135" s="27">
        <v>0</v>
      </c>
      <c r="CA135" s="27">
        <v>53.4</v>
      </c>
      <c r="CB135" s="27">
        <v>160.19999999999999</v>
      </c>
      <c r="CC135" s="27">
        <v>0</v>
      </c>
      <c r="CD135" s="27">
        <v>0</v>
      </c>
      <c r="CE135" s="27">
        <v>106.8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320.39999999999998</v>
      </c>
      <c r="CL135" s="27">
        <v>300</v>
      </c>
      <c r="CM135" s="27">
        <v>-20.399999999999999</v>
      </c>
      <c r="CN135" s="27">
        <v>-6.8</v>
      </c>
    </row>
    <row r="136" spans="18:92" ht="15" thickBot="1" x14ac:dyDescent="0.35">
      <c r="R136" s="26" t="s">
        <v>324</v>
      </c>
      <c r="S136" s="27" t="s">
        <v>297</v>
      </c>
      <c r="T136" s="27" t="s">
        <v>297</v>
      </c>
      <c r="U136" s="27" t="s">
        <v>297</v>
      </c>
      <c r="V136" s="27" t="s">
        <v>297</v>
      </c>
      <c r="W136" s="27" t="s">
        <v>297</v>
      </c>
      <c r="X136" s="27" t="s">
        <v>297</v>
      </c>
      <c r="Y136" s="27" t="s">
        <v>297</v>
      </c>
      <c r="Z136" s="27" t="s">
        <v>297</v>
      </c>
      <c r="AA136" s="27" t="s">
        <v>297</v>
      </c>
      <c r="AB136" s="27" t="s">
        <v>297</v>
      </c>
      <c r="AC136" s="27" t="s">
        <v>297</v>
      </c>
      <c r="AD136" s="27" t="s">
        <v>297</v>
      </c>
      <c r="AE136" s="27" t="s">
        <v>297</v>
      </c>
      <c r="AF136" s="27" t="s">
        <v>297</v>
      </c>
      <c r="BD136" s="26" t="s">
        <v>324</v>
      </c>
      <c r="BE136" s="27" t="s">
        <v>297</v>
      </c>
      <c r="BF136" s="27" t="s">
        <v>297</v>
      </c>
      <c r="BG136" s="27" t="s">
        <v>297</v>
      </c>
      <c r="BH136" s="27" t="s">
        <v>297</v>
      </c>
      <c r="BI136" s="27" t="s">
        <v>297</v>
      </c>
      <c r="BJ136" s="27" t="s">
        <v>297</v>
      </c>
      <c r="BK136" s="27" t="s">
        <v>297</v>
      </c>
      <c r="BL136" s="27" t="s">
        <v>297</v>
      </c>
      <c r="BM136" s="27" t="s">
        <v>297</v>
      </c>
      <c r="BN136" s="27" t="s">
        <v>297</v>
      </c>
      <c r="BO136" s="27" t="s">
        <v>297</v>
      </c>
      <c r="BP136" s="27" t="s">
        <v>297</v>
      </c>
      <c r="BQ136" s="27" t="s">
        <v>297</v>
      </c>
      <c r="BW136" s="26" t="s">
        <v>215</v>
      </c>
      <c r="BX136" s="27">
        <v>0</v>
      </c>
      <c r="BY136" s="27">
        <v>0</v>
      </c>
      <c r="BZ136" s="27">
        <v>0</v>
      </c>
      <c r="CA136" s="27">
        <v>0</v>
      </c>
      <c r="CB136" s="27">
        <v>160.19999999999999</v>
      </c>
      <c r="CC136" s="27">
        <v>0</v>
      </c>
      <c r="CD136" s="27">
        <v>0</v>
      </c>
      <c r="CE136" s="27">
        <v>106.8</v>
      </c>
      <c r="CF136" s="27">
        <v>0</v>
      </c>
      <c r="CG136" s="27">
        <v>0</v>
      </c>
      <c r="CH136" s="27">
        <v>0</v>
      </c>
      <c r="CI136" s="27">
        <v>0</v>
      </c>
      <c r="CJ136" s="27">
        <v>0</v>
      </c>
      <c r="CK136" s="27">
        <v>267</v>
      </c>
      <c r="CL136" s="27">
        <v>300</v>
      </c>
      <c r="CM136" s="27">
        <v>33</v>
      </c>
      <c r="CN136" s="27">
        <v>11</v>
      </c>
    </row>
    <row r="137" spans="18:92" ht="15" thickBot="1" x14ac:dyDescent="0.35">
      <c r="R137" s="26" t="s">
        <v>325</v>
      </c>
      <c r="S137" s="27" t="s">
        <v>297</v>
      </c>
      <c r="T137" s="27" t="s">
        <v>297</v>
      </c>
      <c r="U137" s="27" t="s">
        <v>297</v>
      </c>
      <c r="V137" s="27" t="s">
        <v>297</v>
      </c>
      <c r="W137" s="27" t="s">
        <v>297</v>
      </c>
      <c r="X137" s="27" t="s">
        <v>297</v>
      </c>
      <c r="Y137" s="27" t="s">
        <v>297</v>
      </c>
      <c r="Z137" s="27" t="s">
        <v>297</v>
      </c>
      <c r="AA137" s="27" t="s">
        <v>297</v>
      </c>
      <c r="AB137" s="27" t="s">
        <v>297</v>
      </c>
      <c r="AC137" s="27" t="s">
        <v>297</v>
      </c>
      <c r="AD137" s="27" t="s">
        <v>297</v>
      </c>
      <c r="AE137" s="27" t="s">
        <v>297</v>
      </c>
      <c r="AF137" s="27" t="s">
        <v>297</v>
      </c>
      <c r="BD137" s="26" t="s">
        <v>325</v>
      </c>
      <c r="BE137" s="27" t="s">
        <v>297</v>
      </c>
      <c r="BF137" s="27" t="s">
        <v>297</v>
      </c>
      <c r="BG137" s="27" t="s">
        <v>297</v>
      </c>
      <c r="BH137" s="27" t="s">
        <v>297</v>
      </c>
      <c r="BI137" s="27" t="s">
        <v>297</v>
      </c>
      <c r="BJ137" s="27" t="s">
        <v>297</v>
      </c>
      <c r="BK137" s="27" t="s">
        <v>297</v>
      </c>
      <c r="BL137" s="27" t="s">
        <v>297</v>
      </c>
      <c r="BM137" s="27" t="s">
        <v>297</v>
      </c>
      <c r="BN137" s="27" t="s">
        <v>297</v>
      </c>
      <c r="BO137" s="27" t="s">
        <v>297</v>
      </c>
      <c r="BP137" s="27" t="s">
        <v>297</v>
      </c>
      <c r="BQ137" s="27" t="s">
        <v>297</v>
      </c>
      <c r="BW137" s="26" t="s">
        <v>216</v>
      </c>
      <c r="BX137" s="27">
        <v>0</v>
      </c>
      <c r="BY137" s="27">
        <v>0</v>
      </c>
      <c r="BZ137" s="27">
        <v>0</v>
      </c>
      <c r="CA137" s="27">
        <v>0</v>
      </c>
      <c r="CB137" s="27">
        <v>160.19999999999999</v>
      </c>
      <c r="CC137" s="27">
        <v>0</v>
      </c>
      <c r="CD137" s="27">
        <v>0</v>
      </c>
      <c r="CE137" s="27">
        <v>106.8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267</v>
      </c>
      <c r="CL137" s="27">
        <v>200</v>
      </c>
      <c r="CM137" s="27">
        <v>-67</v>
      </c>
      <c r="CN137" s="27">
        <v>-33.5</v>
      </c>
    </row>
    <row r="138" spans="18:92" ht="15" thickBot="1" x14ac:dyDescent="0.35">
      <c r="R138" s="26" t="s">
        <v>326</v>
      </c>
      <c r="S138" s="27" t="s">
        <v>297</v>
      </c>
      <c r="T138" s="27" t="s">
        <v>297</v>
      </c>
      <c r="U138" s="27" t="s">
        <v>297</v>
      </c>
      <c r="V138" s="27" t="s">
        <v>297</v>
      </c>
      <c r="W138" s="27" t="s">
        <v>297</v>
      </c>
      <c r="X138" s="27" t="s">
        <v>297</v>
      </c>
      <c r="Y138" s="27" t="s">
        <v>297</v>
      </c>
      <c r="Z138" s="27" t="s">
        <v>297</v>
      </c>
      <c r="AA138" s="27" t="s">
        <v>297</v>
      </c>
      <c r="AB138" s="27" t="s">
        <v>297</v>
      </c>
      <c r="AC138" s="27" t="s">
        <v>297</v>
      </c>
      <c r="AD138" s="27" t="s">
        <v>297</v>
      </c>
      <c r="AE138" s="27" t="s">
        <v>297</v>
      </c>
      <c r="AF138" s="27" t="s">
        <v>297</v>
      </c>
      <c r="BD138" s="26" t="s">
        <v>326</v>
      </c>
      <c r="BE138" s="27" t="s">
        <v>297</v>
      </c>
      <c r="BF138" s="27" t="s">
        <v>297</v>
      </c>
      <c r="BG138" s="27" t="s">
        <v>297</v>
      </c>
      <c r="BH138" s="27" t="s">
        <v>297</v>
      </c>
      <c r="BI138" s="27" t="s">
        <v>297</v>
      </c>
      <c r="BJ138" s="27" t="s">
        <v>297</v>
      </c>
      <c r="BK138" s="27" t="s">
        <v>297</v>
      </c>
      <c r="BL138" s="27" t="s">
        <v>297</v>
      </c>
      <c r="BM138" s="27" t="s">
        <v>297</v>
      </c>
      <c r="BN138" s="27" t="s">
        <v>297</v>
      </c>
      <c r="BO138" s="27" t="s">
        <v>297</v>
      </c>
      <c r="BP138" s="27" t="s">
        <v>297</v>
      </c>
      <c r="BQ138" s="27" t="s">
        <v>297</v>
      </c>
      <c r="BW138" s="26" t="s">
        <v>217</v>
      </c>
      <c r="BX138" s="27">
        <v>0</v>
      </c>
      <c r="BY138" s="27">
        <v>0</v>
      </c>
      <c r="BZ138" s="27">
        <v>0</v>
      </c>
      <c r="CA138" s="27">
        <v>0</v>
      </c>
      <c r="CB138" s="27">
        <v>160.19999999999999</v>
      </c>
      <c r="CC138" s="27">
        <v>0</v>
      </c>
      <c r="CD138" s="27">
        <v>0</v>
      </c>
      <c r="CE138" s="27">
        <v>106.8</v>
      </c>
      <c r="CF138" s="27">
        <v>0</v>
      </c>
      <c r="CG138" s="27">
        <v>0</v>
      </c>
      <c r="CH138" s="27">
        <v>0</v>
      </c>
      <c r="CI138" s="27">
        <v>0</v>
      </c>
      <c r="CJ138" s="27">
        <v>0</v>
      </c>
      <c r="CK138" s="27">
        <v>267</v>
      </c>
      <c r="CL138" s="27">
        <v>300</v>
      </c>
      <c r="CM138" s="27">
        <v>33</v>
      </c>
      <c r="CN138" s="27">
        <v>11</v>
      </c>
    </row>
    <row r="139" spans="18:92" ht="15" thickBot="1" x14ac:dyDescent="0.35">
      <c r="R139" s="26" t="s">
        <v>327</v>
      </c>
      <c r="S139" s="27" t="s">
        <v>297</v>
      </c>
      <c r="T139" s="27" t="s">
        <v>297</v>
      </c>
      <c r="U139" s="27" t="s">
        <v>297</v>
      </c>
      <c r="V139" s="27" t="s">
        <v>297</v>
      </c>
      <c r="W139" s="27" t="s">
        <v>297</v>
      </c>
      <c r="X139" s="27" t="s">
        <v>297</v>
      </c>
      <c r="Y139" s="27" t="s">
        <v>297</v>
      </c>
      <c r="Z139" s="27" t="s">
        <v>297</v>
      </c>
      <c r="AA139" s="27" t="s">
        <v>297</v>
      </c>
      <c r="AB139" s="27" t="s">
        <v>297</v>
      </c>
      <c r="AC139" s="27" t="s">
        <v>297</v>
      </c>
      <c r="AD139" s="27" t="s">
        <v>297</v>
      </c>
      <c r="AE139" s="27" t="s">
        <v>297</v>
      </c>
      <c r="AF139" s="27" t="s">
        <v>297</v>
      </c>
      <c r="BD139" s="26" t="s">
        <v>327</v>
      </c>
      <c r="BE139" s="27" t="s">
        <v>297</v>
      </c>
      <c r="BF139" s="27" t="s">
        <v>297</v>
      </c>
      <c r="BG139" s="27" t="s">
        <v>297</v>
      </c>
      <c r="BH139" s="27" t="s">
        <v>297</v>
      </c>
      <c r="BI139" s="27" t="s">
        <v>297</v>
      </c>
      <c r="BJ139" s="27" t="s">
        <v>297</v>
      </c>
      <c r="BK139" s="27" t="s">
        <v>297</v>
      </c>
      <c r="BL139" s="27" t="s">
        <v>297</v>
      </c>
      <c r="BM139" s="27" t="s">
        <v>297</v>
      </c>
      <c r="BN139" s="27" t="s">
        <v>297</v>
      </c>
      <c r="BO139" s="27" t="s">
        <v>297</v>
      </c>
      <c r="BP139" s="27" t="s">
        <v>297</v>
      </c>
      <c r="BQ139" s="27" t="s">
        <v>297</v>
      </c>
      <c r="BW139" s="26" t="s">
        <v>218</v>
      </c>
      <c r="BX139" s="27">
        <v>0</v>
      </c>
      <c r="BY139" s="27">
        <v>0</v>
      </c>
      <c r="BZ139" s="27">
        <v>0</v>
      </c>
      <c r="CA139" s="27">
        <v>0</v>
      </c>
      <c r="CB139" s="27">
        <v>160.19999999999999</v>
      </c>
      <c r="CC139" s="27">
        <v>0</v>
      </c>
      <c r="CD139" s="27">
        <v>0</v>
      </c>
      <c r="CE139" s="27">
        <v>106.8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267</v>
      </c>
      <c r="CL139" s="27">
        <v>300</v>
      </c>
      <c r="CM139" s="27">
        <v>33</v>
      </c>
      <c r="CN139" s="27">
        <v>11</v>
      </c>
    </row>
    <row r="140" spans="18:92" ht="15" thickBot="1" x14ac:dyDescent="0.35">
      <c r="R140" s="26" t="s">
        <v>328</v>
      </c>
      <c r="S140" s="27" t="s">
        <v>297</v>
      </c>
      <c r="T140" s="27" t="s">
        <v>297</v>
      </c>
      <c r="U140" s="27" t="s">
        <v>297</v>
      </c>
      <c r="V140" s="27" t="s">
        <v>297</v>
      </c>
      <c r="W140" s="27" t="s">
        <v>297</v>
      </c>
      <c r="X140" s="27" t="s">
        <v>297</v>
      </c>
      <c r="Y140" s="27" t="s">
        <v>297</v>
      </c>
      <c r="Z140" s="27" t="s">
        <v>297</v>
      </c>
      <c r="AA140" s="27" t="s">
        <v>297</v>
      </c>
      <c r="AB140" s="27" t="s">
        <v>297</v>
      </c>
      <c r="AC140" s="27" t="s">
        <v>297</v>
      </c>
      <c r="AD140" s="27" t="s">
        <v>297</v>
      </c>
      <c r="AE140" s="27" t="s">
        <v>297</v>
      </c>
      <c r="AF140" s="27" t="s">
        <v>297</v>
      </c>
      <c r="BD140" s="26" t="s">
        <v>328</v>
      </c>
      <c r="BE140" s="27" t="s">
        <v>297</v>
      </c>
      <c r="BF140" s="27" t="s">
        <v>297</v>
      </c>
      <c r="BG140" s="27" t="s">
        <v>297</v>
      </c>
      <c r="BH140" s="27" t="s">
        <v>297</v>
      </c>
      <c r="BI140" s="27" t="s">
        <v>297</v>
      </c>
      <c r="BJ140" s="27" t="s">
        <v>297</v>
      </c>
      <c r="BK140" s="27" t="s">
        <v>297</v>
      </c>
      <c r="BL140" s="27" t="s">
        <v>297</v>
      </c>
      <c r="BM140" s="27" t="s">
        <v>297</v>
      </c>
      <c r="BN140" s="27" t="s">
        <v>297</v>
      </c>
      <c r="BO140" s="27" t="s">
        <v>297</v>
      </c>
      <c r="BP140" s="27" t="s">
        <v>297</v>
      </c>
      <c r="BQ140" s="27" t="s">
        <v>297</v>
      </c>
      <c r="BW140" s="26" t="s">
        <v>219</v>
      </c>
      <c r="BX140" s="27">
        <v>0</v>
      </c>
      <c r="BY140" s="27">
        <v>0</v>
      </c>
      <c r="BZ140" s="27">
        <v>0</v>
      </c>
      <c r="CA140" s="27">
        <v>0</v>
      </c>
      <c r="CB140" s="27">
        <v>160.19999999999999</v>
      </c>
      <c r="CC140" s="27">
        <v>0</v>
      </c>
      <c r="CD140" s="27">
        <v>0</v>
      </c>
      <c r="CE140" s="27">
        <v>106.8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267</v>
      </c>
      <c r="CL140" s="27">
        <v>200</v>
      </c>
      <c r="CM140" s="27">
        <v>-67</v>
      </c>
      <c r="CN140" s="27">
        <v>-33.5</v>
      </c>
    </row>
    <row r="141" spans="18:92" ht="15" thickBot="1" x14ac:dyDescent="0.35">
      <c r="R141" s="26" t="s">
        <v>329</v>
      </c>
      <c r="S141" s="27" t="s">
        <v>297</v>
      </c>
      <c r="T141" s="27" t="s">
        <v>297</v>
      </c>
      <c r="U141" s="27" t="s">
        <v>297</v>
      </c>
      <c r="V141" s="27" t="s">
        <v>297</v>
      </c>
      <c r="W141" s="27" t="s">
        <v>297</v>
      </c>
      <c r="X141" s="27" t="s">
        <v>297</v>
      </c>
      <c r="Y141" s="27" t="s">
        <v>297</v>
      </c>
      <c r="Z141" s="27" t="s">
        <v>297</v>
      </c>
      <c r="AA141" s="27" t="s">
        <v>297</v>
      </c>
      <c r="AB141" s="27" t="s">
        <v>297</v>
      </c>
      <c r="AC141" s="27" t="s">
        <v>297</v>
      </c>
      <c r="AD141" s="27" t="s">
        <v>297</v>
      </c>
      <c r="AE141" s="27" t="s">
        <v>297</v>
      </c>
      <c r="AF141" s="27" t="s">
        <v>297</v>
      </c>
      <c r="BD141" s="26" t="s">
        <v>329</v>
      </c>
      <c r="BE141" s="27" t="s">
        <v>297</v>
      </c>
      <c r="BF141" s="27" t="s">
        <v>297</v>
      </c>
      <c r="BG141" s="27" t="s">
        <v>297</v>
      </c>
      <c r="BH141" s="27" t="s">
        <v>297</v>
      </c>
      <c r="BI141" s="27" t="s">
        <v>297</v>
      </c>
      <c r="BJ141" s="27" t="s">
        <v>297</v>
      </c>
      <c r="BK141" s="27" t="s">
        <v>297</v>
      </c>
      <c r="BL141" s="27" t="s">
        <v>297</v>
      </c>
      <c r="BM141" s="27" t="s">
        <v>297</v>
      </c>
      <c r="BN141" s="27" t="s">
        <v>297</v>
      </c>
      <c r="BO141" s="27" t="s">
        <v>297</v>
      </c>
      <c r="BP141" s="27" t="s">
        <v>297</v>
      </c>
      <c r="BQ141" s="27" t="s">
        <v>297</v>
      </c>
      <c r="BW141" s="26" t="s">
        <v>220</v>
      </c>
      <c r="BX141" s="27">
        <v>0</v>
      </c>
      <c r="BY141" s="27">
        <v>0</v>
      </c>
      <c r="BZ141" s="27">
        <v>0</v>
      </c>
      <c r="CA141" s="27">
        <v>0</v>
      </c>
      <c r="CB141" s="27">
        <v>160.19999999999999</v>
      </c>
      <c r="CC141" s="27">
        <v>0</v>
      </c>
      <c r="CD141" s="27">
        <v>0</v>
      </c>
      <c r="CE141" s="27">
        <v>106.8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267</v>
      </c>
      <c r="CL141" s="27">
        <v>300</v>
      </c>
      <c r="CM141" s="27">
        <v>33</v>
      </c>
      <c r="CN141" s="27">
        <v>11</v>
      </c>
    </row>
    <row r="142" spans="18:92" ht="15" thickBot="1" x14ac:dyDescent="0.35">
      <c r="R142" s="26" t="s">
        <v>330</v>
      </c>
      <c r="S142" s="27" t="s">
        <v>297</v>
      </c>
      <c r="T142" s="27" t="s">
        <v>297</v>
      </c>
      <c r="U142" s="27" t="s">
        <v>297</v>
      </c>
      <c r="V142" s="27" t="s">
        <v>297</v>
      </c>
      <c r="W142" s="27" t="s">
        <v>297</v>
      </c>
      <c r="X142" s="27" t="s">
        <v>297</v>
      </c>
      <c r="Y142" s="27" t="s">
        <v>297</v>
      </c>
      <c r="Z142" s="27" t="s">
        <v>297</v>
      </c>
      <c r="AA142" s="27" t="s">
        <v>297</v>
      </c>
      <c r="AB142" s="27" t="s">
        <v>297</v>
      </c>
      <c r="AC142" s="27" t="s">
        <v>297</v>
      </c>
      <c r="AD142" s="27" t="s">
        <v>297</v>
      </c>
      <c r="AE142" s="27" t="s">
        <v>297</v>
      </c>
      <c r="AF142" s="27" t="s">
        <v>297</v>
      </c>
      <c r="BD142" s="26" t="s">
        <v>330</v>
      </c>
      <c r="BE142" s="27" t="s">
        <v>297</v>
      </c>
      <c r="BF142" s="27" t="s">
        <v>297</v>
      </c>
      <c r="BG142" s="27" t="s">
        <v>297</v>
      </c>
      <c r="BH142" s="27" t="s">
        <v>297</v>
      </c>
      <c r="BI142" s="27" t="s">
        <v>297</v>
      </c>
      <c r="BJ142" s="27" t="s">
        <v>297</v>
      </c>
      <c r="BK142" s="27" t="s">
        <v>297</v>
      </c>
      <c r="BL142" s="27" t="s">
        <v>297</v>
      </c>
      <c r="BM142" s="27" t="s">
        <v>297</v>
      </c>
      <c r="BN142" s="27" t="s">
        <v>297</v>
      </c>
      <c r="BO142" s="27" t="s">
        <v>297</v>
      </c>
      <c r="BP142" s="27" t="s">
        <v>297</v>
      </c>
      <c r="BQ142" s="27" t="s">
        <v>297</v>
      </c>
      <c r="BW142" s="26" t="s">
        <v>221</v>
      </c>
      <c r="BX142" s="27">
        <v>0</v>
      </c>
      <c r="BY142" s="27">
        <v>0</v>
      </c>
      <c r="BZ142" s="27">
        <v>0</v>
      </c>
      <c r="CA142" s="27">
        <v>53.4</v>
      </c>
      <c r="CB142" s="27">
        <v>160.19999999999999</v>
      </c>
      <c r="CC142" s="27">
        <v>0</v>
      </c>
      <c r="CD142" s="27">
        <v>0</v>
      </c>
      <c r="CE142" s="27">
        <v>106.8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320.39999999999998</v>
      </c>
      <c r="CL142" s="27">
        <v>300</v>
      </c>
      <c r="CM142" s="27">
        <v>-20.399999999999999</v>
      </c>
      <c r="CN142" s="27">
        <v>-6.8</v>
      </c>
    </row>
    <row r="143" spans="18:92" ht="15" thickBot="1" x14ac:dyDescent="0.35">
      <c r="R143" s="26" t="s">
        <v>331</v>
      </c>
      <c r="S143" s="27" t="s">
        <v>297</v>
      </c>
      <c r="T143" s="27" t="s">
        <v>297</v>
      </c>
      <c r="U143" s="27" t="s">
        <v>297</v>
      </c>
      <c r="V143" s="27" t="s">
        <v>297</v>
      </c>
      <c r="W143" s="27" t="s">
        <v>297</v>
      </c>
      <c r="X143" s="27" t="s">
        <v>297</v>
      </c>
      <c r="Y143" s="27" t="s">
        <v>297</v>
      </c>
      <c r="Z143" s="27" t="s">
        <v>297</v>
      </c>
      <c r="AA143" s="27" t="s">
        <v>297</v>
      </c>
      <c r="AB143" s="27" t="s">
        <v>297</v>
      </c>
      <c r="AC143" s="27" t="s">
        <v>297</v>
      </c>
      <c r="AD143" s="27" t="s">
        <v>297</v>
      </c>
      <c r="AE143" s="27" t="s">
        <v>297</v>
      </c>
      <c r="AF143" s="27" t="s">
        <v>297</v>
      </c>
      <c r="BD143" s="26" t="s">
        <v>331</v>
      </c>
      <c r="BE143" s="27" t="s">
        <v>297</v>
      </c>
      <c r="BF143" s="27" t="s">
        <v>297</v>
      </c>
      <c r="BG143" s="27" t="s">
        <v>297</v>
      </c>
      <c r="BH143" s="27" t="s">
        <v>297</v>
      </c>
      <c r="BI143" s="27" t="s">
        <v>297</v>
      </c>
      <c r="BJ143" s="27" t="s">
        <v>297</v>
      </c>
      <c r="BK143" s="27" t="s">
        <v>297</v>
      </c>
      <c r="BL143" s="27" t="s">
        <v>297</v>
      </c>
      <c r="BM143" s="27" t="s">
        <v>297</v>
      </c>
      <c r="BN143" s="27" t="s">
        <v>297</v>
      </c>
      <c r="BO143" s="27" t="s">
        <v>297</v>
      </c>
      <c r="BP143" s="27" t="s">
        <v>297</v>
      </c>
      <c r="BQ143" s="27" t="s">
        <v>297</v>
      </c>
      <c r="BW143" s="26" t="s">
        <v>222</v>
      </c>
      <c r="BX143" s="27">
        <v>0</v>
      </c>
      <c r="BY143" s="27">
        <v>0</v>
      </c>
      <c r="BZ143" s="27">
        <v>0</v>
      </c>
      <c r="CA143" s="27">
        <v>53.4</v>
      </c>
      <c r="CB143" s="27">
        <v>160.19999999999999</v>
      </c>
      <c r="CC143" s="27">
        <v>0</v>
      </c>
      <c r="CD143" s="27">
        <v>0</v>
      </c>
      <c r="CE143" s="27">
        <v>106.8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320.39999999999998</v>
      </c>
      <c r="CL143" s="27">
        <v>300</v>
      </c>
      <c r="CM143" s="27">
        <v>-20.399999999999999</v>
      </c>
      <c r="CN143" s="27">
        <v>-6.8</v>
      </c>
    </row>
    <row r="144" spans="18:92" ht="15" thickBot="1" x14ac:dyDescent="0.35">
      <c r="R144" s="26" t="s">
        <v>332</v>
      </c>
      <c r="S144" s="27" t="s">
        <v>297</v>
      </c>
      <c r="T144" s="27" t="s">
        <v>297</v>
      </c>
      <c r="U144" s="27" t="s">
        <v>297</v>
      </c>
      <c r="V144" s="27" t="s">
        <v>297</v>
      </c>
      <c r="W144" s="27" t="s">
        <v>297</v>
      </c>
      <c r="X144" s="27" t="s">
        <v>297</v>
      </c>
      <c r="Y144" s="27" t="s">
        <v>297</v>
      </c>
      <c r="Z144" s="27" t="s">
        <v>297</v>
      </c>
      <c r="AA144" s="27" t="s">
        <v>297</v>
      </c>
      <c r="AB144" s="27" t="s">
        <v>297</v>
      </c>
      <c r="AC144" s="27" t="s">
        <v>297</v>
      </c>
      <c r="AD144" s="27" t="s">
        <v>297</v>
      </c>
      <c r="AE144" s="27" t="s">
        <v>297</v>
      </c>
      <c r="AF144" s="27" t="s">
        <v>297</v>
      </c>
      <c r="BD144" s="26" t="s">
        <v>332</v>
      </c>
      <c r="BE144" s="27" t="s">
        <v>297</v>
      </c>
      <c r="BF144" s="27" t="s">
        <v>297</v>
      </c>
      <c r="BG144" s="27" t="s">
        <v>297</v>
      </c>
      <c r="BH144" s="27" t="s">
        <v>297</v>
      </c>
      <c r="BI144" s="27" t="s">
        <v>297</v>
      </c>
      <c r="BJ144" s="27" t="s">
        <v>297</v>
      </c>
      <c r="BK144" s="27" t="s">
        <v>297</v>
      </c>
      <c r="BL144" s="27" t="s">
        <v>297</v>
      </c>
      <c r="BM144" s="27" t="s">
        <v>297</v>
      </c>
      <c r="BN144" s="27" t="s">
        <v>297</v>
      </c>
      <c r="BO144" s="27" t="s">
        <v>297</v>
      </c>
      <c r="BP144" s="27" t="s">
        <v>297</v>
      </c>
      <c r="BQ144" s="27" t="s">
        <v>297</v>
      </c>
      <c r="BW144" s="26" t="s">
        <v>223</v>
      </c>
      <c r="BX144" s="27">
        <v>0</v>
      </c>
      <c r="BY144" s="27">
        <v>0</v>
      </c>
      <c r="BZ144" s="27">
        <v>0</v>
      </c>
      <c r="CA144" s="27">
        <v>0</v>
      </c>
      <c r="CB144" s="27">
        <v>160.19999999999999</v>
      </c>
      <c r="CC144" s="27">
        <v>0</v>
      </c>
      <c r="CD144" s="27">
        <v>0</v>
      </c>
      <c r="CE144" s="27">
        <v>106.8</v>
      </c>
      <c r="CF144" s="27"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267</v>
      </c>
      <c r="CL144" s="27">
        <v>300</v>
      </c>
      <c r="CM144" s="27">
        <v>33</v>
      </c>
      <c r="CN144" s="27">
        <v>11</v>
      </c>
    </row>
    <row r="145" spans="18:92" ht="15" thickBot="1" x14ac:dyDescent="0.35">
      <c r="R145" s="26" t="s">
        <v>333</v>
      </c>
      <c r="S145" s="27" t="s">
        <v>297</v>
      </c>
      <c r="T145" s="27" t="s">
        <v>297</v>
      </c>
      <c r="U145" s="27" t="s">
        <v>297</v>
      </c>
      <c r="V145" s="27" t="s">
        <v>297</v>
      </c>
      <c r="W145" s="27" t="s">
        <v>297</v>
      </c>
      <c r="X145" s="27" t="s">
        <v>297</v>
      </c>
      <c r="Y145" s="27" t="s">
        <v>297</v>
      </c>
      <c r="Z145" s="27" t="s">
        <v>297</v>
      </c>
      <c r="AA145" s="27" t="s">
        <v>297</v>
      </c>
      <c r="AB145" s="27" t="s">
        <v>297</v>
      </c>
      <c r="AC145" s="27" t="s">
        <v>297</v>
      </c>
      <c r="AD145" s="27" t="s">
        <v>297</v>
      </c>
      <c r="AE145" s="27" t="s">
        <v>297</v>
      </c>
      <c r="AF145" s="27" t="s">
        <v>297</v>
      </c>
      <c r="BD145" s="26" t="s">
        <v>333</v>
      </c>
      <c r="BE145" s="27" t="s">
        <v>297</v>
      </c>
      <c r="BF145" s="27" t="s">
        <v>297</v>
      </c>
      <c r="BG145" s="27" t="s">
        <v>297</v>
      </c>
      <c r="BH145" s="27" t="s">
        <v>297</v>
      </c>
      <c r="BI145" s="27" t="s">
        <v>297</v>
      </c>
      <c r="BJ145" s="27" t="s">
        <v>297</v>
      </c>
      <c r="BK145" s="27" t="s">
        <v>297</v>
      </c>
      <c r="BL145" s="27" t="s">
        <v>297</v>
      </c>
      <c r="BM145" s="27" t="s">
        <v>297</v>
      </c>
      <c r="BN145" s="27" t="s">
        <v>297</v>
      </c>
      <c r="BO145" s="27" t="s">
        <v>297</v>
      </c>
      <c r="BP145" s="27" t="s">
        <v>297</v>
      </c>
      <c r="BQ145" s="27" t="s">
        <v>297</v>
      </c>
      <c r="BW145" s="26" t="s">
        <v>224</v>
      </c>
      <c r="BX145" s="27">
        <v>0</v>
      </c>
      <c r="BY145" s="27">
        <v>0</v>
      </c>
      <c r="BZ145" s="27">
        <v>0</v>
      </c>
      <c r="CA145" s="27">
        <v>0</v>
      </c>
      <c r="CB145" s="27">
        <v>160.19999999999999</v>
      </c>
      <c r="CC145" s="27">
        <v>0</v>
      </c>
      <c r="CD145" s="27">
        <v>0</v>
      </c>
      <c r="CE145" s="27">
        <v>106.8</v>
      </c>
      <c r="CF145" s="27">
        <v>0</v>
      </c>
      <c r="CG145" s="27">
        <v>0</v>
      </c>
      <c r="CH145" s="27">
        <v>0</v>
      </c>
      <c r="CI145" s="27">
        <v>0</v>
      </c>
      <c r="CJ145" s="27">
        <v>0</v>
      </c>
      <c r="CK145" s="27">
        <v>267</v>
      </c>
      <c r="CL145" s="27">
        <v>200</v>
      </c>
      <c r="CM145" s="27">
        <v>-67</v>
      </c>
      <c r="CN145" s="27">
        <v>-33.5</v>
      </c>
    </row>
    <row r="146" spans="18:92" ht="15" thickBot="1" x14ac:dyDescent="0.35">
      <c r="R146" s="26" t="s">
        <v>334</v>
      </c>
      <c r="S146" s="27" t="s">
        <v>297</v>
      </c>
      <c r="T146" s="27" t="s">
        <v>297</v>
      </c>
      <c r="U146" s="27" t="s">
        <v>297</v>
      </c>
      <c r="V146" s="27" t="s">
        <v>297</v>
      </c>
      <c r="W146" s="27" t="s">
        <v>297</v>
      </c>
      <c r="X146" s="27" t="s">
        <v>297</v>
      </c>
      <c r="Y146" s="27" t="s">
        <v>297</v>
      </c>
      <c r="Z146" s="27" t="s">
        <v>297</v>
      </c>
      <c r="AA146" s="27" t="s">
        <v>297</v>
      </c>
      <c r="AB146" s="27" t="s">
        <v>297</v>
      </c>
      <c r="AC146" s="27" t="s">
        <v>297</v>
      </c>
      <c r="AD146" s="27" t="s">
        <v>297</v>
      </c>
      <c r="AE146" s="27" t="s">
        <v>297</v>
      </c>
      <c r="AF146" s="27" t="s">
        <v>297</v>
      </c>
      <c r="BD146" s="26" t="s">
        <v>334</v>
      </c>
      <c r="BE146" s="27" t="s">
        <v>297</v>
      </c>
      <c r="BF146" s="27" t="s">
        <v>297</v>
      </c>
      <c r="BG146" s="27" t="s">
        <v>297</v>
      </c>
      <c r="BH146" s="27" t="s">
        <v>297</v>
      </c>
      <c r="BI146" s="27" t="s">
        <v>297</v>
      </c>
      <c r="BJ146" s="27" t="s">
        <v>297</v>
      </c>
      <c r="BK146" s="27" t="s">
        <v>297</v>
      </c>
      <c r="BL146" s="27" t="s">
        <v>297</v>
      </c>
      <c r="BM146" s="27" t="s">
        <v>297</v>
      </c>
      <c r="BN146" s="27" t="s">
        <v>297</v>
      </c>
      <c r="BO146" s="27" t="s">
        <v>297</v>
      </c>
      <c r="BP146" s="27" t="s">
        <v>297</v>
      </c>
      <c r="BQ146" s="27" t="s">
        <v>297</v>
      </c>
      <c r="BW146" s="26" t="s">
        <v>225</v>
      </c>
      <c r="BX146" s="27">
        <v>0</v>
      </c>
      <c r="BY146" s="27">
        <v>0</v>
      </c>
      <c r="BZ146" s="27">
        <v>0</v>
      </c>
      <c r="CA146" s="27">
        <v>0</v>
      </c>
      <c r="CB146" s="27">
        <v>160.19999999999999</v>
      </c>
      <c r="CC146" s="27">
        <v>0</v>
      </c>
      <c r="CD146" s="27">
        <v>0</v>
      </c>
      <c r="CE146" s="27">
        <v>106.8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267</v>
      </c>
      <c r="CL146" s="27">
        <v>300</v>
      </c>
      <c r="CM146" s="27">
        <v>33</v>
      </c>
      <c r="CN146" s="27">
        <v>11</v>
      </c>
    </row>
    <row r="147" spans="18:92" ht="15" thickBot="1" x14ac:dyDescent="0.35">
      <c r="R147" s="26" t="s">
        <v>335</v>
      </c>
      <c r="S147" s="27" t="s">
        <v>297</v>
      </c>
      <c r="T147" s="27" t="s">
        <v>297</v>
      </c>
      <c r="U147" s="27" t="s">
        <v>297</v>
      </c>
      <c r="V147" s="27" t="s">
        <v>297</v>
      </c>
      <c r="W147" s="27" t="s">
        <v>297</v>
      </c>
      <c r="X147" s="27" t="s">
        <v>297</v>
      </c>
      <c r="Y147" s="27" t="s">
        <v>297</v>
      </c>
      <c r="Z147" s="27" t="s">
        <v>297</v>
      </c>
      <c r="AA147" s="27" t="s">
        <v>297</v>
      </c>
      <c r="AB147" s="27" t="s">
        <v>297</v>
      </c>
      <c r="AC147" s="27" t="s">
        <v>297</v>
      </c>
      <c r="AD147" s="27" t="s">
        <v>297</v>
      </c>
      <c r="AE147" s="27" t="s">
        <v>297</v>
      </c>
      <c r="AF147" s="27" t="s">
        <v>297</v>
      </c>
      <c r="BD147" s="26" t="s">
        <v>335</v>
      </c>
      <c r="BE147" s="27" t="s">
        <v>297</v>
      </c>
      <c r="BF147" s="27" t="s">
        <v>297</v>
      </c>
      <c r="BG147" s="27" t="s">
        <v>297</v>
      </c>
      <c r="BH147" s="27" t="s">
        <v>297</v>
      </c>
      <c r="BI147" s="27" t="s">
        <v>297</v>
      </c>
      <c r="BJ147" s="27" t="s">
        <v>297</v>
      </c>
      <c r="BK147" s="27" t="s">
        <v>297</v>
      </c>
      <c r="BL147" s="27" t="s">
        <v>297</v>
      </c>
      <c r="BM147" s="27" t="s">
        <v>297</v>
      </c>
      <c r="BN147" s="27" t="s">
        <v>297</v>
      </c>
      <c r="BO147" s="27" t="s">
        <v>297</v>
      </c>
      <c r="BP147" s="27" t="s">
        <v>297</v>
      </c>
      <c r="BQ147" s="27" t="s">
        <v>297</v>
      </c>
      <c r="BW147" s="26" t="s">
        <v>226</v>
      </c>
      <c r="BX147" s="27">
        <v>0</v>
      </c>
      <c r="BY147" s="27">
        <v>0</v>
      </c>
      <c r="BZ147" s="27">
        <v>0</v>
      </c>
      <c r="CA147" s="27">
        <v>0</v>
      </c>
      <c r="CB147" s="27">
        <v>160.19999999999999</v>
      </c>
      <c r="CC147" s="27">
        <v>0</v>
      </c>
      <c r="CD147" s="27">
        <v>0</v>
      </c>
      <c r="CE147" s="27">
        <v>106.8</v>
      </c>
      <c r="CF147" s="27">
        <v>0</v>
      </c>
      <c r="CG147" s="27">
        <v>0</v>
      </c>
      <c r="CH147" s="27">
        <v>0</v>
      </c>
      <c r="CI147" s="27">
        <v>0</v>
      </c>
      <c r="CJ147" s="27">
        <v>0</v>
      </c>
      <c r="CK147" s="27">
        <v>267</v>
      </c>
      <c r="CL147" s="27">
        <v>200</v>
      </c>
      <c r="CM147" s="27">
        <v>-67</v>
      </c>
      <c r="CN147" s="27">
        <v>-33.5</v>
      </c>
    </row>
    <row r="148" spans="18:92" ht="15" thickBot="1" x14ac:dyDescent="0.35">
      <c r="R148" s="26" t="s">
        <v>336</v>
      </c>
      <c r="S148" s="27" t="s">
        <v>297</v>
      </c>
      <c r="T148" s="27" t="s">
        <v>297</v>
      </c>
      <c r="U148" s="27" t="s">
        <v>297</v>
      </c>
      <c r="V148" s="27" t="s">
        <v>297</v>
      </c>
      <c r="W148" s="27" t="s">
        <v>297</v>
      </c>
      <c r="X148" s="27" t="s">
        <v>297</v>
      </c>
      <c r="Y148" s="27" t="s">
        <v>297</v>
      </c>
      <c r="Z148" s="27" t="s">
        <v>297</v>
      </c>
      <c r="AA148" s="27" t="s">
        <v>297</v>
      </c>
      <c r="AB148" s="27" t="s">
        <v>297</v>
      </c>
      <c r="AC148" s="27" t="s">
        <v>297</v>
      </c>
      <c r="AD148" s="27" t="s">
        <v>297</v>
      </c>
      <c r="AE148" s="27" t="s">
        <v>297</v>
      </c>
      <c r="AF148" s="27" t="s">
        <v>297</v>
      </c>
      <c r="BD148" s="26" t="s">
        <v>336</v>
      </c>
      <c r="BE148" s="27" t="s">
        <v>297</v>
      </c>
      <c r="BF148" s="27" t="s">
        <v>297</v>
      </c>
      <c r="BG148" s="27" t="s">
        <v>297</v>
      </c>
      <c r="BH148" s="27" t="s">
        <v>297</v>
      </c>
      <c r="BI148" s="27" t="s">
        <v>297</v>
      </c>
      <c r="BJ148" s="27" t="s">
        <v>297</v>
      </c>
      <c r="BK148" s="27" t="s">
        <v>297</v>
      </c>
      <c r="BL148" s="27" t="s">
        <v>297</v>
      </c>
      <c r="BM148" s="27" t="s">
        <v>297</v>
      </c>
      <c r="BN148" s="27" t="s">
        <v>297</v>
      </c>
      <c r="BO148" s="27" t="s">
        <v>297</v>
      </c>
      <c r="BP148" s="27" t="s">
        <v>297</v>
      </c>
      <c r="BQ148" s="27" t="s">
        <v>297</v>
      </c>
      <c r="BW148" s="26" t="s">
        <v>227</v>
      </c>
      <c r="BX148" s="27">
        <v>0</v>
      </c>
      <c r="BY148" s="27">
        <v>0</v>
      </c>
      <c r="BZ148" s="27">
        <v>0</v>
      </c>
      <c r="CA148" s="27">
        <v>53.4</v>
      </c>
      <c r="CB148" s="27">
        <v>160.19999999999999</v>
      </c>
      <c r="CC148" s="27">
        <v>0</v>
      </c>
      <c r="CD148" s="27">
        <v>0</v>
      </c>
      <c r="CE148" s="27">
        <v>106.8</v>
      </c>
      <c r="CF148" s="27">
        <v>0</v>
      </c>
      <c r="CG148" s="27">
        <v>0</v>
      </c>
      <c r="CH148" s="27">
        <v>0</v>
      </c>
      <c r="CI148" s="27">
        <v>0</v>
      </c>
      <c r="CJ148" s="27">
        <v>0</v>
      </c>
      <c r="CK148" s="27">
        <v>320.39999999999998</v>
      </c>
      <c r="CL148" s="27">
        <v>300</v>
      </c>
      <c r="CM148" s="27">
        <v>-20.399999999999999</v>
      </c>
      <c r="CN148" s="27">
        <v>-6.8</v>
      </c>
    </row>
    <row r="149" spans="18:92" ht="15" thickBot="1" x14ac:dyDescent="0.35">
      <c r="R149" s="26" t="s">
        <v>337</v>
      </c>
      <c r="S149" s="27" t="s">
        <v>297</v>
      </c>
      <c r="T149" s="27" t="s">
        <v>297</v>
      </c>
      <c r="U149" s="27" t="s">
        <v>297</v>
      </c>
      <c r="V149" s="27" t="s">
        <v>297</v>
      </c>
      <c r="W149" s="27" t="s">
        <v>297</v>
      </c>
      <c r="X149" s="27" t="s">
        <v>297</v>
      </c>
      <c r="Y149" s="27" t="s">
        <v>297</v>
      </c>
      <c r="Z149" s="27" t="s">
        <v>297</v>
      </c>
      <c r="AA149" s="27" t="s">
        <v>297</v>
      </c>
      <c r="AB149" s="27" t="s">
        <v>297</v>
      </c>
      <c r="AC149" s="27" t="s">
        <v>297</v>
      </c>
      <c r="AD149" s="27" t="s">
        <v>297</v>
      </c>
      <c r="AE149" s="27" t="s">
        <v>297</v>
      </c>
      <c r="AF149" s="27" t="s">
        <v>297</v>
      </c>
      <c r="BD149" s="26" t="s">
        <v>337</v>
      </c>
      <c r="BE149" s="27" t="s">
        <v>297</v>
      </c>
      <c r="BF149" s="27" t="s">
        <v>297</v>
      </c>
      <c r="BG149" s="27" t="s">
        <v>297</v>
      </c>
      <c r="BH149" s="27" t="s">
        <v>297</v>
      </c>
      <c r="BI149" s="27" t="s">
        <v>297</v>
      </c>
      <c r="BJ149" s="27" t="s">
        <v>297</v>
      </c>
      <c r="BK149" s="27" t="s">
        <v>297</v>
      </c>
      <c r="BL149" s="27" t="s">
        <v>297</v>
      </c>
      <c r="BM149" s="27" t="s">
        <v>297</v>
      </c>
      <c r="BN149" s="27" t="s">
        <v>297</v>
      </c>
      <c r="BO149" s="27" t="s">
        <v>297</v>
      </c>
      <c r="BP149" s="27" t="s">
        <v>297</v>
      </c>
      <c r="BQ149" s="27" t="s">
        <v>297</v>
      </c>
      <c r="BW149" s="26" t="s">
        <v>228</v>
      </c>
      <c r="BX149" s="27">
        <v>0</v>
      </c>
      <c r="BY149" s="27">
        <v>0</v>
      </c>
      <c r="BZ149" s="27">
        <v>0</v>
      </c>
      <c r="CA149" s="27">
        <v>0</v>
      </c>
      <c r="CB149" s="27">
        <v>160.19999999999999</v>
      </c>
      <c r="CC149" s="27">
        <v>0</v>
      </c>
      <c r="CD149" s="27">
        <v>0</v>
      </c>
      <c r="CE149" s="27">
        <v>106.8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267</v>
      </c>
      <c r="CL149" s="27">
        <v>300</v>
      </c>
      <c r="CM149" s="27">
        <v>33</v>
      </c>
      <c r="CN149" s="27">
        <v>11</v>
      </c>
    </row>
    <row r="150" spans="18:92" ht="15" thickBot="1" x14ac:dyDescent="0.35">
      <c r="R150" s="26" t="s">
        <v>338</v>
      </c>
      <c r="S150" s="27" t="s">
        <v>297</v>
      </c>
      <c r="T150" s="27" t="s">
        <v>297</v>
      </c>
      <c r="U150" s="27" t="s">
        <v>297</v>
      </c>
      <c r="V150" s="27" t="s">
        <v>297</v>
      </c>
      <c r="W150" s="27" t="s">
        <v>297</v>
      </c>
      <c r="X150" s="27" t="s">
        <v>297</v>
      </c>
      <c r="Y150" s="27" t="s">
        <v>297</v>
      </c>
      <c r="Z150" s="27" t="s">
        <v>297</v>
      </c>
      <c r="AA150" s="27" t="s">
        <v>297</v>
      </c>
      <c r="AB150" s="27" t="s">
        <v>297</v>
      </c>
      <c r="AC150" s="27" t="s">
        <v>297</v>
      </c>
      <c r="AD150" s="27" t="s">
        <v>297</v>
      </c>
      <c r="AE150" s="27" t="s">
        <v>297</v>
      </c>
      <c r="AF150" s="27" t="s">
        <v>297</v>
      </c>
      <c r="BD150" s="26" t="s">
        <v>338</v>
      </c>
      <c r="BE150" s="27" t="s">
        <v>297</v>
      </c>
      <c r="BF150" s="27" t="s">
        <v>297</v>
      </c>
      <c r="BG150" s="27" t="s">
        <v>297</v>
      </c>
      <c r="BH150" s="27" t="s">
        <v>297</v>
      </c>
      <c r="BI150" s="27" t="s">
        <v>297</v>
      </c>
      <c r="BJ150" s="27" t="s">
        <v>297</v>
      </c>
      <c r="BK150" s="27" t="s">
        <v>297</v>
      </c>
      <c r="BL150" s="27" t="s">
        <v>297</v>
      </c>
      <c r="BM150" s="27" t="s">
        <v>297</v>
      </c>
      <c r="BN150" s="27" t="s">
        <v>297</v>
      </c>
      <c r="BO150" s="27" t="s">
        <v>297</v>
      </c>
      <c r="BP150" s="27" t="s">
        <v>297</v>
      </c>
      <c r="BQ150" s="27" t="s">
        <v>297</v>
      </c>
      <c r="BW150" s="26" t="s">
        <v>229</v>
      </c>
      <c r="BX150" s="27">
        <v>0</v>
      </c>
      <c r="BY150" s="27">
        <v>0</v>
      </c>
      <c r="BZ150" s="27">
        <v>0</v>
      </c>
      <c r="CA150" s="27">
        <v>0</v>
      </c>
      <c r="CB150" s="27">
        <v>160.19999999999999</v>
      </c>
      <c r="CC150" s="27">
        <v>0</v>
      </c>
      <c r="CD150" s="27">
        <v>0</v>
      </c>
      <c r="CE150" s="27">
        <v>106.8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267</v>
      </c>
      <c r="CL150" s="27">
        <v>300</v>
      </c>
      <c r="CM150" s="27">
        <v>33</v>
      </c>
      <c r="CN150" s="27">
        <v>11</v>
      </c>
    </row>
    <row r="151" spans="18:92" ht="15" thickBot="1" x14ac:dyDescent="0.35">
      <c r="R151" s="26" t="s">
        <v>339</v>
      </c>
      <c r="S151" s="27" t="s">
        <v>297</v>
      </c>
      <c r="T151" s="27" t="s">
        <v>297</v>
      </c>
      <c r="U151" s="27" t="s">
        <v>297</v>
      </c>
      <c r="V151" s="27" t="s">
        <v>297</v>
      </c>
      <c r="W151" s="27" t="s">
        <v>297</v>
      </c>
      <c r="X151" s="27" t="s">
        <v>297</v>
      </c>
      <c r="Y151" s="27" t="s">
        <v>297</v>
      </c>
      <c r="Z151" s="27" t="s">
        <v>297</v>
      </c>
      <c r="AA151" s="27" t="s">
        <v>297</v>
      </c>
      <c r="AB151" s="27" t="s">
        <v>297</v>
      </c>
      <c r="AC151" s="27" t="s">
        <v>297</v>
      </c>
      <c r="AD151" s="27" t="s">
        <v>297</v>
      </c>
      <c r="AE151" s="27" t="s">
        <v>297</v>
      </c>
      <c r="AF151" s="27" t="s">
        <v>297</v>
      </c>
      <c r="BD151" s="26" t="s">
        <v>339</v>
      </c>
      <c r="BE151" s="27" t="s">
        <v>297</v>
      </c>
      <c r="BF151" s="27" t="s">
        <v>297</v>
      </c>
      <c r="BG151" s="27" t="s">
        <v>297</v>
      </c>
      <c r="BH151" s="27" t="s">
        <v>297</v>
      </c>
      <c r="BI151" s="27" t="s">
        <v>297</v>
      </c>
      <c r="BJ151" s="27" t="s">
        <v>297</v>
      </c>
      <c r="BK151" s="27" t="s">
        <v>297</v>
      </c>
      <c r="BL151" s="27" t="s">
        <v>297</v>
      </c>
      <c r="BM151" s="27" t="s">
        <v>297</v>
      </c>
      <c r="BN151" s="27" t="s">
        <v>297</v>
      </c>
      <c r="BO151" s="27" t="s">
        <v>297</v>
      </c>
      <c r="BP151" s="27" t="s">
        <v>297</v>
      </c>
      <c r="BQ151" s="27" t="s">
        <v>297</v>
      </c>
      <c r="BW151" s="26" t="s">
        <v>230</v>
      </c>
      <c r="BX151" s="27">
        <v>0</v>
      </c>
      <c r="BY151" s="27">
        <v>0</v>
      </c>
      <c r="BZ151" s="27">
        <v>0</v>
      </c>
      <c r="CA151" s="27">
        <v>0</v>
      </c>
      <c r="CB151" s="27">
        <v>160.19999999999999</v>
      </c>
      <c r="CC151" s="27">
        <v>0</v>
      </c>
      <c r="CD151" s="27">
        <v>0</v>
      </c>
      <c r="CE151" s="27">
        <v>106.8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267</v>
      </c>
      <c r="CL151" s="27">
        <v>300</v>
      </c>
      <c r="CM151" s="27">
        <v>33</v>
      </c>
      <c r="CN151" s="27">
        <v>11</v>
      </c>
    </row>
    <row r="152" spans="18:92" ht="15" thickBot="1" x14ac:dyDescent="0.35">
      <c r="R152" s="26" t="s">
        <v>340</v>
      </c>
      <c r="S152" s="27" t="s">
        <v>297</v>
      </c>
      <c r="T152" s="27" t="s">
        <v>297</v>
      </c>
      <c r="U152" s="27" t="s">
        <v>297</v>
      </c>
      <c r="V152" s="27" t="s">
        <v>297</v>
      </c>
      <c r="W152" s="27" t="s">
        <v>297</v>
      </c>
      <c r="X152" s="27" t="s">
        <v>297</v>
      </c>
      <c r="Y152" s="27" t="s">
        <v>297</v>
      </c>
      <c r="Z152" s="27" t="s">
        <v>297</v>
      </c>
      <c r="AA152" s="27" t="s">
        <v>297</v>
      </c>
      <c r="AB152" s="27" t="s">
        <v>297</v>
      </c>
      <c r="AC152" s="27" t="s">
        <v>297</v>
      </c>
      <c r="AD152" s="27" t="s">
        <v>297</v>
      </c>
      <c r="AE152" s="27" t="s">
        <v>297</v>
      </c>
      <c r="AF152" s="27" t="s">
        <v>297</v>
      </c>
      <c r="BD152" s="26" t="s">
        <v>340</v>
      </c>
      <c r="BE152" s="27" t="s">
        <v>297</v>
      </c>
      <c r="BF152" s="27" t="s">
        <v>297</v>
      </c>
      <c r="BG152" s="27" t="s">
        <v>297</v>
      </c>
      <c r="BH152" s="27" t="s">
        <v>297</v>
      </c>
      <c r="BI152" s="27" t="s">
        <v>297</v>
      </c>
      <c r="BJ152" s="27" t="s">
        <v>297</v>
      </c>
      <c r="BK152" s="27" t="s">
        <v>297</v>
      </c>
      <c r="BL152" s="27" t="s">
        <v>297</v>
      </c>
      <c r="BM152" s="27" t="s">
        <v>297</v>
      </c>
      <c r="BN152" s="27" t="s">
        <v>297</v>
      </c>
      <c r="BO152" s="27" t="s">
        <v>297</v>
      </c>
      <c r="BP152" s="27" t="s">
        <v>297</v>
      </c>
      <c r="BQ152" s="27" t="s">
        <v>297</v>
      </c>
      <c r="BW152" s="26" t="s">
        <v>231</v>
      </c>
      <c r="BX152" s="27">
        <v>0</v>
      </c>
      <c r="BY152" s="27">
        <v>0</v>
      </c>
      <c r="BZ152" s="27">
        <v>0</v>
      </c>
      <c r="CA152" s="27">
        <v>0</v>
      </c>
      <c r="CB152" s="27">
        <v>160.19999999999999</v>
      </c>
      <c r="CC152" s="27">
        <v>0</v>
      </c>
      <c r="CD152" s="27">
        <v>0</v>
      </c>
      <c r="CE152" s="27">
        <v>106.8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267</v>
      </c>
      <c r="CL152" s="27">
        <v>200</v>
      </c>
      <c r="CM152" s="27">
        <v>-67</v>
      </c>
      <c r="CN152" s="27">
        <v>-33.5</v>
      </c>
    </row>
    <row r="153" spans="18:92" ht="15" thickBot="1" x14ac:dyDescent="0.35">
      <c r="R153" s="26" t="s">
        <v>341</v>
      </c>
      <c r="S153" s="27" t="s">
        <v>297</v>
      </c>
      <c r="T153" s="27" t="s">
        <v>297</v>
      </c>
      <c r="U153" s="27" t="s">
        <v>297</v>
      </c>
      <c r="V153" s="27" t="s">
        <v>297</v>
      </c>
      <c r="W153" s="27" t="s">
        <v>297</v>
      </c>
      <c r="X153" s="27" t="s">
        <v>297</v>
      </c>
      <c r="Y153" s="27" t="s">
        <v>297</v>
      </c>
      <c r="Z153" s="27" t="s">
        <v>297</v>
      </c>
      <c r="AA153" s="27" t="s">
        <v>297</v>
      </c>
      <c r="AB153" s="27" t="s">
        <v>297</v>
      </c>
      <c r="AC153" s="27" t="s">
        <v>297</v>
      </c>
      <c r="AD153" s="27" t="s">
        <v>297</v>
      </c>
      <c r="AE153" s="27" t="s">
        <v>297</v>
      </c>
      <c r="AF153" s="27" t="s">
        <v>297</v>
      </c>
      <c r="BD153" s="26" t="s">
        <v>341</v>
      </c>
      <c r="BE153" s="27" t="s">
        <v>297</v>
      </c>
      <c r="BF153" s="27" t="s">
        <v>297</v>
      </c>
      <c r="BG153" s="27" t="s">
        <v>297</v>
      </c>
      <c r="BH153" s="27" t="s">
        <v>297</v>
      </c>
      <c r="BI153" s="27" t="s">
        <v>297</v>
      </c>
      <c r="BJ153" s="27" t="s">
        <v>297</v>
      </c>
      <c r="BK153" s="27" t="s">
        <v>297</v>
      </c>
      <c r="BL153" s="27" t="s">
        <v>297</v>
      </c>
      <c r="BM153" s="27" t="s">
        <v>297</v>
      </c>
      <c r="BN153" s="27" t="s">
        <v>297</v>
      </c>
      <c r="BO153" s="27" t="s">
        <v>297</v>
      </c>
      <c r="BP153" s="27" t="s">
        <v>297</v>
      </c>
      <c r="BQ153" s="27" t="s">
        <v>297</v>
      </c>
      <c r="BW153" s="26" t="s">
        <v>232</v>
      </c>
      <c r="BX153" s="27">
        <v>0</v>
      </c>
      <c r="BY153" s="27">
        <v>0</v>
      </c>
      <c r="BZ153" s="27">
        <v>0</v>
      </c>
      <c r="CA153" s="27">
        <v>0</v>
      </c>
      <c r="CB153" s="27">
        <v>160.19999999999999</v>
      </c>
      <c r="CC153" s="27">
        <v>0</v>
      </c>
      <c r="CD153" s="27">
        <v>0</v>
      </c>
      <c r="CE153" s="27">
        <v>106.8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267</v>
      </c>
      <c r="CL153" s="27">
        <v>300</v>
      </c>
      <c r="CM153" s="27">
        <v>33</v>
      </c>
      <c r="CN153" s="27">
        <v>11</v>
      </c>
    </row>
    <row r="154" spans="18:92" ht="15" thickBot="1" x14ac:dyDescent="0.35">
      <c r="R154" s="26" t="s">
        <v>342</v>
      </c>
      <c r="S154" s="27" t="s">
        <v>297</v>
      </c>
      <c r="T154" s="27" t="s">
        <v>297</v>
      </c>
      <c r="U154" s="27" t="s">
        <v>297</v>
      </c>
      <c r="V154" s="27" t="s">
        <v>297</v>
      </c>
      <c r="W154" s="27" t="s">
        <v>297</v>
      </c>
      <c r="X154" s="27" t="s">
        <v>297</v>
      </c>
      <c r="Y154" s="27" t="s">
        <v>297</v>
      </c>
      <c r="Z154" s="27" t="s">
        <v>297</v>
      </c>
      <c r="AA154" s="27" t="s">
        <v>297</v>
      </c>
      <c r="AB154" s="27" t="s">
        <v>297</v>
      </c>
      <c r="AC154" s="27" t="s">
        <v>297</v>
      </c>
      <c r="AD154" s="27" t="s">
        <v>297</v>
      </c>
      <c r="AE154" s="27" t="s">
        <v>297</v>
      </c>
      <c r="AF154" s="27" t="s">
        <v>297</v>
      </c>
      <c r="BD154" s="26" t="s">
        <v>342</v>
      </c>
      <c r="BE154" s="27" t="s">
        <v>297</v>
      </c>
      <c r="BF154" s="27" t="s">
        <v>297</v>
      </c>
      <c r="BG154" s="27" t="s">
        <v>297</v>
      </c>
      <c r="BH154" s="27" t="s">
        <v>297</v>
      </c>
      <c r="BI154" s="27" t="s">
        <v>297</v>
      </c>
      <c r="BJ154" s="27" t="s">
        <v>297</v>
      </c>
      <c r="BK154" s="27" t="s">
        <v>297</v>
      </c>
      <c r="BL154" s="27" t="s">
        <v>297</v>
      </c>
      <c r="BM154" s="27" t="s">
        <v>297</v>
      </c>
      <c r="BN154" s="27" t="s">
        <v>297</v>
      </c>
      <c r="BO154" s="27" t="s">
        <v>297</v>
      </c>
      <c r="BP154" s="27" t="s">
        <v>297</v>
      </c>
      <c r="BQ154" s="27" t="s">
        <v>297</v>
      </c>
      <c r="BW154" s="26" t="s">
        <v>233</v>
      </c>
      <c r="BX154" s="27">
        <v>0</v>
      </c>
      <c r="BY154" s="27">
        <v>0</v>
      </c>
      <c r="BZ154" s="27">
        <v>0</v>
      </c>
      <c r="CA154" s="27">
        <v>0</v>
      </c>
      <c r="CB154" s="27">
        <v>160.19999999999999</v>
      </c>
      <c r="CC154" s="27">
        <v>0</v>
      </c>
      <c r="CD154" s="27">
        <v>0</v>
      </c>
      <c r="CE154" s="27">
        <v>106.8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267</v>
      </c>
      <c r="CL154" s="27">
        <v>300</v>
      </c>
      <c r="CM154" s="27">
        <v>33</v>
      </c>
      <c r="CN154" s="27">
        <v>11</v>
      </c>
    </row>
    <row r="155" spans="18:92" ht="15" thickBot="1" x14ac:dyDescent="0.35">
      <c r="R155" s="26" t="s">
        <v>343</v>
      </c>
      <c r="S155" s="27" t="s">
        <v>297</v>
      </c>
      <c r="T155" s="27" t="s">
        <v>297</v>
      </c>
      <c r="U155" s="27" t="s">
        <v>297</v>
      </c>
      <c r="V155" s="27" t="s">
        <v>297</v>
      </c>
      <c r="W155" s="27" t="s">
        <v>297</v>
      </c>
      <c r="X155" s="27" t="s">
        <v>297</v>
      </c>
      <c r="Y155" s="27" t="s">
        <v>297</v>
      </c>
      <c r="Z155" s="27" t="s">
        <v>297</v>
      </c>
      <c r="AA155" s="27" t="s">
        <v>297</v>
      </c>
      <c r="AB155" s="27" t="s">
        <v>297</v>
      </c>
      <c r="AC155" s="27" t="s">
        <v>297</v>
      </c>
      <c r="AD155" s="27" t="s">
        <v>297</v>
      </c>
      <c r="AE155" s="27" t="s">
        <v>297</v>
      </c>
      <c r="AF155" s="27" t="s">
        <v>297</v>
      </c>
      <c r="BD155" s="26" t="s">
        <v>343</v>
      </c>
      <c r="BE155" s="27" t="s">
        <v>297</v>
      </c>
      <c r="BF155" s="27" t="s">
        <v>297</v>
      </c>
      <c r="BG155" s="27" t="s">
        <v>297</v>
      </c>
      <c r="BH155" s="27" t="s">
        <v>297</v>
      </c>
      <c r="BI155" s="27" t="s">
        <v>297</v>
      </c>
      <c r="BJ155" s="27" t="s">
        <v>297</v>
      </c>
      <c r="BK155" s="27" t="s">
        <v>297</v>
      </c>
      <c r="BL155" s="27" t="s">
        <v>297</v>
      </c>
      <c r="BM155" s="27" t="s">
        <v>297</v>
      </c>
      <c r="BN155" s="27" t="s">
        <v>297</v>
      </c>
      <c r="BO155" s="27" t="s">
        <v>297</v>
      </c>
      <c r="BP155" s="27" t="s">
        <v>297</v>
      </c>
      <c r="BQ155" s="27" t="s">
        <v>297</v>
      </c>
      <c r="BW155" s="26" t="s">
        <v>234</v>
      </c>
      <c r="BX155" s="27">
        <v>0</v>
      </c>
      <c r="BY155" s="27">
        <v>0</v>
      </c>
      <c r="BZ155" s="27">
        <v>0</v>
      </c>
      <c r="CA155" s="27">
        <v>0</v>
      </c>
      <c r="CB155" s="27">
        <v>160.19999999999999</v>
      </c>
      <c r="CC155" s="27">
        <v>0</v>
      </c>
      <c r="CD155" s="27">
        <v>0</v>
      </c>
      <c r="CE155" s="27">
        <v>106.8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267</v>
      </c>
      <c r="CL155" s="27">
        <v>200</v>
      </c>
      <c r="CM155" s="27">
        <v>-67</v>
      </c>
      <c r="CN155" s="27">
        <v>-33.5</v>
      </c>
    </row>
    <row r="156" spans="18:92" ht="15" thickBot="1" x14ac:dyDescent="0.35">
      <c r="R156" s="26" t="s">
        <v>344</v>
      </c>
      <c r="S156" s="27" t="s">
        <v>297</v>
      </c>
      <c r="T156" s="27" t="s">
        <v>297</v>
      </c>
      <c r="U156" s="27" t="s">
        <v>297</v>
      </c>
      <c r="V156" s="27" t="s">
        <v>297</v>
      </c>
      <c r="W156" s="27" t="s">
        <v>297</v>
      </c>
      <c r="X156" s="27" t="s">
        <v>297</v>
      </c>
      <c r="Y156" s="27" t="s">
        <v>297</v>
      </c>
      <c r="Z156" s="27" t="s">
        <v>297</v>
      </c>
      <c r="AA156" s="27" t="s">
        <v>297</v>
      </c>
      <c r="AB156" s="27" t="s">
        <v>297</v>
      </c>
      <c r="AC156" s="27" t="s">
        <v>297</v>
      </c>
      <c r="AD156" s="27" t="s">
        <v>297</v>
      </c>
      <c r="AE156" s="27" t="s">
        <v>297</v>
      </c>
      <c r="AF156" s="27" t="s">
        <v>297</v>
      </c>
      <c r="BD156" s="26" t="s">
        <v>344</v>
      </c>
      <c r="BE156" s="27" t="s">
        <v>297</v>
      </c>
      <c r="BF156" s="27" t="s">
        <v>297</v>
      </c>
      <c r="BG156" s="27" t="s">
        <v>297</v>
      </c>
      <c r="BH156" s="27" t="s">
        <v>297</v>
      </c>
      <c r="BI156" s="27" t="s">
        <v>297</v>
      </c>
      <c r="BJ156" s="27" t="s">
        <v>297</v>
      </c>
      <c r="BK156" s="27" t="s">
        <v>297</v>
      </c>
      <c r="BL156" s="27" t="s">
        <v>297</v>
      </c>
      <c r="BM156" s="27" t="s">
        <v>297</v>
      </c>
      <c r="BN156" s="27" t="s">
        <v>297</v>
      </c>
      <c r="BO156" s="27" t="s">
        <v>297</v>
      </c>
      <c r="BP156" s="27" t="s">
        <v>297</v>
      </c>
      <c r="BQ156" s="27" t="s">
        <v>297</v>
      </c>
      <c r="BW156" s="26" t="s">
        <v>235</v>
      </c>
      <c r="BX156" s="27">
        <v>0</v>
      </c>
      <c r="BY156" s="27">
        <v>0</v>
      </c>
      <c r="BZ156" s="27">
        <v>0</v>
      </c>
      <c r="CA156" s="27">
        <v>0</v>
      </c>
      <c r="CB156" s="27">
        <v>160.19999999999999</v>
      </c>
      <c r="CC156" s="27">
        <v>0</v>
      </c>
      <c r="CD156" s="27">
        <v>0</v>
      </c>
      <c r="CE156" s="27">
        <v>106.8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267</v>
      </c>
      <c r="CL156" s="27">
        <v>300</v>
      </c>
      <c r="CM156" s="27">
        <v>33</v>
      </c>
      <c r="CN156" s="27">
        <v>11</v>
      </c>
    </row>
    <row r="157" spans="18:92" ht="15" thickBot="1" x14ac:dyDescent="0.35">
      <c r="R157" s="26" t="s">
        <v>345</v>
      </c>
      <c r="S157" s="27" t="s">
        <v>297</v>
      </c>
      <c r="T157" s="27" t="s">
        <v>297</v>
      </c>
      <c r="U157" s="27" t="s">
        <v>297</v>
      </c>
      <c r="V157" s="27" t="s">
        <v>297</v>
      </c>
      <c r="W157" s="27" t="s">
        <v>297</v>
      </c>
      <c r="X157" s="27" t="s">
        <v>297</v>
      </c>
      <c r="Y157" s="27" t="s">
        <v>297</v>
      </c>
      <c r="Z157" s="27" t="s">
        <v>297</v>
      </c>
      <c r="AA157" s="27" t="s">
        <v>297</v>
      </c>
      <c r="AB157" s="27" t="s">
        <v>297</v>
      </c>
      <c r="AC157" s="27" t="s">
        <v>297</v>
      </c>
      <c r="AD157" s="27" t="s">
        <v>297</v>
      </c>
      <c r="AE157" s="27" t="s">
        <v>297</v>
      </c>
      <c r="AF157" s="27" t="s">
        <v>297</v>
      </c>
      <c r="BD157" s="26" t="s">
        <v>345</v>
      </c>
      <c r="BE157" s="27" t="s">
        <v>297</v>
      </c>
      <c r="BF157" s="27" t="s">
        <v>297</v>
      </c>
      <c r="BG157" s="27" t="s">
        <v>297</v>
      </c>
      <c r="BH157" s="27" t="s">
        <v>297</v>
      </c>
      <c r="BI157" s="27" t="s">
        <v>297</v>
      </c>
      <c r="BJ157" s="27" t="s">
        <v>297</v>
      </c>
      <c r="BK157" s="27" t="s">
        <v>297</v>
      </c>
      <c r="BL157" s="27" t="s">
        <v>297</v>
      </c>
      <c r="BM157" s="27" t="s">
        <v>297</v>
      </c>
      <c r="BN157" s="27" t="s">
        <v>297</v>
      </c>
      <c r="BO157" s="27" t="s">
        <v>297</v>
      </c>
      <c r="BP157" s="27" t="s">
        <v>297</v>
      </c>
      <c r="BQ157" s="27" t="s">
        <v>297</v>
      </c>
      <c r="BW157" s="26" t="s">
        <v>236</v>
      </c>
      <c r="BX157" s="27">
        <v>0</v>
      </c>
      <c r="BY157" s="27">
        <v>0</v>
      </c>
      <c r="BZ157" s="27">
        <v>0</v>
      </c>
      <c r="CA157" s="27">
        <v>0</v>
      </c>
      <c r="CB157" s="27">
        <v>160.19999999999999</v>
      </c>
      <c r="CC157" s="27">
        <v>0</v>
      </c>
      <c r="CD157" s="27">
        <v>0</v>
      </c>
      <c r="CE157" s="27">
        <v>106.8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267</v>
      </c>
      <c r="CL157" s="27">
        <v>300</v>
      </c>
      <c r="CM157" s="27">
        <v>33</v>
      </c>
      <c r="CN157" s="27">
        <v>11</v>
      </c>
    </row>
    <row r="158" spans="18:92" ht="15" thickBot="1" x14ac:dyDescent="0.35">
      <c r="R158" s="26" t="s">
        <v>346</v>
      </c>
      <c r="S158" s="27" t="s">
        <v>297</v>
      </c>
      <c r="T158" s="27" t="s">
        <v>297</v>
      </c>
      <c r="U158" s="27" t="s">
        <v>297</v>
      </c>
      <c r="V158" s="27" t="s">
        <v>297</v>
      </c>
      <c r="W158" s="27" t="s">
        <v>297</v>
      </c>
      <c r="X158" s="27" t="s">
        <v>297</v>
      </c>
      <c r="Y158" s="27" t="s">
        <v>297</v>
      </c>
      <c r="Z158" s="27" t="s">
        <v>297</v>
      </c>
      <c r="AA158" s="27" t="s">
        <v>297</v>
      </c>
      <c r="AB158" s="27" t="s">
        <v>297</v>
      </c>
      <c r="AC158" s="27" t="s">
        <v>297</v>
      </c>
      <c r="AD158" s="27" t="s">
        <v>297</v>
      </c>
      <c r="AE158" s="27" t="s">
        <v>297</v>
      </c>
      <c r="AF158" s="27" t="s">
        <v>297</v>
      </c>
      <c r="BD158" s="26" t="s">
        <v>346</v>
      </c>
      <c r="BE158" s="27" t="s">
        <v>297</v>
      </c>
      <c r="BF158" s="27" t="s">
        <v>297</v>
      </c>
      <c r="BG158" s="27" t="s">
        <v>297</v>
      </c>
      <c r="BH158" s="27" t="s">
        <v>297</v>
      </c>
      <c r="BI158" s="27" t="s">
        <v>297</v>
      </c>
      <c r="BJ158" s="27" t="s">
        <v>297</v>
      </c>
      <c r="BK158" s="27" t="s">
        <v>297</v>
      </c>
      <c r="BL158" s="27" t="s">
        <v>297</v>
      </c>
      <c r="BM158" s="27" t="s">
        <v>297</v>
      </c>
      <c r="BN158" s="27" t="s">
        <v>297</v>
      </c>
      <c r="BO158" s="27" t="s">
        <v>297</v>
      </c>
      <c r="BP158" s="27" t="s">
        <v>297</v>
      </c>
      <c r="BQ158" s="27" t="s">
        <v>297</v>
      </c>
      <c r="BW158" s="26" t="s">
        <v>237</v>
      </c>
      <c r="BX158" s="27">
        <v>0</v>
      </c>
      <c r="BY158" s="27">
        <v>0</v>
      </c>
      <c r="BZ158" s="27">
        <v>0</v>
      </c>
      <c r="CA158" s="27">
        <v>53.4</v>
      </c>
      <c r="CB158" s="27">
        <v>160.19999999999999</v>
      </c>
      <c r="CC158" s="27">
        <v>0</v>
      </c>
      <c r="CD158" s="27">
        <v>0</v>
      </c>
      <c r="CE158" s="27">
        <v>106.8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320.39999999999998</v>
      </c>
      <c r="CL158" s="27">
        <v>300</v>
      </c>
      <c r="CM158" s="27">
        <v>-20.399999999999999</v>
      </c>
      <c r="CN158" s="27">
        <v>-6.8</v>
      </c>
    </row>
    <row r="159" spans="18:92" ht="15" thickBot="1" x14ac:dyDescent="0.35">
      <c r="R159" s="26" t="s">
        <v>347</v>
      </c>
      <c r="S159" s="27" t="s">
        <v>297</v>
      </c>
      <c r="T159" s="27" t="s">
        <v>297</v>
      </c>
      <c r="U159" s="27" t="s">
        <v>297</v>
      </c>
      <c r="V159" s="27" t="s">
        <v>297</v>
      </c>
      <c r="W159" s="27" t="s">
        <v>297</v>
      </c>
      <c r="X159" s="27" t="s">
        <v>297</v>
      </c>
      <c r="Y159" s="27" t="s">
        <v>297</v>
      </c>
      <c r="Z159" s="27" t="s">
        <v>297</v>
      </c>
      <c r="AA159" s="27" t="s">
        <v>297</v>
      </c>
      <c r="AB159" s="27" t="s">
        <v>297</v>
      </c>
      <c r="AC159" s="27" t="s">
        <v>297</v>
      </c>
      <c r="AD159" s="27" t="s">
        <v>297</v>
      </c>
      <c r="AE159" s="27" t="s">
        <v>297</v>
      </c>
      <c r="AF159" s="27" t="s">
        <v>297</v>
      </c>
      <c r="BD159" s="26" t="s">
        <v>347</v>
      </c>
      <c r="BE159" s="27" t="s">
        <v>297</v>
      </c>
      <c r="BF159" s="27" t="s">
        <v>297</v>
      </c>
      <c r="BG159" s="27" t="s">
        <v>297</v>
      </c>
      <c r="BH159" s="27" t="s">
        <v>297</v>
      </c>
      <c r="BI159" s="27" t="s">
        <v>297</v>
      </c>
      <c r="BJ159" s="27" t="s">
        <v>297</v>
      </c>
      <c r="BK159" s="27" t="s">
        <v>297</v>
      </c>
      <c r="BL159" s="27" t="s">
        <v>297</v>
      </c>
      <c r="BM159" s="27" t="s">
        <v>297</v>
      </c>
      <c r="BN159" s="27" t="s">
        <v>297</v>
      </c>
      <c r="BO159" s="27" t="s">
        <v>297</v>
      </c>
      <c r="BP159" s="27" t="s">
        <v>297</v>
      </c>
      <c r="BQ159" s="27" t="s">
        <v>297</v>
      </c>
      <c r="BW159" s="26" t="s">
        <v>238</v>
      </c>
      <c r="BX159" s="27">
        <v>0</v>
      </c>
      <c r="BY159" s="27">
        <v>0</v>
      </c>
      <c r="BZ159" s="27">
        <v>0</v>
      </c>
      <c r="CA159" s="27">
        <v>0</v>
      </c>
      <c r="CB159" s="27">
        <v>160.19999999999999</v>
      </c>
      <c r="CC159" s="27">
        <v>0</v>
      </c>
      <c r="CD159" s="27">
        <v>0</v>
      </c>
      <c r="CE159" s="27">
        <v>106.8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267</v>
      </c>
      <c r="CL159" s="27">
        <v>200</v>
      </c>
      <c r="CM159" s="27">
        <v>-67</v>
      </c>
      <c r="CN159" s="27">
        <v>-33.5</v>
      </c>
    </row>
    <row r="160" spans="18:92" ht="15" thickBot="1" x14ac:dyDescent="0.35">
      <c r="R160" s="26" t="s">
        <v>348</v>
      </c>
      <c r="S160" s="27" t="s">
        <v>297</v>
      </c>
      <c r="T160" s="27" t="s">
        <v>297</v>
      </c>
      <c r="U160" s="27" t="s">
        <v>297</v>
      </c>
      <c r="V160" s="27" t="s">
        <v>297</v>
      </c>
      <c r="W160" s="27" t="s">
        <v>297</v>
      </c>
      <c r="X160" s="27" t="s">
        <v>297</v>
      </c>
      <c r="Y160" s="27" t="s">
        <v>297</v>
      </c>
      <c r="Z160" s="27" t="s">
        <v>297</v>
      </c>
      <c r="AA160" s="27" t="s">
        <v>297</v>
      </c>
      <c r="AB160" s="27" t="s">
        <v>297</v>
      </c>
      <c r="AC160" s="27" t="s">
        <v>297</v>
      </c>
      <c r="AD160" s="27" t="s">
        <v>297</v>
      </c>
      <c r="AE160" s="27" t="s">
        <v>297</v>
      </c>
      <c r="AF160" s="27" t="s">
        <v>297</v>
      </c>
      <c r="BD160" s="26" t="s">
        <v>348</v>
      </c>
      <c r="BE160" s="27" t="s">
        <v>297</v>
      </c>
      <c r="BF160" s="27" t="s">
        <v>297</v>
      </c>
      <c r="BG160" s="27" t="s">
        <v>297</v>
      </c>
      <c r="BH160" s="27" t="s">
        <v>297</v>
      </c>
      <c r="BI160" s="27" t="s">
        <v>297</v>
      </c>
      <c r="BJ160" s="27" t="s">
        <v>297</v>
      </c>
      <c r="BK160" s="27" t="s">
        <v>297</v>
      </c>
      <c r="BL160" s="27" t="s">
        <v>297</v>
      </c>
      <c r="BM160" s="27" t="s">
        <v>297</v>
      </c>
      <c r="BN160" s="27" t="s">
        <v>297</v>
      </c>
      <c r="BO160" s="27" t="s">
        <v>297</v>
      </c>
      <c r="BP160" s="27" t="s">
        <v>297</v>
      </c>
      <c r="BQ160" s="27" t="s">
        <v>297</v>
      </c>
      <c r="BW160" s="26" t="s">
        <v>239</v>
      </c>
      <c r="BX160" s="27">
        <v>0</v>
      </c>
      <c r="BY160" s="27">
        <v>0</v>
      </c>
      <c r="BZ160" s="27">
        <v>0</v>
      </c>
      <c r="CA160" s="27">
        <v>53.4</v>
      </c>
      <c r="CB160" s="27">
        <v>160.19999999999999</v>
      </c>
      <c r="CC160" s="27">
        <v>0</v>
      </c>
      <c r="CD160" s="27">
        <v>0</v>
      </c>
      <c r="CE160" s="27">
        <v>106.8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320.39999999999998</v>
      </c>
      <c r="CL160" s="27">
        <v>300</v>
      </c>
      <c r="CM160" s="27">
        <v>-20.399999999999999</v>
      </c>
      <c r="CN160" s="27">
        <v>-6.8</v>
      </c>
    </row>
    <row r="161" spans="18:92" ht="15" thickBot="1" x14ac:dyDescent="0.35">
      <c r="R161" s="26" t="s">
        <v>349</v>
      </c>
      <c r="S161" s="27" t="s">
        <v>297</v>
      </c>
      <c r="T161" s="27" t="s">
        <v>297</v>
      </c>
      <c r="U161" s="27" t="s">
        <v>297</v>
      </c>
      <c r="V161" s="27" t="s">
        <v>297</v>
      </c>
      <c r="W161" s="27" t="s">
        <v>297</v>
      </c>
      <c r="X161" s="27" t="s">
        <v>297</v>
      </c>
      <c r="Y161" s="27" t="s">
        <v>297</v>
      </c>
      <c r="Z161" s="27" t="s">
        <v>297</v>
      </c>
      <c r="AA161" s="27" t="s">
        <v>297</v>
      </c>
      <c r="AB161" s="27" t="s">
        <v>297</v>
      </c>
      <c r="AC161" s="27" t="s">
        <v>297</v>
      </c>
      <c r="AD161" s="27" t="s">
        <v>297</v>
      </c>
      <c r="AE161" s="27" t="s">
        <v>297</v>
      </c>
      <c r="AF161" s="27" t="s">
        <v>297</v>
      </c>
      <c r="BD161" s="26" t="s">
        <v>349</v>
      </c>
      <c r="BE161" s="27" t="s">
        <v>297</v>
      </c>
      <c r="BF161" s="27" t="s">
        <v>297</v>
      </c>
      <c r="BG161" s="27" t="s">
        <v>297</v>
      </c>
      <c r="BH161" s="27" t="s">
        <v>297</v>
      </c>
      <c r="BI161" s="27" t="s">
        <v>297</v>
      </c>
      <c r="BJ161" s="27" t="s">
        <v>297</v>
      </c>
      <c r="BK161" s="27" t="s">
        <v>297</v>
      </c>
      <c r="BL161" s="27" t="s">
        <v>297</v>
      </c>
      <c r="BM161" s="27" t="s">
        <v>297</v>
      </c>
      <c r="BN161" s="27" t="s">
        <v>297</v>
      </c>
      <c r="BO161" s="27" t="s">
        <v>297</v>
      </c>
      <c r="BP161" s="27" t="s">
        <v>297</v>
      </c>
      <c r="BQ161" s="27" t="s">
        <v>297</v>
      </c>
      <c r="BW161" s="26" t="s">
        <v>240</v>
      </c>
      <c r="BX161" s="27">
        <v>0</v>
      </c>
      <c r="BY161" s="27">
        <v>0</v>
      </c>
      <c r="BZ161" s="27">
        <v>0</v>
      </c>
      <c r="CA161" s="27">
        <v>53.4</v>
      </c>
      <c r="CB161" s="27">
        <v>160.19999999999999</v>
      </c>
      <c r="CC161" s="27">
        <v>0</v>
      </c>
      <c r="CD161" s="27">
        <v>0</v>
      </c>
      <c r="CE161" s="27">
        <v>106.8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320.39999999999998</v>
      </c>
      <c r="CL161" s="27">
        <v>300</v>
      </c>
      <c r="CM161" s="27">
        <v>-20.399999999999999</v>
      </c>
      <c r="CN161" s="27">
        <v>-6.8</v>
      </c>
    </row>
    <row r="162" spans="18:92" ht="15" thickBot="1" x14ac:dyDescent="0.35">
      <c r="R162" s="26" t="s">
        <v>350</v>
      </c>
      <c r="S162" s="27" t="s">
        <v>297</v>
      </c>
      <c r="T162" s="27" t="s">
        <v>297</v>
      </c>
      <c r="U162" s="27" t="s">
        <v>297</v>
      </c>
      <c r="V162" s="27" t="s">
        <v>297</v>
      </c>
      <c r="W162" s="27" t="s">
        <v>297</v>
      </c>
      <c r="X162" s="27" t="s">
        <v>297</v>
      </c>
      <c r="Y162" s="27" t="s">
        <v>297</v>
      </c>
      <c r="Z162" s="27" t="s">
        <v>297</v>
      </c>
      <c r="AA162" s="27" t="s">
        <v>297</v>
      </c>
      <c r="AB162" s="27" t="s">
        <v>297</v>
      </c>
      <c r="AC162" s="27" t="s">
        <v>297</v>
      </c>
      <c r="AD162" s="27" t="s">
        <v>297</v>
      </c>
      <c r="AE162" s="27" t="s">
        <v>297</v>
      </c>
      <c r="AF162" s="27" t="s">
        <v>297</v>
      </c>
      <c r="BD162" s="26" t="s">
        <v>350</v>
      </c>
      <c r="BE162" s="27" t="s">
        <v>297</v>
      </c>
      <c r="BF162" s="27" t="s">
        <v>297</v>
      </c>
      <c r="BG162" s="27" t="s">
        <v>297</v>
      </c>
      <c r="BH162" s="27" t="s">
        <v>297</v>
      </c>
      <c r="BI162" s="27" t="s">
        <v>297</v>
      </c>
      <c r="BJ162" s="27" t="s">
        <v>297</v>
      </c>
      <c r="BK162" s="27" t="s">
        <v>297</v>
      </c>
      <c r="BL162" s="27" t="s">
        <v>297</v>
      </c>
      <c r="BM162" s="27" t="s">
        <v>297</v>
      </c>
      <c r="BN162" s="27" t="s">
        <v>297</v>
      </c>
      <c r="BO162" s="27" t="s">
        <v>297</v>
      </c>
      <c r="BP162" s="27" t="s">
        <v>297</v>
      </c>
      <c r="BQ162" s="27" t="s">
        <v>297</v>
      </c>
      <c r="BW162" s="26" t="s">
        <v>241</v>
      </c>
      <c r="BX162" s="27">
        <v>0</v>
      </c>
      <c r="BY162" s="27">
        <v>0</v>
      </c>
      <c r="BZ162" s="27">
        <v>0</v>
      </c>
      <c r="CA162" s="27">
        <v>53.4</v>
      </c>
      <c r="CB162" s="27">
        <v>160.19999999999999</v>
      </c>
      <c r="CC162" s="27">
        <v>0</v>
      </c>
      <c r="CD162" s="27">
        <v>0</v>
      </c>
      <c r="CE162" s="27">
        <v>106.8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320.39999999999998</v>
      </c>
      <c r="CL162" s="27">
        <v>300</v>
      </c>
      <c r="CM162" s="27">
        <v>-20.399999999999999</v>
      </c>
      <c r="CN162" s="27">
        <v>-6.8</v>
      </c>
    </row>
    <row r="163" spans="18:92" ht="15" thickBot="1" x14ac:dyDescent="0.35">
      <c r="R163" s="26" t="s">
        <v>351</v>
      </c>
      <c r="S163" s="27" t="s">
        <v>297</v>
      </c>
      <c r="T163" s="27" t="s">
        <v>297</v>
      </c>
      <c r="U163" s="27" t="s">
        <v>297</v>
      </c>
      <c r="V163" s="27" t="s">
        <v>297</v>
      </c>
      <c r="W163" s="27" t="s">
        <v>297</v>
      </c>
      <c r="X163" s="27" t="s">
        <v>297</v>
      </c>
      <c r="Y163" s="27" t="s">
        <v>297</v>
      </c>
      <c r="Z163" s="27" t="s">
        <v>297</v>
      </c>
      <c r="AA163" s="27" t="s">
        <v>297</v>
      </c>
      <c r="AB163" s="27" t="s">
        <v>297</v>
      </c>
      <c r="AC163" s="27" t="s">
        <v>297</v>
      </c>
      <c r="AD163" s="27" t="s">
        <v>297</v>
      </c>
      <c r="AE163" s="27" t="s">
        <v>297</v>
      </c>
      <c r="AF163" s="27" t="s">
        <v>297</v>
      </c>
      <c r="BD163" s="26" t="s">
        <v>351</v>
      </c>
      <c r="BE163" s="27" t="s">
        <v>297</v>
      </c>
      <c r="BF163" s="27" t="s">
        <v>297</v>
      </c>
      <c r="BG163" s="27" t="s">
        <v>297</v>
      </c>
      <c r="BH163" s="27" t="s">
        <v>297</v>
      </c>
      <c r="BI163" s="27" t="s">
        <v>297</v>
      </c>
      <c r="BJ163" s="27" t="s">
        <v>297</v>
      </c>
      <c r="BK163" s="27" t="s">
        <v>297</v>
      </c>
      <c r="BL163" s="27" t="s">
        <v>297</v>
      </c>
      <c r="BM163" s="27" t="s">
        <v>297</v>
      </c>
      <c r="BN163" s="27" t="s">
        <v>297</v>
      </c>
      <c r="BO163" s="27" t="s">
        <v>297</v>
      </c>
      <c r="BP163" s="27" t="s">
        <v>297</v>
      </c>
      <c r="BQ163" s="27" t="s">
        <v>297</v>
      </c>
      <c r="BW163" s="26" t="s">
        <v>242</v>
      </c>
      <c r="BX163" s="27">
        <v>0</v>
      </c>
      <c r="BY163" s="27">
        <v>0</v>
      </c>
      <c r="BZ163" s="27">
        <v>0</v>
      </c>
      <c r="CA163" s="27">
        <v>0</v>
      </c>
      <c r="CB163" s="27">
        <v>160.19999999999999</v>
      </c>
      <c r="CC163" s="27">
        <v>0</v>
      </c>
      <c r="CD163" s="27">
        <v>0</v>
      </c>
      <c r="CE163" s="27">
        <v>106.8</v>
      </c>
      <c r="CF163" s="27">
        <v>0</v>
      </c>
      <c r="CG163" s="27">
        <v>0</v>
      </c>
      <c r="CH163" s="27">
        <v>0</v>
      </c>
      <c r="CI163" s="27">
        <v>0</v>
      </c>
      <c r="CJ163" s="27">
        <v>0</v>
      </c>
      <c r="CK163" s="27">
        <v>267</v>
      </c>
      <c r="CL163" s="27">
        <v>300</v>
      </c>
      <c r="CM163" s="27">
        <v>33</v>
      </c>
      <c r="CN163" s="27">
        <v>11</v>
      </c>
    </row>
    <row r="164" spans="18:92" ht="15" thickBot="1" x14ac:dyDescent="0.35">
      <c r="R164" s="26" t="s">
        <v>352</v>
      </c>
      <c r="S164" s="27" t="s">
        <v>297</v>
      </c>
      <c r="T164" s="27" t="s">
        <v>297</v>
      </c>
      <c r="U164" s="27" t="s">
        <v>297</v>
      </c>
      <c r="V164" s="27" t="s">
        <v>297</v>
      </c>
      <c r="W164" s="27" t="s">
        <v>297</v>
      </c>
      <c r="X164" s="27" t="s">
        <v>297</v>
      </c>
      <c r="Y164" s="27" t="s">
        <v>297</v>
      </c>
      <c r="Z164" s="27" t="s">
        <v>297</v>
      </c>
      <c r="AA164" s="27" t="s">
        <v>297</v>
      </c>
      <c r="AB164" s="27" t="s">
        <v>297</v>
      </c>
      <c r="AC164" s="27" t="s">
        <v>297</v>
      </c>
      <c r="AD164" s="27" t="s">
        <v>297</v>
      </c>
      <c r="AE164" s="27" t="s">
        <v>297</v>
      </c>
      <c r="AF164" s="27" t="s">
        <v>297</v>
      </c>
      <c r="BD164" s="26" t="s">
        <v>352</v>
      </c>
      <c r="BE164" s="27" t="s">
        <v>297</v>
      </c>
      <c r="BF164" s="27" t="s">
        <v>297</v>
      </c>
      <c r="BG164" s="27" t="s">
        <v>297</v>
      </c>
      <c r="BH164" s="27" t="s">
        <v>297</v>
      </c>
      <c r="BI164" s="27" t="s">
        <v>297</v>
      </c>
      <c r="BJ164" s="27" t="s">
        <v>297</v>
      </c>
      <c r="BK164" s="27" t="s">
        <v>297</v>
      </c>
      <c r="BL164" s="27" t="s">
        <v>297</v>
      </c>
      <c r="BM164" s="27" t="s">
        <v>297</v>
      </c>
      <c r="BN164" s="27" t="s">
        <v>297</v>
      </c>
      <c r="BO164" s="27" t="s">
        <v>297</v>
      </c>
      <c r="BP164" s="27" t="s">
        <v>297</v>
      </c>
      <c r="BQ164" s="27" t="s">
        <v>297</v>
      </c>
      <c r="BW164" s="26" t="s">
        <v>243</v>
      </c>
      <c r="BX164" s="27">
        <v>0</v>
      </c>
      <c r="BY164" s="27">
        <v>0</v>
      </c>
      <c r="BZ164" s="27">
        <v>0</v>
      </c>
      <c r="CA164" s="27">
        <v>0</v>
      </c>
      <c r="CB164" s="27">
        <v>160.19999999999999</v>
      </c>
      <c r="CC164" s="27">
        <v>0</v>
      </c>
      <c r="CD164" s="27">
        <v>0</v>
      </c>
      <c r="CE164" s="27">
        <v>106.8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267</v>
      </c>
      <c r="CL164" s="27">
        <v>300</v>
      </c>
      <c r="CM164" s="27">
        <v>33</v>
      </c>
      <c r="CN164" s="27">
        <v>11</v>
      </c>
    </row>
    <row r="165" spans="18:92" ht="15" thickBot="1" x14ac:dyDescent="0.35">
      <c r="R165" s="26" t="s">
        <v>353</v>
      </c>
      <c r="S165" s="27" t="s">
        <v>297</v>
      </c>
      <c r="T165" s="27" t="s">
        <v>297</v>
      </c>
      <c r="U165" s="27" t="s">
        <v>297</v>
      </c>
      <c r="V165" s="27" t="s">
        <v>297</v>
      </c>
      <c r="W165" s="27" t="s">
        <v>297</v>
      </c>
      <c r="X165" s="27" t="s">
        <v>297</v>
      </c>
      <c r="Y165" s="27" t="s">
        <v>297</v>
      </c>
      <c r="Z165" s="27" t="s">
        <v>297</v>
      </c>
      <c r="AA165" s="27" t="s">
        <v>297</v>
      </c>
      <c r="AB165" s="27" t="s">
        <v>297</v>
      </c>
      <c r="AC165" s="27" t="s">
        <v>297</v>
      </c>
      <c r="AD165" s="27" t="s">
        <v>297</v>
      </c>
      <c r="AE165" s="27" t="s">
        <v>297</v>
      </c>
      <c r="AF165" s="27" t="s">
        <v>297</v>
      </c>
      <c r="BD165" s="26" t="s">
        <v>353</v>
      </c>
      <c r="BE165" s="27" t="s">
        <v>297</v>
      </c>
      <c r="BF165" s="27" t="s">
        <v>297</v>
      </c>
      <c r="BG165" s="27" t="s">
        <v>297</v>
      </c>
      <c r="BH165" s="27" t="s">
        <v>297</v>
      </c>
      <c r="BI165" s="27" t="s">
        <v>297</v>
      </c>
      <c r="BJ165" s="27" t="s">
        <v>297</v>
      </c>
      <c r="BK165" s="27" t="s">
        <v>297</v>
      </c>
      <c r="BL165" s="27" t="s">
        <v>297</v>
      </c>
      <c r="BM165" s="27" t="s">
        <v>297</v>
      </c>
      <c r="BN165" s="27" t="s">
        <v>297</v>
      </c>
      <c r="BO165" s="27" t="s">
        <v>297</v>
      </c>
      <c r="BP165" s="27" t="s">
        <v>297</v>
      </c>
      <c r="BQ165" s="27" t="s">
        <v>297</v>
      </c>
      <c r="BW165" s="26" t="s">
        <v>244</v>
      </c>
      <c r="BX165" s="27">
        <v>0</v>
      </c>
      <c r="BY165" s="27">
        <v>0</v>
      </c>
      <c r="BZ165" s="27">
        <v>0</v>
      </c>
      <c r="CA165" s="27">
        <v>0</v>
      </c>
      <c r="CB165" s="27">
        <v>160.19999999999999</v>
      </c>
      <c r="CC165" s="27">
        <v>0</v>
      </c>
      <c r="CD165" s="27">
        <v>0</v>
      </c>
      <c r="CE165" s="27">
        <v>106.8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267</v>
      </c>
      <c r="CL165" s="27">
        <v>200</v>
      </c>
      <c r="CM165" s="27">
        <v>-67</v>
      </c>
      <c r="CN165" s="27">
        <v>-33.5</v>
      </c>
    </row>
    <row r="166" spans="18:92" ht="15" thickBot="1" x14ac:dyDescent="0.35">
      <c r="R166" s="26" t="s">
        <v>354</v>
      </c>
      <c r="S166" s="27" t="s">
        <v>297</v>
      </c>
      <c r="T166" s="27" t="s">
        <v>297</v>
      </c>
      <c r="U166" s="27" t="s">
        <v>297</v>
      </c>
      <c r="V166" s="27" t="s">
        <v>297</v>
      </c>
      <c r="W166" s="27" t="s">
        <v>297</v>
      </c>
      <c r="X166" s="27" t="s">
        <v>297</v>
      </c>
      <c r="Y166" s="27" t="s">
        <v>297</v>
      </c>
      <c r="Z166" s="27" t="s">
        <v>297</v>
      </c>
      <c r="AA166" s="27" t="s">
        <v>297</v>
      </c>
      <c r="AB166" s="27" t="s">
        <v>297</v>
      </c>
      <c r="AC166" s="27" t="s">
        <v>297</v>
      </c>
      <c r="AD166" s="27" t="s">
        <v>297</v>
      </c>
      <c r="AE166" s="27" t="s">
        <v>297</v>
      </c>
      <c r="AF166" s="27" t="s">
        <v>297</v>
      </c>
      <c r="BD166" s="26" t="s">
        <v>354</v>
      </c>
      <c r="BE166" s="27" t="s">
        <v>297</v>
      </c>
      <c r="BF166" s="27" t="s">
        <v>297</v>
      </c>
      <c r="BG166" s="27" t="s">
        <v>297</v>
      </c>
      <c r="BH166" s="27" t="s">
        <v>297</v>
      </c>
      <c r="BI166" s="27" t="s">
        <v>297</v>
      </c>
      <c r="BJ166" s="27" t="s">
        <v>297</v>
      </c>
      <c r="BK166" s="27" t="s">
        <v>297</v>
      </c>
      <c r="BL166" s="27" t="s">
        <v>297</v>
      </c>
      <c r="BM166" s="27" t="s">
        <v>297</v>
      </c>
      <c r="BN166" s="27" t="s">
        <v>297</v>
      </c>
      <c r="BO166" s="27" t="s">
        <v>297</v>
      </c>
      <c r="BP166" s="27" t="s">
        <v>297</v>
      </c>
      <c r="BQ166" s="27" t="s">
        <v>297</v>
      </c>
      <c r="BW166" s="26" t="s">
        <v>245</v>
      </c>
      <c r="BX166" s="27">
        <v>0</v>
      </c>
      <c r="BY166" s="27">
        <v>0</v>
      </c>
      <c r="BZ166" s="27">
        <v>0</v>
      </c>
      <c r="CA166" s="27">
        <v>53.4</v>
      </c>
      <c r="CB166" s="27">
        <v>160.19999999999999</v>
      </c>
      <c r="CC166" s="27">
        <v>0</v>
      </c>
      <c r="CD166" s="27">
        <v>0</v>
      </c>
      <c r="CE166" s="27">
        <v>106.8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320.39999999999998</v>
      </c>
      <c r="CL166" s="27">
        <v>300</v>
      </c>
      <c r="CM166" s="27">
        <v>-20.399999999999999</v>
      </c>
      <c r="CN166" s="27">
        <v>-6.8</v>
      </c>
    </row>
    <row r="167" spans="18:92" ht="15" thickBot="1" x14ac:dyDescent="0.35">
      <c r="R167" s="26" t="s">
        <v>355</v>
      </c>
      <c r="S167" s="27" t="s">
        <v>297</v>
      </c>
      <c r="T167" s="27" t="s">
        <v>297</v>
      </c>
      <c r="U167" s="27" t="s">
        <v>297</v>
      </c>
      <c r="V167" s="27" t="s">
        <v>297</v>
      </c>
      <c r="W167" s="27" t="s">
        <v>297</v>
      </c>
      <c r="X167" s="27" t="s">
        <v>297</v>
      </c>
      <c r="Y167" s="27" t="s">
        <v>297</v>
      </c>
      <c r="Z167" s="27" t="s">
        <v>297</v>
      </c>
      <c r="AA167" s="27" t="s">
        <v>297</v>
      </c>
      <c r="AB167" s="27" t="s">
        <v>297</v>
      </c>
      <c r="AC167" s="27" t="s">
        <v>297</v>
      </c>
      <c r="AD167" s="27" t="s">
        <v>297</v>
      </c>
      <c r="AE167" s="27" t="s">
        <v>297</v>
      </c>
      <c r="AF167" s="27" t="s">
        <v>297</v>
      </c>
      <c r="BD167" s="26" t="s">
        <v>355</v>
      </c>
      <c r="BE167" s="27" t="s">
        <v>297</v>
      </c>
      <c r="BF167" s="27" t="s">
        <v>297</v>
      </c>
      <c r="BG167" s="27" t="s">
        <v>297</v>
      </c>
      <c r="BH167" s="27" t="s">
        <v>297</v>
      </c>
      <c r="BI167" s="27" t="s">
        <v>297</v>
      </c>
      <c r="BJ167" s="27" t="s">
        <v>297</v>
      </c>
      <c r="BK167" s="27" t="s">
        <v>297</v>
      </c>
      <c r="BL167" s="27" t="s">
        <v>297</v>
      </c>
      <c r="BM167" s="27" t="s">
        <v>297</v>
      </c>
      <c r="BN167" s="27" t="s">
        <v>297</v>
      </c>
      <c r="BO167" s="27" t="s">
        <v>297</v>
      </c>
      <c r="BP167" s="27" t="s">
        <v>297</v>
      </c>
      <c r="BQ167" s="27" t="s">
        <v>297</v>
      </c>
      <c r="BW167" s="26" t="s">
        <v>246</v>
      </c>
      <c r="BX167" s="27">
        <v>0</v>
      </c>
      <c r="BY167" s="27">
        <v>0</v>
      </c>
      <c r="BZ167" s="27">
        <v>0</v>
      </c>
      <c r="CA167" s="27">
        <v>0</v>
      </c>
      <c r="CB167" s="27">
        <v>160.19999999999999</v>
      </c>
      <c r="CC167" s="27">
        <v>0</v>
      </c>
      <c r="CD167" s="27">
        <v>0</v>
      </c>
      <c r="CE167" s="27">
        <v>106.8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267</v>
      </c>
      <c r="CL167" s="27">
        <v>300</v>
      </c>
      <c r="CM167" s="27">
        <v>33</v>
      </c>
      <c r="CN167" s="27">
        <v>11</v>
      </c>
    </row>
    <row r="168" spans="18:92" ht="15" thickBot="1" x14ac:dyDescent="0.35">
      <c r="R168" s="26" t="s">
        <v>356</v>
      </c>
      <c r="S168" s="27" t="s">
        <v>297</v>
      </c>
      <c r="T168" s="27" t="s">
        <v>297</v>
      </c>
      <c r="U168" s="27" t="s">
        <v>297</v>
      </c>
      <c r="V168" s="27" t="s">
        <v>297</v>
      </c>
      <c r="W168" s="27" t="s">
        <v>297</v>
      </c>
      <c r="X168" s="27" t="s">
        <v>297</v>
      </c>
      <c r="Y168" s="27" t="s">
        <v>297</v>
      </c>
      <c r="Z168" s="27" t="s">
        <v>297</v>
      </c>
      <c r="AA168" s="27" t="s">
        <v>297</v>
      </c>
      <c r="AB168" s="27" t="s">
        <v>297</v>
      </c>
      <c r="AC168" s="27" t="s">
        <v>297</v>
      </c>
      <c r="AD168" s="27" t="s">
        <v>297</v>
      </c>
      <c r="AE168" s="27" t="s">
        <v>297</v>
      </c>
      <c r="AF168" s="27" t="s">
        <v>297</v>
      </c>
      <c r="BD168" s="26" t="s">
        <v>356</v>
      </c>
      <c r="BE168" s="27" t="s">
        <v>297</v>
      </c>
      <c r="BF168" s="27" t="s">
        <v>297</v>
      </c>
      <c r="BG168" s="27" t="s">
        <v>297</v>
      </c>
      <c r="BH168" s="27" t="s">
        <v>297</v>
      </c>
      <c r="BI168" s="27" t="s">
        <v>297</v>
      </c>
      <c r="BJ168" s="27" t="s">
        <v>297</v>
      </c>
      <c r="BK168" s="27" t="s">
        <v>297</v>
      </c>
      <c r="BL168" s="27" t="s">
        <v>297</v>
      </c>
      <c r="BM168" s="27" t="s">
        <v>297</v>
      </c>
      <c r="BN168" s="27" t="s">
        <v>297</v>
      </c>
      <c r="BO168" s="27" t="s">
        <v>297</v>
      </c>
      <c r="BP168" s="27" t="s">
        <v>297</v>
      </c>
      <c r="BQ168" s="27" t="s">
        <v>297</v>
      </c>
      <c r="BW168" s="26" t="s">
        <v>247</v>
      </c>
      <c r="BX168" s="27">
        <v>0</v>
      </c>
      <c r="BY168" s="27">
        <v>0</v>
      </c>
      <c r="BZ168" s="27">
        <v>0</v>
      </c>
      <c r="CA168" s="27">
        <v>0</v>
      </c>
      <c r="CB168" s="27">
        <v>160.19999999999999</v>
      </c>
      <c r="CC168" s="27">
        <v>0</v>
      </c>
      <c r="CD168" s="27">
        <v>0</v>
      </c>
      <c r="CE168" s="27">
        <v>106.8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267</v>
      </c>
      <c r="CL168" s="27">
        <v>300</v>
      </c>
      <c r="CM168" s="27">
        <v>33</v>
      </c>
      <c r="CN168" s="27">
        <v>11</v>
      </c>
    </row>
    <row r="169" spans="18:92" ht="15" thickBot="1" x14ac:dyDescent="0.35">
      <c r="R169" s="26" t="s">
        <v>357</v>
      </c>
      <c r="S169" s="27" t="s">
        <v>297</v>
      </c>
      <c r="T169" s="27" t="s">
        <v>297</v>
      </c>
      <c r="U169" s="27" t="s">
        <v>297</v>
      </c>
      <c r="V169" s="27" t="s">
        <v>297</v>
      </c>
      <c r="W169" s="27" t="s">
        <v>297</v>
      </c>
      <c r="X169" s="27" t="s">
        <v>297</v>
      </c>
      <c r="Y169" s="27" t="s">
        <v>297</v>
      </c>
      <c r="Z169" s="27" t="s">
        <v>297</v>
      </c>
      <c r="AA169" s="27" t="s">
        <v>297</v>
      </c>
      <c r="AB169" s="27" t="s">
        <v>297</v>
      </c>
      <c r="AC169" s="27" t="s">
        <v>297</v>
      </c>
      <c r="AD169" s="27" t="s">
        <v>297</v>
      </c>
      <c r="AE169" s="27" t="s">
        <v>297</v>
      </c>
      <c r="AF169" s="27" t="s">
        <v>297</v>
      </c>
      <c r="BD169" s="26" t="s">
        <v>357</v>
      </c>
      <c r="BE169" s="27" t="s">
        <v>297</v>
      </c>
      <c r="BF169" s="27" t="s">
        <v>297</v>
      </c>
      <c r="BG169" s="27" t="s">
        <v>297</v>
      </c>
      <c r="BH169" s="27" t="s">
        <v>297</v>
      </c>
      <c r="BI169" s="27" t="s">
        <v>297</v>
      </c>
      <c r="BJ169" s="27" t="s">
        <v>297</v>
      </c>
      <c r="BK169" s="27" t="s">
        <v>297</v>
      </c>
      <c r="BL169" s="27" t="s">
        <v>297</v>
      </c>
      <c r="BM169" s="27" t="s">
        <v>297</v>
      </c>
      <c r="BN169" s="27" t="s">
        <v>297</v>
      </c>
      <c r="BO169" s="27" t="s">
        <v>297</v>
      </c>
      <c r="BP169" s="27" t="s">
        <v>297</v>
      </c>
      <c r="BQ169" s="27" t="s">
        <v>297</v>
      </c>
      <c r="BW169" s="26" t="s">
        <v>248</v>
      </c>
      <c r="BX169" s="27">
        <v>0</v>
      </c>
      <c r="BY169" s="27">
        <v>0</v>
      </c>
      <c r="BZ169" s="27">
        <v>0</v>
      </c>
      <c r="CA169" s="27">
        <v>53.4</v>
      </c>
      <c r="CB169" s="27">
        <v>160.19999999999999</v>
      </c>
      <c r="CC169" s="27">
        <v>0</v>
      </c>
      <c r="CD169" s="27">
        <v>0</v>
      </c>
      <c r="CE169" s="27">
        <v>106.8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320.39999999999998</v>
      </c>
      <c r="CL169" s="27">
        <v>300</v>
      </c>
      <c r="CM169" s="27">
        <v>-20.399999999999999</v>
      </c>
      <c r="CN169" s="27">
        <v>-6.8</v>
      </c>
    </row>
    <row r="170" spans="18:92" ht="15" thickBot="1" x14ac:dyDescent="0.35">
      <c r="R170" s="26" t="s">
        <v>358</v>
      </c>
      <c r="S170" s="27" t="s">
        <v>297</v>
      </c>
      <c r="T170" s="27" t="s">
        <v>297</v>
      </c>
      <c r="U170" s="27" t="s">
        <v>297</v>
      </c>
      <c r="V170" s="27" t="s">
        <v>297</v>
      </c>
      <c r="W170" s="27" t="s">
        <v>297</v>
      </c>
      <c r="X170" s="27" t="s">
        <v>297</v>
      </c>
      <c r="Y170" s="27" t="s">
        <v>297</v>
      </c>
      <c r="Z170" s="27" t="s">
        <v>297</v>
      </c>
      <c r="AA170" s="27" t="s">
        <v>297</v>
      </c>
      <c r="AB170" s="27" t="s">
        <v>297</v>
      </c>
      <c r="AC170" s="27" t="s">
        <v>297</v>
      </c>
      <c r="AD170" s="27" t="s">
        <v>297</v>
      </c>
      <c r="AE170" s="27" t="s">
        <v>297</v>
      </c>
      <c r="AF170" s="27" t="s">
        <v>297</v>
      </c>
      <c r="BD170" s="26" t="s">
        <v>358</v>
      </c>
      <c r="BE170" s="27" t="s">
        <v>297</v>
      </c>
      <c r="BF170" s="27" t="s">
        <v>297</v>
      </c>
      <c r="BG170" s="27" t="s">
        <v>297</v>
      </c>
      <c r="BH170" s="27" t="s">
        <v>297</v>
      </c>
      <c r="BI170" s="27" t="s">
        <v>297</v>
      </c>
      <c r="BJ170" s="27" t="s">
        <v>297</v>
      </c>
      <c r="BK170" s="27" t="s">
        <v>297</v>
      </c>
      <c r="BL170" s="27" t="s">
        <v>297</v>
      </c>
      <c r="BM170" s="27" t="s">
        <v>297</v>
      </c>
      <c r="BN170" s="27" t="s">
        <v>297</v>
      </c>
      <c r="BO170" s="27" t="s">
        <v>297</v>
      </c>
      <c r="BP170" s="27" t="s">
        <v>297</v>
      </c>
      <c r="BQ170" s="27" t="s">
        <v>297</v>
      </c>
      <c r="BW170" s="26" t="s">
        <v>249</v>
      </c>
      <c r="BX170" s="27">
        <v>0</v>
      </c>
      <c r="BY170" s="27">
        <v>0</v>
      </c>
      <c r="BZ170" s="27">
        <v>0</v>
      </c>
      <c r="CA170" s="27">
        <v>0</v>
      </c>
      <c r="CB170" s="27">
        <v>160.19999999999999</v>
      </c>
      <c r="CC170" s="27">
        <v>0</v>
      </c>
      <c r="CD170" s="27">
        <v>0</v>
      </c>
      <c r="CE170" s="27">
        <v>106.8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267</v>
      </c>
      <c r="CL170" s="27">
        <v>200</v>
      </c>
      <c r="CM170" s="27">
        <v>-67</v>
      </c>
      <c r="CN170" s="27">
        <v>-33.5</v>
      </c>
    </row>
    <row r="171" spans="18:92" ht="15" thickBot="1" x14ac:dyDescent="0.35">
      <c r="R171" s="26" t="s">
        <v>359</v>
      </c>
      <c r="S171" s="27" t="s">
        <v>297</v>
      </c>
      <c r="T171" s="27" t="s">
        <v>297</v>
      </c>
      <c r="U171" s="27" t="s">
        <v>297</v>
      </c>
      <c r="V171" s="27" t="s">
        <v>297</v>
      </c>
      <c r="W171" s="27" t="s">
        <v>297</v>
      </c>
      <c r="X171" s="27" t="s">
        <v>297</v>
      </c>
      <c r="Y171" s="27" t="s">
        <v>297</v>
      </c>
      <c r="Z171" s="27" t="s">
        <v>297</v>
      </c>
      <c r="AA171" s="27" t="s">
        <v>297</v>
      </c>
      <c r="AB171" s="27" t="s">
        <v>297</v>
      </c>
      <c r="AC171" s="27" t="s">
        <v>297</v>
      </c>
      <c r="AD171" s="27" t="s">
        <v>297</v>
      </c>
      <c r="AE171" s="27" t="s">
        <v>297</v>
      </c>
      <c r="AF171" s="27" t="s">
        <v>297</v>
      </c>
      <c r="BD171" s="26" t="s">
        <v>359</v>
      </c>
      <c r="BE171" s="27" t="s">
        <v>297</v>
      </c>
      <c r="BF171" s="27" t="s">
        <v>297</v>
      </c>
      <c r="BG171" s="27" t="s">
        <v>297</v>
      </c>
      <c r="BH171" s="27" t="s">
        <v>297</v>
      </c>
      <c r="BI171" s="27" t="s">
        <v>297</v>
      </c>
      <c r="BJ171" s="27" t="s">
        <v>297</v>
      </c>
      <c r="BK171" s="27" t="s">
        <v>297</v>
      </c>
      <c r="BL171" s="27" t="s">
        <v>297</v>
      </c>
      <c r="BM171" s="27" t="s">
        <v>297</v>
      </c>
      <c r="BN171" s="27" t="s">
        <v>297</v>
      </c>
      <c r="BO171" s="27" t="s">
        <v>297</v>
      </c>
      <c r="BP171" s="27" t="s">
        <v>297</v>
      </c>
      <c r="BQ171" s="27" t="s">
        <v>297</v>
      </c>
      <c r="BW171" s="26" t="s">
        <v>250</v>
      </c>
      <c r="BX171" s="27">
        <v>0</v>
      </c>
      <c r="BY171" s="27">
        <v>0</v>
      </c>
      <c r="BZ171" s="27">
        <v>0</v>
      </c>
      <c r="CA171" s="27">
        <v>0</v>
      </c>
      <c r="CB171" s="27">
        <v>160.19999999999999</v>
      </c>
      <c r="CC171" s="27">
        <v>0</v>
      </c>
      <c r="CD171" s="27">
        <v>0</v>
      </c>
      <c r="CE171" s="27">
        <v>106.8</v>
      </c>
      <c r="CF171" s="27">
        <v>0</v>
      </c>
      <c r="CG171" s="27">
        <v>0</v>
      </c>
      <c r="CH171" s="27">
        <v>0</v>
      </c>
      <c r="CI171" s="27">
        <v>0</v>
      </c>
      <c r="CJ171" s="27">
        <v>0</v>
      </c>
      <c r="CK171" s="27">
        <v>267</v>
      </c>
      <c r="CL171" s="27">
        <v>300</v>
      </c>
      <c r="CM171" s="27">
        <v>33</v>
      </c>
      <c r="CN171" s="27">
        <v>11</v>
      </c>
    </row>
    <row r="172" spans="18:92" ht="15" thickBot="1" x14ac:dyDescent="0.35">
      <c r="R172" s="26" t="s">
        <v>360</v>
      </c>
      <c r="S172" s="27" t="s">
        <v>297</v>
      </c>
      <c r="T172" s="27" t="s">
        <v>297</v>
      </c>
      <c r="U172" s="27" t="s">
        <v>297</v>
      </c>
      <c r="V172" s="27" t="s">
        <v>297</v>
      </c>
      <c r="W172" s="27" t="s">
        <v>297</v>
      </c>
      <c r="X172" s="27" t="s">
        <v>297</v>
      </c>
      <c r="Y172" s="27" t="s">
        <v>297</v>
      </c>
      <c r="Z172" s="27" t="s">
        <v>297</v>
      </c>
      <c r="AA172" s="27" t="s">
        <v>297</v>
      </c>
      <c r="AB172" s="27" t="s">
        <v>297</v>
      </c>
      <c r="AC172" s="27" t="s">
        <v>297</v>
      </c>
      <c r="AD172" s="27" t="s">
        <v>297</v>
      </c>
      <c r="AE172" s="27" t="s">
        <v>297</v>
      </c>
      <c r="AF172" s="27" t="s">
        <v>297</v>
      </c>
      <c r="BD172" s="26" t="s">
        <v>360</v>
      </c>
      <c r="BE172" s="27" t="s">
        <v>297</v>
      </c>
      <c r="BF172" s="27" t="s">
        <v>297</v>
      </c>
      <c r="BG172" s="27" t="s">
        <v>297</v>
      </c>
      <c r="BH172" s="27" t="s">
        <v>297</v>
      </c>
      <c r="BI172" s="27" t="s">
        <v>297</v>
      </c>
      <c r="BJ172" s="27" t="s">
        <v>297</v>
      </c>
      <c r="BK172" s="27" t="s">
        <v>297</v>
      </c>
      <c r="BL172" s="27" t="s">
        <v>297</v>
      </c>
      <c r="BM172" s="27" t="s">
        <v>297</v>
      </c>
      <c r="BN172" s="27" t="s">
        <v>297</v>
      </c>
      <c r="BO172" s="27" t="s">
        <v>297</v>
      </c>
      <c r="BP172" s="27" t="s">
        <v>297</v>
      </c>
      <c r="BQ172" s="27" t="s">
        <v>297</v>
      </c>
      <c r="BW172" s="26" t="s">
        <v>251</v>
      </c>
      <c r="BX172" s="27">
        <v>0</v>
      </c>
      <c r="BY172" s="27">
        <v>0</v>
      </c>
      <c r="BZ172" s="27">
        <v>0</v>
      </c>
      <c r="CA172" s="27">
        <v>0</v>
      </c>
      <c r="CB172" s="27">
        <v>160.19999999999999</v>
      </c>
      <c r="CC172" s="27">
        <v>0</v>
      </c>
      <c r="CD172" s="27">
        <v>0</v>
      </c>
      <c r="CE172" s="27">
        <v>106.8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267</v>
      </c>
      <c r="CL172" s="27">
        <v>300</v>
      </c>
      <c r="CM172" s="27">
        <v>33</v>
      </c>
      <c r="CN172" s="27">
        <v>11</v>
      </c>
    </row>
    <row r="173" spans="18:92" ht="15" thickBot="1" x14ac:dyDescent="0.35">
      <c r="R173" s="26" t="s">
        <v>361</v>
      </c>
      <c r="S173" s="27" t="s">
        <v>297</v>
      </c>
      <c r="T173" s="27" t="s">
        <v>297</v>
      </c>
      <c r="U173" s="27" t="s">
        <v>297</v>
      </c>
      <c r="V173" s="27" t="s">
        <v>297</v>
      </c>
      <c r="W173" s="27" t="s">
        <v>297</v>
      </c>
      <c r="X173" s="27" t="s">
        <v>297</v>
      </c>
      <c r="Y173" s="27" t="s">
        <v>297</v>
      </c>
      <c r="Z173" s="27" t="s">
        <v>297</v>
      </c>
      <c r="AA173" s="27" t="s">
        <v>297</v>
      </c>
      <c r="AB173" s="27" t="s">
        <v>297</v>
      </c>
      <c r="AC173" s="27" t="s">
        <v>297</v>
      </c>
      <c r="AD173" s="27" t="s">
        <v>297</v>
      </c>
      <c r="AE173" s="27" t="s">
        <v>297</v>
      </c>
      <c r="AF173" s="27" t="s">
        <v>297</v>
      </c>
      <c r="BD173" s="26" t="s">
        <v>361</v>
      </c>
      <c r="BE173" s="27" t="s">
        <v>297</v>
      </c>
      <c r="BF173" s="27" t="s">
        <v>297</v>
      </c>
      <c r="BG173" s="27" t="s">
        <v>297</v>
      </c>
      <c r="BH173" s="27" t="s">
        <v>297</v>
      </c>
      <c r="BI173" s="27" t="s">
        <v>297</v>
      </c>
      <c r="BJ173" s="27" t="s">
        <v>297</v>
      </c>
      <c r="BK173" s="27" t="s">
        <v>297</v>
      </c>
      <c r="BL173" s="27" t="s">
        <v>297</v>
      </c>
      <c r="BM173" s="27" t="s">
        <v>297</v>
      </c>
      <c r="BN173" s="27" t="s">
        <v>297</v>
      </c>
      <c r="BO173" s="27" t="s">
        <v>297</v>
      </c>
      <c r="BP173" s="27" t="s">
        <v>297</v>
      </c>
      <c r="BQ173" s="27" t="s">
        <v>297</v>
      </c>
      <c r="BW173" s="26" t="s">
        <v>252</v>
      </c>
      <c r="BX173" s="27">
        <v>0</v>
      </c>
      <c r="BY173" s="27">
        <v>0</v>
      </c>
      <c r="BZ173" s="27">
        <v>0</v>
      </c>
      <c r="CA173" s="27">
        <v>53.4</v>
      </c>
      <c r="CB173" s="27">
        <v>160.19999999999999</v>
      </c>
      <c r="CC173" s="27">
        <v>0</v>
      </c>
      <c r="CD173" s="27">
        <v>0</v>
      </c>
      <c r="CE173" s="27">
        <v>106.8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320.39999999999998</v>
      </c>
      <c r="CL173" s="27">
        <v>300</v>
      </c>
      <c r="CM173" s="27">
        <v>-20.399999999999999</v>
      </c>
      <c r="CN173" s="27">
        <v>-6.8</v>
      </c>
    </row>
    <row r="174" spans="18:92" ht="15" thickBot="1" x14ac:dyDescent="0.35">
      <c r="R174" s="26" t="s">
        <v>362</v>
      </c>
      <c r="S174" s="27" t="s">
        <v>297</v>
      </c>
      <c r="T174" s="27" t="s">
        <v>297</v>
      </c>
      <c r="U174" s="27" t="s">
        <v>297</v>
      </c>
      <c r="V174" s="27" t="s">
        <v>297</v>
      </c>
      <c r="W174" s="27" t="s">
        <v>297</v>
      </c>
      <c r="X174" s="27" t="s">
        <v>297</v>
      </c>
      <c r="Y174" s="27" t="s">
        <v>297</v>
      </c>
      <c r="Z174" s="27" t="s">
        <v>297</v>
      </c>
      <c r="AA174" s="27" t="s">
        <v>297</v>
      </c>
      <c r="AB174" s="27" t="s">
        <v>297</v>
      </c>
      <c r="AC174" s="27" t="s">
        <v>297</v>
      </c>
      <c r="AD174" s="27" t="s">
        <v>297</v>
      </c>
      <c r="AE174" s="27" t="s">
        <v>297</v>
      </c>
      <c r="AF174" s="27" t="s">
        <v>297</v>
      </c>
      <c r="BD174" s="26" t="s">
        <v>362</v>
      </c>
      <c r="BE174" s="27" t="s">
        <v>297</v>
      </c>
      <c r="BF174" s="27" t="s">
        <v>297</v>
      </c>
      <c r="BG174" s="27" t="s">
        <v>297</v>
      </c>
      <c r="BH174" s="27" t="s">
        <v>297</v>
      </c>
      <c r="BI174" s="27" t="s">
        <v>297</v>
      </c>
      <c r="BJ174" s="27" t="s">
        <v>297</v>
      </c>
      <c r="BK174" s="27" t="s">
        <v>297</v>
      </c>
      <c r="BL174" s="27" t="s">
        <v>297</v>
      </c>
      <c r="BM174" s="27" t="s">
        <v>297</v>
      </c>
      <c r="BN174" s="27" t="s">
        <v>297</v>
      </c>
      <c r="BO174" s="27" t="s">
        <v>297</v>
      </c>
      <c r="BP174" s="27" t="s">
        <v>297</v>
      </c>
      <c r="BQ174" s="27" t="s">
        <v>297</v>
      </c>
      <c r="BW174" s="26" t="s">
        <v>253</v>
      </c>
      <c r="BX174" s="27">
        <v>0</v>
      </c>
      <c r="BY174" s="27">
        <v>0</v>
      </c>
      <c r="BZ174" s="27">
        <v>0</v>
      </c>
      <c r="CA174" s="27">
        <v>0</v>
      </c>
      <c r="CB174" s="27">
        <v>160.19999999999999</v>
      </c>
      <c r="CC174" s="27">
        <v>0</v>
      </c>
      <c r="CD174" s="27">
        <v>0</v>
      </c>
      <c r="CE174" s="27">
        <v>106.8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267</v>
      </c>
      <c r="CL174" s="27">
        <v>300</v>
      </c>
      <c r="CM174" s="27">
        <v>33</v>
      </c>
      <c r="CN174" s="27">
        <v>11</v>
      </c>
    </row>
    <row r="175" spans="18:92" ht="15" thickBot="1" x14ac:dyDescent="0.35">
      <c r="R175" s="26" t="s">
        <v>363</v>
      </c>
      <c r="S175" s="27" t="s">
        <v>297</v>
      </c>
      <c r="T175" s="27" t="s">
        <v>297</v>
      </c>
      <c r="U175" s="27" t="s">
        <v>297</v>
      </c>
      <c r="V175" s="27" t="s">
        <v>297</v>
      </c>
      <c r="W175" s="27" t="s">
        <v>297</v>
      </c>
      <c r="X175" s="27" t="s">
        <v>297</v>
      </c>
      <c r="Y175" s="27" t="s">
        <v>297</v>
      </c>
      <c r="Z175" s="27" t="s">
        <v>297</v>
      </c>
      <c r="AA175" s="27" t="s">
        <v>297</v>
      </c>
      <c r="AB175" s="27" t="s">
        <v>297</v>
      </c>
      <c r="AC175" s="27" t="s">
        <v>297</v>
      </c>
      <c r="AD175" s="27" t="s">
        <v>297</v>
      </c>
      <c r="AE175" s="27" t="s">
        <v>297</v>
      </c>
      <c r="AF175" s="27" t="s">
        <v>297</v>
      </c>
      <c r="BD175" s="26" t="s">
        <v>363</v>
      </c>
      <c r="BE175" s="27" t="s">
        <v>297</v>
      </c>
      <c r="BF175" s="27" t="s">
        <v>297</v>
      </c>
      <c r="BG175" s="27" t="s">
        <v>297</v>
      </c>
      <c r="BH175" s="27" t="s">
        <v>297</v>
      </c>
      <c r="BI175" s="27" t="s">
        <v>297</v>
      </c>
      <c r="BJ175" s="27" t="s">
        <v>297</v>
      </c>
      <c r="BK175" s="27" t="s">
        <v>297</v>
      </c>
      <c r="BL175" s="27" t="s">
        <v>297</v>
      </c>
      <c r="BM175" s="27" t="s">
        <v>297</v>
      </c>
      <c r="BN175" s="27" t="s">
        <v>297</v>
      </c>
      <c r="BO175" s="27" t="s">
        <v>297</v>
      </c>
      <c r="BP175" s="27" t="s">
        <v>297</v>
      </c>
      <c r="BQ175" s="27" t="s">
        <v>297</v>
      </c>
      <c r="BW175" s="26" t="s">
        <v>254</v>
      </c>
      <c r="BX175" s="27">
        <v>0</v>
      </c>
      <c r="BY175" s="27">
        <v>0</v>
      </c>
      <c r="BZ175" s="27">
        <v>0</v>
      </c>
      <c r="CA175" s="27">
        <v>53.4</v>
      </c>
      <c r="CB175" s="27">
        <v>160.19999999999999</v>
      </c>
      <c r="CC175" s="27">
        <v>0</v>
      </c>
      <c r="CD175" s="27">
        <v>0</v>
      </c>
      <c r="CE175" s="27">
        <v>106.8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320.39999999999998</v>
      </c>
      <c r="CL175" s="27">
        <v>300</v>
      </c>
      <c r="CM175" s="27">
        <v>-20.399999999999999</v>
      </c>
      <c r="CN175" s="27">
        <v>-6.8</v>
      </c>
    </row>
    <row r="176" spans="18:92" ht="15" thickBot="1" x14ac:dyDescent="0.35">
      <c r="R176" s="26" t="s">
        <v>364</v>
      </c>
      <c r="S176" s="27" t="s">
        <v>297</v>
      </c>
      <c r="T176" s="27" t="s">
        <v>297</v>
      </c>
      <c r="U176" s="27" t="s">
        <v>297</v>
      </c>
      <c r="V176" s="27" t="s">
        <v>297</v>
      </c>
      <c r="W176" s="27" t="s">
        <v>297</v>
      </c>
      <c r="X176" s="27" t="s">
        <v>297</v>
      </c>
      <c r="Y176" s="27" t="s">
        <v>297</v>
      </c>
      <c r="Z176" s="27" t="s">
        <v>297</v>
      </c>
      <c r="AA176" s="27" t="s">
        <v>297</v>
      </c>
      <c r="AB176" s="27" t="s">
        <v>297</v>
      </c>
      <c r="AC176" s="27" t="s">
        <v>297</v>
      </c>
      <c r="AD176" s="27" t="s">
        <v>297</v>
      </c>
      <c r="AE176" s="27" t="s">
        <v>297</v>
      </c>
      <c r="AF176" s="27" t="s">
        <v>297</v>
      </c>
      <c r="BD176" s="26" t="s">
        <v>364</v>
      </c>
      <c r="BE176" s="27" t="s">
        <v>297</v>
      </c>
      <c r="BF176" s="27" t="s">
        <v>297</v>
      </c>
      <c r="BG176" s="27" t="s">
        <v>297</v>
      </c>
      <c r="BH176" s="27" t="s">
        <v>297</v>
      </c>
      <c r="BI176" s="27" t="s">
        <v>297</v>
      </c>
      <c r="BJ176" s="27" t="s">
        <v>297</v>
      </c>
      <c r="BK176" s="27" t="s">
        <v>297</v>
      </c>
      <c r="BL176" s="27" t="s">
        <v>297</v>
      </c>
      <c r="BM176" s="27" t="s">
        <v>297</v>
      </c>
      <c r="BN176" s="27" t="s">
        <v>297</v>
      </c>
      <c r="BO176" s="27" t="s">
        <v>297</v>
      </c>
      <c r="BP176" s="27" t="s">
        <v>297</v>
      </c>
      <c r="BQ176" s="27" t="s">
        <v>297</v>
      </c>
      <c r="BW176" s="26" t="s">
        <v>255</v>
      </c>
      <c r="BX176" s="27">
        <v>0</v>
      </c>
      <c r="BY176" s="27">
        <v>0</v>
      </c>
      <c r="BZ176" s="27">
        <v>0</v>
      </c>
      <c r="CA176" s="27">
        <v>0</v>
      </c>
      <c r="CB176" s="27">
        <v>160.19999999999999</v>
      </c>
      <c r="CC176" s="27">
        <v>0</v>
      </c>
      <c r="CD176" s="27">
        <v>0</v>
      </c>
      <c r="CE176" s="27">
        <v>106.8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267</v>
      </c>
      <c r="CL176" s="27">
        <v>300</v>
      </c>
      <c r="CM176" s="27">
        <v>33</v>
      </c>
      <c r="CN176" s="27">
        <v>11</v>
      </c>
    </row>
    <row r="177" spans="18:92" ht="15" thickBot="1" x14ac:dyDescent="0.35">
      <c r="R177" s="26" t="s">
        <v>365</v>
      </c>
      <c r="S177" s="27" t="s">
        <v>297</v>
      </c>
      <c r="T177" s="27" t="s">
        <v>297</v>
      </c>
      <c r="U177" s="27" t="s">
        <v>297</v>
      </c>
      <c r="V177" s="27" t="s">
        <v>297</v>
      </c>
      <c r="W177" s="27" t="s">
        <v>297</v>
      </c>
      <c r="X177" s="27" t="s">
        <v>297</v>
      </c>
      <c r="Y177" s="27" t="s">
        <v>297</v>
      </c>
      <c r="Z177" s="27" t="s">
        <v>297</v>
      </c>
      <c r="AA177" s="27" t="s">
        <v>297</v>
      </c>
      <c r="AB177" s="27" t="s">
        <v>297</v>
      </c>
      <c r="AC177" s="27" t="s">
        <v>297</v>
      </c>
      <c r="AD177" s="27" t="s">
        <v>297</v>
      </c>
      <c r="AE177" s="27" t="s">
        <v>297</v>
      </c>
      <c r="AF177" s="27" t="s">
        <v>297</v>
      </c>
      <c r="BD177" s="26" t="s">
        <v>365</v>
      </c>
      <c r="BE177" s="27" t="s">
        <v>297</v>
      </c>
      <c r="BF177" s="27" t="s">
        <v>297</v>
      </c>
      <c r="BG177" s="27" t="s">
        <v>297</v>
      </c>
      <c r="BH177" s="27" t="s">
        <v>297</v>
      </c>
      <c r="BI177" s="27" t="s">
        <v>297</v>
      </c>
      <c r="BJ177" s="27" t="s">
        <v>297</v>
      </c>
      <c r="BK177" s="27" t="s">
        <v>297</v>
      </c>
      <c r="BL177" s="27" t="s">
        <v>297</v>
      </c>
      <c r="BM177" s="27" t="s">
        <v>297</v>
      </c>
      <c r="BN177" s="27" t="s">
        <v>297</v>
      </c>
      <c r="BO177" s="27" t="s">
        <v>297</v>
      </c>
      <c r="BP177" s="27" t="s">
        <v>297</v>
      </c>
      <c r="BQ177" s="27" t="s">
        <v>297</v>
      </c>
      <c r="BW177" s="26" t="s">
        <v>256</v>
      </c>
      <c r="BX177" s="27">
        <v>0</v>
      </c>
      <c r="BY177" s="27">
        <v>0</v>
      </c>
      <c r="BZ177" s="27">
        <v>0</v>
      </c>
      <c r="CA177" s="27">
        <v>0</v>
      </c>
      <c r="CB177" s="27">
        <v>160.19999999999999</v>
      </c>
      <c r="CC177" s="27">
        <v>0</v>
      </c>
      <c r="CD177" s="27">
        <v>0</v>
      </c>
      <c r="CE177" s="27">
        <v>106.8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267</v>
      </c>
      <c r="CL177" s="27">
        <v>300</v>
      </c>
      <c r="CM177" s="27">
        <v>33</v>
      </c>
      <c r="CN177" s="27">
        <v>11</v>
      </c>
    </row>
    <row r="178" spans="18:92" ht="15" thickBot="1" x14ac:dyDescent="0.35">
      <c r="R178" s="26" t="s">
        <v>366</v>
      </c>
      <c r="S178" s="27" t="s">
        <v>297</v>
      </c>
      <c r="T178" s="27" t="s">
        <v>297</v>
      </c>
      <c r="U178" s="27" t="s">
        <v>297</v>
      </c>
      <c r="V178" s="27" t="s">
        <v>297</v>
      </c>
      <c r="W178" s="27" t="s">
        <v>297</v>
      </c>
      <c r="X178" s="27" t="s">
        <v>297</v>
      </c>
      <c r="Y178" s="27" t="s">
        <v>297</v>
      </c>
      <c r="Z178" s="27" t="s">
        <v>297</v>
      </c>
      <c r="AA178" s="27" t="s">
        <v>297</v>
      </c>
      <c r="AB178" s="27" t="s">
        <v>297</v>
      </c>
      <c r="AC178" s="27" t="s">
        <v>297</v>
      </c>
      <c r="AD178" s="27" t="s">
        <v>297</v>
      </c>
      <c r="AE178" s="27" t="s">
        <v>297</v>
      </c>
      <c r="AF178" s="27" t="s">
        <v>297</v>
      </c>
      <c r="BD178" s="26" t="s">
        <v>366</v>
      </c>
      <c r="BE178" s="27" t="s">
        <v>297</v>
      </c>
      <c r="BF178" s="27" t="s">
        <v>297</v>
      </c>
      <c r="BG178" s="27" t="s">
        <v>297</v>
      </c>
      <c r="BH178" s="27" t="s">
        <v>297</v>
      </c>
      <c r="BI178" s="27" t="s">
        <v>297</v>
      </c>
      <c r="BJ178" s="27" t="s">
        <v>297</v>
      </c>
      <c r="BK178" s="27" t="s">
        <v>297</v>
      </c>
      <c r="BL178" s="27" t="s">
        <v>297</v>
      </c>
      <c r="BM178" s="27" t="s">
        <v>297</v>
      </c>
      <c r="BN178" s="27" t="s">
        <v>297</v>
      </c>
      <c r="BO178" s="27" t="s">
        <v>297</v>
      </c>
      <c r="BP178" s="27" t="s">
        <v>297</v>
      </c>
      <c r="BQ178" s="27" t="s">
        <v>297</v>
      </c>
      <c r="BW178" s="26" t="s">
        <v>257</v>
      </c>
      <c r="BX178" s="27">
        <v>0</v>
      </c>
      <c r="BY178" s="27">
        <v>0</v>
      </c>
      <c r="BZ178" s="27">
        <v>0</v>
      </c>
      <c r="CA178" s="27">
        <v>53.4</v>
      </c>
      <c r="CB178" s="27">
        <v>160.19999999999999</v>
      </c>
      <c r="CC178" s="27">
        <v>0</v>
      </c>
      <c r="CD178" s="27">
        <v>0</v>
      </c>
      <c r="CE178" s="27">
        <v>106.8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320.39999999999998</v>
      </c>
      <c r="CL178" s="27">
        <v>300</v>
      </c>
      <c r="CM178" s="27">
        <v>-20.399999999999999</v>
      </c>
      <c r="CN178" s="27">
        <v>-6.8</v>
      </c>
    </row>
    <row r="179" spans="18:92" ht="15" thickBot="1" x14ac:dyDescent="0.35">
      <c r="R179" s="26" t="s">
        <v>367</v>
      </c>
      <c r="S179" s="27" t="s">
        <v>297</v>
      </c>
      <c r="T179" s="27" t="s">
        <v>297</v>
      </c>
      <c r="U179" s="27" t="s">
        <v>297</v>
      </c>
      <c r="V179" s="27" t="s">
        <v>297</v>
      </c>
      <c r="W179" s="27" t="s">
        <v>297</v>
      </c>
      <c r="X179" s="27" t="s">
        <v>297</v>
      </c>
      <c r="Y179" s="27" t="s">
        <v>297</v>
      </c>
      <c r="Z179" s="27" t="s">
        <v>297</v>
      </c>
      <c r="AA179" s="27" t="s">
        <v>297</v>
      </c>
      <c r="AB179" s="27" t="s">
        <v>297</v>
      </c>
      <c r="AC179" s="27" t="s">
        <v>297</v>
      </c>
      <c r="AD179" s="27" t="s">
        <v>297</v>
      </c>
      <c r="AE179" s="27" t="s">
        <v>297</v>
      </c>
      <c r="AF179" s="27" t="s">
        <v>297</v>
      </c>
      <c r="BD179" s="26" t="s">
        <v>367</v>
      </c>
      <c r="BE179" s="27" t="s">
        <v>297</v>
      </c>
      <c r="BF179" s="27" t="s">
        <v>297</v>
      </c>
      <c r="BG179" s="27" t="s">
        <v>297</v>
      </c>
      <c r="BH179" s="27" t="s">
        <v>297</v>
      </c>
      <c r="BI179" s="27" t="s">
        <v>297</v>
      </c>
      <c r="BJ179" s="27" t="s">
        <v>297</v>
      </c>
      <c r="BK179" s="27" t="s">
        <v>297</v>
      </c>
      <c r="BL179" s="27" t="s">
        <v>297</v>
      </c>
      <c r="BM179" s="27" t="s">
        <v>297</v>
      </c>
      <c r="BN179" s="27" t="s">
        <v>297</v>
      </c>
      <c r="BO179" s="27" t="s">
        <v>297</v>
      </c>
      <c r="BP179" s="27" t="s">
        <v>297</v>
      </c>
      <c r="BQ179" s="27" t="s">
        <v>297</v>
      </c>
      <c r="BW179" s="26" t="s">
        <v>258</v>
      </c>
      <c r="BX179" s="27">
        <v>0</v>
      </c>
      <c r="BY179" s="27">
        <v>0</v>
      </c>
      <c r="BZ179" s="27">
        <v>0</v>
      </c>
      <c r="CA179" s="27">
        <v>0</v>
      </c>
      <c r="CB179" s="27">
        <v>160.19999999999999</v>
      </c>
      <c r="CC179" s="27">
        <v>0</v>
      </c>
      <c r="CD179" s="27">
        <v>0</v>
      </c>
      <c r="CE179" s="27">
        <v>106.8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267</v>
      </c>
      <c r="CL179" s="27">
        <v>200</v>
      </c>
      <c r="CM179" s="27">
        <v>-67</v>
      </c>
      <c r="CN179" s="27">
        <v>-33.5</v>
      </c>
    </row>
    <row r="180" spans="18:92" ht="15" thickBot="1" x14ac:dyDescent="0.35">
      <c r="R180" s="26" t="s">
        <v>368</v>
      </c>
      <c r="S180" s="27" t="s">
        <v>297</v>
      </c>
      <c r="T180" s="27" t="s">
        <v>297</v>
      </c>
      <c r="U180" s="27" t="s">
        <v>297</v>
      </c>
      <c r="V180" s="27" t="s">
        <v>297</v>
      </c>
      <c r="W180" s="27" t="s">
        <v>297</v>
      </c>
      <c r="X180" s="27" t="s">
        <v>297</v>
      </c>
      <c r="Y180" s="27" t="s">
        <v>297</v>
      </c>
      <c r="Z180" s="27" t="s">
        <v>297</v>
      </c>
      <c r="AA180" s="27" t="s">
        <v>297</v>
      </c>
      <c r="AB180" s="27" t="s">
        <v>297</v>
      </c>
      <c r="AC180" s="27" t="s">
        <v>297</v>
      </c>
      <c r="AD180" s="27" t="s">
        <v>297</v>
      </c>
      <c r="AE180" s="27" t="s">
        <v>297</v>
      </c>
      <c r="AF180" s="27" t="s">
        <v>297</v>
      </c>
      <c r="BD180" s="26" t="s">
        <v>368</v>
      </c>
      <c r="BE180" s="27" t="s">
        <v>297</v>
      </c>
      <c r="BF180" s="27" t="s">
        <v>297</v>
      </c>
      <c r="BG180" s="27" t="s">
        <v>297</v>
      </c>
      <c r="BH180" s="27" t="s">
        <v>297</v>
      </c>
      <c r="BI180" s="27" t="s">
        <v>297</v>
      </c>
      <c r="BJ180" s="27" t="s">
        <v>297</v>
      </c>
      <c r="BK180" s="27" t="s">
        <v>297</v>
      </c>
      <c r="BL180" s="27" t="s">
        <v>297</v>
      </c>
      <c r="BM180" s="27" t="s">
        <v>297</v>
      </c>
      <c r="BN180" s="27" t="s">
        <v>297</v>
      </c>
      <c r="BO180" s="27" t="s">
        <v>297</v>
      </c>
      <c r="BP180" s="27" t="s">
        <v>297</v>
      </c>
      <c r="BQ180" s="27" t="s">
        <v>297</v>
      </c>
      <c r="BW180" s="26" t="s">
        <v>259</v>
      </c>
      <c r="BX180" s="27">
        <v>0</v>
      </c>
      <c r="BY180" s="27">
        <v>0</v>
      </c>
      <c r="BZ180" s="27">
        <v>0</v>
      </c>
      <c r="CA180" s="27">
        <v>0</v>
      </c>
      <c r="CB180" s="27">
        <v>160.19999999999999</v>
      </c>
      <c r="CC180" s="27">
        <v>0</v>
      </c>
      <c r="CD180" s="27">
        <v>0</v>
      </c>
      <c r="CE180" s="27">
        <v>106.8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267</v>
      </c>
      <c r="CL180" s="27">
        <v>200</v>
      </c>
      <c r="CM180" s="27">
        <v>-67</v>
      </c>
      <c r="CN180" s="27">
        <v>-33.5</v>
      </c>
    </row>
    <row r="181" spans="18:92" ht="15" thickBot="1" x14ac:dyDescent="0.35">
      <c r="R181" s="26" t="s">
        <v>369</v>
      </c>
      <c r="S181" s="27" t="s">
        <v>297</v>
      </c>
      <c r="T181" s="27" t="s">
        <v>297</v>
      </c>
      <c r="U181" s="27" t="s">
        <v>297</v>
      </c>
      <c r="V181" s="27" t="s">
        <v>297</v>
      </c>
      <c r="W181" s="27" t="s">
        <v>297</v>
      </c>
      <c r="X181" s="27" t="s">
        <v>297</v>
      </c>
      <c r="Y181" s="27" t="s">
        <v>297</v>
      </c>
      <c r="Z181" s="27" t="s">
        <v>297</v>
      </c>
      <c r="AA181" s="27" t="s">
        <v>297</v>
      </c>
      <c r="AB181" s="27" t="s">
        <v>297</v>
      </c>
      <c r="AC181" s="27" t="s">
        <v>297</v>
      </c>
      <c r="AD181" s="27" t="s">
        <v>297</v>
      </c>
      <c r="AE181" s="27" t="s">
        <v>297</v>
      </c>
      <c r="AF181" s="27" t="s">
        <v>297</v>
      </c>
      <c r="BD181" s="26" t="s">
        <v>369</v>
      </c>
      <c r="BE181" s="27" t="s">
        <v>297</v>
      </c>
      <c r="BF181" s="27" t="s">
        <v>297</v>
      </c>
      <c r="BG181" s="27" t="s">
        <v>297</v>
      </c>
      <c r="BH181" s="27" t="s">
        <v>297</v>
      </c>
      <c r="BI181" s="27" t="s">
        <v>297</v>
      </c>
      <c r="BJ181" s="27" t="s">
        <v>297</v>
      </c>
      <c r="BK181" s="27" t="s">
        <v>297</v>
      </c>
      <c r="BL181" s="27" t="s">
        <v>297</v>
      </c>
      <c r="BM181" s="27" t="s">
        <v>297</v>
      </c>
      <c r="BN181" s="27" t="s">
        <v>297</v>
      </c>
      <c r="BO181" s="27" t="s">
        <v>297</v>
      </c>
      <c r="BP181" s="27" t="s">
        <v>297</v>
      </c>
      <c r="BQ181" s="27" t="s">
        <v>297</v>
      </c>
      <c r="BW181" s="26" t="s">
        <v>260</v>
      </c>
      <c r="BX181" s="27">
        <v>0</v>
      </c>
      <c r="BY181" s="27">
        <v>0</v>
      </c>
      <c r="BZ181" s="27">
        <v>0</v>
      </c>
      <c r="CA181" s="27">
        <v>0</v>
      </c>
      <c r="CB181" s="27">
        <v>160.19999999999999</v>
      </c>
      <c r="CC181" s="27">
        <v>0</v>
      </c>
      <c r="CD181" s="27">
        <v>0</v>
      </c>
      <c r="CE181" s="27">
        <v>106.8</v>
      </c>
      <c r="CF181" s="27">
        <v>0</v>
      </c>
      <c r="CG181" s="27">
        <v>0</v>
      </c>
      <c r="CH181" s="27">
        <v>0</v>
      </c>
      <c r="CI181" s="27">
        <v>0</v>
      </c>
      <c r="CJ181" s="27">
        <v>0</v>
      </c>
      <c r="CK181" s="27">
        <v>267</v>
      </c>
      <c r="CL181" s="27">
        <v>300</v>
      </c>
      <c r="CM181" s="27">
        <v>33</v>
      </c>
      <c r="CN181" s="27">
        <v>11</v>
      </c>
    </row>
    <row r="182" spans="18:92" ht="15" thickBot="1" x14ac:dyDescent="0.35">
      <c r="R182" s="26" t="s">
        <v>370</v>
      </c>
      <c r="S182" s="27" t="s">
        <v>297</v>
      </c>
      <c r="T182" s="27" t="s">
        <v>297</v>
      </c>
      <c r="U182" s="27" t="s">
        <v>297</v>
      </c>
      <c r="V182" s="27" t="s">
        <v>297</v>
      </c>
      <c r="W182" s="27" t="s">
        <v>297</v>
      </c>
      <c r="X182" s="27" t="s">
        <v>297</v>
      </c>
      <c r="Y182" s="27" t="s">
        <v>297</v>
      </c>
      <c r="Z182" s="27" t="s">
        <v>297</v>
      </c>
      <c r="AA182" s="27" t="s">
        <v>297</v>
      </c>
      <c r="AB182" s="27" t="s">
        <v>297</v>
      </c>
      <c r="AC182" s="27" t="s">
        <v>297</v>
      </c>
      <c r="AD182" s="27" t="s">
        <v>297</v>
      </c>
      <c r="AE182" s="27" t="s">
        <v>297</v>
      </c>
      <c r="AF182" s="27" t="s">
        <v>297</v>
      </c>
      <c r="BD182" s="26" t="s">
        <v>370</v>
      </c>
      <c r="BE182" s="27" t="s">
        <v>297</v>
      </c>
      <c r="BF182" s="27" t="s">
        <v>297</v>
      </c>
      <c r="BG182" s="27" t="s">
        <v>297</v>
      </c>
      <c r="BH182" s="27" t="s">
        <v>297</v>
      </c>
      <c r="BI182" s="27" t="s">
        <v>297</v>
      </c>
      <c r="BJ182" s="27" t="s">
        <v>297</v>
      </c>
      <c r="BK182" s="27" t="s">
        <v>297</v>
      </c>
      <c r="BL182" s="27" t="s">
        <v>297</v>
      </c>
      <c r="BM182" s="27" t="s">
        <v>297</v>
      </c>
      <c r="BN182" s="27" t="s">
        <v>297</v>
      </c>
      <c r="BO182" s="27" t="s">
        <v>297</v>
      </c>
      <c r="BP182" s="27" t="s">
        <v>297</v>
      </c>
      <c r="BQ182" s="27" t="s">
        <v>297</v>
      </c>
      <c r="BW182" s="26" t="s">
        <v>261</v>
      </c>
      <c r="BX182" s="27">
        <v>0</v>
      </c>
      <c r="BY182" s="27">
        <v>0</v>
      </c>
      <c r="BZ182" s="27">
        <v>0</v>
      </c>
      <c r="CA182" s="27">
        <v>53.4</v>
      </c>
      <c r="CB182" s="27">
        <v>160.19999999999999</v>
      </c>
      <c r="CC182" s="27">
        <v>0</v>
      </c>
      <c r="CD182" s="27">
        <v>0</v>
      </c>
      <c r="CE182" s="27">
        <v>106.8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320.39999999999998</v>
      </c>
      <c r="CL182" s="27">
        <v>300</v>
      </c>
      <c r="CM182" s="27">
        <v>-20.399999999999999</v>
      </c>
      <c r="CN182" s="27">
        <v>-6.8</v>
      </c>
    </row>
    <row r="183" spans="18:92" ht="15" thickBot="1" x14ac:dyDescent="0.35">
      <c r="R183" s="26" t="s">
        <v>371</v>
      </c>
      <c r="S183" s="27" t="s">
        <v>297</v>
      </c>
      <c r="T183" s="27" t="s">
        <v>297</v>
      </c>
      <c r="U183" s="27" t="s">
        <v>297</v>
      </c>
      <c r="V183" s="27" t="s">
        <v>297</v>
      </c>
      <c r="W183" s="27" t="s">
        <v>297</v>
      </c>
      <c r="X183" s="27" t="s">
        <v>297</v>
      </c>
      <c r="Y183" s="27" t="s">
        <v>297</v>
      </c>
      <c r="Z183" s="27" t="s">
        <v>297</v>
      </c>
      <c r="AA183" s="27" t="s">
        <v>297</v>
      </c>
      <c r="AB183" s="27" t="s">
        <v>297</v>
      </c>
      <c r="AC183" s="27" t="s">
        <v>297</v>
      </c>
      <c r="AD183" s="27" t="s">
        <v>297</v>
      </c>
      <c r="AE183" s="27" t="s">
        <v>297</v>
      </c>
      <c r="AF183" s="27" t="s">
        <v>297</v>
      </c>
      <c r="BD183" s="26" t="s">
        <v>371</v>
      </c>
      <c r="BE183" s="27" t="s">
        <v>297</v>
      </c>
      <c r="BF183" s="27" t="s">
        <v>297</v>
      </c>
      <c r="BG183" s="27" t="s">
        <v>297</v>
      </c>
      <c r="BH183" s="27" t="s">
        <v>297</v>
      </c>
      <c r="BI183" s="27" t="s">
        <v>297</v>
      </c>
      <c r="BJ183" s="27" t="s">
        <v>297</v>
      </c>
      <c r="BK183" s="27" t="s">
        <v>297</v>
      </c>
      <c r="BL183" s="27" t="s">
        <v>297</v>
      </c>
      <c r="BM183" s="27" t="s">
        <v>297</v>
      </c>
      <c r="BN183" s="27" t="s">
        <v>297</v>
      </c>
      <c r="BO183" s="27" t="s">
        <v>297</v>
      </c>
      <c r="BP183" s="27" t="s">
        <v>297</v>
      </c>
      <c r="BQ183" s="27" t="s">
        <v>297</v>
      </c>
      <c r="BW183" s="26" t="s">
        <v>262</v>
      </c>
      <c r="BX183" s="27">
        <v>0</v>
      </c>
      <c r="BY183" s="27">
        <v>0</v>
      </c>
      <c r="BZ183" s="27">
        <v>0</v>
      </c>
      <c r="CA183" s="27">
        <v>0</v>
      </c>
      <c r="CB183" s="27">
        <v>160.19999999999999</v>
      </c>
      <c r="CC183" s="27">
        <v>0</v>
      </c>
      <c r="CD183" s="27">
        <v>0</v>
      </c>
      <c r="CE183" s="27">
        <v>106.8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267</v>
      </c>
      <c r="CL183" s="27">
        <v>200</v>
      </c>
      <c r="CM183" s="27">
        <v>-67</v>
      </c>
      <c r="CN183" s="27">
        <v>-33.5</v>
      </c>
    </row>
    <row r="184" spans="18:92" ht="15" thickBot="1" x14ac:dyDescent="0.35">
      <c r="R184" s="26" t="s">
        <v>372</v>
      </c>
      <c r="S184" s="27" t="s">
        <v>297</v>
      </c>
      <c r="T184" s="27" t="s">
        <v>297</v>
      </c>
      <c r="U184" s="27" t="s">
        <v>297</v>
      </c>
      <c r="V184" s="27" t="s">
        <v>297</v>
      </c>
      <c r="W184" s="27" t="s">
        <v>297</v>
      </c>
      <c r="X184" s="27" t="s">
        <v>297</v>
      </c>
      <c r="Y184" s="27" t="s">
        <v>297</v>
      </c>
      <c r="Z184" s="27" t="s">
        <v>297</v>
      </c>
      <c r="AA184" s="27" t="s">
        <v>297</v>
      </c>
      <c r="AB184" s="27" t="s">
        <v>297</v>
      </c>
      <c r="AC184" s="27" t="s">
        <v>297</v>
      </c>
      <c r="AD184" s="27" t="s">
        <v>297</v>
      </c>
      <c r="AE184" s="27" t="s">
        <v>297</v>
      </c>
      <c r="AF184" s="27" t="s">
        <v>297</v>
      </c>
      <c r="BD184" s="26" t="s">
        <v>372</v>
      </c>
      <c r="BE184" s="27" t="s">
        <v>297</v>
      </c>
      <c r="BF184" s="27" t="s">
        <v>297</v>
      </c>
      <c r="BG184" s="27" t="s">
        <v>297</v>
      </c>
      <c r="BH184" s="27" t="s">
        <v>297</v>
      </c>
      <c r="BI184" s="27" t="s">
        <v>297</v>
      </c>
      <c r="BJ184" s="27" t="s">
        <v>297</v>
      </c>
      <c r="BK184" s="27" t="s">
        <v>297</v>
      </c>
      <c r="BL184" s="27" t="s">
        <v>297</v>
      </c>
      <c r="BM184" s="27" t="s">
        <v>297</v>
      </c>
      <c r="BN184" s="27" t="s">
        <v>297</v>
      </c>
      <c r="BO184" s="27" t="s">
        <v>297</v>
      </c>
      <c r="BP184" s="27" t="s">
        <v>297</v>
      </c>
      <c r="BQ184" s="27" t="s">
        <v>297</v>
      </c>
      <c r="BW184" s="26" t="s">
        <v>263</v>
      </c>
      <c r="BX184" s="27">
        <v>0</v>
      </c>
      <c r="BY184" s="27">
        <v>0</v>
      </c>
      <c r="BZ184" s="27">
        <v>0</v>
      </c>
      <c r="CA184" s="27">
        <v>0</v>
      </c>
      <c r="CB184" s="27">
        <v>160.19999999999999</v>
      </c>
      <c r="CC184" s="27">
        <v>0</v>
      </c>
      <c r="CD184" s="27">
        <v>0</v>
      </c>
      <c r="CE184" s="27">
        <v>106.8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267</v>
      </c>
      <c r="CL184" s="27">
        <v>300</v>
      </c>
      <c r="CM184" s="27">
        <v>33</v>
      </c>
      <c r="CN184" s="27">
        <v>11</v>
      </c>
    </row>
    <row r="185" spans="18:92" ht="15" thickBot="1" x14ac:dyDescent="0.35">
      <c r="R185" s="26" t="s">
        <v>373</v>
      </c>
      <c r="S185" s="27" t="s">
        <v>297</v>
      </c>
      <c r="T185" s="27" t="s">
        <v>297</v>
      </c>
      <c r="U185" s="27" t="s">
        <v>297</v>
      </c>
      <c r="V185" s="27" t="s">
        <v>297</v>
      </c>
      <c r="W185" s="27" t="s">
        <v>297</v>
      </c>
      <c r="X185" s="27" t="s">
        <v>297</v>
      </c>
      <c r="Y185" s="27" t="s">
        <v>297</v>
      </c>
      <c r="Z185" s="27" t="s">
        <v>297</v>
      </c>
      <c r="AA185" s="27" t="s">
        <v>297</v>
      </c>
      <c r="AB185" s="27" t="s">
        <v>297</v>
      </c>
      <c r="AC185" s="27" t="s">
        <v>297</v>
      </c>
      <c r="AD185" s="27" t="s">
        <v>297</v>
      </c>
      <c r="AE185" s="27" t="s">
        <v>297</v>
      </c>
      <c r="AF185" s="27" t="s">
        <v>297</v>
      </c>
      <c r="BD185" s="26" t="s">
        <v>373</v>
      </c>
      <c r="BE185" s="27" t="s">
        <v>297</v>
      </c>
      <c r="BF185" s="27" t="s">
        <v>297</v>
      </c>
      <c r="BG185" s="27" t="s">
        <v>297</v>
      </c>
      <c r="BH185" s="27" t="s">
        <v>297</v>
      </c>
      <c r="BI185" s="27" t="s">
        <v>297</v>
      </c>
      <c r="BJ185" s="27" t="s">
        <v>297</v>
      </c>
      <c r="BK185" s="27" t="s">
        <v>297</v>
      </c>
      <c r="BL185" s="27" t="s">
        <v>297</v>
      </c>
      <c r="BM185" s="27" t="s">
        <v>297</v>
      </c>
      <c r="BN185" s="27" t="s">
        <v>297</v>
      </c>
      <c r="BO185" s="27" t="s">
        <v>297</v>
      </c>
      <c r="BP185" s="27" t="s">
        <v>297</v>
      </c>
      <c r="BQ185" s="27" t="s">
        <v>297</v>
      </c>
      <c r="BW185" s="26" t="s">
        <v>264</v>
      </c>
      <c r="BX185" s="27">
        <v>0</v>
      </c>
      <c r="BY185" s="27">
        <v>0</v>
      </c>
      <c r="BZ185" s="27">
        <v>0</v>
      </c>
      <c r="CA185" s="27">
        <v>53.4</v>
      </c>
      <c r="CB185" s="27">
        <v>160.19999999999999</v>
      </c>
      <c r="CC185" s="27">
        <v>0</v>
      </c>
      <c r="CD185" s="27">
        <v>0</v>
      </c>
      <c r="CE185" s="27">
        <v>106.8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320.39999999999998</v>
      </c>
      <c r="CL185" s="27">
        <v>300</v>
      </c>
      <c r="CM185" s="27">
        <v>-20.399999999999999</v>
      </c>
      <c r="CN185" s="27">
        <v>-6.8</v>
      </c>
    </row>
    <row r="186" spans="18:92" ht="15" thickBot="1" x14ac:dyDescent="0.35">
      <c r="R186" s="26" t="s">
        <v>374</v>
      </c>
      <c r="S186" s="27" t="s">
        <v>297</v>
      </c>
      <c r="T186" s="27" t="s">
        <v>297</v>
      </c>
      <c r="U186" s="27" t="s">
        <v>297</v>
      </c>
      <c r="V186" s="27" t="s">
        <v>297</v>
      </c>
      <c r="W186" s="27" t="s">
        <v>297</v>
      </c>
      <c r="X186" s="27" t="s">
        <v>297</v>
      </c>
      <c r="Y186" s="27" t="s">
        <v>297</v>
      </c>
      <c r="Z186" s="27" t="s">
        <v>297</v>
      </c>
      <c r="AA186" s="27" t="s">
        <v>297</v>
      </c>
      <c r="AB186" s="27" t="s">
        <v>297</v>
      </c>
      <c r="AC186" s="27" t="s">
        <v>297</v>
      </c>
      <c r="AD186" s="27" t="s">
        <v>297</v>
      </c>
      <c r="AE186" s="27" t="s">
        <v>297</v>
      </c>
      <c r="AF186" s="27" t="s">
        <v>297</v>
      </c>
      <c r="BD186" s="26" t="s">
        <v>374</v>
      </c>
      <c r="BE186" s="27" t="s">
        <v>297</v>
      </c>
      <c r="BF186" s="27" t="s">
        <v>297</v>
      </c>
      <c r="BG186" s="27" t="s">
        <v>297</v>
      </c>
      <c r="BH186" s="27" t="s">
        <v>297</v>
      </c>
      <c r="BI186" s="27" t="s">
        <v>297</v>
      </c>
      <c r="BJ186" s="27" t="s">
        <v>297</v>
      </c>
      <c r="BK186" s="27" t="s">
        <v>297</v>
      </c>
      <c r="BL186" s="27" t="s">
        <v>297</v>
      </c>
      <c r="BM186" s="27" t="s">
        <v>297</v>
      </c>
      <c r="BN186" s="27" t="s">
        <v>297</v>
      </c>
      <c r="BO186" s="27" t="s">
        <v>297</v>
      </c>
      <c r="BP186" s="27" t="s">
        <v>297</v>
      </c>
      <c r="BQ186" s="27" t="s">
        <v>297</v>
      </c>
      <c r="BW186" s="26" t="s">
        <v>265</v>
      </c>
      <c r="BX186" s="27">
        <v>0</v>
      </c>
      <c r="BY186" s="27">
        <v>0</v>
      </c>
      <c r="BZ186" s="27">
        <v>0</v>
      </c>
      <c r="CA186" s="27">
        <v>0</v>
      </c>
      <c r="CB186" s="27">
        <v>160.19999999999999</v>
      </c>
      <c r="CC186" s="27">
        <v>0</v>
      </c>
      <c r="CD186" s="27">
        <v>0</v>
      </c>
      <c r="CE186" s="27">
        <v>106.8</v>
      </c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267</v>
      </c>
      <c r="CL186" s="27">
        <v>300</v>
      </c>
      <c r="CM186" s="27">
        <v>33</v>
      </c>
      <c r="CN186" s="27">
        <v>11</v>
      </c>
    </row>
    <row r="187" spans="18:92" ht="15" thickBot="1" x14ac:dyDescent="0.35">
      <c r="R187" s="26" t="s">
        <v>375</v>
      </c>
      <c r="S187" s="27" t="s">
        <v>297</v>
      </c>
      <c r="T187" s="27" t="s">
        <v>297</v>
      </c>
      <c r="U187" s="27" t="s">
        <v>297</v>
      </c>
      <c r="V187" s="27" t="s">
        <v>297</v>
      </c>
      <c r="W187" s="27" t="s">
        <v>297</v>
      </c>
      <c r="X187" s="27" t="s">
        <v>297</v>
      </c>
      <c r="Y187" s="27" t="s">
        <v>297</v>
      </c>
      <c r="Z187" s="27" t="s">
        <v>297</v>
      </c>
      <c r="AA187" s="27" t="s">
        <v>297</v>
      </c>
      <c r="AB187" s="27" t="s">
        <v>297</v>
      </c>
      <c r="AC187" s="27" t="s">
        <v>297</v>
      </c>
      <c r="AD187" s="27" t="s">
        <v>297</v>
      </c>
      <c r="AE187" s="27" t="s">
        <v>297</v>
      </c>
      <c r="AF187" s="27" t="s">
        <v>297</v>
      </c>
      <c r="BD187" s="26" t="s">
        <v>375</v>
      </c>
      <c r="BE187" s="27" t="s">
        <v>297</v>
      </c>
      <c r="BF187" s="27" t="s">
        <v>297</v>
      </c>
      <c r="BG187" s="27" t="s">
        <v>297</v>
      </c>
      <c r="BH187" s="27" t="s">
        <v>297</v>
      </c>
      <c r="BI187" s="27" t="s">
        <v>297</v>
      </c>
      <c r="BJ187" s="27" t="s">
        <v>297</v>
      </c>
      <c r="BK187" s="27" t="s">
        <v>297</v>
      </c>
      <c r="BL187" s="27" t="s">
        <v>297</v>
      </c>
      <c r="BM187" s="27" t="s">
        <v>297</v>
      </c>
      <c r="BN187" s="27" t="s">
        <v>297</v>
      </c>
      <c r="BO187" s="27" t="s">
        <v>297</v>
      </c>
      <c r="BP187" s="27" t="s">
        <v>297</v>
      </c>
      <c r="BQ187" s="27" t="s">
        <v>297</v>
      </c>
      <c r="BW187" s="26" t="s">
        <v>266</v>
      </c>
      <c r="BX187" s="27">
        <v>0</v>
      </c>
      <c r="BY187" s="27">
        <v>0</v>
      </c>
      <c r="BZ187" s="27">
        <v>0</v>
      </c>
      <c r="CA187" s="27">
        <v>53.4</v>
      </c>
      <c r="CB187" s="27">
        <v>160.19999999999999</v>
      </c>
      <c r="CC187" s="27">
        <v>0</v>
      </c>
      <c r="CD187" s="27">
        <v>0</v>
      </c>
      <c r="CE187" s="27">
        <v>106.8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320.39999999999998</v>
      </c>
      <c r="CL187" s="27">
        <v>300</v>
      </c>
      <c r="CM187" s="27">
        <v>-20.399999999999999</v>
      </c>
      <c r="CN187" s="27">
        <v>-6.8</v>
      </c>
    </row>
    <row r="188" spans="18:92" ht="15" thickBot="1" x14ac:dyDescent="0.35">
      <c r="R188" s="26" t="s">
        <v>376</v>
      </c>
      <c r="S188" s="27" t="s">
        <v>297</v>
      </c>
      <c r="T188" s="27" t="s">
        <v>297</v>
      </c>
      <c r="U188" s="27" t="s">
        <v>297</v>
      </c>
      <c r="V188" s="27" t="s">
        <v>297</v>
      </c>
      <c r="W188" s="27" t="s">
        <v>297</v>
      </c>
      <c r="X188" s="27" t="s">
        <v>297</v>
      </c>
      <c r="Y188" s="27" t="s">
        <v>297</v>
      </c>
      <c r="Z188" s="27" t="s">
        <v>297</v>
      </c>
      <c r="AA188" s="27" t="s">
        <v>297</v>
      </c>
      <c r="AB188" s="27" t="s">
        <v>297</v>
      </c>
      <c r="AC188" s="27" t="s">
        <v>297</v>
      </c>
      <c r="AD188" s="27" t="s">
        <v>297</v>
      </c>
      <c r="AE188" s="27" t="s">
        <v>297</v>
      </c>
      <c r="AF188" s="27" t="s">
        <v>297</v>
      </c>
      <c r="BD188" s="26" t="s">
        <v>376</v>
      </c>
      <c r="BE188" s="27" t="s">
        <v>297</v>
      </c>
      <c r="BF188" s="27" t="s">
        <v>297</v>
      </c>
      <c r="BG188" s="27" t="s">
        <v>297</v>
      </c>
      <c r="BH188" s="27" t="s">
        <v>297</v>
      </c>
      <c r="BI188" s="27" t="s">
        <v>297</v>
      </c>
      <c r="BJ188" s="27" t="s">
        <v>297</v>
      </c>
      <c r="BK188" s="27" t="s">
        <v>297</v>
      </c>
      <c r="BL188" s="27" t="s">
        <v>297</v>
      </c>
      <c r="BM188" s="27" t="s">
        <v>297</v>
      </c>
      <c r="BN188" s="27" t="s">
        <v>297</v>
      </c>
      <c r="BO188" s="27" t="s">
        <v>297</v>
      </c>
      <c r="BP188" s="27" t="s">
        <v>297</v>
      </c>
      <c r="BQ188" s="27" t="s">
        <v>297</v>
      </c>
      <c r="BW188" s="26" t="s">
        <v>267</v>
      </c>
      <c r="BX188" s="27">
        <v>0</v>
      </c>
      <c r="BY188" s="27">
        <v>0</v>
      </c>
      <c r="BZ188" s="27">
        <v>0</v>
      </c>
      <c r="CA188" s="27">
        <v>0</v>
      </c>
      <c r="CB188" s="27">
        <v>160.19999999999999</v>
      </c>
      <c r="CC188" s="27">
        <v>0</v>
      </c>
      <c r="CD188" s="27">
        <v>0</v>
      </c>
      <c r="CE188" s="27">
        <v>106.8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267</v>
      </c>
      <c r="CL188" s="27">
        <v>300</v>
      </c>
      <c r="CM188" s="27">
        <v>33</v>
      </c>
      <c r="CN188" s="27">
        <v>11</v>
      </c>
    </row>
    <row r="189" spans="18:92" ht="15" thickBot="1" x14ac:dyDescent="0.35">
      <c r="R189" s="26" t="s">
        <v>377</v>
      </c>
      <c r="S189" s="27" t="s">
        <v>297</v>
      </c>
      <c r="T189" s="27" t="s">
        <v>297</v>
      </c>
      <c r="U189" s="27" t="s">
        <v>297</v>
      </c>
      <c r="V189" s="27" t="s">
        <v>297</v>
      </c>
      <c r="W189" s="27" t="s">
        <v>297</v>
      </c>
      <c r="X189" s="27" t="s">
        <v>297</v>
      </c>
      <c r="Y189" s="27" t="s">
        <v>297</v>
      </c>
      <c r="Z189" s="27" t="s">
        <v>297</v>
      </c>
      <c r="AA189" s="27" t="s">
        <v>297</v>
      </c>
      <c r="AB189" s="27" t="s">
        <v>297</v>
      </c>
      <c r="AC189" s="27" t="s">
        <v>297</v>
      </c>
      <c r="AD189" s="27" t="s">
        <v>297</v>
      </c>
      <c r="AE189" s="27" t="s">
        <v>297</v>
      </c>
      <c r="AF189" s="27" t="s">
        <v>297</v>
      </c>
      <c r="BD189" s="26" t="s">
        <v>377</v>
      </c>
      <c r="BE189" s="27" t="s">
        <v>297</v>
      </c>
      <c r="BF189" s="27" t="s">
        <v>297</v>
      </c>
      <c r="BG189" s="27" t="s">
        <v>297</v>
      </c>
      <c r="BH189" s="27" t="s">
        <v>297</v>
      </c>
      <c r="BI189" s="27" t="s">
        <v>297</v>
      </c>
      <c r="BJ189" s="27" t="s">
        <v>297</v>
      </c>
      <c r="BK189" s="27" t="s">
        <v>297</v>
      </c>
      <c r="BL189" s="27" t="s">
        <v>297</v>
      </c>
      <c r="BM189" s="27" t="s">
        <v>297</v>
      </c>
      <c r="BN189" s="27" t="s">
        <v>297</v>
      </c>
      <c r="BO189" s="27" t="s">
        <v>297</v>
      </c>
      <c r="BP189" s="27" t="s">
        <v>297</v>
      </c>
      <c r="BQ189" s="27" t="s">
        <v>297</v>
      </c>
      <c r="BW189" s="26" t="s">
        <v>268</v>
      </c>
      <c r="BX189" s="27">
        <v>0</v>
      </c>
      <c r="BY189" s="27">
        <v>0</v>
      </c>
      <c r="BZ189" s="27">
        <v>0</v>
      </c>
      <c r="CA189" s="27">
        <v>0</v>
      </c>
      <c r="CB189" s="27">
        <v>160.19999999999999</v>
      </c>
      <c r="CC189" s="27">
        <v>0</v>
      </c>
      <c r="CD189" s="27">
        <v>0</v>
      </c>
      <c r="CE189" s="27">
        <v>106.8</v>
      </c>
      <c r="CF189" s="27">
        <v>0</v>
      </c>
      <c r="CG189" s="27">
        <v>0</v>
      </c>
      <c r="CH189" s="27">
        <v>0</v>
      </c>
      <c r="CI189" s="27">
        <v>0</v>
      </c>
      <c r="CJ189" s="27">
        <v>0</v>
      </c>
      <c r="CK189" s="27">
        <v>267</v>
      </c>
      <c r="CL189" s="27">
        <v>300</v>
      </c>
      <c r="CM189" s="27">
        <v>33</v>
      </c>
      <c r="CN189" s="27">
        <v>11</v>
      </c>
    </row>
    <row r="190" spans="18:92" ht="15" thickBot="1" x14ac:dyDescent="0.35">
      <c r="R190" s="26" t="s">
        <v>378</v>
      </c>
      <c r="S190" s="27" t="s">
        <v>297</v>
      </c>
      <c r="T190" s="27" t="s">
        <v>297</v>
      </c>
      <c r="U190" s="27" t="s">
        <v>297</v>
      </c>
      <c r="V190" s="27" t="s">
        <v>297</v>
      </c>
      <c r="W190" s="27" t="s">
        <v>297</v>
      </c>
      <c r="X190" s="27" t="s">
        <v>297</v>
      </c>
      <c r="Y190" s="27" t="s">
        <v>297</v>
      </c>
      <c r="Z190" s="27" t="s">
        <v>297</v>
      </c>
      <c r="AA190" s="27" t="s">
        <v>297</v>
      </c>
      <c r="AB190" s="27" t="s">
        <v>297</v>
      </c>
      <c r="AC190" s="27" t="s">
        <v>297</v>
      </c>
      <c r="AD190" s="27" t="s">
        <v>297</v>
      </c>
      <c r="AE190" s="27" t="s">
        <v>297</v>
      </c>
      <c r="AF190" s="27" t="s">
        <v>297</v>
      </c>
      <c r="BD190" s="26" t="s">
        <v>378</v>
      </c>
      <c r="BE190" s="27" t="s">
        <v>297</v>
      </c>
      <c r="BF190" s="27" t="s">
        <v>297</v>
      </c>
      <c r="BG190" s="27" t="s">
        <v>297</v>
      </c>
      <c r="BH190" s="27" t="s">
        <v>297</v>
      </c>
      <c r="BI190" s="27" t="s">
        <v>297</v>
      </c>
      <c r="BJ190" s="27" t="s">
        <v>297</v>
      </c>
      <c r="BK190" s="27" t="s">
        <v>297</v>
      </c>
      <c r="BL190" s="27" t="s">
        <v>297</v>
      </c>
      <c r="BM190" s="27" t="s">
        <v>297</v>
      </c>
      <c r="BN190" s="27" t="s">
        <v>297</v>
      </c>
      <c r="BO190" s="27" t="s">
        <v>297</v>
      </c>
      <c r="BP190" s="27" t="s">
        <v>297</v>
      </c>
      <c r="BQ190" s="27" t="s">
        <v>297</v>
      </c>
      <c r="BW190" s="26" t="s">
        <v>269</v>
      </c>
      <c r="BX190" s="27">
        <v>0</v>
      </c>
      <c r="BY190" s="27">
        <v>0</v>
      </c>
      <c r="BZ190" s="27">
        <v>0</v>
      </c>
      <c r="CA190" s="27">
        <v>0</v>
      </c>
      <c r="CB190" s="27">
        <v>160.19999999999999</v>
      </c>
      <c r="CC190" s="27">
        <v>0</v>
      </c>
      <c r="CD190" s="27">
        <v>0</v>
      </c>
      <c r="CE190" s="27">
        <v>106.8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267</v>
      </c>
      <c r="CL190" s="27">
        <v>300</v>
      </c>
      <c r="CM190" s="27">
        <v>33</v>
      </c>
      <c r="CN190" s="27">
        <v>11</v>
      </c>
    </row>
    <row r="191" spans="18:92" ht="15" thickBot="1" x14ac:dyDescent="0.35">
      <c r="R191" s="26" t="s">
        <v>379</v>
      </c>
      <c r="S191" s="27" t="s">
        <v>297</v>
      </c>
      <c r="T191" s="27" t="s">
        <v>297</v>
      </c>
      <c r="U191" s="27" t="s">
        <v>297</v>
      </c>
      <c r="V191" s="27" t="s">
        <v>297</v>
      </c>
      <c r="W191" s="27" t="s">
        <v>297</v>
      </c>
      <c r="X191" s="27" t="s">
        <v>297</v>
      </c>
      <c r="Y191" s="27" t="s">
        <v>297</v>
      </c>
      <c r="Z191" s="27" t="s">
        <v>297</v>
      </c>
      <c r="AA191" s="27" t="s">
        <v>297</v>
      </c>
      <c r="AB191" s="27" t="s">
        <v>297</v>
      </c>
      <c r="AC191" s="27" t="s">
        <v>297</v>
      </c>
      <c r="AD191" s="27" t="s">
        <v>297</v>
      </c>
      <c r="AE191" s="27" t="s">
        <v>297</v>
      </c>
      <c r="AF191" s="27" t="s">
        <v>297</v>
      </c>
      <c r="BD191" s="26" t="s">
        <v>379</v>
      </c>
      <c r="BE191" s="27" t="s">
        <v>297</v>
      </c>
      <c r="BF191" s="27" t="s">
        <v>297</v>
      </c>
      <c r="BG191" s="27" t="s">
        <v>297</v>
      </c>
      <c r="BH191" s="27" t="s">
        <v>297</v>
      </c>
      <c r="BI191" s="27" t="s">
        <v>297</v>
      </c>
      <c r="BJ191" s="27" t="s">
        <v>297</v>
      </c>
      <c r="BK191" s="27" t="s">
        <v>297</v>
      </c>
      <c r="BL191" s="27" t="s">
        <v>297</v>
      </c>
      <c r="BM191" s="27" t="s">
        <v>297</v>
      </c>
      <c r="BN191" s="27" t="s">
        <v>297</v>
      </c>
      <c r="BO191" s="27" t="s">
        <v>297</v>
      </c>
      <c r="BP191" s="27" t="s">
        <v>297</v>
      </c>
      <c r="BQ191" s="27" t="s">
        <v>297</v>
      </c>
      <c r="BW191" s="26" t="s">
        <v>270</v>
      </c>
      <c r="BX191" s="27">
        <v>0</v>
      </c>
      <c r="BY191" s="27">
        <v>0</v>
      </c>
      <c r="BZ191" s="27">
        <v>0</v>
      </c>
      <c r="CA191" s="27">
        <v>0</v>
      </c>
      <c r="CB191" s="27">
        <v>160.19999999999999</v>
      </c>
      <c r="CC191" s="27">
        <v>0</v>
      </c>
      <c r="CD191" s="27">
        <v>0</v>
      </c>
      <c r="CE191" s="27">
        <v>106.8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267</v>
      </c>
      <c r="CL191" s="27">
        <v>300</v>
      </c>
      <c r="CM191" s="27">
        <v>33</v>
      </c>
      <c r="CN191" s="27">
        <v>11</v>
      </c>
    </row>
    <row r="192" spans="18:92" ht="15" thickBot="1" x14ac:dyDescent="0.35">
      <c r="R192" s="26" t="s">
        <v>380</v>
      </c>
      <c r="S192" s="27" t="s">
        <v>297</v>
      </c>
      <c r="T192" s="27" t="s">
        <v>297</v>
      </c>
      <c r="U192" s="27" t="s">
        <v>297</v>
      </c>
      <c r="V192" s="27" t="s">
        <v>297</v>
      </c>
      <c r="W192" s="27" t="s">
        <v>297</v>
      </c>
      <c r="X192" s="27" t="s">
        <v>297</v>
      </c>
      <c r="Y192" s="27" t="s">
        <v>297</v>
      </c>
      <c r="Z192" s="27" t="s">
        <v>297</v>
      </c>
      <c r="AA192" s="27" t="s">
        <v>297</v>
      </c>
      <c r="AB192" s="27" t="s">
        <v>297</v>
      </c>
      <c r="AC192" s="27" t="s">
        <v>297</v>
      </c>
      <c r="AD192" s="27" t="s">
        <v>297</v>
      </c>
      <c r="AE192" s="27" t="s">
        <v>297</v>
      </c>
      <c r="AF192" s="27" t="s">
        <v>297</v>
      </c>
      <c r="BD192" s="26" t="s">
        <v>380</v>
      </c>
      <c r="BE192" s="27" t="s">
        <v>297</v>
      </c>
      <c r="BF192" s="27" t="s">
        <v>297</v>
      </c>
      <c r="BG192" s="27" t="s">
        <v>297</v>
      </c>
      <c r="BH192" s="27" t="s">
        <v>297</v>
      </c>
      <c r="BI192" s="27" t="s">
        <v>297</v>
      </c>
      <c r="BJ192" s="27" t="s">
        <v>297</v>
      </c>
      <c r="BK192" s="27" t="s">
        <v>297</v>
      </c>
      <c r="BL192" s="27" t="s">
        <v>297</v>
      </c>
      <c r="BM192" s="27" t="s">
        <v>297</v>
      </c>
      <c r="BN192" s="27" t="s">
        <v>297</v>
      </c>
      <c r="BO192" s="27" t="s">
        <v>297</v>
      </c>
      <c r="BP192" s="27" t="s">
        <v>297</v>
      </c>
      <c r="BQ192" s="27" t="s">
        <v>297</v>
      </c>
      <c r="BW192" s="26" t="s">
        <v>271</v>
      </c>
      <c r="BX192" s="27">
        <v>0</v>
      </c>
      <c r="BY192" s="27">
        <v>0</v>
      </c>
      <c r="BZ192" s="27">
        <v>0</v>
      </c>
      <c r="CA192" s="27">
        <v>53.4</v>
      </c>
      <c r="CB192" s="27">
        <v>160.19999999999999</v>
      </c>
      <c r="CC192" s="27">
        <v>0</v>
      </c>
      <c r="CD192" s="27">
        <v>0</v>
      </c>
      <c r="CE192" s="27">
        <v>106.8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320.39999999999998</v>
      </c>
      <c r="CL192" s="27">
        <v>300</v>
      </c>
      <c r="CM192" s="27">
        <v>-20.399999999999999</v>
      </c>
      <c r="CN192" s="27">
        <v>-6.8</v>
      </c>
    </row>
    <row r="193" spans="18:92" ht="15" thickBot="1" x14ac:dyDescent="0.35">
      <c r="R193" s="26" t="s">
        <v>381</v>
      </c>
      <c r="S193" s="27" t="s">
        <v>297</v>
      </c>
      <c r="T193" s="27" t="s">
        <v>297</v>
      </c>
      <c r="U193" s="27" t="s">
        <v>297</v>
      </c>
      <c r="V193" s="27" t="s">
        <v>297</v>
      </c>
      <c r="W193" s="27" t="s">
        <v>297</v>
      </c>
      <c r="X193" s="27" t="s">
        <v>297</v>
      </c>
      <c r="Y193" s="27" t="s">
        <v>297</v>
      </c>
      <c r="Z193" s="27" t="s">
        <v>297</v>
      </c>
      <c r="AA193" s="27" t="s">
        <v>297</v>
      </c>
      <c r="AB193" s="27" t="s">
        <v>297</v>
      </c>
      <c r="AC193" s="27" t="s">
        <v>297</v>
      </c>
      <c r="AD193" s="27" t="s">
        <v>297</v>
      </c>
      <c r="AE193" s="27" t="s">
        <v>297</v>
      </c>
      <c r="AF193" s="27" t="s">
        <v>297</v>
      </c>
      <c r="BD193" s="26" t="s">
        <v>381</v>
      </c>
      <c r="BE193" s="27" t="s">
        <v>297</v>
      </c>
      <c r="BF193" s="27" t="s">
        <v>297</v>
      </c>
      <c r="BG193" s="27" t="s">
        <v>297</v>
      </c>
      <c r="BH193" s="27" t="s">
        <v>297</v>
      </c>
      <c r="BI193" s="27" t="s">
        <v>297</v>
      </c>
      <c r="BJ193" s="27" t="s">
        <v>297</v>
      </c>
      <c r="BK193" s="27" t="s">
        <v>297</v>
      </c>
      <c r="BL193" s="27" t="s">
        <v>297</v>
      </c>
      <c r="BM193" s="27" t="s">
        <v>297</v>
      </c>
      <c r="BN193" s="27" t="s">
        <v>297</v>
      </c>
      <c r="BO193" s="27" t="s">
        <v>297</v>
      </c>
      <c r="BP193" s="27" t="s">
        <v>297</v>
      </c>
      <c r="BQ193" s="27" t="s">
        <v>297</v>
      </c>
      <c r="BW193" s="26" t="s">
        <v>272</v>
      </c>
      <c r="BX193" s="27">
        <v>0</v>
      </c>
      <c r="BY193" s="27">
        <v>0</v>
      </c>
      <c r="BZ193" s="27">
        <v>0</v>
      </c>
      <c r="CA193" s="27">
        <v>53.4</v>
      </c>
      <c r="CB193" s="27">
        <v>160.19999999999999</v>
      </c>
      <c r="CC193" s="27">
        <v>0</v>
      </c>
      <c r="CD193" s="27">
        <v>0</v>
      </c>
      <c r="CE193" s="27">
        <v>106.8</v>
      </c>
      <c r="CF193" s="27">
        <v>0</v>
      </c>
      <c r="CG193" s="27">
        <v>0</v>
      </c>
      <c r="CH193" s="27">
        <v>0</v>
      </c>
      <c r="CI193" s="27">
        <v>0</v>
      </c>
      <c r="CJ193" s="27">
        <v>0</v>
      </c>
      <c r="CK193" s="27">
        <v>320.39999999999998</v>
      </c>
      <c r="CL193" s="27">
        <v>300</v>
      </c>
      <c r="CM193" s="27">
        <v>-20.399999999999999</v>
      </c>
      <c r="CN193" s="27">
        <v>-6.8</v>
      </c>
    </row>
    <row r="194" spans="18:92" ht="15" thickBot="1" x14ac:dyDescent="0.35">
      <c r="R194" s="26" t="s">
        <v>382</v>
      </c>
      <c r="S194" s="27" t="s">
        <v>297</v>
      </c>
      <c r="T194" s="27" t="s">
        <v>297</v>
      </c>
      <c r="U194" s="27" t="s">
        <v>297</v>
      </c>
      <c r="V194" s="27" t="s">
        <v>297</v>
      </c>
      <c r="W194" s="27" t="s">
        <v>297</v>
      </c>
      <c r="X194" s="27" t="s">
        <v>297</v>
      </c>
      <c r="Y194" s="27" t="s">
        <v>297</v>
      </c>
      <c r="Z194" s="27" t="s">
        <v>297</v>
      </c>
      <c r="AA194" s="27" t="s">
        <v>297</v>
      </c>
      <c r="AB194" s="27" t="s">
        <v>297</v>
      </c>
      <c r="AC194" s="27" t="s">
        <v>297</v>
      </c>
      <c r="AD194" s="27" t="s">
        <v>297</v>
      </c>
      <c r="AE194" s="27" t="s">
        <v>297</v>
      </c>
      <c r="AF194" s="27" t="s">
        <v>297</v>
      </c>
      <c r="BD194" s="26" t="s">
        <v>382</v>
      </c>
      <c r="BE194" s="27" t="s">
        <v>297</v>
      </c>
      <c r="BF194" s="27" t="s">
        <v>297</v>
      </c>
      <c r="BG194" s="27" t="s">
        <v>297</v>
      </c>
      <c r="BH194" s="27" t="s">
        <v>297</v>
      </c>
      <c r="BI194" s="27" t="s">
        <v>297</v>
      </c>
      <c r="BJ194" s="27" t="s">
        <v>297</v>
      </c>
      <c r="BK194" s="27" t="s">
        <v>297</v>
      </c>
      <c r="BL194" s="27" t="s">
        <v>297</v>
      </c>
      <c r="BM194" s="27" t="s">
        <v>297</v>
      </c>
      <c r="BN194" s="27" t="s">
        <v>297</v>
      </c>
      <c r="BO194" s="27" t="s">
        <v>297</v>
      </c>
      <c r="BP194" s="27" t="s">
        <v>297</v>
      </c>
      <c r="BQ194" s="27" t="s">
        <v>297</v>
      </c>
      <c r="BW194" s="26" t="s">
        <v>273</v>
      </c>
      <c r="BX194" s="27">
        <v>0</v>
      </c>
      <c r="BY194" s="27">
        <v>0</v>
      </c>
      <c r="BZ194" s="27">
        <v>0</v>
      </c>
      <c r="CA194" s="27">
        <v>0</v>
      </c>
      <c r="CB194" s="27">
        <v>160.19999999999999</v>
      </c>
      <c r="CC194" s="27">
        <v>0</v>
      </c>
      <c r="CD194" s="27">
        <v>0</v>
      </c>
      <c r="CE194" s="27">
        <v>106.8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267</v>
      </c>
      <c r="CL194" s="27">
        <v>300</v>
      </c>
      <c r="CM194" s="27">
        <v>33</v>
      </c>
      <c r="CN194" s="27">
        <v>11</v>
      </c>
    </row>
    <row r="195" spans="18:92" ht="15" thickBot="1" x14ac:dyDescent="0.35">
      <c r="R195" s="26" t="s">
        <v>383</v>
      </c>
      <c r="S195" s="27" t="s">
        <v>297</v>
      </c>
      <c r="T195" s="27" t="s">
        <v>297</v>
      </c>
      <c r="U195" s="27" t="s">
        <v>297</v>
      </c>
      <c r="V195" s="27" t="s">
        <v>297</v>
      </c>
      <c r="W195" s="27" t="s">
        <v>297</v>
      </c>
      <c r="X195" s="27" t="s">
        <v>297</v>
      </c>
      <c r="Y195" s="27" t="s">
        <v>297</v>
      </c>
      <c r="Z195" s="27" t="s">
        <v>297</v>
      </c>
      <c r="AA195" s="27" t="s">
        <v>297</v>
      </c>
      <c r="AB195" s="27" t="s">
        <v>297</v>
      </c>
      <c r="AC195" s="27" t="s">
        <v>297</v>
      </c>
      <c r="AD195" s="27" t="s">
        <v>297</v>
      </c>
      <c r="AE195" s="27" t="s">
        <v>297</v>
      </c>
      <c r="AF195" s="27" t="s">
        <v>297</v>
      </c>
      <c r="BD195" s="26" t="s">
        <v>383</v>
      </c>
      <c r="BE195" s="27" t="s">
        <v>297</v>
      </c>
      <c r="BF195" s="27" t="s">
        <v>297</v>
      </c>
      <c r="BG195" s="27" t="s">
        <v>297</v>
      </c>
      <c r="BH195" s="27" t="s">
        <v>297</v>
      </c>
      <c r="BI195" s="27" t="s">
        <v>297</v>
      </c>
      <c r="BJ195" s="27" t="s">
        <v>297</v>
      </c>
      <c r="BK195" s="27" t="s">
        <v>297</v>
      </c>
      <c r="BL195" s="27" t="s">
        <v>297</v>
      </c>
      <c r="BM195" s="27" t="s">
        <v>297</v>
      </c>
      <c r="BN195" s="27" t="s">
        <v>297</v>
      </c>
      <c r="BO195" s="27" t="s">
        <v>297</v>
      </c>
      <c r="BP195" s="27" t="s">
        <v>297</v>
      </c>
      <c r="BQ195" s="27" t="s">
        <v>297</v>
      </c>
      <c r="BW195" s="26" t="s">
        <v>274</v>
      </c>
      <c r="BX195" s="27">
        <v>0</v>
      </c>
      <c r="BY195" s="27">
        <v>0</v>
      </c>
      <c r="BZ195" s="27">
        <v>0</v>
      </c>
      <c r="CA195" s="27">
        <v>53.4</v>
      </c>
      <c r="CB195" s="27">
        <v>160.19999999999999</v>
      </c>
      <c r="CC195" s="27">
        <v>0</v>
      </c>
      <c r="CD195" s="27">
        <v>0</v>
      </c>
      <c r="CE195" s="27">
        <v>106.8</v>
      </c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320.39999999999998</v>
      </c>
      <c r="CL195" s="27">
        <v>300</v>
      </c>
      <c r="CM195" s="27">
        <v>-20.399999999999999</v>
      </c>
      <c r="CN195" s="27">
        <v>-6.8</v>
      </c>
    </row>
    <row r="196" spans="18:92" ht="15" thickBot="1" x14ac:dyDescent="0.35">
      <c r="R196" s="26" t="s">
        <v>384</v>
      </c>
      <c r="S196" s="27" t="s">
        <v>297</v>
      </c>
      <c r="T196" s="27" t="s">
        <v>297</v>
      </c>
      <c r="U196" s="27" t="s">
        <v>297</v>
      </c>
      <c r="V196" s="27" t="s">
        <v>297</v>
      </c>
      <c r="W196" s="27" t="s">
        <v>297</v>
      </c>
      <c r="X196" s="27" t="s">
        <v>297</v>
      </c>
      <c r="Y196" s="27" t="s">
        <v>297</v>
      </c>
      <c r="Z196" s="27" t="s">
        <v>297</v>
      </c>
      <c r="AA196" s="27" t="s">
        <v>297</v>
      </c>
      <c r="AB196" s="27" t="s">
        <v>297</v>
      </c>
      <c r="AC196" s="27" t="s">
        <v>297</v>
      </c>
      <c r="AD196" s="27" t="s">
        <v>297</v>
      </c>
      <c r="AE196" s="27" t="s">
        <v>297</v>
      </c>
      <c r="AF196" s="27" t="s">
        <v>297</v>
      </c>
      <c r="BD196" s="26" t="s">
        <v>384</v>
      </c>
      <c r="BE196" s="27" t="s">
        <v>297</v>
      </c>
      <c r="BF196" s="27" t="s">
        <v>297</v>
      </c>
      <c r="BG196" s="27" t="s">
        <v>297</v>
      </c>
      <c r="BH196" s="27" t="s">
        <v>297</v>
      </c>
      <c r="BI196" s="27" t="s">
        <v>297</v>
      </c>
      <c r="BJ196" s="27" t="s">
        <v>297</v>
      </c>
      <c r="BK196" s="27" t="s">
        <v>297</v>
      </c>
      <c r="BL196" s="27" t="s">
        <v>297</v>
      </c>
      <c r="BM196" s="27" t="s">
        <v>297</v>
      </c>
      <c r="BN196" s="27" t="s">
        <v>297</v>
      </c>
      <c r="BO196" s="27" t="s">
        <v>297</v>
      </c>
      <c r="BP196" s="27" t="s">
        <v>297</v>
      </c>
      <c r="BQ196" s="27" t="s">
        <v>297</v>
      </c>
      <c r="BW196" s="26" t="s">
        <v>275</v>
      </c>
      <c r="BX196" s="27">
        <v>0</v>
      </c>
      <c r="BY196" s="27">
        <v>0</v>
      </c>
      <c r="BZ196" s="27">
        <v>0</v>
      </c>
      <c r="CA196" s="27">
        <v>0</v>
      </c>
      <c r="CB196" s="27">
        <v>160.19999999999999</v>
      </c>
      <c r="CC196" s="27">
        <v>0</v>
      </c>
      <c r="CD196" s="27">
        <v>0</v>
      </c>
      <c r="CE196" s="27">
        <v>106.8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267</v>
      </c>
      <c r="CL196" s="27">
        <v>300</v>
      </c>
      <c r="CM196" s="27">
        <v>33</v>
      </c>
      <c r="CN196" s="27">
        <v>11</v>
      </c>
    </row>
    <row r="197" spans="18:92" ht="15" thickBot="1" x14ac:dyDescent="0.35">
      <c r="R197" s="26" t="s">
        <v>385</v>
      </c>
      <c r="S197" s="27" t="s">
        <v>297</v>
      </c>
      <c r="T197" s="27" t="s">
        <v>297</v>
      </c>
      <c r="U197" s="27" t="s">
        <v>297</v>
      </c>
      <c r="V197" s="27" t="s">
        <v>297</v>
      </c>
      <c r="W197" s="27" t="s">
        <v>297</v>
      </c>
      <c r="X197" s="27" t="s">
        <v>297</v>
      </c>
      <c r="Y197" s="27" t="s">
        <v>297</v>
      </c>
      <c r="Z197" s="27" t="s">
        <v>297</v>
      </c>
      <c r="AA197" s="27" t="s">
        <v>297</v>
      </c>
      <c r="AB197" s="27" t="s">
        <v>297</v>
      </c>
      <c r="AC197" s="27" t="s">
        <v>297</v>
      </c>
      <c r="AD197" s="27" t="s">
        <v>297</v>
      </c>
      <c r="AE197" s="27" t="s">
        <v>297</v>
      </c>
      <c r="AF197" s="27" t="s">
        <v>297</v>
      </c>
      <c r="BD197" s="26" t="s">
        <v>385</v>
      </c>
      <c r="BE197" s="27" t="s">
        <v>297</v>
      </c>
      <c r="BF197" s="27" t="s">
        <v>297</v>
      </c>
      <c r="BG197" s="27" t="s">
        <v>297</v>
      </c>
      <c r="BH197" s="27" t="s">
        <v>297</v>
      </c>
      <c r="BI197" s="27" t="s">
        <v>297</v>
      </c>
      <c r="BJ197" s="27" t="s">
        <v>297</v>
      </c>
      <c r="BK197" s="27" t="s">
        <v>297</v>
      </c>
      <c r="BL197" s="27" t="s">
        <v>297</v>
      </c>
      <c r="BM197" s="27" t="s">
        <v>297</v>
      </c>
      <c r="BN197" s="27" t="s">
        <v>297</v>
      </c>
      <c r="BO197" s="27" t="s">
        <v>297</v>
      </c>
      <c r="BP197" s="27" t="s">
        <v>297</v>
      </c>
      <c r="BQ197" s="27" t="s">
        <v>297</v>
      </c>
      <c r="BW197" s="26" t="s">
        <v>276</v>
      </c>
      <c r="BX197" s="27">
        <v>0</v>
      </c>
      <c r="BY197" s="27">
        <v>0</v>
      </c>
      <c r="BZ197" s="27">
        <v>0</v>
      </c>
      <c r="CA197" s="27">
        <v>0</v>
      </c>
      <c r="CB197" s="27">
        <v>160.19999999999999</v>
      </c>
      <c r="CC197" s="27">
        <v>0</v>
      </c>
      <c r="CD197" s="27">
        <v>0</v>
      </c>
      <c r="CE197" s="27">
        <v>106.8</v>
      </c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267</v>
      </c>
      <c r="CL197" s="27">
        <v>200</v>
      </c>
      <c r="CM197" s="27">
        <v>-67</v>
      </c>
      <c r="CN197" s="27">
        <v>-33.5</v>
      </c>
    </row>
    <row r="198" spans="18:92" ht="15" thickBot="1" x14ac:dyDescent="0.35">
      <c r="R198" s="26" t="s">
        <v>386</v>
      </c>
      <c r="S198" s="27" t="s">
        <v>297</v>
      </c>
      <c r="T198" s="27" t="s">
        <v>297</v>
      </c>
      <c r="U198" s="27" t="s">
        <v>297</v>
      </c>
      <c r="V198" s="27" t="s">
        <v>297</v>
      </c>
      <c r="W198" s="27" t="s">
        <v>297</v>
      </c>
      <c r="X198" s="27" t="s">
        <v>297</v>
      </c>
      <c r="Y198" s="27" t="s">
        <v>297</v>
      </c>
      <c r="Z198" s="27" t="s">
        <v>297</v>
      </c>
      <c r="AA198" s="27" t="s">
        <v>297</v>
      </c>
      <c r="AB198" s="27" t="s">
        <v>297</v>
      </c>
      <c r="AC198" s="27" t="s">
        <v>297</v>
      </c>
      <c r="AD198" s="27" t="s">
        <v>297</v>
      </c>
      <c r="AE198" s="27" t="s">
        <v>297</v>
      </c>
      <c r="AF198" s="27" t="s">
        <v>297</v>
      </c>
      <c r="BD198" s="26" t="s">
        <v>386</v>
      </c>
      <c r="BE198" s="27" t="s">
        <v>297</v>
      </c>
      <c r="BF198" s="27" t="s">
        <v>297</v>
      </c>
      <c r="BG198" s="27" t="s">
        <v>297</v>
      </c>
      <c r="BH198" s="27" t="s">
        <v>297</v>
      </c>
      <c r="BI198" s="27" t="s">
        <v>297</v>
      </c>
      <c r="BJ198" s="27" t="s">
        <v>297</v>
      </c>
      <c r="BK198" s="27" t="s">
        <v>297</v>
      </c>
      <c r="BL198" s="27" t="s">
        <v>297</v>
      </c>
      <c r="BM198" s="27" t="s">
        <v>297</v>
      </c>
      <c r="BN198" s="27" t="s">
        <v>297</v>
      </c>
      <c r="BO198" s="27" t="s">
        <v>297</v>
      </c>
      <c r="BP198" s="27" t="s">
        <v>297</v>
      </c>
      <c r="BQ198" s="27" t="s">
        <v>297</v>
      </c>
      <c r="BW198" s="26" t="s">
        <v>277</v>
      </c>
      <c r="BX198" s="27">
        <v>0</v>
      </c>
      <c r="BY198" s="27">
        <v>0</v>
      </c>
      <c r="BZ198" s="27">
        <v>0</v>
      </c>
      <c r="CA198" s="27">
        <v>0</v>
      </c>
      <c r="CB198" s="27">
        <v>160.19999999999999</v>
      </c>
      <c r="CC198" s="27">
        <v>0</v>
      </c>
      <c r="CD198" s="27">
        <v>0</v>
      </c>
      <c r="CE198" s="27">
        <v>106.8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267</v>
      </c>
      <c r="CL198" s="27">
        <v>200</v>
      </c>
      <c r="CM198" s="27">
        <v>-67</v>
      </c>
      <c r="CN198" s="27">
        <v>-33.5</v>
      </c>
    </row>
    <row r="199" spans="18:92" ht="15" thickBot="1" x14ac:dyDescent="0.35">
      <c r="R199" s="26" t="s">
        <v>387</v>
      </c>
      <c r="S199" s="27" t="s">
        <v>297</v>
      </c>
      <c r="T199" s="27" t="s">
        <v>297</v>
      </c>
      <c r="U199" s="27" t="s">
        <v>297</v>
      </c>
      <c r="V199" s="27" t="s">
        <v>297</v>
      </c>
      <c r="W199" s="27" t="s">
        <v>297</v>
      </c>
      <c r="X199" s="27" t="s">
        <v>297</v>
      </c>
      <c r="Y199" s="27" t="s">
        <v>297</v>
      </c>
      <c r="Z199" s="27" t="s">
        <v>297</v>
      </c>
      <c r="AA199" s="27" t="s">
        <v>297</v>
      </c>
      <c r="AB199" s="27" t="s">
        <v>297</v>
      </c>
      <c r="AC199" s="27" t="s">
        <v>297</v>
      </c>
      <c r="AD199" s="27" t="s">
        <v>297</v>
      </c>
      <c r="AE199" s="27" t="s">
        <v>297</v>
      </c>
      <c r="AF199" s="27" t="s">
        <v>297</v>
      </c>
      <c r="BD199" s="26" t="s">
        <v>387</v>
      </c>
      <c r="BE199" s="27" t="s">
        <v>297</v>
      </c>
      <c r="BF199" s="27" t="s">
        <v>297</v>
      </c>
      <c r="BG199" s="27" t="s">
        <v>297</v>
      </c>
      <c r="BH199" s="27" t="s">
        <v>297</v>
      </c>
      <c r="BI199" s="27" t="s">
        <v>297</v>
      </c>
      <c r="BJ199" s="27" t="s">
        <v>297</v>
      </c>
      <c r="BK199" s="27" t="s">
        <v>297</v>
      </c>
      <c r="BL199" s="27" t="s">
        <v>297</v>
      </c>
      <c r="BM199" s="27" t="s">
        <v>297</v>
      </c>
      <c r="BN199" s="27" t="s">
        <v>297</v>
      </c>
      <c r="BO199" s="27" t="s">
        <v>297</v>
      </c>
      <c r="BP199" s="27" t="s">
        <v>297</v>
      </c>
      <c r="BQ199" s="27" t="s">
        <v>297</v>
      </c>
      <c r="BW199" s="26" t="s">
        <v>278</v>
      </c>
      <c r="BX199" s="27">
        <v>0</v>
      </c>
      <c r="BY199" s="27">
        <v>0</v>
      </c>
      <c r="BZ199" s="27">
        <v>0</v>
      </c>
      <c r="CA199" s="27">
        <v>0</v>
      </c>
      <c r="CB199" s="27">
        <v>160.19999999999999</v>
      </c>
      <c r="CC199" s="27">
        <v>0</v>
      </c>
      <c r="CD199" s="27">
        <v>0</v>
      </c>
      <c r="CE199" s="27">
        <v>106.8</v>
      </c>
      <c r="CF199" s="27">
        <v>0</v>
      </c>
      <c r="CG199" s="27">
        <v>0</v>
      </c>
      <c r="CH199" s="27">
        <v>0</v>
      </c>
      <c r="CI199" s="27">
        <v>0</v>
      </c>
      <c r="CJ199" s="27">
        <v>0</v>
      </c>
      <c r="CK199" s="27">
        <v>267</v>
      </c>
      <c r="CL199" s="27">
        <v>200</v>
      </c>
      <c r="CM199" s="27">
        <v>-67</v>
      </c>
      <c r="CN199" s="27">
        <v>-33.5</v>
      </c>
    </row>
    <row r="200" spans="18:92" ht="15" thickBot="1" x14ac:dyDescent="0.35">
      <c r="R200" s="26" t="s">
        <v>388</v>
      </c>
      <c r="S200" s="27" t="s">
        <v>297</v>
      </c>
      <c r="T200" s="27" t="s">
        <v>297</v>
      </c>
      <c r="U200" s="27" t="s">
        <v>297</v>
      </c>
      <c r="V200" s="27" t="s">
        <v>297</v>
      </c>
      <c r="W200" s="27" t="s">
        <v>297</v>
      </c>
      <c r="X200" s="27" t="s">
        <v>297</v>
      </c>
      <c r="Y200" s="27" t="s">
        <v>297</v>
      </c>
      <c r="Z200" s="27" t="s">
        <v>297</v>
      </c>
      <c r="AA200" s="27" t="s">
        <v>297</v>
      </c>
      <c r="AB200" s="27" t="s">
        <v>297</v>
      </c>
      <c r="AC200" s="27" t="s">
        <v>297</v>
      </c>
      <c r="AD200" s="27" t="s">
        <v>297</v>
      </c>
      <c r="AE200" s="27" t="s">
        <v>297</v>
      </c>
      <c r="AF200" s="27" t="s">
        <v>297</v>
      </c>
      <c r="BD200" s="26" t="s">
        <v>388</v>
      </c>
      <c r="BE200" s="27" t="s">
        <v>297</v>
      </c>
      <c r="BF200" s="27" t="s">
        <v>297</v>
      </c>
      <c r="BG200" s="27" t="s">
        <v>297</v>
      </c>
      <c r="BH200" s="27" t="s">
        <v>297</v>
      </c>
      <c r="BI200" s="27" t="s">
        <v>297</v>
      </c>
      <c r="BJ200" s="27" t="s">
        <v>297</v>
      </c>
      <c r="BK200" s="27" t="s">
        <v>297</v>
      </c>
      <c r="BL200" s="27" t="s">
        <v>297</v>
      </c>
      <c r="BM200" s="27" t="s">
        <v>297</v>
      </c>
      <c r="BN200" s="27" t="s">
        <v>297</v>
      </c>
      <c r="BO200" s="27" t="s">
        <v>297</v>
      </c>
      <c r="BP200" s="27" t="s">
        <v>297</v>
      </c>
      <c r="BQ200" s="27" t="s">
        <v>297</v>
      </c>
      <c r="BW200" s="26" t="s">
        <v>279</v>
      </c>
      <c r="BX200" s="27">
        <v>0</v>
      </c>
      <c r="BY200" s="27">
        <v>0</v>
      </c>
      <c r="BZ200" s="27">
        <v>0</v>
      </c>
      <c r="CA200" s="27">
        <v>0</v>
      </c>
      <c r="CB200" s="27">
        <v>160.19999999999999</v>
      </c>
      <c r="CC200" s="27">
        <v>0</v>
      </c>
      <c r="CD200" s="27">
        <v>0</v>
      </c>
      <c r="CE200" s="27">
        <v>106.8</v>
      </c>
      <c r="CF200" s="27">
        <v>0</v>
      </c>
      <c r="CG200" s="27">
        <v>0</v>
      </c>
      <c r="CH200" s="27">
        <v>0</v>
      </c>
      <c r="CI200" s="27">
        <v>0</v>
      </c>
      <c r="CJ200" s="27">
        <v>0</v>
      </c>
      <c r="CK200" s="27">
        <v>267</v>
      </c>
      <c r="CL200" s="27">
        <v>300</v>
      </c>
      <c r="CM200" s="27">
        <v>33</v>
      </c>
      <c r="CN200" s="27">
        <v>11</v>
      </c>
    </row>
    <row r="201" spans="18:92" ht="15" thickBot="1" x14ac:dyDescent="0.35">
      <c r="R201" s="26" t="s">
        <v>389</v>
      </c>
      <c r="S201" s="27" t="s">
        <v>297</v>
      </c>
      <c r="T201" s="27" t="s">
        <v>297</v>
      </c>
      <c r="U201" s="27" t="s">
        <v>297</v>
      </c>
      <c r="V201" s="27" t="s">
        <v>297</v>
      </c>
      <c r="W201" s="27" t="s">
        <v>297</v>
      </c>
      <c r="X201" s="27" t="s">
        <v>297</v>
      </c>
      <c r="Y201" s="27" t="s">
        <v>297</v>
      </c>
      <c r="Z201" s="27" t="s">
        <v>297</v>
      </c>
      <c r="AA201" s="27" t="s">
        <v>297</v>
      </c>
      <c r="AB201" s="27" t="s">
        <v>297</v>
      </c>
      <c r="AC201" s="27" t="s">
        <v>297</v>
      </c>
      <c r="AD201" s="27" t="s">
        <v>297</v>
      </c>
      <c r="AE201" s="27" t="s">
        <v>297</v>
      </c>
      <c r="AF201" s="27" t="s">
        <v>297</v>
      </c>
      <c r="BD201" s="26" t="s">
        <v>389</v>
      </c>
      <c r="BE201" s="27" t="s">
        <v>297</v>
      </c>
      <c r="BF201" s="27" t="s">
        <v>297</v>
      </c>
      <c r="BG201" s="27" t="s">
        <v>297</v>
      </c>
      <c r="BH201" s="27" t="s">
        <v>297</v>
      </c>
      <c r="BI201" s="27" t="s">
        <v>297</v>
      </c>
      <c r="BJ201" s="27" t="s">
        <v>297</v>
      </c>
      <c r="BK201" s="27" t="s">
        <v>297</v>
      </c>
      <c r="BL201" s="27" t="s">
        <v>297</v>
      </c>
      <c r="BM201" s="27" t="s">
        <v>297</v>
      </c>
      <c r="BN201" s="27" t="s">
        <v>297</v>
      </c>
      <c r="BO201" s="27" t="s">
        <v>297</v>
      </c>
      <c r="BP201" s="27" t="s">
        <v>297</v>
      </c>
      <c r="BQ201" s="27" t="s">
        <v>297</v>
      </c>
      <c r="BW201" s="26" t="s">
        <v>280</v>
      </c>
      <c r="BX201" s="27">
        <v>0</v>
      </c>
      <c r="BY201" s="27">
        <v>0</v>
      </c>
      <c r="BZ201" s="27">
        <v>0</v>
      </c>
      <c r="CA201" s="27">
        <v>0</v>
      </c>
      <c r="CB201" s="27">
        <v>160.19999999999999</v>
      </c>
      <c r="CC201" s="27">
        <v>0</v>
      </c>
      <c r="CD201" s="27">
        <v>0</v>
      </c>
      <c r="CE201" s="27">
        <v>106.8</v>
      </c>
      <c r="CF201" s="27">
        <v>0</v>
      </c>
      <c r="CG201" s="27">
        <v>0</v>
      </c>
      <c r="CH201" s="27">
        <v>0</v>
      </c>
      <c r="CI201" s="27">
        <v>0</v>
      </c>
      <c r="CJ201" s="27">
        <v>0</v>
      </c>
      <c r="CK201" s="27">
        <v>267</v>
      </c>
      <c r="CL201" s="27">
        <v>300</v>
      </c>
      <c r="CM201" s="27">
        <v>33</v>
      </c>
      <c r="CN201" s="27">
        <v>11</v>
      </c>
    </row>
    <row r="202" spans="18:92" ht="15" thickBot="1" x14ac:dyDescent="0.35">
      <c r="R202" s="26" t="s">
        <v>390</v>
      </c>
      <c r="S202" s="27" t="s">
        <v>297</v>
      </c>
      <c r="T202" s="27" t="s">
        <v>297</v>
      </c>
      <c r="U202" s="27" t="s">
        <v>297</v>
      </c>
      <c r="V202" s="27" t="s">
        <v>297</v>
      </c>
      <c r="W202" s="27" t="s">
        <v>297</v>
      </c>
      <c r="X202" s="27" t="s">
        <v>297</v>
      </c>
      <c r="Y202" s="27" t="s">
        <v>297</v>
      </c>
      <c r="Z202" s="27" t="s">
        <v>297</v>
      </c>
      <c r="AA202" s="27" t="s">
        <v>297</v>
      </c>
      <c r="AB202" s="27" t="s">
        <v>297</v>
      </c>
      <c r="AC202" s="27" t="s">
        <v>297</v>
      </c>
      <c r="AD202" s="27" t="s">
        <v>297</v>
      </c>
      <c r="AE202" s="27" t="s">
        <v>297</v>
      </c>
      <c r="AF202" s="27" t="s">
        <v>297</v>
      </c>
      <c r="BD202" s="26" t="s">
        <v>390</v>
      </c>
      <c r="BE202" s="27" t="s">
        <v>297</v>
      </c>
      <c r="BF202" s="27" t="s">
        <v>297</v>
      </c>
      <c r="BG202" s="27" t="s">
        <v>297</v>
      </c>
      <c r="BH202" s="27" t="s">
        <v>297</v>
      </c>
      <c r="BI202" s="27" t="s">
        <v>297</v>
      </c>
      <c r="BJ202" s="27" t="s">
        <v>297</v>
      </c>
      <c r="BK202" s="27" t="s">
        <v>297</v>
      </c>
      <c r="BL202" s="27" t="s">
        <v>297</v>
      </c>
      <c r="BM202" s="27" t="s">
        <v>297</v>
      </c>
      <c r="BN202" s="27" t="s">
        <v>297</v>
      </c>
      <c r="BO202" s="27" t="s">
        <v>297</v>
      </c>
      <c r="BP202" s="27" t="s">
        <v>297</v>
      </c>
      <c r="BQ202" s="27" t="s">
        <v>297</v>
      </c>
      <c r="BW202" s="26" t="s">
        <v>281</v>
      </c>
      <c r="BX202" s="27">
        <v>0</v>
      </c>
      <c r="BY202" s="27">
        <v>0</v>
      </c>
      <c r="BZ202" s="27">
        <v>0</v>
      </c>
      <c r="CA202" s="27">
        <v>0</v>
      </c>
      <c r="CB202" s="27">
        <v>160.19999999999999</v>
      </c>
      <c r="CC202" s="27">
        <v>0</v>
      </c>
      <c r="CD202" s="27">
        <v>0</v>
      </c>
      <c r="CE202" s="27">
        <v>106.8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267</v>
      </c>
      <c r="CL202" s="27">
        <v>300</v>
      </c>
      <c r="CM202" s="27">
        <v>33</v>
      </c>
      <c r="CN202" s="27">
        <v>11</v>
      </c>
    </row>
    <row r="203" spans="18:92" ht="15" thickBot="1" x14ac:dyDescent="0.35">
      <c r="R203" s="26" t="s">
        <v>391</v>
      </c>
      <c r="S203" s="27" t="s">
        <v>297</v>
      </c>
      <c r="T203" s="27" t="s">
        <v>297</v>
      </c>
      <c r="U203" s="27" t="s">
        <v>297</v>
      </c>
      <c r="V203" s="27" t="s">
        <v>297</v>
      </c>
      <c r="W203" s="27" t="s">
        <v>297</v>
      </c>
      <c r="X203" s="27" t="s">
        <v>297</v>
      </c>
      <c r="Y203" s="27" t="s">
        <v>297</v>
      </c>
      <c r="Z203" s="27" t="s">
        <v>297</v>
      </c>
      <c r="AA203" s="27" t="s">
        <v>297</v>
      </c>
      <c r="AB203" s="27" t="s">
        <v>297</v>
      </c>
      <c r="AC203" s="27" t="s">
        <v>297</v>
      </c>
      <c r="AD203" s="27" t="s">
        <v>297</v>
      </c>
      <c r="AE203" s="27" t="s">
        <v>297</v>
      </c>
      <c r="AF203" s="27" t="s">
        <v>297</v>
      </c>
      <c r="BD203" s="26" t="s">
        <v>391</v>
      </c>
      <c r="BE203" s="27" t="s">
        <v>297</v>
      </c>
      <c r="BF203" s="27" t="s">
        <v>297</v>
      </c>
      <c r="BG203" s="27" t="s">
        <v>297</v>
      </c>
      <c r="BH203" s="27" t="s">
        <v>297</v>
      </c>
      <c r="BI203" s="27" t="s">
        <v>297</v>
      </c>
      <c r="BJ203" s="27" t="s">
        <v>297</v>
      </c>
      <c r="BK203" s="27" t="s">
        <v>297</v>
      </c>
      <c r="BL203" s="27" t="s">
        <v>297</v>
      </c>
      <c r="BM203" s="27" t="s">
        <v>297</v>
      </c>
      <c r="BN203" s="27" t="s">
        <v>297</v>
      </c>
      <c r="BO203" s="27" t="s">
        <v>297</v>
      </c>
      <c r="BP203" s="27" t="s">
        <v>297</v>
      </c>
      <c r="BQ203" s="27" t="s">
        <v>297</v>
      </c>
      <c r="BW203" s="26" t="s">
        <v>282</v>
      </c>
      <c r="BX203" s="27">
        <v>0</v>
      </c>
      <c r="BY203" s="27">
        <v>0</v>
      </c>
      <c r="BZ203" s="27">
        <v>0</v>
      </c>
      <c r="CA203" s="27">
        <v>0</v>
      </c>
      <c r="CB203" s="27">
        <v>160.19999999999999</v>
      </c>
      <c r="CC203" s="27">
        <v>0</v>
      </c>
      <c r="CD203" s="27">
        <v>0</v>
      </c>
      <c r="CE203" s="27">
        <v>106.8</v>
      </c>
      <c r="CF203" s="27">
        <v>0</v>
      </c>
      <c r="CG203" s="27">
        <v>0</v>
      </c>
      <c r="CH203" s="27">
        <v>0</v>
      </c>
      <c r="CI203" s="27">
        <v>0</v>
      </c>
      <c r="CJ203" s="27">
        <v>0</v>
      </c>
      <c r="CK203" s="27">
        <v>267</v>
      </c>
      <c r="CL203" s="27">
        <v>300</v>
      </c>
      <c r="CM203" s="27">
        <v>33</v>
      </c>
      <c r="CN203" s="27">
        <v>11</v>
      </c>
    </row>
    <row r="204" spans="18:92" ht="15" thickBot="1" x14ac:dyDescent="0.35">
      <c r="R204" s="26" t="s">
        <v>392</v>
      </c>
      <c r="S204" s="27" t="s">
        <v>297</v>
      </c>
      <c r="T204" s="27" t="s">
        <v>297</v>
      </c>
      <c r="U204" s="27" t="s">
        <v>297</v>
      </c>
      <c r="V204" s="27" t="s">
        <v>297</v>
      </c>
      <c r="W204" s="27" t="s">
        <v>297</v>
      </c>
      <c r="X204" s="27" t="s">
        <v>297</v>
      </c>
      <c r="Y204" s="27" t="s">
        <v>297</v>
      </c>
      <c r="Z204" s="27" t="s">
        <v>297</v>
      </c>
      <c r="AA204" s="27" t="s">
        <v>297</v>
      </c>
      <c r="AB204" s="27" t="s">
        <v>297</v>
      </c>
      <c r="AC204" s="27" t="s">
        <v>297</v>
      </c>
      <c r="AD204" s="27" t="s">
        <v>297</v>
      </c>
      <c r="AE204" s="27" t="s">
        <v>297</v>
      </c>
      <c r="AF204" s="27" t="s">
        <v>297</v>
      </c>
      <c r="BD204" s="26" t="s">
        <v>392</v>
      </c>
      <c r="BE204" s="27" t="s">
        <v>297</v>
      </c>
      <c r="BF204" s="27" t="s">
        <v>297</v>
      </c>
      <c r="BG204" s="27" t="s">
        <v>297</v>
      </c>
      <c r="BH204" s="27" t="s">
        <v>297</v>
      </c>
      <c r="BI204" s="27" t="s">
        <v>297</v>
      </c>
      <c r="BJ204" s="27" t="s">
        <v>297</v>
      </c>
      <c r="BK204" s="27" t="s">
        <v>297</v>
      </c>
      <c r="BL204" s="27" t="s">
        <v>297</v>
      </c>
      <c r="BM204" s="27" t="s">
        <v>297</v>
      </c>
      <c r="BN204" s="27" t="s">
        <v>297</v>
      </c>
      <c r="BO204" s="27" t="s">
        <v>297</v>
      </c>
      <c r="BP204" s="27" t="s">
        <v>297</v>
      </c>
      <c r="BQ204" s="27" t="s">
        <v>297</v>
      </c>
      <c r="BW204" s="26" t="s">
        <v>283</v>
      </c>
      <c r="BX204" s="27">
        <v>0</v>
      </c>
      <c r="BY204" s="27">
        <v>0</v>
      </c>
      <c r="BZ204" s="27">
        <v>0</v>
      </c>
      <c r="CA204" s="27">
        <v>0</v>
      </c>
      <c r="CB204" s="27">
        <v>160.19999999999999</v>
      </c>
      <c r="CC204" s="27">
        <v>0</v>
      </c>
      <c r="CD204" s="27">
        <v>0</v>
      </c>
      <c r="CE204" s="27">
        <v>106.8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267</v>
      </c>
      <c r="CL204" s="27">
        <v>300</v>
      </c>
      <c r="CM204" s="27">
        <v>33</v>
      </c>
      <c r="CN204" s="27">
        <v>11</v>
      </c>
    </row>
    <row r="205" spans="18:92" ht="15" thickBot="1" x14ac:dyDescent="0.35">
      <c r="R205" s="26" t="s">
        <v>393</v>
      </c>
      <c r="S205" s="27" t="s">
        <v>297</v>
      </c>
      <c r="T205" s="27" t="s">
        <v>297</v>
      </c>
      <c r="U205" s="27" t="s">
        <v>297</v>
      </c>
      <c r="V205" s="27" t="s">
        <v>297</v>
      </c>
      <c r="W205" s="27" t="s">
        <v>297</v>
      </c>
      <c r="X205" s="27" t="s">
        <v>297</v>
      </c>
      <c r="Y205" s="27" t="s">
        <v>297</v>
      </c>
      <c r="Z205" s="27" t="s">
        <v>297</v>
      </c>
      <c r="AA205" s="27" t="s">
        <v>297</v>
      </c>
      <c r="AB205" s="27" t="s">
        <v>297</v>
      </c>
      <c r="AC205" s="27" t="s">
        <v>297</v>
      </c>
      <c r="AD205" s="27" t="s">
        <v>297</v>
      </c>
      <c r="AE205" s="27" t="s">
        <v>297</v>
      </c>
      <c r="AF205" s="27" t="s">
        <v>297</v>
      </c>
      <c r="BD205" s="26" t="s">
        <v>393</v>
      </c>
      <c r="BE205" s="27" t="s">
        <v>297</v>
      </c>
      <c r="BF205" s="27" t="s">
        <v>297</v>
      </c>
      <c r="BG205" s="27" t="s">
        <v>297</v>
      </c>
      <c r="BH205" s="27" t="s">
        <v>297</v>
      </c>
      <c r="BI205" s="27" t="s">
        <v>297</v>
      </c>
      <c r="BJ205" s="27" t="s">
        <v>297</v>
      </c>
      <c r="BK205" s="27" t="s">
        <v>297</v>
      </c>
      <c r="BL205" s="27" t="s">
        <v>297</v>
      </c>
      <c r="BM205" s="27" t="s">
        <v>297</v>
      </c>
      <c r="BN205" s="27" t="s">
        <v>297</v>
      </c>
      <c r="BO205" s="27" t="s">
        <v>297</v>
      </c>
      <c r="BP205" s="27" t="s">
        <v>297</v>
      </c>
      <c r="BQ205" s="27" t="s">
        <v>297</v>
      </c>
      <c r="BW205" s="26" t="s">
        <v>284</v>
      </c>
      <c r="BX205" s="27">
        <v>0</v>
      </c>
      <c r="BY205" s="27">
        <v>0</v>
      </c>
      <c r="BZ205" s="27">
        <v>0</v>
      </c>
      <c r="CA205" s="27">
        <v>0</v>
      </c>
      <c r="CB205" s="27">
        <v>160.19999999999999</v>
      </c>
      <c r="CC205" s="27">
        <v>0</v>
      </c>
      <c r="CD205" s="27">
        <v>0</v>
      </c>
      <c r="CE205" s="27">
        <v>106.8</v>
      </c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267</v>
      </c>
      <c r="CL205" s="27">
        <v>300</v>
      </c>
      <c r="CM205" s="27">
        <v>33</v>
      </c>
      <c r="CN205" s="27">
        <v>11</v>
      </c>
    </row>
    <row r="206" spans="18:92" ht="18.600000000000001" thickBot="1" x14ac:dyDescent="0.35">
      <c r="R206" s="22"/>
      <c r="BD206" s="22"/>
      <c r="BW206" s="26" t="s">
        <v>285</v>
      </c>
      <c r="BX206" s="27">
        <v>0</v>
      </c>
      <c r="BY206" s="27">
        <v>0</v>
      </c>
      <c r="BZ206" s="27">
        <v>0</v>
      </c>
      <c r="CA206" s="27">
        <v>0</v>
      </c>
      <c r="CB206" s="27">
        <v>160.19999999999999</v>
      </c>
      <c r="CC206" s="27">
        <v>0</v>
      </c>
      <c r="CD206" s="27">
        <v>0</v>
      </c>
      <c r="CE206" s="27">
        <v>106.8</v>
      </c>
      <c r="CF206" s="27"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267</v>
      </c>
      <c r="CL206" s="27">
        <v>300</v>
      </c>
      <c r="CM206" s="27">
        <v>33</v>
      </c>
      <c r="CN206" s="27">
        <v>11</v>
      </c>
    </row>
    <row r="207" spans="18:92" ht="15" thickBot="1" x14ac:dyDescent="0.35">
      <c r="R207" s="26" t="s">
        <v>394</v>
      </c>
      <c r="S207" s="26" t="str">
        <f>Inverz!AD3</f>
        <v>angol</v>
      </c>
      <c r="T207" s="26" t="str">
        <f>Inverz!AE3</f>
        <v>biológia</v>
      </c>
      <c r="U207" s="26" t="str">
        <f>Inverz!AF3</f>
        <v>ének</v>
      </c>
      <c r="V207" s="26" t="str">
        <f>Inverz!AG3</f>
        <v>fizika</v>
      </c>
      <c r="W207" s="26" t="str">
        <f>Inverz!AH3</f>
        <v>informatika</v>
      </c>
      <c r="X207" s="26" t="str">
        <f>Inverz!AI3</f>
        <v>irodalom</v>
      </c>
      <c r="Y207" s="26" t="str">
        <f>Inverz!AJ3</f>
        <v>kémia</v>
      </c>
      <c r="Z207" s="26" t="str">
        <f>Inverz!AK3</f>
        <v>matematika</v>
      </c>
      <c r="AA207" s="26" t="str">
        <f>Inverz!AL3</f>
        <v>német</v>
      </c>
      <c r="AB207" s="26" t="str">
        <f>Inverz!AM3</f>
        <v>orosz</v>
      </c>
      <c r="AC207" s="26" t="str">
        <f>Inverz!AN3</f>
        <v>rajz</v>
      </c>
      <c r="AD207" s="26" t="str">
        <f>Inverz!AO3</f>
        <v>spanyol</v>
      </c>
      <c r="AE207" s="26" t="str">
        <f>Inverz!AP3</f>
        <v>testnevelés</v>
      </c>
      <c r="AF207" s="26" t="str">
        <f>Inverz!AQ3</f>
        <v>történelem</v>
      </c>
      <c r="BD207" s="26" t="s">
        <v>394</v>
      </c>
      <c r="BE207" s="26" t="str">
        <f>Inverz!AD3</f>
        <v>angol</v>
      </c>
      <c r="BF207" s="26" t="str">
        <f>Inverz!AE3</f>
        <v>biológia</v>
      </c>
      <c r="BG207" s="26" t="str">
        <f>Inverz!AF3</f>
        <v>ének</v>
      </c>
      <c r="BH207" s="26" t="str">
        <f>Inverz!AG3</f>
        <v>fizika</v>
      </c>
      <c r="BI207" s="26" t="str">
        <f>Inverz!AH3</f>
        <v>informatika</v>
      </c>
      <c r="BJ207" s="26" t="str">
        <f>Inverz!AI3</f>
        <v>irodalom</v>
      </c>
      <c r="BK207" s="26" t="str">
        <f>Inverz!AJ3</f>
        <v>kémia</v>
      </c>
      <c r="BL207" s="26" t="str">
        <f>Inverz!AK3</f>
        <v>matematika</v>
      </c>
      <c r="BM207" s="26" t="str">
        <f>Inverz!AL3</f>
        <v>német</v>
      </c>
      <c r="BN207" s="26" t="str">
        <f>Inverz!AM3</f>
        <v>orosz</v>
      </c>
      <c r="BO207" s="26" t="str">
        <f>Inverz!AN3</f>
        <v>rajz</v>
      </c>
      <c r="BP207" s="26" t="str">
        <f>Inverz!AO3</f>
        <v>spanyol</v>
      </c>
      <c r="BQ207" s="26" t="str">
        <f>Inverz!AP3</f>
        <v>testnevelés</v>
      </c>
      <c r="BW207" s="26" t="s">
        <v>286</v>
      </c>
      <c r="BX207" s="27">
        <v>0</v>
      </c>
      <c r="BY207" s="27">
        <v>0</v>
      </c>
      <c r="BZ207" s="27">
        <v>0</v>
      </c>
      <c r="CA207" s="27">
        <v>0</v>
      </c>
      <c r="CB207" s="27">
        <v>160.19999999999999</v>
      </c>
      <c r="CC207" s="27">
        <v>0</v>
      </c>
      <c r="CD207" s="27">
        <v>0</v>
      </c>
      <c r="CE207" s="27">
        <v>106.8</v>
      </c>
      <c r="CF207" s="27">
        <v>0</v>
      </c>
      <c r="CG207" s="27">
        <v>0</v>
      </c>
      <c r="CH207" s="27">
        <v>0</v>
      </c>
      <c r="CI207" s="27">
        <v>0</v>
      </c>
      <c r="CJ207" s="27">
        <v>0</v>
      </c>
      <c r="CK207" s="27">
        <v>267</v>
      </c>
      <c r="CL207" s="27">
        <v>200</v>
      </c>
      <c r="CM207" s="27">
        <v>-67</v>
      </c>
      <c r="CN207" s="27">
        <v>-33.5</v>
      </c>
    </row>
    <row r="208" spans="18:92" ht="15" thickBot="1" x14ac:dyDescent="0.35">
      <c r="R208" s="26" t="s">
        <v>294</v>
      </c>
      <c r="S208" s="27">
        <v>0</v>
      </c>
      <c r="T208" s="27">
        <v>0</v>
      </c>
      <c r="U208" s="27">
        <v>0</v>
      </c>
      <c r="V208" s="27">
        <v>0</v>
      </c>
      <c r="W208" s="27">
        <v>198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BD208" s="26" t="s">
        <v>294</v>
      </c>
      <c r="BE208" s="27">
        <v>0</v>
      </c>
      <c r="BF208" s="27">
        <v>0</v>
      </c>
      <c r="BG208" s="27">
        <v>0</v>
      </c>
      <c r="BH208" s="27">
        <v>53.4</v>
      </c>
      <c r="BI208" s="27">
        <v>267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W208" s="26" t="s">
        <v>287</v>
      </c>
      <c r="BX208" s="27">
        <v>0</v>
      </c>
      <c r="BY208" s="27">
        <v>0</v>
      </c>
      <c r="BZ208" s="27">
        <v>0</v>
      </c>
      <c r="CA208" s="27">
        <v>0</v>
      </c>
      <c r="CB208" s="27">
        <v>160.19999999999999</v>
      </c>
      <c r="CC208" s="27">
        <v>0</v>
      </c>
      <c r="CD208" s="27">
        <v>0</v>
      </c>
      <c r="CE208" s="27">
        <v>106.8</v>
      </c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267</v>
      </c>
      <c r="CL208" s="27">
        <v>300</v>
      </c>
      <c r="CM208" s="27">
        <v>33</v>
      </c>
      <c r="CN208" s="27">
        <v>11</v>
      </c>
    </row>
    <row r="209" spans="18:92" ht="15" thickBot="1" x14ac:dyDescent="0.35">
      <c r="R209" s="26" t="s">
        <v>296</v>
      </c>
      <c r="S209" s="27">
        <v>0</v>
      </c>
      <c r="T209" s="27">
        <v>0</v>
      </c>
      <c r="U209" s="27">
        <v>0</v>
      </c>
      <c r="V209" s="27">
        <v>0</v>
      </c>
      <c r="W209" s="27">
        <v>198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0</v>
      </c>
      <c r="AF209" s="27">
        <v>0</v>
      </c>
      <c r="BD209" s="26" t="s">
        <v>296</v>
      </c>
      <c r="BE209" s="27">
        <v>0</v>
      </c>
      <c r="BF209" s="27">
        <v>0</v>
      </c>
      <c r="BG209" s="27">
        <v>0</v>
      </c>
      <c r="BH209" s="27">
        <v>0</v>
      </c>
      <c r="BI209" s="27">
        <v>267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W209" s="26" t="s">
        <v>288</v>
      </c>
      <c r="BX209" s="27">
        <v>0</v>
      </c>
      <c r="BY209" s="27">
        <v>0</v>
      </c>
      <c r="BZ209" s="27">
        <v>0</v>
      </c>
      <c r="CA209" s="27">
        <v>0</v>
      </c>
      <c r="CB209" s="27">
        <v>160.19999999999999</v>
      </c>
      <c r="CC209" s="27">
        <v>0</v>
      </c>
      <c r="CD209" s="27">
        <v>0</v>
      </c>
      <c r="CE209" s="27">
        <v>106.8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267</v>
      </c>
      <c r="CL209" s="27">
        <v>200</v>
      </c>
      <c r="CM209" s="27">
        <v>-67</v>
      </c>
      <c r="CN209" s="27">
        <v>-33.5</v>
      </c>
    </row>
    <row r="210" spans="18:92" ht="15" thickBot="1" x14ac:dyDescent="0.35">
      <c r="R210" s="26" t="s">
        <v>298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7">
        <v>0</v>
      </c>
      <c r="BD210" s="26" t="s">
        <v>298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W210" s="26" t="s">
        <v>289</v>
      </c>
      <c r="BX210" s="27">
        <v>0</v>
      </c>
      <c r="BY210" s="27">
        <v>0</v>
      </c>
      <c r="BZ210" s="27">
        <v>0</v>
      </c>
      <c r="CA210" s="27">
        <v>0</v>
      </c>
      <c r="CB210" s="27">
        <v>160.19999999999999</v>
      </c>
      <c r="CC210" s="27">
        <v>0</v>
      </c>
      <c r="CD210" s="27">
        <v>0</v>
      </c>
      <c r="CE210" s="27">
        <v>106.8</v>
      </c>
      <c r="CF210" s="27">
        <v>0</v>
      </c>
      <c r="CG210" s="27">
        <v>0</v>
      </c>
      <c r="CH210" s="27">
        <v>0</v>
      </c>
      <c r="CI210" s="27">
        <v>0</v>
      </c>
      <c r="CJ210" s="27">
        <v>0</v>
      </c>
      <c r="CK210" s="27">
        <v>267</v>
      </c>
      <c r="CL210" s="27">
        <v>300</v>
      </c>
      <c r="CM210" s="27">
        <v>33</v>
      </c>
      <c r="CN210" s="27">
        <v>11</v>
      </c>
    </row>
    <row r="211" spans="18:92" ht="15" thickBot="1" x14ac:dyDescent="0.35">
      <c r="R211" s="26" t="s">
        <v>299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BD211" s="26" t="s">
        <v>299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W211" s="26" t="s">
        <v>290</v>
      </c>
      <c r="BX211" s="27">
        <v>0</v>
      </c>
      <c r="BY211" s="27">
        <v>0</v>
      </c>
      <c r="BZ211" s="27">
        <v>0</v>
      </c>
      <c r="CA211" s="27">
        <v>53.4</v>
      </c>
      <c r="CB211" s="27">
        <v>160.19999999999999</v>
      </c>
      <c r="CC211" s="27">
        <v>0</v>
      </c>
      <c r="CD211" s="27">
        <v>0</v>
      </c>
      <c r="CE211" s="27">
        <v>106.8</v>
      </c>
      <c r="CF211" s="27">
        <v>0</v>
      </c>
      <c r="CG211" s="27">
        <v>0</v>
      </c>
      <c r="CH211" s="27">
        <v>0</v>
      </c>
      <c r="CI211" s="27">
        <v>0</v>
      </c>
      <c r="CJ211" s="27">
        <v>0</v>
      </c>
      <c r="CK211" s="27">
        <v>320.39999999999998</v>
      </c>
      <c r="CL211" s="27">
        <v>300</v>
      </c>
      <c r="CM211" s="27">
        <v>-20.399999999999999</v>
      </c>
      <c r="CN211" s="27">
        <v>-6.8</v>
      </c>
    </row>
    <row r="212" spans="18:92" ht="15" thickBot="1" x14ac:dyDescent="0.35">
      <c r="R212" s="26" t="s">
        <v>300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BD212" s="26" t="s">
        <v>300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W212" s="26" t="s">
        <v>291</v>
      </c>
      <c r="BX212" s="27">
        <v>0</v>
      </c>
      <c r="BY212" s="27">
        <v>0</v>
      </c>
      <c r="BZ212" s="27">
        <v>0</v>
      </c>
      <c r="CA212" s="27">
        <v>53.4</v>
      </c>
      <c r="CB212" s="27">
        <v>160.19999999999999</v>
      </c>
      <c r="CC212" s="27">
        <v>0</v>
      </c>
      <c r="CD212" s="27">
        <v>0</v>
      </c>
      <c r="CE212" s="27">
        <v>106.8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320.39999999999998</v>
      </c>
      <c r="CL212" s="27">
        <v>300</v>
      </c>
      <c r="CM212" s="27">
        <v>-20.399999999999999</v>
      </c>
      <c r="CN212" s="27">
        <v>-6.8</v>
      </c>
    </row>
    <row r="213" spans="18:92" ht="15" thickBot="1" x14ac:dyDescent="0.35">
      <c r="R213" s="26" t="s">
        <v>301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0</v>
      </c>
      <c r="BD213" s="26" t="s">
        <v>301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W213" s="26" t="s">
        <v>292</v>
      </c>
      <c r="BX213" s="27">
        <v>0</v>
      </c>
      <c r="BY213" s="27">
        <v>0</v>
      </c>
      <c r="BZ213" s="27">
        <v>0</v>
      </c>
      <c r="CA213" s="27">
        <v>0</v>
      </c>
      <c r="CB213" s="27">
        <v>160.19999999999999</v>
      </c>
      <c r="CC213" s="27">
        <v>0</v>
      </c>
      <c r="CD213" s="27">
        <v>0</v>
      </c>
      <c r="CE213" s="27">
        <v>106.8</v>
      </c>
      <c r="CF213" s="27">
        <v>0</v>
      </c>
      <c r="CG213" s="27">
        <v>0</v>
      </c>
      <c r="CH213" s="27">
        <v>0</v>
      </c>
      <c r="CI213" s="27">
        <v>0</v>
      </c>
      <c r="CJ213" s="27">
        <v>0</v>
      </c>
      <c r="CK213" s="27">
        <v>267</v>
      </c>
      <c r="CL213" s="27">
        <v>300</v>
      </c>
      <c r="CM213" s="27">
        <v>33</v>
      </c>
      <c r="CN213" s="27">
        <v>11</v>
      </c>
    </row>
    <row r="214" spans="18:92" ht="15" thickBot="1" x14ac:dyDescent="0.35">
      <c r="R214" s="26" t="s">
        <v>302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7">
        <v>0</v>
      </c>
      <c r="AE214" s="27">
        <v>0</v>
      </c>
      <c r="AF214" s="27">
        <v>0</v>
      </c>
      <c r="BD214" s="26" t="s">
        <v>302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</row>
    <row r="215" spans="18:92" ht="15" thickBot="1" x14ac:dyDescent="0.35">
      <c r="R215" s="26" t="s">
        <v>303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0</v>
      </c>
      <c r="AF215" s="27">
        <v>0</v>
      </c>
      <c r="BD215" s="26" t="s">
        <v>303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W215" s="28" t="s">
        <v>400</v>
      </c>
      <c r="BX215" s="29">
        <v>320.39999999999998</v>
      </c>
    </row>
    <row r="216" spans="18:92" ht="15" thickBot="1" x14ac:dyDescent="0.35">
      <c r="R216" s="26" t="s">
        <v>304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BD216" s="26" t="s">
        <v>304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W216" s="28" t="s">
        <v>435</v>
      </c>
      <c r="BX216" s="29">
        <v>267</v>
      </c>
    </row>
    <row r="217" spans="18:92" ht="15" thickBot="1" x14ac:dyDescent="0.35">
      <c r="R217" s="26" t="s">
        <v>305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BD217" s="26" t="s">
        <v>305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W217" s="28" t="s">
        <v>402</v>
      </c>
      <c r="BX217" s="29">
        <v>27501</v>
      </c>
    </row>
    <row r="218" spans="18:92" ht="15" thickBot="1" x14ac:dyDescent="0.35">
      <c r="R218" s="26" t="s">
        <v>306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BD218" s="26" t="s">
        <v>306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W218" s="28" t="s">
        <v>403</v>
      </c>
      <c r="BX218" s="29">
        <v>27500</v>
      </c>
    </row>
    <row r="219" spans="18:92" ht="15" thickBot="1" x14ac:dyDescent="0.35">
      <c r="R219" s="26" t="s">
        <v>307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BD219" s="26" t="s">
        <v>307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W219" s="28" t="s">
        <v>404</v>
      </c>
      <c r="BX219" s="29">
        <v>1</v>
      </c>
    </row>
    <row r="220" spans="18:92" ht="15" thickBot="1" x14ac:dyDescent="0.35">
      <c r="R220" s="26" t="s">
        <v>308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BD220" s="26" t="s">
        <v>308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W220" s="28" t="s">
        <v>405</v>
      </c>
      <c r="BX220" s="29"/>
    </row>
    <row r="221" spans="18:92" ht="15" thickBot="1" x14ac:dyDescent="0.35">
      <c r="R221" s="26" t="s">
        <v>309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BD221" s="26" t="s">
        <v>309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W221" s="28" t="s">
        <v>406</v>
      </c>
      <c r="BX221" s="29"/>
    </row>
    <row r="222" spans="18:92" ht="15" thickBot="1" x14ac:dyDescent="0.35">
      <c r="R222" s="26" t="s">
        <v>310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BD222" s="26" t="s">
        <v>310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W222" s="28" t="s">
        <v>407</v>
      </c>
      <c r="BX222" s="29">
        <v>0</v>
      </c>
    </row>
    <row r="223" spans="18:92" ht="15" thickBot="1" x14ac:dyDescent="0.35">
      <c r="R223" s="26" t="s">
        <v>311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BD223" s="26" t="s">
        <v>311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</row>
    <row r="224" spans="18:92" ht="15" thickBot="1" x14ac:dyDescent="0.35">
      <c r="R224" s="26" t="s">
        <v>312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BD224" s="26" t="s">
        <v>312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</row>
    <row r="225" spans="18:75" ht="18.600000000000001" thickBot="1" x14ac:dyDescent="0.4">
      <c r="R225" s="26" t="s">
        <v>313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BD225" s="26" t="s">
        <v>313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W225" s="21" t="s">
        <v>436</v>
      </c>
    </row>
    <row r="226" spans="18:75" ht="18.600000000000001" thickBot="1" x14ac:dyDescent="0.4">
      <c r="R226" s="26" t="s">
        <v>314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BD226" s="26" t="s">
        <v>314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W226" s="21" t="s">
        <v>437</v>
      </c>
    </row>
    <row r="227" spans="18:75" ht="15" thickBot="1" x14ac:dyDescent="0.35">
      <c r="R227" s="26" t="s">
        <v>315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BD227" s="26" t="s">
        <v>315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</row>
    <row r="228" spans="18:75" ht="15" thickBot="1" x14ac:dyDescent="0.35">
      <c r="R228" s="26" t="s">
        <v>316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BD228" s="26" t="s">
        <v>316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</row>
    <row r="229" spans="18:75" ht="15" thickBot="1" x14ac:dyDescent="0.35">
      <c r="R229" s="26" t="s">
        <v>317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BD229" s="26" t="s">
        <v>317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</row>
    <row r="230" spans="18:75" ht="15" thickBot="1" x14ac:dyDescent="0.35">
      <c r="R230" s="26" t="s">
        <v>318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BD230" s="26" t="s">
        <v>318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</row>
    <row r="231" spans="18:75" ht="15" thickBot="1" x14ac:dyDescent="0.35">
      <c r="R231" s="26" t="s">
        <v>319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BD231" s="26" t="s">
        <v>319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</row>
    <row r="232" spans="18:75" ht="15" thickBot="1" x14ac:dyDescent="0.35">
      <c r="R232" s="26" t="s">
        <v>320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BD232" s="26" t="s">
        <v>320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</row>
    <row r="233" spans="18:75" ht="15" thickBot="1" x14ac:dyDescent="0.35">
      <c r="R233" s="26" t="s">
        <v>321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BD233" s="26" t="s">
        <v>321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</row>
    <row r="234" spans="18:75" ht="15" thickBot="1" x14ac:dyDescent="0.35">
      <c r="R234" s="26" t="s">
        <v>322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BD234" s="26" t="s">
        <v>322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</row>
    <row r="235" spans="18:75" ht="15" thickBot="1" x14ac:dyDescent="0.35">
      <c r="R235" s="26" t="s">
        <v>323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BD235" s="26" t="s">
        <v>323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</row>
    <row r="236" spans="18:75" ht="15" thickBot="1" x14ac:dyDescent="0.35">
      <c r="R236" s="26" t="s">
        <v>324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BD236" s="26" t="s">
        <v>324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</row>
    <row r="237" spans="18:75" ht="15" thickBot="1" x14ac:dyDescent="0.35">
      <c r="R237" s="26" t="s">
        <v>325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BD237" s="26" t="s">
        <v>325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</row>
    <row r="238" spans="18:75" ht="15" thickBot="1" x14ac:dyDescent="0.35">
      <c r="R238" s="26" t="s">
        <v>326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BD238" s="26" t="s">
        <v>326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</row>
    <row r="239" spans="18:75" ht="15" thickBot="1" x14ac:dyDescent="0.35">
      <c r="R239" s="26" t="s">
        <v>327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27">
        <v>0</v>
      </c>
      <c r="AE239" s="27">
        <v>0</v>
      </c>
      <c r="AF239" s="27">
        <v>0</v>
      </c>
      <c r="BD239" s="26" t="s">
        <v>327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</row>
    <row r="240" spans="18:75" ht="15" thickBot="1" x14ac:dyDescent="0.35">
      <c r="R240" s="26" t="s">
        <v>328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BD240" s="26" t="s">
        <v>328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</row>
    <row r="241" spans="18:69" ht="15" thickBot="1" x14ac:dyDescent="0.35">
      <c r="R241" s="26" t="s">
        <v>329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BD241" s="26" t="s">
        <v>329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</row>
    <row r="242" spans="18:69" ht="15" thickBot="1" x14ac:dyDescent="0.35">
      <c r="R242" s="26" t="s">
        <v>330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BD242" s="26" t="s">
        <v>330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</row>
    <row r="243" spans="18:69" ht="15" thickBot="1" x14ac:dyDescent="0.35">
      <c r="R243" s="26" t="s">
        <v>331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BD243" s="26" t="s">
        <v>331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</row>
    <row r="244" spans="18:69" ht="15" thickBot="1" x14ac:dyDescent="0.35">
      <c r="R244" s="26" t="s">
        <v>332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v>0</v>
      </c>
      <c r="BD244" s="26" t="s">
        <v>332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</row>
    <row r="245" spans="18:69" ht="15" thickBot="1" x14ac:dyDescent="0.35">
      <c r="R245" s="26" t="s">
        <v>333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BD245" s="26" t="s">
        <v>333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</row>
    <row r="246" spans="18:69" ht="15" thickBot="1" x14ac:dyDescent="0.35">
      <c r="R246" s="26" t="s">
        <v>334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0</v>
      </c>
      <c r="AC246" s="27">
        <v>0</v>
      </c>
      <c r="AD246" s="27">
        <v>0</v>
      </c>
      <c r="AE246" s="27">
        <v>0</v>
      </c>
      <c r="AF246" s="27">
        <v>0</v>
      </c>
      <c r="BD246" s="26" t="s">
        <v>334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</row>
    <row r="247" spans="18:69" ht="15" thickBot="1" x14ac:dyDescent="0.35">
      <c r="R247" s="26" t="s">
        <v>335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BD247" s="26" t="s">
        <v>335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</row>
    <row r="248" spans="18:69" ht="15" thickBot="1" x14ac:dyDescent="0.35">
      <c r="R248" s="26" t="s">
        <v>336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BD248" s="26" t="s">
        <v>336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</row>
    <row r="249" spans="18:69" ht="15" thickBot="1" x14ac:dyDescent="0.35">
      <c r="R249" s="26" t="s">
        <v>337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BD249" s="26" t="s">
        <v>337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</row>
    <row r="250" spans="18:69" ht="15" thickBot="1" x14ac:dyDescent="0.35">
      <c r="R250" s="26" t="s">
        <v>338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BD250" s="26" t="s">
        <v>338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</row>
    <row r="251" spans="18:69" ht="15" thickBot="1" x14ac:dyDescent="0.35">
      <c r="R251" s="26" t="s">
        <v>339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BD251" s="26" t="s">
        <v>339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</row>
    <row r="252" spans="18:69" ht="15" thickBot="1" x14ac:dyDescent="0.35">
      <c r="R252" s="26" t="s">
        <v>340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BD252" s="26" t="s">
        <v>340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</row>
    <row r="253" spans="18:69" ht="15" thickBot="1" x14ac:dyDescent="0.35">
      <c r="R253" s="26" t="s">
        <v>341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0</v>
      </c>
      <c r="Z253" s="27">
        <v>0</v>
      </c>
      <c r="AA253" s="27">
        <v>0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BD253" s="26" t="s">
        <v>341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</row>
    <row r="254" spans="18:69" ht="15" thickBot="1" x14ac:dyDescent="0.35">
      <c r="R254" s="26" t="s">
        <v>342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BD254" s="26" t="s">
        <v>342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</row>
    <row r="255" spans="18:69" ht="15" thickBot="1" x14ac:dyDescent="0.35">
      <c r="R255" s="26" t="s">
        <v>343</v>
      </c>
      <c r="S255" s="27">
        <v>0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BD255" s="26" t="s">
        <v>343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</row>
    <row r="256" spans="18:69" ht="15" thickBot="1" x14ac:dyDescent="0.35">
      <c r="R256" s="26" t="s">
        <v>344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BD256" s="26" t="s">
        <v>344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</row>
    <row r="257" spans="18:69" ht="15" thickBot="1" x14ac:dyDescent="0.35">
      <c r="R257" s="26" t="s">
        <v>345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BD257" s="26" t="s">
        <v>345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</row>
    <row r="258" spans="18:69" ht="15" thickBot="1" x14ac:dyDescent="0.35">
      <c r="R258" s="26" t="s">
        <v>346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BD258" s="26" t="s">
        <v>346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</row>
    <row r="259" spans="18:69" ht="15" thickBot="1" x14ac:dyDescent="0.35">
      <c r="R259" s="26" t="s">
        <v>347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BD259" s="26" t="s">
        <v>347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</row>
    <row r="260" spans="18:69" ht="15" thickBot="1" x14ac:dyDescent="0.35">
      <c r="R260" s="26" t="s">
        <v>348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BD260" s="26" t="s">
        <v>348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</row>
    <row r="261" spans="18:69" ht="15" thickBot="1" x14ac:dyDescent="0.35">
      <c r="R261" s="26" t="s">
        <v>349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BD261" s="26" t="s">
        <v>349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</row>
    <row r="262" spans="18:69" ht="15" thickBot="1" x14ac:dyDescent="0.35">
      <c r="R262" s="26" t="s">
        <v>350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BD262" s="26" t="s">
        <v>350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</row>
    <row r="263" spans="18:69" ht="15" thickBot="1" x14ac:dyDescent="0.35">
      <c r="R263" s="26" t="s">
        <v>351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BD263" s="26" t="s">
        <v>351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</row>
    <row r="264" spans="18:69" ht="15" thickBot="1" x14ac:dyDescent="0.35">
      <c r="R264" s="26" t="s">
        <v>352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BD264" s="26" t="s">
        <v>352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</row>
    <row r="265" spans="18:69" ht="15" thickBot="1" x14ac:dyDescent="0.35">
      <c r="R265" s="26" t="s">
        <v>353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BD265" s="26" t="s">
        <v>353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</row>
    <row r="266" spans="18:69" ht="15" thickBot="1" x14ac:dyDescent="0.35">
      <c r="R266" s="26" t="s">
        <v>354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BD266" s="26" t="s">
        <v>354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</row>
    <row r="267" spans="18:69" ht="15" thickBot="1" x14ac:dyDescent="0.35">
      <c r="R267" s="26" t="s">
        <v>355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BD267" s="26" t="s">
        <v>355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</row>
    <row r="268" spans="18:69" ht="15" thickBot="1" x14ac:dyDescent="0.35">
      <c r="R268" s="26" t="s">
        <v>356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BD268" s="26" t="s">
        <v>356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</row>
    <row r="269" spans="18:69" ht="15" thickBot="1" x14ac:dyDescent="0.35">
      <c r="R269" s="26" t="s">
        <v>357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BD269" s="26" t="s">
        <v>357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</row>
    <row r="270" spans="18:69" ht="15" thickBot="1" x14ac:dyDescent="0.35">
      <c r="R270" s="26" t="s">
        <v>358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BD270" s="26" t="s">
        <v>358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</row>
    <row r="271" spans="18:69" ht="15" thickBot="1" x14ac:dyDescent="0.35">
      <c r="R271" s="26" t="s">
        <v>359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BD271" s="26" t="s">
        <v>359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</row>
    <row r="272" spans="18:69" ht="15" thickBot="1" x14ac:dyDescent="0.35">
      <c r="R272" s="26" t="s">
        <v>360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BD272" s="26" t="s">
        <v>360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</row>
    <row r="273" spans="18:69" ht="15" thickBot="1" x14ac:dyDescent="0.35">
      <c r="R273" s="26" t="s">
        <v>361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BD273" s="26" t="s">
        <v>361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</row>
    <row r="274" spans="18:69" ht="15" thickBot="1" x14ac:dyDescent="0.35">
      <c r="R274" s="26" t="s">
        <v>362</v>
      </c>
      <c r="S274" s="27">
        <v>0</v>
      </c>
      <c r="T274" s="27">
        <v>0</v>
      </c>
      <c r="U274" s="27">
        <v>0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BD274" s="26" t="s">
        <v>362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</row>
    <row r="275" spans="18:69" ht="15" thickBot="1" x14ac:dyDescent="0.35">
      <c r="R275" s="26" t="s">
        <v>363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BD275" s="26" t="s">
        <v>363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</row>
    <row r="276" spans="18:69" ht="15" thickBot="1" x14ac:dyDescent="0.35">
      <c r="R276" s="26" t="s">
        <v>364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BD276" s="26" t="s">
        <v>364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</row>
    <row r="277" spans="18:69" ht="15" thickBot="1" x14ac:dyDescent="0.35">
      <c r="R277" s="26" t="s">
        <v>365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BD277" s="26" t="s">
        <v>365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</row>
    <row r="278" spans="18:69" ht="15" thickBot="1" x14ac:dyDescent="0.35">
      <c r="R278" s="26" t="s">
        <v>366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0</v>
      </c>
      <c r="BD278" s="26" t="s">
        <v>366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</row>
    <row r="279" spans="18:69" ht="15" thickBot="1" x14ac:dyDescent="0.35">
      <c r="R279" s="26" t="s">
        <v>367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BD279" s="26" t="s">
        <v>367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</row>
    <row r="280" spans="18:69" ht="15" thickBot="1" x14ac:dyDescent="0.35">
      <c r="R280" s="26" t="s">
        <v>368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BD280" s="26" t="s">
        <v>368</v>
      </c>
      <c r="BE280" s="27">
        <v>0</v>
      </c>
      <c r="BF280" s="27">
        <v>0</v>
      </c>
      <c r="BG280" s="27">
        <v>0</v>
      </c>
      <c r="BH280" s="27">
        <v>0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</row>
    <row r="281" spans="18:69" ht="15" thickBot="1" x14ac:dyDescent="0.35">
      <c r="R281" s="26" t="s">
        <v>369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BD281" s="26" t="s">
        <v>369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</row>
    <row r="282" spans="18:69" ht="15" thickBot="1" x14ac:dyDescent="0.35">
      <c r="R282" s="26" t="s">
        <v>370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BD282" s="26" t="s">
        <v>370</v>
      </c>
      <c r="BE282" s="27">
        <v>0</v>
      </c>
      <c r="BF282" s="27">
        <v>0</v>
      </c>
      <c r="BG282" s="27">
        <v>0</v>
      </c>
      <c r="BH282" s="27">
        <v>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</row>
    <row r="283" spans="18:69" ht="15" thickBot="1" x14ac:dyDescent="0.35">
      <c r="R283" s="26" t="s">
        <v>371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BD283" s="26" t="s">
        <v>371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</row>
    <row r="284" spans="18:69" ht="15" thickBot="1" x14ac:dyDescent="0.35">
      <c r="R284" s="26" t="s">
        <v>372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BD284" s="26" t="s">
        <v>372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</row>
    <row r="285" spans="18:69" ht="15" thickBot="1" x14ac:dyDescent="0.35">
      <c r="R285" s="26" t="s">
        <v>373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BD285" s="26" t="s">
        <v>373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</row>
    <row r="286" spans="18:69" ht="15" thickBot="1" x14ac:dyDescent="0.35">
      <c r="R286" s="26" t="s">
        <v>374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BD286" s="26" t="s">
        <v>374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</row>
    <row r="287" spans="18:69" ht="15" thickBot="1" x14ac:dyDescent="0.35">
      <c r="R287" s="26" t="s">
        <v>375</v>
      </c>
      <c r="S287" s="27">
        <v>0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0</v>
      </c>
      <c r="AC287" s="27">
        <v>0</v>
      </c>
      <c r="AD287" s="27">
        <v>0</v>
      </c>
      <c r="AE287" s="27">
        <v>0</v>
      </c>
      <c r="AF287" s="27">
        <v>0</v>
      </c>
      <c r="BD287" s="26" t="s">
        <v>375</v>
      </c>
      <c r="BE287" s="27">
        <v>0</v>
      </c>
      <c r="BF287" s="27">
        <v>0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</row>
    <row r="288" spans="18:69" ht="15" thickBot="1" x14ac:dyDescent="0.35">
      <c r="R288" s="26" t="s">
        <v>376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BD288" s="26" t="s">
        <v>376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</row>
    <row r="289" spans="18:69" ht="15" thickBot="1" x14ac:dyDescent="0.35">
      <c r="R289" s="26" t="s">
        <v>377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7">
        <v>0</v>
      </c>
      <c r="AD289" s="27">
        <v>0</v>
      </c>
      <c r="AE289" s="27">
        <v>0</v>
      </c>
      <c r="AF289" s="27">
        <v>0</v>
      </c>
      <c r="BD289" s="26" t="s">
        <v>377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</row>
    <row r="290" spans="18:69" ht="15" thickBot="1" x14ac:dyDescent="0.35">
      <c r="R290" s="26" t="s">
        <v>378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BD290" s="26" t="s">
        <v>378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</row>
    <row r="291" spans="18:69" ht="15" thickBot="1" x14ac:dyDescent="0.35">
      <c r="R291" s="26" t="s">
        <v>379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0</v>
      </c>
      <c r="AF291" s="27">
        <v>0</v>
      </c>
      <c r="BD291" s="26" t="s">
        <v>379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</row>
    <row r="292" spans="18:69" ht="15" thickBot="1" x14ac:dyDescent="0.35">
      <c r="R292" s="26" t="s">
        <v>380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>
        <v>0</v>
      </c>
      <c r="BD292" s="26" t="s">
        <v>380</v>
      </c>
      <c r="BE292" s="27">
        <v>0</v>
      </c>
      <c r="BF292" s="27">
        <v>0</v>
      </c>
      <c r="BG292" s="27">
        <v>0</v>
      </c>
      <c r="BH292" s="27">
        <v>0</v>
      </c>
      <c r="BI292" s="27">
        <v>0</v>
      </c>
      <c r="BJ292" s="27">
        <v>0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</row>
    <row r="293" spans="18:69" ht="15" thickBot="1" x14ac:dyDescent="0.35">
      <c r="R293" s="26" t="s">
        <v>381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BD293" s="26" t="s">
        <v>381</v>
      </c>
      <c r="BE293" s="27">
        <v>0</v>
      </c>
      <c r="BF293" s="27">
        <v>0</v>
      </c>
      <c r="BG293" s="27">
        <v>0</v>
      </c>
      <c r="BH293" s="27">
        <v>0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</row>
    <row r="294" spans="18:69" ht="15" thickBot="1" x14ac:dyDescent="0.35">
      <c r="R294" s="26" t="s">
        <v>382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27">
        <v>0</v>
      </c>
      <c r="AE294" s="27">
        <v>0</v>
      </c>
      <c r="AF294" s="27">
        <v>0</v>
      </c>
      <c r="BD294" s="26" t="s">
        <v>382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</row>
    <row r="295" spans="18:69" ht="15" thickBot="1" x14ac:dyDescent="0.35">
      <c r="R295" s="26" t="s">
        <v>383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27">
        <v>0</v>
      </c>
      <c r="AE295" s="27">
        <v>0</v>
      </c>
      <c r="AF295" s="27">
        <v>0</v>
      </c>
      <c r="BD295" s="26" t="s">
        <v>383</v>
      </c>
      <c r="BE295" s="27">
        <v>0</v>
      </c>
      <c r="BF295" s="27">
        <v>0</v>
      </c>
      <c r="BG295" s="27">
        <v>0</v>
      </c>
      <c r="BH295" s="27">
        <v>0</v>
      </c>
      <c r="BI295" s="27">
        <v>0</v>
      </c>
      <c r="BJ295" s="27">
        <v>0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</row>
    <row r="296" spans="18:69" ht="15" thickBot="1" x14ac:dyDescent="0.35">
      <c r="R296" s="26" t="s">
        <v>384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BD296" s="26" t="s">
        <v>384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</row>
    <row r="297" spans="18:69" ht="15" thickBot="1" x14ac:dyDescent="0.35">
      <c r="R297" s="26" t="s">
        <v>385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BD297" s="26" t="s">
        <v>385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  <c r="BJ297" s="27">
        <v>0</v>
      </c>
      <c r="BK297" s="27">
        <v>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</row>
    <row r="298" spans="18:69" ht="15" thickBot="1" x14ac:dyDescent="0.35">
      <c r="R298" s="26" t="s">
        <v>386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BD298" s="26" t="s">
        <v>386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</row>
    <row r="299" spans="18:69" ht="15" thickBot="1" x14ac:dyDescent="0.35">
      <c r="R299" s="26" t="s">
        <v>387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0</v>
      </c>
      <c r="AF299" s="27">
        <v>0</v>
      </c>
      <c r="BD299" s="26" t="s">
        <v>387</v>
      </c>
      <c r="BE299" s="27">
        <v>0</v>
      </c>
      <c r="BF299" s="27">
        <v>0</v>
      </c>
      <c r="BG299" s="27">
        <v>0</v>
      </c>
      <c r="BH299" s="27">
        <v>0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</row>
    <row r="300" spans="18:69" ht="15" thickBot="1" x14ac:dyDescent="0.35">
      <c r="R300" s="26" t="s">
        <v>388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BD300" s="26" t="s">
        <v>388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</row>
    <row r="301" spans="18:69" ht="15" thickBot="1" x14ac:dyDescent="0.35">
      <c r="R301" s="26" t="s">
        <v>389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BD301" s="26" t="s">
        <v>389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</row>
    <row r="302" spans="18:69" ht="15" thickBot="1" x14ac:dyDescent="0.35">
      <c r="R302" s="26" t="s">
        <v>390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BD302" s="26" t="s">
        <v>390</v>
      </c>
      <c r="BE302" s="27">
        <v>0</v>
      </c>
      <c r="BF302" s="27">
        <v>0</v>
      </c>
      <c r="BG302" s="27">
        <v>0</v>
      </c>
      <c r="BH302" s="27">
        <v>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</row>
    <row r="303" spans="18:69" ht="15" thickBot="1" x14ac:dyDescent="0.35">
      <c r="R303" s="26" t="s">
        <v>391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BD303" s="26" t="s">
        <v>391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</row>
    <row r="304" spans="18:69" ht="15" thickBot="1" x14ac:dyDescent="0.35">
      <c r="R304" s="26" t="s">
        <v>392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BD304" s="26" t="s">
        <v>392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</row>
    <row r="305" spans="18:73" ht="15" thickBot="1" x14ac:dyDescent="0.35">
      <c r="R305" s="26" t="s">
        <v>393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BD305" s="26" t="s">
        <v>393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</row>
    <row r="306" spans="18:73" ht="18.600000000000001" thickBot="1" x14ac:dyDescent="0.35">
      <c r="R306" s="22"/>
      <c r="BD306" s="22"/>
    </row>
    <row r="307" spans="18:73" ht="15" thickBot="1" x14ac:dyDescent="0.35">
      <c r="R307" s="26" t="s">
        <v>395</v>
      </c>
      <c r="S307" s="26" t="s">
        <v>180</v>
      </c>
      <c r="T307" s="26" t="s">
        <v>181</v>
      </c>
      <c r="U307" s="26" t="s">
        <v>182</v>
      </c>
      <c r="V307" s="26" t="s">
        <v>183</v>
      </c>
      <c r="W307" s="26" t="s">
        <v>184</v>
      </c>
      <c r="X307" s="26" t="s">
        <v>185</v>
      </c>
      <c r="Y307" s="26" t="s">
        <v>186</v>
      </c>
      <c r="Z307" s="26" t="s">
        <v>187</v>
      </c>
      <c r="AA307" s="26" t="s">
        <v>188</v>
      </c>
      <c r="AB307" s="26" t="s">
        <v>189</v>
      </c>
      <c r="AC307" s="26" t="s">
        <v>190</v>
      </c>
      <c r="AD307" s="26" t="s">
        <v>191</v>
      </c>
      <c r="AE307" s="26" t="s">
        <v>192</v>
      </c>
      <c r="AF307" s="26" t="s">
        <v>193</v>
      </c>
      <c r="AG307" s="26" t="s">
        <v>396</v>
      </c>
      <c r="AH307" s="26" t="s">
        <v>397</v>
      </c>
      <c r="AI307" s="26" t="s">
        <v>398</v>
      </c>
      <c r="AJ307" s="26" t="s">
        <v>399</v>
      </c>
      <c r="BD307" s="26" t="s">
        <v>395</v>
      </c>
      <c r="BE307" s="26" t="s">
        <v>180</v>
      </c>
      <c r="BF307" s="26" t="s">
        <v>181</v>
      </c>
      <c r="BG307" s="26" t="s">
        <v>182</v>
      </c>
      <c r="BH307" s="26" t="s">
        <v>183</v>
      </c>
      <c r="BI307" s="26" t="s">
        <v>184</v>
      </c>
      <c r="BJ307" s="26" t="s">
        <v>185</v>
      </c>
      <c r="BK307" s="26" t="s">
        <v>186</v>
      </c>
      <c r="BL307" s="26" t="s">
        <v>187</v>
      </c>
      <c r="BM307" s="26" t="s">
        <v>188</v>
      </c>
      <c r="BN307" s="26" t="s">
        <v>189</v>
      </c>
      <c r="BO307" s="26" t="s">
        <v>190</v>
      </c>
      <c r="BP307" s="26" t="s">
        <v>191</v>
      </c>
      <c r="BQ307" s="26" t="s">
        <v>192</v>
      </c>
      <c r="BR307" s="26" t="s">
        <v>396</v>
      </c>
      <c r="BS307" s="26" t="s">
        <v>397</v>
      </c>
      <c r="BT307" s="26" t="s">
        <v>398</v>
      </c>
      <c r="BU307" s="26" t="s">
        <v>399</v>
      </c>
    </row>
    <row r="308" spans="18:73" ht="15" thickBot="1" x14ac:dyDescent="0.35">
      <c r="R308" s="26" t="s">
        <v>195</v>
      </c>
      <c r="S308" s="27">
        <v>0</v>
      </c>
      <c r="T308" s="27">
        <v>0</v>
      </c>
      <c r="U308" s="27">
        <v>0</v>
      </c>
      <c r="V308" s="27">
        <v>0</v>
      </c>
      <c r="W308" s="27">
        <v>198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0</v>
      </c>
      <c r="AG308" s="27">
        <v>198</v>
      </c>
      <c r="AH308" s="27">
        <v>200</v>
      </c>
      <c r="AI308" s="27">
        <v>2</v>
      </c>
      <c r="AJ308" s="27">
        <v>1</v>
      </c>
      <c r="BD308" s="26" t="s">
        <v>195</v>
      </c>
      <c r="BE308" s="27">
        <v>0</v>
      </c>
      <c r="BF308" s="27">
        <v>0</v>
      </c>
      <c r="BG308" s="27">
        <v>0</v>
      </c>
      <c r="BH308" s="27">
        <v>0</v>
      </c>
      <c r="BI308" s="27">
        <v>267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267</v>
      </c>
      <c r="BS308" s="27">
        <v>300</v>
      </c>
      <c r="BT308" s="27">
        <v>33</v>
      </c>
      <c r="BU308" s="27">
        <v>11</v>
      </c>
    </row>
    <row r="309" spans="18:73" ht="15" thickBot="1" x14ac:dyDescent="0.35">
      <c r="R309" s="26" t="s">
        <v>196</v>
      </c>
      <c r="S309" s="27">
        <v>0</v>
      </c>
      <c r="T309" s="27">
        <v>0</v>
      </c>
      <c r="U309" s="27">
        <v>0</v>
      </c>
      <c r="V309" s="27">
        <v>0</v>
      </c>
      <c r="W309" s="27">
        <v>198</v>
      </c>
      <c r="X309" s="27">
        <v>0</v>
      </c>
      <c r="Y309" s="27">
        <v>0</v>
      </c>
      <c r="Z309" s="27">
        <v>0</v>
      </c>
      <c r="AA309" s="27">
        <v>0</v>
      </c>
      <c r="AB309" s="27">
        <v>0</v>
      </c>
      <c r="AC309" s="27">
        <v>0</v>
      </c>
      <c r="AD309" s="27">
        <v>0</v>
      </c>
      <c r="AE309" s="27">
        <v>0</v>
      </c>
      <c r="AF309" s="27">
        <v>0</v>
      </c>
      <c r="AG309" s="27">
        <v>198</v>
      </c>
      <c r="AH309" s="27">
        <v>300</v>
      </c>
      <c r="AI309" s="27">
        <v>102</v>
      </c>
      <c r="AJ309" s="27">
        <v>34</v>
      </c>
      <c r="BD309" s="26" t="s">
        <v>196</v>
      </c>
      <c r="BE309" s="27">
        <v>0</v>
      </c>
      <c r="BF309" s="27">
        <v>0</v>
      </c>
      <c r="BG309" s="27">
        <v>0</v>
      </c>
      <c r="BH309" s="27">
        <v>0</v>
      </c>
      <c r="BI309" s="27">
        <v>267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267</v>
      </c>
      <c r="BS309" s="27">
        <v>300</v>
      </c>
      <c r="BT309" s="27">
        <v>33</v>
      </c>
      <c r="BU309" s="27">
        <v>11</v>
      </c>
    </row>
    <row r="310" spans="18:73" ht="15" thickBot="1" x14ac:dyDescent="0.35">
      <c r="R310" s="26" t="s">
        <v>197</v>
      </c>
      <c r="S310" s="27">
        <v>0</v>
      </c>
      <c r="T310" s="27">
        <v>0</v>
      </c>
      <c r="U310" s="27">
        <v>0</v>
      </c>
      <c r="V310" s="27">
        <v>0</v>
      </c>
      <c r="W310" s="27">
        <v>198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198</v>
      </c>
      <c r="AH310" s="27">
        <v>200</v>
      </c>
      <c r="AI310" s="27">
        <v>2</v>
      </c>
      <c r="AJ310" s="27">
        <v>1</v>
      </c>
      <c r="BD310" s="26" t="s">
        <v>197</v>
      </c>
      <c r="BE310" s="27">
        <v>0</v>
      </c>
      <c r="BF310" s="27">
        <v>0</v>
      </c>
      <c r="BG310" s="27">
        <v>0</v>
      </c>
      <c r="BH310" s="27">
        <v>53.4</v>
      </c>
      <c r="BI310" s="27">
        <v>267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320.39999999999998</v>
      </c>
      <c r="BS310" s="27">
        <v>300</v>
      </c>
      <c r="BT310" s="27">
        <v>-20.399999999999999</v>
      </c>
      <c r="BU310" s="27">
        <v>-6.8</v>
      </c>
    </row>
    <row r="311" spans="18:73" ht="15" thickBot="1" x14ac:dyDescent="0.35">
      <c r="R311" s="26" t="s">
        <v>198</v>
      </c>
      <c r="S311" s="27">
        <v>0</v>
      </c>
      <c r="T311" s="27">
        <v>0</v>
      </c>
      <c r="U311" s="27">
        <v>0</v>
      </c>
      <c r="V311" s="27">
        <v>0</v>
      </c>
      <c r="W311" s="27">
        <v>198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198</v>
      </c>
      <c r="AH311" s="27">
        <v>300</v>
      </c>
      <c r="AI311" s="27">
        <v>102</v>
      </c>
      <c r="AJ311" s="27">
        <v>34</v>
      </c>
      <c r="BD311" s="26" t="s">
        <v>198</v>
      </c>
      <c r="BE311" s="27">
        <v>0</v>
      </c>
      <c r="BF311" s="27">
        <v>0</v>
      </c>
      <c r="BG311" s="27">
        <v>0</v>
      </c>
      <c r="BH311" s="27">
        <v>0</v>
      </c>
      <c r="BI311" s="27">
        <v>267</v>
      </c>
      <c r="BJ311" s="27">
        <v>0</v>
      </c>
      <c r="BK311" s="27">
        <v>0</v>
      </c>
      <c r="BL311" s="27">
        <v>0</v>
      </c>
      <c r="BM311" s="27">
        <v>0</v>
      </c>
      <c r="BN311" s="27">
        <v>0</v>
      </c>
      <c r="BO311" s="27">
        <v>0</v>
      </c>
      <c r="BP311" s="27">
        <v>0</v>
      </c>
      <c r="BQ311" s="27">
        <v>0</v>
      </c>
      <c r="BR311" s="27">
        <v>267</v>
      </c>
      <c r="BS311" s="27">
        <v>300</v>
      </c>
      <c r="BT311" s="27">
        <v>33</v>
      </c>
      <c r="BU311" s="27">
        <v>11</v>
      </c>
    </row>
    <row r="312" spans="18:73" ht="15" thickBot="1" x14ac:dyDescent="0.35">
      <c r="R312" s="26" t="s">
        <v>199</v>
      </c>
      <c r="S312" s="27">
        <v>0</v>
      </c>
      <c r="T312" s="27">
        <v>0</v>
      </c>
      <c r="U312" s="27">
        <v>0</v>
      </c>
      <c r="V312" s="27">
        <v>0</v>
      </c>
      <c r="W312" s="27">
        <v>198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198</v>
      </c>
      <c r="AH312" s="27">
        <v>200</v>
      </c>
      <c r="AI312" s="27">
        <v>2</v>
      </c>
      <c r="AJ312" s="27">
        <v>1</v>
      </c>
      <c r="BD312" s="26" t="s">
        <v>199</v>
      </c>
      <c r="BE312" s="27">
        <v>0</v>
      </c>
      <c r="BF312" s="27">
        <v>0</v>
      </c>
      <c r="BG312" s="27">
        <v>0</v>
      </c>
      <c r="BH312" s="27">
        <v>0</v>
      </c>
      <c r="BI312" s="27">
        <v>267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267</v>
      </c>
      <c r="BS312" s="27">
        <v>300</v>
      </c>
      <c r="BT312" s="27">
        <v>33</v>
      </c>
      <c r="BU312" s="27">
        <v>11</v>
      </c>
    </row>
    <row r="313" spans="18:73" ht="15" thickBot="1" x14ac:dyDescent="0.35">
      <c r="R313" s="26" t="s">
        <v>200</v>
      </c>
      <c r="S313" s="27">
        <v>0</v>
      </c>
      <c r="T313" s="27">
        <v>0</v>
      </c>
      <c r="U313" s="27">
        <v>0</v>
      </c>
      <c r="V313" s="27">
        <v>0</v>
      </c>
      <c r="W313" s="27">
        <v>198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198</v>
      </c>
      <c r="AH313" s="27">
        <v>300</v>
      </c>
      <c r="AI313" s="27">
        <v>102</v>
      </c>
      <c r="AJ313" s="27">
        <v>34</v>
      </c>
      <c r="BD313" s="26" t="s">
        <v>200</v>
      </c>
      <c r="BE313" s="27">
        <v>0</v>
      </c>
      <c r="BF313" s="27">
        <v>0</v>
      </c>
      <c r="BG313" s="27">
        <v>0</v>
      </c>
      <c r="BH313" s="27">
        <v>0</v>
      </c>
      <c r="BI313" s="27">
        <v>267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267</v>
      </c>
      <c r="BS313" s="27">
        <v>300</v>
      </c>
      <c r="BT313" s="27">
        <v>33</v>
      </c>
      <c r="BU313" s="27">
        <v>11</v>
      </c>
    </row>
    <row r="314" spans="18:73" ht="15" thickBot="1" x14ac:dyDescent="0.35">
      <c r="R314" s="26" t="s">
        <v>201</v>
      </c>
      <c r="S314" s="27">
        <v>0</v>
      </c>
      <c r="T314" s="27">
        <v>0</v>
      </c>
      <c r="U314" s="27">
        <v>0</v>
      </c>
      <c r="V314" s="27">
        <v>0</v>
      </c>
      <c r="W314" s="27">
        <v>198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198</v>
      </c>
      <c r="AH314" s="27">
        <v>200</v>
      </c>
      <c r="AI314" s="27">
        <v>2</v>
      </c>
      <c r="AJ314" s="27">
        <v>1</v>
      </c>
      <c r="BD314" s="26" t="s">
        <v>201</v>
      </c>
      <c r="BE314" s="27">
        <v>0</v>
      </c>
      <c r="BF314" s="27">
        <v>0</v>
      </c>
      <c r="BG314" s="27">
        <v>0</v>
      </c>
      <c r="BH314" s="27">
        <v>0</v>
      </c>
      <c r="BI314" s="27">
        <v>267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267</v>
      </c>
      <c r="BS314" s="27">
        <v>300</v>
      </c>
      <c r="BT314" s="27">
        <v>33</v>
      </c>
      <c r="BU314" s="27">
        <v>11</v>
      </c>
    </row>
    <row r="315" spans="18:73" ht="15" thickBot="1" x14ac:dyDescent="0.35">
      <c r="R315" s="26" t="s">
        <v>202</v>
      </c>
      <c r="S315" s="27">
        <v>0</v>
      </c>
      <c r="T315" s="27">
        <v>0</v>
      </c>
      <c r="U315" s="27">
        <v>0</v>
      </c>
      <c r="V315" s="27">
        <v>0</v>
      </c>
      <c r="W315" s="27">
        <v>198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198</v>
      </c>
      <c r="AH315" s="27">
        <v>200</v>
      </c>
      <c r="AI315" s="27">
        <v>2</v>
      </c>
      <c r="AJ315" s="27">
        <v>1</v>
      </c>
      <c r="BD315" s="26" t="s">
        <v>202</v>
      </c>
      <c r="BE315" s="27">
        <v>0</v>
      </c>
      <c r="BF315" s="27">
        <v>0</v>
      </c>
      <c r="BG315" s="27">
        <v>0</v>
      </c>
      <c r="BH315" s="27">
        <v>0</v>
      </c>
      <c r="BI315" s="27">
        <v>267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267</v>
      </c>
      <c r="BS315" s="27">
        <v>300</v>
      </c>
      <c r="BT315" s="27">
        <v>33</v>
      </c>
      <c r="BU315" s="27">
        <v>11</v>
      </c>
    </row>
    <row r="316" spans="18:73" ht="15" thickBot="1" x14ac:dyDescent="0.35">
      <c r="R316" s="26" t="s">
        <v>203</v>
      </c>
      <c r="S316" s="27">
        <v>0</v>
      </c>
      <c r="T316" s="27">
        <v>0</v>
      </c>
      <c r="U316" s="27">
        <v>0</v>
      </c>
      <c r="V316" s="27">
        <v>0</v>
      </c>
      <c r="W316" s="27">
        <v>198</v>
      </c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198</v>
      </c>
      <c r="AH316" s="27">
        <v>100</v>
      </c>
      <c r="AI316" s="27">
        <v>-98</v>
      </c>
      <c r="AJ316" s="27">
        <v>-98</v>
      </c>
      <c r="BD316" s="26" t="s">
        <v>203</v>
      </c>
      <c r="BE316" s="27">
        <v>0</v>
      </c>
      <c r="BF316" s="27">
        <v>0</v>
      </c>
      <c r="BG316" s="27">
        <v>0</v>
      </c>
      <c r="BH316" s="27">
        <v>53.4</v>
      </c>
      <c r="BI316" s="27">
        <v>267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320.39999999999998</v>
      </c>
      <c r="BS316" s="27">
        <v>300</v>
      </c>
      <c r="BT316" s="27">
        <v>-20.399999999999999</v>
      </c>
      <c r="BU316" s="27">
        <v>-6.8</v>
      </c>
    </row>
    <row r="317" spans="18:73" ht="15" thickBot="1" x14ac:dyDescent="0.35">
      <c r="R317" s="26" t="s">
        <v>204</v>
      </c>
      <c r="S317" s="27">
        <v>0</v>
      </c>
      <c r="T317" s="27">
        <v>0</v>
      </c>
      <c r="U317" s="27">
        <v>0</v>
      </c>
      <c r="V317" s="27">
        <v>0</v>
      </c>
      <c r="W317" s="27">
        <v>198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198</v>
      </c>
      <c r="AH317" s="27">
        <v>200</v>
      </c>
      <c r="AI317" s="27">
        <v>2</v>
      </c>
      <c r="AJ317" s="27">
        <v>1</v>
      </c>
      <c r="BD317" s="26" t="s">
        <v>204</v>
      </c>
      <c r="BE317" s="27">
        <v>0</v>
      </c>
      <c r="BF317" s="27">
        <v>0</v>
      </c>
      <c r="BG317" s="27">
        <v>0</v>
      </c>
      <c r="BH317" s="27">
        <v>0</v>
      </c>
      <c r="BI317" s="27">
        <v>267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267</v>
      </c>
      <c r="BS317" s="27">
        <v>300</v>
      </c>
      <c r="BT317" s="27">
        <v>33</v>
      </c>
      <c r="BU317" s="27">
        <v>11</v>
      </c>
    </row>
    <row r="318" spans="18:73" ht="15" thickBot="1" x14ac:dyDescent="0.35">
      <c r="R318" s="26" t="s">
        <v>205</v>
      </c>
      <c r="S318" s="27">
        <v>0</v>
      </c>
      <c r="T318" s="27">
        <v>0</v>
      </c>
      <c r="U318" s="27">
        <v>0</v>
      </c>
      <c r="V318" s="27">
        <v>0</v>
      </c>
      <c r="W318" s="27">
        <v>198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198</v>
      </c>
      <c r="AH318" s="27">
        <v>300</v>
      </c>
      <c r="AI318" s="27">
        <v>102</v>
      </c>
      <c r="AJ318" s="27">
        <v>34</v>
      </c>
      <c r="BD318" s="26" t="s">
        <v>205</v>
      </c>
      <c r="BE318" s="27">
        <v>0</v>
      </c>
      <c r="BF318" s="27">
        <v>0</v>
      </c>
      <c r="BG318" s="27">
        <v>0</v>
      </c>
      <c r="BH318" s="27">
        <v>53.4</v>
      </c>
      <c r="BI318" s="27">
        <v>267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320.39999999999998</v>
      </c>
      <c r="BS318" s="27">
        <v>300</v>
      </c>
      <c r="BT318" s="27">
        <v>-20.399999999999999</v>
      </c>
      <c r="BU318" s="27">
        <v>-6.8</v>
      </c>
    </row>
    <row r="319" spans="18:73" ht="15" thickBot="1" x14ac:dyDescent="0.35">
      <c r="R319" s="26" t="s">
        <v>206</v>
      </c>
      <c r="S319" s="27">
        <v>0</v>
      </c>
      <c r="T319" s="27">
        <v>0</v>
      </c>
      <c r="U319" s="27">
        <v>0</v>
      </c>
      <c r="V319" s="27">
        <v>0</v>
      </c>
      <c r="W319" s="27">
        <v>198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198</v>
      </c>
      <c r="AH319" s="27">
        <v>200</v>
      </c>
      <c r="AI319" s="27">
        <v>2</v>
      </c>
      <c r="AJ319" s="27">
        <v>1</v>
      </c>
      <c r="BD319" s="26" t="s">
        <v>206</v>
      </c>
      <c r="BE319" s="27">
        <v>0</v>
      </c>
      <c r="BF319" s="27">
        <v>0</v>
      </c>
      <c r="BG319" s="27">
        <v>0</v>
      </c>
      <c r="BH319" s="27">
        <v>0</v>
      </c>
      <c r="BI319" s="27">
        <v>267</v>
      </c>
      <c r="BJ319" s="27">
        <v>0</v>
      </c>
      <c r="BK319" s="27">
        <v>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267</v>
      </c>
      <c r="BS319" s="27">
        <v>300</v>
      </c>
      <c r="BT319" s="27">
        <v>33</v>
      </c>
      <c r="BU319" s="27">
        <v>11</v>
      </c>
    </row>
    <row r="320" spans="18:73" ht="15" thickBot="1" x14ac:dyDescent="0.35">
      <c r="R320" s="26" t="s">
        <v>207</v>
      </c>
      <c r="S320" s="27">
        <v>0</v>
      </c>
      <c r="T320" s="27">
        <v>0</v>
      </c>
      <c r="U320" s="27">
        <v>0</v>
      </c>
      <c r="V320" s="27">
        <v>0</v>
      </c>
      <c r="W320" s="27">
        <v>198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198</v>
      </c>
      <c r="AH320" s="27">
        <v>100</v>
      </c>
      <c r="AI320" s="27">
        <v>-98</v>
      </c>
      <c r="AJ320" s="27">
        <v>-98</v>
      </c>
      <c r="BD320" s="26" t="s">
        <v>207</v>
      </c>
      <c r="BE320" s="27">
        <v>0</v>
      </c>
      <c r="BF320" s="27">
        <v>0</v>
      </c>
      <c r="BG320" s="27">
        <v>0</v>
      </c>
      <c r="BH320" s="27">
        <v>0</v>
      </c>
      <c r="BI320" s="27">
        <v>267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267</v>
      </c>
      <c r="BS320" s="27">
        <v>300</v>
      </c>
      <c r="BT320" s="27">
        <v>33</v>
      </c>
      <c r="BU320" s="27">
        <v>11</v>
      </c>
    </row>
    <row r="321" spans="18:73" ht="15" thickBot="1" x14ac:dyDescent="0.35">
      <c r="R321" s="26" t="s">
        <v>208</v>
      </c>
      <c r="S321" s="27">
        <v>0</v>
      </c>
      <c r="T321" s="27">
        <v>0</v>
      </c>
      <c r="U321" s="27">
        <v>0</v>
      </c>
      <c r="V321" s="27">
        <v>0</v>
      </c>
      <c r="W321" s="27">
        <v>198</v>
      </c>
      <c r="X321" s="27">
        <v>0</v>
      </c>
      <c r="Y321" s="27">
        <v>0</v>
      </c>
      <c r="Z321" s="27">
        <v>0</v>
      </c>
      <c r="AA321" s="27">
        <v>0</v>
      </c>
      <c r="AB321" s="27">
        <v>0</v>
      </c>
      <c r="AC321" s="27">
        <v>0</v>
      </c>
      <c r="AD321" s="27">
        <v>0</v>
      </c>
      <c r="AE321" s="27">
        <v>0</v>
      </c>
      <c r="AF321" s="27">
        <v>0</v>
      </c>
      <c r="AG321" s="27">
        <v>198</v>
      </c>
      <c r="AH321" s="27">
        <v>100</v>
      </c>
      <c r="AI321" s="27">
        <v>-98</v>
      </c>
      <c r="AJ321" s="27">
        <v>-98</v>
      </c>
      <c r="BD321" s="26" t="s">
        <v>208</v>
      </c>
      <c r="BE321" s="27">
        <v>0</v>
      </c>
      <c r="BF321" s="27">
        <v>0</v>
      </c>
      <c r="BG321" s="27">
        <v>0</v>
      </c>
      <c r="BH321" s="27">
        <v>0</v>
      </c>
      <c r="BI321" s="27">
        <v>267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267</v>
      </c>
      <c r="BS321" s="27">
        <v>200</v>
      </c>
      <c r="BT321" s="27">
        <v>-67</v>
      </c>
      <c r="BU321" s="27">
        <v>-33.5</v>
      </c>
    </row>
    <row r="322" spans="18:73" ht="15" thickBot="1" x14ac:dyDescent="0.35">
      <c r="R322" s="26" t="s">
        <v>209</v>
      </c>
      <c r="S322" s="27">
        <v>0</v>
      </c>
      <c r="T322" s="27">
        <v>0</v>
      </c>
      <c r="U322" s="27">
        <v>0</v>
      </c>
      <c r="V322" s="27">
        <v>0</v>
      </c>
      <c r="W322" s="27">
        <v>198</v>
      </c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198</v>
      </c>
      <c r="AH322" s="27">
        <v>100</v>
      </c>
      <c r="AI322" s="27">
        <v>-98</v>
      </c>
      <c r="AJ322" s="27">
        <v>-98</v>
      </c>
      <c r="BD322" s="26" t="s">
        <v>209</v>
      </c>
      <c r="BE322" s="27">
        <v>0</v>
      </c>
      <c r="BF322" s="27">
        <v>0</v>
      </c>
      <c r="BG322" s="27">
        <v>0</v>
      </c>
      <c r="BH322" s="27">
        <v>0</v>
      </c>
      <c r="BI322" s="27">
        <v>267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267</v>
      </c>
      <c r="BS322" s="27">
        <v>200</v>
      </c>
      <c r="BT322" s="27">
        <v>-67</v>
      </c>
      <c r="BU322" s="27">
        <v>-33.5</v>
      </c>
    </row>
    <row r="323" spans="18:73" ht="15" thickBot="1" x14ac:dyDescent="0.35">
      <c r="R323" s="26" t="s">
        <v>210</v>
      </c>
      <c r="S323" s="27">
        <v>0</v>
      </c>
      <c r="T323" s="27">
        <v>0</v>
      </c>
      <c r="U323" s="27">
        <v>0</v>
      </c>
      <c r="V323" s="27">
        <v>0</v>
      </c>
      <c r="W323" s="27">
        <v>198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198</v>
      </c>
      <c r="AH323" s="27">
        <v>200</v>
      </c>
      <c r="AI323" s="27">
        <v>2</v>
      </c>
      <c r="AJ323" s="27">
        <v>1</v>
      </c>
      <c r="BD323" s="26" t="s">
        <v>210</v>
      </c>
      <c r="BE323" s="27">
        <v>0</v>
      </c>
      <c r="BF323" s="27">
        <v>0</v>
      </c>
      <c r="BG323" s="27">
        <v>0</v>
      </c>
      <c r="BH323" s="27">
        <v>0</v>
      </c>
      <c r="BI323" s="27">
        <v>267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7">
        <v>267</v>
      </c>
      <c r="BS323" s="27">
        <v>300</v>
      </c>
      <c r="BT323" s="27">
        <v>33</v>
      </c>
      <c r="BU323" s="27">
        <v>11</v>
      </c>
    </row>
    <row r="324" spans="18:73" ht="15" thickBot="1" x14ac:dyDescent="0.35">
      <c r="R324" s="26" t="s">
        <v>211</v>
      </c>
      <c r="S324" s="27">
        <v>0</v>
      </c>
      <c r="T324" s="27">
        <v>0</v>
      </c>
      <c r="U324" s="27">
        <v>0</v>
      </c>
      <c r="V324" s="27">
        <v>0</v>
      </c>
      <c r="W324" s="27">
        <v>198</v>
      </c>
      <c r="X324" s="27">
        <v>0</v>
      </c>
      <c r="Y324" s="27">
        <v>0</v>
      </c>
      <c r="Z324" s="27">
        <v>0</v>
      </c>
      <c r="AA324" s="27">
        <v>0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198</v>
      </c>
      <c r="AH324" s="27">
        <v>200</v>
      </c>
      <c r="AI324" s="27">
        <v>2</v>
      </c>
      <c r="AJ324" s="27">
        <v>1</v>
      </c>
      <c r="BD324" s="26" t="s">
        <v>211</v>
      </c>
      <c r="BE324" s="27">
        <v>0</v>
      </c>
      <c r="BF324" s="27">
        <v>0</v>
      </c>
      <c r="BG324" s="27">
        <v>0</v>
      </c>
      <c r="BH324" s="27">
        <v>53.4</v>
      </c>
      <c r="BI324" s="27">
        <v>267</v>
      </c>
      <c r="BJ324" s="27">
        <v>0</v>
      </c>
      <c r="BK324" s="27">
        <v>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7">
        <v>320.39999999999998</v>
      </c>
      <c r="BS324" s="27">
        <v>300</v>
      </c>
      <c r="BT324" s="27">
        <v>-20.399999999999999</v>
      </c>
      <c r="BU324" s="27">
        <v>-6.8</v>
      </c>
    </row>
    <row r="325" spans="18:73" ht="15" thickBot="1" x14ac:dyDescent="0.35">
      <c r="R325" s="26" t="s">
        <v>212</v>
      </c>
      <c r="S325" s="27">
        <v>0</v>
      </c>
      <c r="T325" s="27">
        <v>0</v>
      </c>
      <c r="U325" s="27">
        <v>0</v>
      </c>
      <c r="V325" s="27">
        <v>0</v>
      </c>
      <c r="W325" s="27">
        <v>198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198</v>
      </c>
      <c r="AH325" s="27">
        <v>300</v>
      </c>
      <c r="AI325" s="27">
        <v>102</v>
      </c>
      <c r="AJ325" s="27">
        <v>34</v>
      </c>
      <c r="BD325" s="26" t="s">
        <v>212</v>
      </c>
      <c r="BE325" s="27">
        <v>0</v>
      </c>
      <c r="BF325" s="27">
        <v>0</v>
      </c>
      <c r="BG325" s="27">
        <v>0</v>
      </c>
      <c r="BH325" s="27">
        <v>0</v>
      </c>
      <c r="BI325" s="27">
        <v>267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7">
        <v>267</v>
      </c>
      <c r="BS325" s="27">
        <v>300</v>
      </c>
      <c r="BT325" s="27">
        <v>33</v>
      </c>
      <c r="BU325" s="27">
        <v>11</v>
      </c>
    </row>
    <row r="326" spans="18:73" ht="15" thickBot="1" x14ac:dyDescent="0.35">
      <c r="R326" s="26" t="s">
        <v>213</v>
      </c>
      <c r="S326" s="27">
        <v>0</v>
      </c>
      <c r="T326" s="27">
        <v>0</v>
      </c>
      <c r="U326" s="27">
        <v>0</v>
      </c>
      <c r="V326" s="27">
        <v>0</v>
      </c>
      <c r="W326" s="27">
        <v>198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198</v>
      </c>
      <c r="AH326" s="27">
        <v>300</v>
      </c>
      <c r="AI326" s="27">
        <v>102</v>
      </c>
      <c r="AJ326" s="27">
        <v>34</v>
      </c>
      <c r="BD326" s="26" t="s">
        <v>213</v>
      </c>
      <c r="BE326" s="27">
        <v>0</v>
      </c>
      <c r="BF326" s="27">
        <v>0</v>
      </c>
      <c r="BG326" s="27">
        <v>0</v>
      </c>
      <c r="BH326" s="27">
        <v>0</v>
      </c>
      <c r="BI326" s="27">
        <v>267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267</v>
      </c>
      <c r="BS326" s="27">
        <v>300</v>
      </c>
      <c r="BT326" s="27">
        <v>33</v>
      </c>
      <c r="BU326" s="27">
        <v>11</v>
      </c>
    </row>
    <row r="327" spans="18:73" ht="15" thickBot="1" x14ac:dyDescent="0.35">
      <c r="R327" s="26" t="s">
        <v>214</v>
      </c>
      <c r="S327" s="27">
        <v>0</v>
      </c>
      <c r="T327" s="27">
        <v>0</v>
      </c>
      <c r="U327" s="27">
        <v>0</v>
      </c>
      <c r="V327" s="27">
        <v>0</v>
      </c>
      <c r="W327" s="27">
        <v>198</v>
      </c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27">
        <v>0</v>
      </c>
      <c r="AE327" s="27">
        <v>0</v>
      </c>
      <c r="AF327" s="27">
        <v>0</v>
      </c>
      <c r="AG327" s="27">
        <v>198</v>
      </c>
      <c r="AH327" s="27">
        <v>200</v>
      </c>
      <c r="AI327" s="27">
        <v>2</v>
      </c>
      <c r="AJ327" s="27">
        <v>1</v>
      </c>
      <c r="BD327" s="26" t="s">
        <v>214</v>
      </c>
      <c r="BE327" s="27">
        <v>0</v>
      </c>
      <c r="BF327" s="27">
        <v>0</v>
      </c>
      <c r="BG327" s="27">
        <v>0</v>
      </c>
      <c r="BH327" s="27">
        <v>53.4</v>
      </c>
      <c r="BI327" s="27">
        <v>267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7">
        <v>320.39999999999998</v>
      </c>
      <c r="BS327" s="27">
        <v>300</v>
      </c>
      <c r="BT327" s="27">
        <v>-20.399999999999999</v>
      </c>
      <c r="BU327" s="27">
        <v>-6.8</v>
      </c>
    </row>
    <row r="328" spans="18:73" ht="15" thickBot="1" x14ac:dyDescent="0.35">
      <c r="R328" s="26" t="s">
        <v>215</v>
      </c>
      <c r="S328" s="27">
        <v>0</v>
      </c>
      <c r="T328" s="27">
        <v>0</v>
      </c>
      <c r="U328" s="27">
        <v>0</v>
      </c>
      <c r="V328" s="27">
        <v>0</v>
      </c>
      <c r="W328" s="27">
        <v>198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198</v>
      </c>
      <c r="AH328" s="27">
        <v>300</v>
      </c>
      <c r="AI328" s="27">
        <v>102</v>
      </c>
      <c r="AJ328" s="27">
        <v>34</v>
      </c>
      <c r="BD328" s="26" t="s">
        <v>215</v>
      </c>
      <c r="BE328" s="27">
        <v>0</v>
      </c>
      <c r="BF328" s="27">
        <v>0</v>
      </c>
      <c r="BG328" s="27">
        <v>0</v>
      </c>
      <c r="BH328" s="27">
        <v>0</v>
      </c>
      <c r="BI328" s="27">
        <v>267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267</v>
      </c>
      <c r="BS328" s="27">
        <v>300</v>
      </c>
      <c r="BT328" s="27">
        <v>33</v>
      </c>
      <c r="BU328" s="27">
        <v>11</v>
      </c>
    </row>
    <row r="329" spans="18:73" ht="15" thickBot="1" x14ac:dyDescent="0.35">
      <c r="R329" s="26" t="s">
        <v>216</v>
      </c>
      <c r="S329" s="27">
        <v>0</v>
      </c>
      <c r="T329" s="27">
        <v>0</v>
      </c>
      <c r="U329" s="27">
        <v>0</v>
      </c>
      <c r="V329" s="27">
        <v>0</v>
      </c>
      <c r="W329" s="27">
        <v>198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198</v>
      </c>
      <c r="AH329" s="27">
        <v>200</v>
      </c>
      <c r="AI329" s="27">
        <v>2</v>
      </c>
      <c r="AJ329" s="27">
        <v>1</v>
      </c>
      <c r="BD329" s="26" t="s">
        <v>216</v>
      </c>
      <c r="BE329" s="27">
        <v>0</v>
      </c>
      <c r="BF329" s="27">
        <v>0</v>
      </c>
      <c r="BG329" s="27">
        <v>0</v>
      </c>
      <c r="BH329" s="27">
        <v>0</v>
      </c>
      <c r="BI329" s="27">
        <v>267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7">
        <v>267</v>
      </c>
      <c r="BS329" s="27">
        <v>200</v>
      </c>
      <c r="BT329" s="27">
        <v>-67</v>
      </c>
      <c r="BU329" s="27">
        <v>-33.5</v>
      </c>
    </row>
    <row r="330" spans="18:73" ht="15" thickBot="1" x14ac:dyDescent="0.35">
      <c r="R330" s="26" t="s">
        <v>217</v>
      </c>
      <c r="S330" s="27">
        <v>0</v>
      </c>
      <c r="T330" s="27">
        <v>0</v>
      </c>
      <c r="U330" s="27">
        <v>0</v>
      </c>
      <c r="V330" s="27">
        <v>0</v>
      </c>
      <c r="W330" s="27">
        <v>198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198</v>
      </c>
      <c r="AH330" s="27">
        <v>300</v>
      </c>
      <c r="AI330" s="27">
        <v>102</v>
      </c>
      <c r="AJ330" s="27">
        <v>34</v>
      </c>
      <c r="BD330" s="26" t="s">
        <v>217</v>
      </c>
      <c r="BE330" s="27">
        <v>0</v>
      </c>
      <c r="BF330" s="27">
        <v>0</v>
      </c>
      <c r="BG330" s="27">
        <v>0</v>
      </c>
      <c r="BH330" s="27">
        <v>0</v>
      </c>
      <c r="BI330" s="27">
        <v>267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267</v>
      </c>
      <c r="BS330" s="27">
        <v>300</v>
      </c>
      <c r="BT330" s="27">
        <v>33</v>
      </c>
      <c r="BU330" s="27">
        <v>11</v>
      </c>
    </row>
    <row r="331" spans="18:73" ht="15" thickBot="1" x14ac:dyDescent="0.35">
      <c r="R331" s="26" t="s">
        <v>218</v>
      </c>
      <c r="S331" s="27">
        <v>0</v>
      </c>
      <c r="T331" s="27">
        <v>0</v>
      </c>
      <c r="U331" s="27">
        <v>0</v>
      </c>
      <c r="V331" s="27">
        <v>0</v>
      </c>
      <c r="W331" s="27">
        <v>198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198</v>
      </c>
      <c r="AH331" s="27">
        <v>300</v>
      </c>
      <c r="AI331" s="27">
        <v>102</v>
      </c>
      <c r="AJ331" s="27">
        <v>34</v>
      </c>
      <c r="BD331" s="26" t="s">
        <v>218</v>
      </c>
      <c r="BE331" s="27">
        <v>0</v>
      </c>
      <c r="BF331" s="27">
        <v>0</v>
      </c>
      <c r="BG331" s="27">
        <v>0</v>
      </c>
      <c r="BH331" s="27">
        <v>0</v>
      </c>
      <c r="BI331" s="27">
        <v>267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267</v>
      </c>
      <c r="BS331" s="27">
        <v>300</v>
      </c>
      <c r="BT331" s="27">
        <v>33</v>
      </c>
      <c r="BU331" s="27">
        <v>11</v>
      </c>
    </row>
    <row r="332" spans="18:73" ht="15" thickBot="1" x14ac:dyDescent="0.35">
      <c r="R332" s="26" t="s">
        <v>219</v>
      </c>
      <c r="S332" s="27">
        <v>0</v>
      </c>
      <c r="T332" s="27">
        <v>0</v>
      </c>
      <c r="U332" s="27">
        <v>0</v>
      </c>
      <c r="V332" s="27">
        <v>0</v>
      </c>
      <c r="W332" s="27">
        <v>198</v>
      </c>
      <c r="X332" s="27">
        <v>0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198</v>
      </c>
      <c r="AH332" s="27">
        <v>300</v>
      </c>
      <c r="AI332" s="27">
        <v>102</v>
      </c>
      <c r="AJ332" s="27">
        <v>34</v>
      </c>
      <c r="BD332" s="26" t="s">
        <v>219</v>
      </c>
      <c r="BE332" s="27">
        <v>0</v>
      </c>
      <c r="BF332" s="27">
        <v>0</v>
      </c>
      <c r="BG332" s="27">
        <v>0</v>
      </c>
      <c r="BH332" s="27">
        <v>0</v>
      </c>
      <c r="BI332" s="27">
        <v>267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267</v>
      </c>
      <c r="BS332" s="27">
        <v>200</v>
      </c>
      <c r="BT332" s="27">
        <v>-67</v>
      </c>
      <c r="BU332" s="27">
        <v>-33.5</v>
      </c>
    </row>
    <row r="333" spans="18:73" ht="15" thickBot="1" x14ac:dyDescent="0.35">
      <c r="R333" s="26" t="s">
        <v>220</v>
      </c>
      <c r="S333" s="27">
        <v>0</v>
      </c>
      <c r="T333" s="27">
        <v>0</v>
      </c>
      <c r="U333" s="27">
        <v>0</v>
      </c>
      <c r="V333" s="27">
        <v>0</v>
      </c>
      <c r="W333" s="27">
        <v>198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198</v>
      </c>
      <c r="AH333" s="27">
        <v>200</v>
      </c>
      <c r="AI333" s="27">
        <v>2</v>
      </c>
      <c r="AJ333" s="27">
        <v>1</v>
      </c>
      <c r="BD333" s="26" t="s">
        <v>220</v>
      </c>
      <c r="BE333" s="27">
        <v>0</v>
      </c>
      <c r="BF333" s="27">
        <v>0</v>
      </c>
      <c r="BG333" s="27">
        <v>0</v>
      </c>
      <c r="BH333" s="27">
        <v>0</v>
      </c>
      <c r="BI333" s="27">
        <v>267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267</v>
      </c>
      <c r="BS333" s="27">
        <v>300</v>
      </c>
      <c r="BT333" s="27">
        <v>33</v>
      </c>
      <c r="BU333" s="27">
        <v>11</v>
      </c>
    </row>
    <row r="334" spans="18:73" ht="15" thickBot="1" x14ac:dyDescent="0.35">
      <c r="R334" s="26" t="s">
        <v>221</v>
      </c>
      <c r="S334" s="27">
        <v>0</v>
      </c>
      <c r="T334" s="27">
        <v>0</v>
      </c>
      <c r="U334" s="27">
        <v>0</v>
      </c>
      <c r="V334" s="27">
        <v>0</v>
      </c>
      <c r="W334" s="27">
        <v>198</v>
      </c>
      <c r="X334" s="27">
        <v>0</v>
      </c>
      <c r="Y334" s="27">
        <v>0</v>
      </c>
      <c r="Z334" s="27">
        <v>0</v>
      </c>
      <c r="AA334" s="27">
        <v>0</v>
      </c>
      <c r="AB334" s="27">
        <v>0</v>
      </c>
      <c r="AC334" s="27">
        <v>0</v>
      </c>
      <c r="AD334" s="27">
        <v>0</v>
      </c>
      <c r="AE334" s="27">
        <v>0</v>
      </c>
      <c r="AF334" s="27">
        <v>0</v>
      </c>
      <c r="AG334" s="27">
        <v>198</v>
      </c>
      <c r="AH334" s="27">
        <v>200</v>
      </c>
      <c r="AI334" s="27">
        <v>2</v>
      </c>
      <c r="AJ334" s="27">
        <v>1</v>
      </c>
      <c r="BD334" s="26" t="s">
        <v>221</v>
      </c>
      <c r="BE334" s="27">
        <v>0</v>
      </c>
      <c r="BF334" s="27">
        <v>0</v>
      </c>
      <c r="BG334" s="27">
        <v>0</v>
      </c>
      <c r="BH334" s="27">
        <v>53.4</v>
      </c>
      <c r="BI334" s="27">
        <v>267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320.39999999999998</v>
      </c>
      <c r="BS334" s="27">
        <v>300</v>
      </c>
      <c r="BT334" s="27">
        <v>-20.399999999999999</v>
      </c>
      <c r="BU334" s="27">
        <v>-6.8</v>
      </c>
    </row>
    <row r="335" spans="18:73" ht="15" thickBot="1" x14ac:dyDescent="0.35">
      <c r="R335" s="26" t="s">
        <v>222</v>
      </c>
      <c r="S335" s="27">
        <v>0</v>
      </c>
      <c r="T335" s="27">
        <v>0</v>
      </c>
      <c r="U335" s="27">
        <v>0</v>
      </c>
      <c r="V335" s="27">
        <v>0</v>
      </c>
      <c r="W335" s="27">
        <v>198</v>
      </c>
      <c r="X335" s="27">
        <v>0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198</v>
      </c>
      <c r="AH335" s="27">
        <v>200</v>
      </c>
      <c r="AI335" s="27">
        <v>2</v>
      </c>
      <c r="AJ335" s="27">
        <v>1</v>
      </c>
      <c r="BD335" s="26" t="s">
        <v>222</v>
      </c>
      <c r="BE335" s="27">
        <v>0</v>
      </c>
      <c r="BF335" s="27">
        <v>0</v>
      </c>
      <c r="BG335" s="27">
        <v>0</v>
      </c>
      <c r="BH335" s="27">
        <v>53.4</v>
      </c>
      <c r="BI335" s="27">
        <v>267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320.39999999999998</v>
      </c>
      <c r="BS335" s="27">
        <v>300</v>
      </c>
      <c r="BT335" s="27">
        <v>-20.399999999999999</v>
      </c>
      <c r="BU335" s="27">
        <v>-6.8</v>
      </c>
    </row>
    <row r="336" spans="18:73" ht="15" thickBot="1" x14ac:dyDescent="0.35">
      <c r="R336" s="26" t="s">
        <v>223</v>
      </c>
      <c r="S336" s="27">
        <v>0</v>
      </c>
      <c r="T336" s="27">
        <v>0</v>
      </c>
      <c r="U336" s="27">
        <v>0</v>
      </c>
      <c r="V336" s="27">
        <v>0</v>
      </c>
      <c r="W336" s="27">
        <v>198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198</v>
      </c>
      <c r="AH336" s="27">
        <v>100</v>
      </c>
      <c r="AI336" s="27">
        <v>-98</v>
      </c>
      <c r="AJ336" s="27">
        <v>-98</v>
      </c>
      <c r="BD336" s="26" t="s">
        <v>223</v>
      </c>
      <c r="BE336" s="27">
        <v>0</v>
      </c>
      <c r="BF336" s="27">
        <v>0</v>
      </c>
      <c r="BG336" s="27">
        <v>0</v>
      </c>
      <c r="BH336" s="27">
        <v>0</v>
      </c>
      <c r="BI336" s="27">
        <v>267</v>
      </c>
      <c r="BJ336" s="27">
        <v>0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7">
        <v>267</v>
      </c>
      <c r="BS336" s="27">
        <v>300</v>
      </c>
      <c r="BT336" s="27">
        <v>33</v>
      </c>
      <c r="BU336" s="27">
        <v>11</v>
      </c>
    </row>
    <row r="337" spans="18:73" ht="15" thickBot="1" x14ac:dyDescent="0.35">
      <c r="R337" s="26" t="s">
        <v>224</v>
      </c>
      <c r="S337" s="27">
        <v>0</v>
      </c>
      <c r="T337" s="27">
        <v>0</v>
      </c>
      <c r="U337" s="27">
        <v>0</v>
      </c>
      <c r="V337" s="27">
        <v>0</v>
      </c>
      <c r="W337" s="27">
        <v>198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198</v>
      </c>
      <c r="AH337" s="27">
        <v>100</v>
      </c>
      <c r="AI337" s="27">
        <v>-98</v>
      </c>
      <c r="AJ337" s="27">
        <v>-98</v>
      </c>
      <c r="BD337" s="26" t="s">
        <v>224</v>
      </c>
      <c r="BE337" s="27">
        <v>0</v>
      </c>
      <c r="BF337" s="27">
        <v>0</v>
      </c>
      <c r="BG337" s="27">
        <v>0</v>
      </c>
      <c r="BH337" s="27">
        <v>0</v>
      </c>
      <c r="BI337" s="27">
        <v>267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267</v>
      </c>
      <c r="BS337" s="27">
        <v>200</v>
      </c>
      <c r="BT337" s="27">
        <v>-67</v>
      </c>
      <c r="BU337" s="27">
        <v>-33.5</v>
      </c>
    </row>
    <row r="338" spans="18:73" ht="15" thickBot="1" x14ac:dyDescent="0.35">
      <c r="R338" s="26" t="s">
        <v>225</v>
      </c>
      <c r="S338" s="27">
        <v>0</v>
      </c>
      <c r="T338" s="27">
        <v>0</v>
      </c>
      <c r="U338" s="27">
        <v>0</v>
      </c>
      <c r="V338" s="27">
        <v>0</v>
      </c>
      <c r="W338" s="27">
        <v>198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198</v>
      </c>
      <c r="AH338" s="27">
        <v>300</v>
      </c>
      <c r="AI338" s="27">
        <v>102</v>
      </c>
      <c r="AJ338" s="27">
        <v>34</v>
      </c>
      <c r="BD338" s="26" t="s">
        <v>225</v>
      </c>
      <c r="BE338" s="27">
        <v>0</v>
      </c>
      <c r="BF338" s="27">
        <v>0</v>
      </c>
      <c r="BG338" s="27">
        <v>0</v>
      </c>
      <c r="BH338" s="27">
        <v>0</v>
      </c>
      <c r="BI338" s="27">
        <v>267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267</v>
      </c>
      <c r="BS338" s="27">
        <v>300</v>
      </c>
      <c r="BT338" s="27">
        <v>33</v>
      </c>
      <c r="BU338" s="27">
        <v>11</v>
      </c>
    </row>
    <row r="339" spans="18:73" ht="15" thickBot="1" x14ac:dyDescent="0.35">
      <c r="R339" s="26" t="s">
        <v>226</v>
      </c>
      <c r="S339" s="27">
        <v>0</v>
      </c>
      <c r="T339" s="27">
        <v>0</v>
      </c>
      <c r="U339" s="27">
        <v>0</v>
      </c>
      <c r="V339" s="27">
        <v>0</v>
      </c>
      <c r="W339" s="27">
        <v>198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198</v>
      </c>
      <c r="AH339" s="27">
        <v>100</v>
      </c>
      <c r="AI339" s="27">
        <v>-98</v>
      </c>
      <c r="AJ339" s="27">
        <v>-98</v>
      </c>
      <c r="BD339" s="26" t="s">
        <v>226</v>
      </c>
      <c r="BE339" s="27">
        <v>0</v>
      </c>
      <c r="BF339" s="27">
        <v>0</v>
      </c>
      <c r="BG339" s="27">
        <v>0</v>
      </c>
      <c r="BH339" s="27">
        <v>0</v>
      </c>
      <c r="BI339" s="27">
        <v>267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267</v>
      </c>
      <c r="BS339" s="27">
        <v>200</v>
      </c>
      <c r="BT339" s="27">
        <v>-67</v>
      </c>
      <c r="BU339" s="27">
        <v>-33.5</v>
      </c>
    </row>
    <row r="340" spans="18:73" ht="15" thickBot="1" x14ac:dyDescent="0.35">
      <c r="R340" s="26" t="s">
        <v>227</v>
      </c>
      <c r="S340" s="27">
        <v>0</v>
      </c>
      <c r="T340" s="27">
        <v>0</v>
      </c>
      <c r="U340" s="27">
        <v>0</v>
      </c>
      <c r="V340" s="27">
        <v>0</v>
      </c>
      <c r="W340" s="27">
        <v>198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198</v>
      </c>
      <c r="AH340" s="27">
        <v>200</v>
      </c>
      <c r="AI340" s="27">
        <v>2</v>
      </c>
      <c r="AJ340" s="27">
        <v>1</v>
      </c>
      <c r="BD340" s="26" t="s">
        <v>227</v>
      </c>
      <c r="BE340" s="27">
        <v>0</v>
      </c>
      <c r="BF340" s="27">
        <v>0</v>
      </c>
      <c r="BG340" s="27">
        <v>0</v>
      </c>
      <c r="BH340" s="27">
        <v>53.4</v>
      </c>
      <c r="BI340" s="27">
        <v>267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320.39999999999998</v>
      </c>
      <c r="BS340" s="27">
        <v>300</v>
      </c>
      <c r="BT340" s="27">
        <v>-20.399999999999999</v>
      </c>
      <c r="BU340" s="27">
        <v>-6.8</v>
      </c>
    </row>
    <row r="341" spans="18:73" ht="15" thickBot="1" x14ac:dyDescent="0.35">
      <c r="R341" s="26" t="s">
        <v>228</v>
      </c>
      <c r="S341" s="27">
        <v>0</v>
      </c>
      <c r="T341" s="27">
        <v>0</v>
      </c>
      <c r="U341" s="27">
        <v>0</v>
      </c>
      <c r="V341" s="27">
        <v>0</v>
      </c>
      <c r="W341" s="27">
        <v>198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0</v>
      </c>
      <c r="AG341" s="27">
        <v>198</v>
      </c>
      <c r="AH341" s="27">
        <v>300</v>
      </c>
      <c r="AI341" s="27">
        <v>102</v>
      </c>
      <c r="AJ341" s="27">
        <v>34</v>
      </c>
      <c r="BD341" s="26" t="s">
        <v>228</v>
      </c>
      <c r="BE341" s="27">
        <v>0</v>
      </c>
      <c r="BF341" s="27">
        <v>0</v>
      </c>
      <c r="BG341" s="27">
        <v>0</v>
      </c>
      <c r="BH341" s="27">
        <v>0</v>
      </c>
      <c r="BI341" s="27">
        <v>267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267</v>
      </c>
      <c r="BS341" s="27">
        <v>300</v>
      </c>
      <c r="BT341" s="27">
        <v>33</v>
      </c>
      <c r="BU341" s="27">
        <v>11</v>
      </c>
    </row>
    <row r="342" spans="18:73" ht="15" thickBot="1" x14ac:dyDescent="0.35">
      <c r="R342" s="26" t="s">
        <v>229</v>
      </c>
      <c r="S342" s="27">
        <v>0</v>
      </c>
      <c r="T342" s="27">
        <v>0</v>
      </c>
      <c r="U342" s="27">
        <v>0</v>
      </c>
      <c r="V342" s="27">
        <v>0</v>
      </c>
      <c r="W342" s="27">
        <v>198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198</v>
      </c>
      <c r="AH342" s="27">
        <v>100</v>
      </c>
      <c r="AI342" s="27">
        <v>-98</v>
      </c>
      <c r="AJ342" s="27">
        <v>-98</v>
      </c>
      <c r="BD342" s="26" t="s">
        <v>229</v>
      </c>
      <c r="BE342" s="27">
        <v>0</v>
      </c>
      <c r="BF342" s="27">
        <v>0</v>
      </c>
      <c r="BG342" s="27">
        <v>0</v>
      </c>
      <c r="BH342" s="27">
        <v>0</v>
      </c>
      <c r="BI342" s="27">
        <v>267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7">
        <v>267</v>
      </c>
      <c r="BS342" s="27">
        <v>300</v>
      </c>
      <c r="BT342" s="27">
        <v>33</v>
      </c>
      <c r="BU342" s="27">
        <v>11</v>
      </c>
    </row>
    <row r="343" spans="18:73" ht="15" thickBot="1" x14ac:dyDescent="0.35">
      <c r="R343" s="26" t="s">
        <v>230</v>
      </c>
      <c r="S343" s="27">
        <v>0</v>
      </c>
      <c r="T343" s="27">
        <v>0</v>
      </c>
      <c r="U343" s="27">
        <v>0</v>
      </c>
      <c r="V343" s="27">
        <v>0</v>
      </c>
      <c r="W343" s="27">
        <v>198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7">
        <v>0</v>
      </c>
      <c r="AG343" s="27">
        <v>198</v>
      </c>
      <c r="AH343" s="27">
        <v>200</v>
      </c>
      <c r="AI343" s="27">
        <v>2</v>
      </c>
      <c r="AJ343" s="27">
        <v>1</v>
      </c>
      <c r="BD343" s="26" t="s">
        <v>230</v>
      </c>
      <c r="BE343" s="27">
        <v>0</v>
      </c>
      <c r="BF343" s="27">
        <v>0</v>
      </c>
      <c r="BG343" s="27">
        <v>0</v>
      </c>
      <c r="BH343" s="27">
        <v>0</v>
      </c>
      <c r="BI343" s="27">
        <v>267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267</v>
      </c>
      <c r="BS343" s="27">
        <v>300</v>
      </c>
      <c r="BT343" s="27">
        <v>33</v>
      </c>
      <c r="BU343" s="27">
        <v>11</v>
      </c>
    </row>
    <row r="344" spans="18:73" ht="15" thickBot="1" x14ac:dyDescent="0.35">
      <c r="R344" s="26" t="s">
        <v>231</v>
      </c>
      <c r="S344" s="27">
        <v>0</v>
      </c>
      <c r="T344" s="27">
        <v>0</v>
      </c>
      <c r="U344" s="27">
        <v>0</v>
      </c>
      <c r="V344" s="27">
        <v>0</v>
      </c>
      <c r="W344" s="27">
        <v>198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198</v>
      </c>
      <c r="AH344" s="27">
        <v>200</v>
      </c>
      <c r="AI344" s="27">
        <v>2</v>
      </c>
      <c r="AJ344" s="27">
        <v>1</v>
      </c>
      <c r="BD344" s="26" t="s">
        <v>231</v>
      </c>
      <c r="BE344" s="27">
        <v>0</v>
      </c>
      <c r="BF344" s="27">
        <v>0</v>
      </c>
      <c r="BG344" s="27">
        <v>0</v>
      </c>
      <c r="BH344" s="27">
        <v>0</v>
      </c>
      <c r="BI344" s="27">
        <v>267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267</v>
      </c>
      <c r="BS344" s="27">
        <v>200</v>
      </c>
      <c r="BT344" s="27">
        <v>-67</v>
      </c>
      <c r="BU344" s="27">
        <v>-33.5</v>
      </c>
    </row>
    <row r="345" spans="18:73" ht="15" thickBot="1" x14ac:dyDescent="0.35">
      <c r="R345" s="26" t="s">
        <v>232</v>
      </c>
      <c r="S345" s="27">
        <v>0</v>
      </c>
      <c r="T345" s="27">
        <v>0</v>
      </c>
      <c r="U345" s="27">
        <v>0</v>
      </c>
      <c r="V345" s="27">
        <v>0</v>
      </c>
      <c r="W345" s="27">
        <v>198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198</v>
      </c>
      <c r="AH345" s="27">
        <v>200</v>
      </c>
      <c r="AI345" s="27">
        <v>2</v>
      </c>
      <c r="AJ345" s="27">
        <v>1</v>
      </c>
      <c r="BD345" s="26" t="s">
        <v>232</v>
      </c>
      <c r="BE345" s="27">
        <v>0</v>
      </c>
      <c r="BF345" s="27">
        <v>0</v>
      </c>
      <c r="BG345" s="27">
        <v>0</v>
      </c>
      <c r="BH345" s="27">
        <v>0</v>
      </c>
      <c r="BI345" s="27">
        <v>267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267</v>
      </c>
      <c r="BS345" s="27">
        <v>300</v>
      </c>
      <c r="BT345" s="27">
        <v>33</v>
      </c>
      <c r="BU345" s="27">
        <v>11</v>
      </c>
    </row>
    <row r="346" spans="18:73" ht="15" thickBot="1" x14ac:dyDescent="0.35">
      <c r="R346" s="26" t="s">
        <v>233</v>
      </c>
      <c r="S346" s="27">
        <v>0</v>
      </c>
      <c r="T346" s="27">
        <v>0</v>
      </c>
      <c r="U346" s="27">
        <v>0</v>
      </c>
      <c r="V346" s="27">
        <v>0</v>
      </c>
      <c r="W346" s="27">
        <v>198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198</v>
      </c>
      <c r="AH346" s="27">
        <v>100</v>
      </c>
      <c r="AI346" s="27">
        <v>-98</v>
      </c>
      <c r="AJ346" s="27">
        <v>-98</v>
      </c>
      <c r="BD346" s="26" t="s">
        <v>233</v>
      </c>
      <c r="BE346" s="27">
        <v>0</v>
      </c>
      <c r="BF346" s="27">
        <v>0</v>
      </c>
      <c r="BG346" s="27">
        <v>0</v>
      </c>
      <c r="BH346" s="27">
        <v>0</v>
      </c>
      <c r="BI346" s="27">
        <v>267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267</v>
      </c>
      <c r="BS346" s="27">
        <v>300</v>
      </c>
      <c r="BT346" s="27">
        <v>33</v>
      </c>
      <c r="BU346" s="27">
        <v>11</v>
      </c>
    </row>
    <row r="347" spans="18:73" ht="15" thickBot="1" x14ac:dyDescent="0.35">
      <c r="R347" s="26" t="s">
        <v>234</v>
      </c>
      <c r="S347" s="27">
        <v>0</v>
      </c>
      <c r="T347" s="27">
        <v>0</v>
      </c>
      <c r="U347" s="27">
        <v>0</v>
      </c>
      <c r="V347" s="27">
        <v>0</v>
      </c>
      <c r="W347" s="27">
        <v>198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27">
        <v>0</v>
      </c>
      <c r="AE347" s="27">
        <v>0</v>
      </c>
      <c r="AF347" s="27">
        <v>0</v>
      </c>
      <c r="AG347" s="27">
        <v>198</v>
      </c>
      <c r="AH347" s="27">
        <v>300</v>
      </c>
      <c r="AI347" s="27">
        <v>102</v>
      </c>
      <c r="AJ347" s="27">
        <v>34</v>
      </c>
      <c r="BD347" s="26" t="s">
        <v>234</v>
      </c>
      <c r="BE347" s="27">
        <v>0</v>
      </c>
      <c r="BF347" s="27">
        <v>0</v>
      </c>
      <c r="BG347" s="27">
        <v>0</v>
      </c>
      <c r="BH347" s="27">
        <v>0</v>
      </c>
      <c r="BI347" s="27">
        <v>267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267</v>
      </c>
      <c r="BS347" s="27">
        <v>200</v>
      </c>
      <c r="BT347" s="27">
        <v>-67</v>
      </c>
      <c r="BU347" s="27">
        <v>-33.5</v>
      </c>
    </row>
    <row r="348" spans="18:73" ht="15" thickBot="1" x14ac:dyDescent="0.35">
      <c r="R348" s="26" t="s">
        <v>235</v>
      </c>
      <c r="S348" s="27">
        <v>0</v>
      </c>
      <c r="T348" s="27">
        <v>0</v>
      </c>
      <c r="U348" s="27">
        <v>0</v>
      </c>
      <c r="V348" s="27">
        <v>0</v>
      </c>
      <c r="W348" s="27">
        <v>198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198</v>
      </c>
      <c r="AH348" s="27">
        <v>300</v>
      </c>
      <c r="AI348" s="27">
        <v>102</v>
      </c>
      <c r="AJ348" s="27">
        <v>34</v>
      </c>
      <c r="BD348" s="26" t="s">
        <v>235</v>
      </c>
      <c r="BE348" s="27">
        <v>0</v>
      </c>
      <c r="BF348" s="27">
        <v>0</v>
      </c>
      <c r="BG348" s="27">
        <v>0</v>
      </c>
      <c r="BH348" s="27">
        <v>0</v>
      </c>
      <c r="BI348" s="27">
        <v>267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267</v>
      </c>
      <c r="BS348" s="27">
        <v>300</v>
      </c>
      <c r="BT348" s="27">
        <v>33</v>
      </c>
      <c r="BU348" s="27">
        <v>11</v>
      </c>
    </row>
    <row r="349" spans="18:73" ht="15" thickBot="1" x14ac:dyDescent="0.35">
      <c r="R349" s="26" t="s">
        <v>236</v>
      </c>
      <c r="S349" s="27">
        <v>0</v>
      </c>
      <c r="T349" s="27">
        <v>0</v>
      </c>
      <c r="U349" s="27">
        <v>0</v>
      </c>
      <c r="V349" s="27">
        <v>0</v>
      </c>
      <c r="W349" s="27">
        <v>198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198</v>
      </c>
      <c r="AH349" s="27">
        <v>300</v>
      </c>
      <c r="AI349" s="27">
        <v>102</v>
      </c>
      <c r="AJ349" s="27">
        <v>34</v>
      </c>
      <c r="BD349" s="26" t="s">
        <v>236</v>
      </c>
      <c r="BE349" s="27">
        <v>0</v>
      </c>
      <c r="BF349" s="27">
        <v>0</v>
      </c>
      <c r="BG349" s="27">
        <v>0</v>
      </c>
      <c r="BH349" s="27">
        <v>0</v>
      </c>
      <c r="BI349" s="27">
        <v>267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267</v>
      </c>
      <c r="BS349" s="27">
        <v>300</v>
      </c>
      <c r="BT349" s="27">
        <v>33</v>
      </c>
      <c r="BU349" s="27">
        <v>11</v>
      </c>
    </row>
    <row r="350" spans="18:73" ht="15" thickBot="1" x14ac:dyDescent="0.35">
      <c r="R350" s="26" t="s">
        <v>237</v>
      </c>
      <c r="S350" s="27">
        <v>0</v>
      </c>
      <c r="T350" s="27">
        <v>0</v>
      </c>
      <c r="U350" s="27">
        <v>0</v>
      </c>
      <c r="V350" s="27">
        <v>0</v>
      </c>
      <c r="W350" s="27">
        <v>198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198</v>
      </c>
      <c r="AH350" s="27">
        <v>200</v>
      </c>
      <c r="AI350" s="27">
        <v>2</v>
      </c>
      <c r="AJ350" s="27">
        <v>1</v>
      </c>
      <c r="BD350" s="26" t="s">
        <v>237</v>
      </c>
      <c r="BE350" s="27">
        <v>0</v>
      </c>
      <c r="BF350" s="27">
        <v>0</v>
      </c>
      <c r="BG350" s="27">
        <v>0</v>
      </c>
      <c r="BH350" s="27">
        <v>53.4</v>
      </c>
      <c r="BI350" s="27">
        <v>267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320.39999999999998</v>
      </c>
      <c r="BS350" s="27">
        <v>300</v>
      </c>
      <c r="BT350" s="27">
        <v>-20.399999999999999</v>
      </c>
      <c r="BU350" s="27">
        <v>-6.8</v>
      </c>
    </row>
    <row r="351" spans="18:73" ht="15" thickBot="1" x14ac:dyDescent="0.35">
      <c r="R351" s="26" t="s">
        <v>238</v>
      </c>
      <c r="S351" s="27">
        <v>0</v>
      </c>
      <c r="T351" s="27">
        <v>0</v>
      </c>
      <c r="U351" s="27">
        <v>0</v>
      </c>
      <c r="V351" s="27">
        <v>0</v>
      </c>
      <c r="W351" s="27">
        <v>198</v>
      </c>
      <c r="X351" s="27">
        <v>0</v>
      </c>
      <c r="Y351" s="27">
        <v>0</v>
      </c>
      <c r="Z351" s="27">
        <v>0</v>
      </c>
      <c r="AA351" s="27">
        <v>0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198</v>
      </c>
      <c r="AH351" s="27">
        <v>200</v>
      </c>
      <c r="AI351" s="27">
        <v>2</v>
      </c>
      <c r="AJ351" s="27">
        <v>1</v>
      </c>
      <c r="BD351" s="26" t="s">
        <v>238</v>
      </c>
      <c r="BE351" s="27">
        <v>0</v>
      </c>
      <c r="BF351" s="27">
        <v>0</v>
      </c>
      <c r="BG351" s="27">
        <v>0</v>
      </c>
      <c r="BH351" s="27">
        <v>0</v>
      </c>
      <c r="BI351" s="27">
        <v>267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267</v>
      </c>
      <c r="BS351" s="27">
        <v>200</v>
      </c>
      <c r="BT351" s="27">
        <v>-67</v>
      </c>
      <c r="BU351" s="27">
        <v>-33.5</v>
      </c>
    </row>
    <row r="352" spans="18:73" ht="15" thickBot="1" x14ac:dyDescent="0.35">
      <c r="R352" s="26" t="s">
        <v>239</v>
      </c>
      <c r="S352" s="27">
        <v>0</v>
      </c>
      <c r="T352" s="27">
        <v>0</v>
      </c>
      <c r="U352" s="27">
        <v>0</v>
      </c>
      <c r="V352" s="27">
        <v>0</v>
      </c>
      <c r="W352" s="27">
        <v>198</v>
      </c>
      <c r="X352" s="27">
        <v>0</v>
      </c>
      <c r="Y352" s="27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198</v>
      </c>
      <c r="AH352" s="27">
        <v>200</v>
      </c>
      <c r="AI352" s="27">
        <v>2</v>
      </c>
      <c r="AJ352" s="27">
        <v>1</v>
      </c>
      <c r="BD352" s="26" t="s">
        <v>239</v>
      </c>
      <c r="BE352" s="27">
        <v>0</v>
      </c>
      <c r="BF352" s="27">
        <v>0</v>
      </c>
      <c r="BG352" s="27">
        <v>0</v>
      </c>
      <c r="BH352" s="27">
        <v>53.4</v>
      </c>
      <c r="BI352" s="27">
        <v>267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320.39999999999998</v>
      </c>
      <c r="BS352" s="27">
        <v>300</v>
      </c>
      <c r="BT352" s="27">
        <v>-20.399999999999999</v>
      </c>
      <c r="BU352" s="27">
        <v>-6.8</v>
      </c>
    </row>
    <row r="353" spans="18:73" ht="15" thickBot="1" x14ac:dyDescent="0.35">
      <c r="R353" s="26" t="s">
        <v>240</v>
      </c>
      <c r="S353" s="27">
        <v>0</v>
      </c>
      <c r="T353" s="27">
        <v>0</v>
      </c>
      <c r="U353" s="27">
        <v>0</v>
      </c>
      <c r="V353" s="27">
        <v>0</v>
      </c>
      <c r="W353" s="27">
        <v>198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198</v>
      </c>
      <c r="AH353" s="27">
        <v>100</v>
      </c>
      <c r="AI353" s="27">
        <v>-98</v>
      </c>
      <c r="AJ353" s="27">
        <v>-98</v>
      </c>
      <c r="BD353" s="26" t="s">
        <v>240</v>
      </c>
      <c r="BE353" s="27">
        <v>0</v>
      </c>
      <c r="BF353" s="27">
        <v>0</v>
      </c>
      <c r="BG353" s="27">
        <v>0</v>
      </c>
      <c r="BH353" s="27">
        <v>53.4</v>
      </c>
      <c r="BI353" s="27">
        <v>267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320.39999999999998</v>
      </c>
      <c r="BS353" s="27">
        <v>300</v>
      </c>
      <c r="BT353" s="27">
        <v>-20.399999999999999</v>
      </c>
      <c r="BU353" s="27">
        <v>-6.8</v>
      </c>
    </row>
    <row r="354" spans="18:73" ht="15" thickBot="1" x14ac:dyDescent="0.35">
      <c r="R354" s="26" t="s">
        <v>241</v>
      </c>
      <c r="S354" s="27">
        <v>0</v>
      </c>
      <c r="T354" s="27">
        <v>0</v>
      </c>
      <c r="U354" s="27">
        <v>0</v>
      </c>
      <c r="V354" s="27">
        <v>0</v>
      </c>
      <c r="W354" s="27">
        <v>198</v>
      </c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198</v>
      </c>
      <c r="AH354" s="27">
        <v>200</v>
      </c>
      <c r="AI354" s="27">
        <v>2</v>
      </c>
      <c r="AJ354" s="27">
        <v>1</v>
      </c>
      <c r="BD354" s="26" t="s">
        <v>241</v>
      </c>
      <c r="BE354" s="27">
        <v>0</v>
      </c>
      <c r="BF354" s="27">
        <v>0</v>
      </c>
      <c r="BG354" s="27">
        <v>0</v>
      </c>
      <c r="BH354" s="27">
        <v>53.4</v>
      </c>
      <c r="BI354" s="27">
        <v>267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320.39999999999998</v>
      </c>
      <c r="BS354" s="27">
        <v>300</v>
      </c>
      <c r="BT354" s="27">
        <v>-20.399999999999999</v>
      </c>
      <c r="BU354" s="27">
        <v>-6.8</v>
      </c>
    </row>
    <row r="355" spans="18:73" ht="15" thickBot="1" x14ac:dyDescent="0.35">
      <c r="R355" s="26" t="s">
        <v>242</v>
      </c>
      <c r="S355" s="27">
        <v>0</v>
      </c>
      <c r="T355" s="27">
        <v>0</v>
      </c>
      <c r="U355" s="27">
        <v>0</v>
      </c>
      <c r="V355" s="27">
        <v>0</v>
      </c>
      <c r="W355" s="27">
        <v>198</v>
      </c>
      <c r="X355" s="27">
        <v>0</v>
      </c>
      <c r="Y355" s="27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198</v>
      </c>
      <c r="AH355" s="27">
        <v>100</v>
      </c>
      <c r="AI355" s="27">
        <v>-98</v>
      </c>
      <c r="AJ355" s="27">
        <v>-98</v>
      </c>
      <c r="BD355" s="26" t="s">
        <v>242</v>
      </c>
      <c r="BE355" s="27">
        <v>0</v>
      </c>
      <c r="BF355" s="27">
        <v>0</v>
      </c>
      <c r="BG355" s="27">
        <v>0</v>
      </c>
      <c r="BH355" s="27">
        <v>0</v>
      </c>
      <c r="BI355" s="27">
        <v>267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267</v>
      </c>
      <c r="BS355" s="27">
        <v>300</v>
      </c>
      <c r="BT355" s="27">
        <v>33</v>
      </c>
      <c r="BU355" s="27">
        <v>11</v>
      </c>
    </row>
    <row r="356" spans="18:73" ht="15" thickBot="1" x14ac:dyDescent="0.35">
      <c r="R356" s="26" t="s">
        <v>243</v>
      </c>
      <c r="S356" s="27">
        <v>0</v>
      </c>
      <c r="T356" s="27">
        <v>0</v>
      </c>
      <c r="U356" s="27">
        <v>0</v>
      </c>
      <c r="V356" s="27">
        <v>0</v>
      </c>
      <c r="W356" s="27">
        <v>198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198</v>
      </c>
      <c r="AH356" s="27">
        <v>200</v>
      </c>
      <c r="AI356" s="27">
        <v>2</v>
      </c>
      <c r="AJ356" s="27">
        <v>1</v>
      </c>
      <c r="BD356" s="26" t="s">
        <v>243</v>
      </c>
      <c r="BE356" s="27">
        <v>0</v>
      </c>
      <c r="BF356" s="27">
        <v>0</v>
      </c>
      <c r="BG356" s="27">
        <v>0</v>
      </c>
      <c r="BH356" s="27">
        <v>0</v>
      </c>
      <c r="BI356" s="27">
        <v>267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267</v>
      </c>
      <c r="BS356" s="27">
        <v>300</v>
      </c>
      <c r="BT356" s="27">
        <v>33</v>
      </c>
      <c r="BU356" s="27">
        <v>11</v>
      </c>
    </row>
    <row r="357" spans="18:73" ht="15" thickBot="1" x14ac:dyDescent="0.35">
      <c r="R357" s="26" t="s">
        <v>244</v>
      </c>
      <c r="S357" s="27">
        <v>0</v>
      </c>
      <c r="T357" s="27">
        <v>0</v>
      </c>
      <c r="U357" s="27">
        <v>0</v>
      </c>
      <c r="V357" s="27">
        <v>0</v>
      </c>
      <c r="W357" s="27">
        <v>198</v>
      </c>
      <c r="X357" s="27">
        <v>0</v>
      </c>
      <c r="Y357" s="27">
        <v>0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198</v>
      </c>
      <c r="AH357" s="27">
        <v>100</v>
      </c>
      <c r="AI357" s="27">
        <v>-98</v>
      </c>
      <c r="AJ357" s="27">
        <v>-98</v>
      </c>
      <c r="BD357" s="26" t="s">
        <v>244</v>
      </c>
      <c r="BE357" s="27">
        <v>0</v>
      </c>
      <c r="BF357" s="27">
        <v>0</v>
      </c>
      <c r="BG357" s="27">
        <v>0</v>
      </c>
      <c r="BH357" s="27">
        <v>0</v>
      </c>
      <c r="BI357" s="27">
        <v>267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267</v>
      </c>
      <c r="BS357" s="27">
        <v>200</v>
      </c>
      <c r="BT357" s="27">
        <v>-67</v>
      </c>
      <c r="BU357" s="27">
        <v>-33.5</v>
      </c>
    </row>
    <row r="358" spans="18:73" ht="15" thickBot="1" x14ac:dyDescent="0.35">
      <c r="R358" s="26" t="s">
        <v>245</v>
      </c>
      <c r="S358" s="27">
        <v>0</v>
      </c>
      <c r="T358" s="27">
        <v>0</v>
      </c>
      <c r="U358" s="27">
        <v>0</v>
      </c>
      <c r="V358" s="27">
        <v>0</v>
      </c>
      <c r="W358" s="27">
        <v>198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198</v>
      </c>
      <c r="AH358" s="27">
        <v>200</v>
      </c>
      <c r="AI358" s="27">
        <v>2</v>
      </c>
      <c r="AJ358" s="27">
        <v>1</v>
      </c>
      <c r="BD358" s="26" t="s">
        <v>245</v>
      </c>
      <c r="BE358" s="27">
        <v>0</v>
      </c>
      <c r="BF358" s="27">
        <v>0</v>
      </c>
      <c r="BG358" s="27">
        <v>0</v>
      </c>
      <c r="BH358" s="27">
        <v>53.4</v>
      </c>
      <c r="BI358" s="27">
        <v>267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320.39999999999998</v>
      </c>
      <c r="BS358" s="27">
        <v>300</v>
      </c>
      <c r="BT358" s="27">
        <v>-20.399999999999999</v>
      </c>
      <c r="BU358" s="27">
        <v>-6.8</v>
      </c>
    </row>
    <row r="359" spans="18:73" ht="15" thickBot="1" x14ac:dyDescent="0.35">
      <c r="R359" s="26" t="s">
        <v>246</v>
      </c>
      <c r="S359" s="27">
        <v>0</v>
      </c>
      <c r="T359" s="27">
        <v>0</v>
      </c>
      <c r="U359" s="27">
        <v>0</v>
      </c>
      <c r="V359" s="27">
        <v>0</v>
      </c>
      <c r="W359" s="27">
        <v>198</v>
      </c>
      <c r="X359" s="27">
        <v>0</v>
      </c>
      <c r="Y359" s="27"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198</v>
      </c>
      <c r="AH359" s="27">
        <v>300</v>
      </c>
      <c r="AI359" s="27">
        <v>102</v>
      </c>
      <c r="AJ359" s="27">
        <v>34</v>
      </c>
      <c r="BD359" s="26" t="s">
        <v>246</v>
      </c>
      <c r="BE359" s="27">
        <v>0</v>
      </c>
      <c r="BF359" s="27">
        <v>0</v>
      </c>
      <c r="BG359" s="27">
        <v>0</v>
      </c>
      <c r="BH359" s="27">
        <v>0</v>
      </c>
      <c r="BI359" s="27">
        <v>267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267</v>
      </c>
      <c r="BS359" s="27">
        <v>300</v>
      </c>
      <c r="BT359" s="27">
        <v>33</v>
      </c>
      <c r="BU359" s="27">
        <v>11</v>
      </c>
    </row>
    <row r="360" spans="18:73" ht="15" thickBot="1" x14ac:dyDescent="0.35">
      <c r="R360" s="26" t="s">
        <v>247</v>
      </c>
      <c r="S360" s="27">
        <v>0</v>
      </c>
      <c r="T360" s="27">
        <v>0</v>
      </c>
      <c r="U360" s="27">
        <v>0</v>
      </c>
      <c r="V360" s="27">
        <v>0</v>
      </c>
      <c r="W360" s="27">
        <v>198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198</v>
      </c>
      <c r="AH360" s="27">
        <v>100</v>
      </c>
      <c r="AI360" s="27">
        <v>-98</v>
      </c>
      <c r="AJ360" s="27">
        <v>-98</v>
      </c>
      <c r="BD360" s="26" t="s">
        <v>247</v>
      </c>
      <c r="BE360" s="27">
        <v>0</v>
      </c>
      <c r="BF360" s="27">
        <v>0</v>
      </c>
      <c r="BG360" s="27">
        <v>0</v>
      </c>
      <c r="BH360" s="27">
        <v>0</v>
      </c>
      <c r="BI360" s="27">
        <v>267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267</v>
      </c>
      <c r="BS360" s="27">
        <v>300</v>
      </c>
      <c r="BT360" s="27">
        <v>33</v>
      </c>
      <c r="BU360" s="27">
        <v>11</v>
      </c>
    </row>
    <row r="361" spans="18:73" ht="15" thickBot="1" x14ac:dyDescent="0.35">
      <c r="R361" s="26" t="s">
        <v>248</v>
      </c>
      <c r="S361" s="27">
        <v>0</v>
      </c>
      <c r="T361" s="27">
        <v>0</v>
      </c>
      <c r="U361" s="27">
        <v>0</v>
      </c>
      <c r="V361" s="27">
        <v>0</v>
      </c>
      <c r="W361" s="27">
        <v>198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7">
        <v>0</v>
      </c>
      <c r="AE361" s="27">
        <v>0</v>
      </c>
      <c r="AF361" s="27">
        <v>0</v>
      </c>
      <c r="AG361" s="27">
        <v>198</v>
      </c>
      <c r="AH361" s="27">
        <v>100</v>
      </c>
      <c r="AI361" s="27">
        <v>-98</v>
      </c>
      <c r="AJ361" s="27">
        <v>-98</v>
      </c>
      <c r="BD361" s="26" t="s">
        <v>248</v>
      </c>
      <c r="BE361" s="27">
        <v>0</v>
      </c>
      <c r="BF361" s="27">
        <v>0</v>
      </c>
      <c r="BG361" s="27">
        <v>0</v>
      </c>
      <c r="BH361" s="27">
        <v>53.4</v>
      </c>
      <c r="BI361" s="27">
        <v>267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320.39999999999998</v>
      </c>
      <c r="BS361" s="27">
        <v>300</v>
      </c>
      <c r="BT361" s="27">
        <v>-20.399999999999999</v>
      </c>
      <c r="BU361" s="27">
        <v>-6.8</v>
      </c>
    </row>
    <row r="362" spans="18:73" ht="15" thickBot="1" x14ac:dyDescent="0.35">
      <c r="R362" s="26" t="s">
        <v>249</v>
      </c>
      <c r="S362" s="27">
        <v>0</v>
      </c>
      <c r="T362" s="27">
        <v>0</v>
      </c>
      <c r="U362" s="27">
        <v>0</v>
      </c>
      <c r="V362" s="27">
        <v>0</v>
      </c>
      <c r="W362" s="27">
        <v>198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198</v>
      </c>
      <c r="AH362" s="27">
        <v>300</v>
      </c>
      <c r="AI362" s="27">
        <v>102</v>
      </c>
      <c r="AJ362" s="27">
        <v>34</v>
      </c>
      <c r="BD362" s="26" t="s">
        <v>249</v>
      </c>
      <c r="BE362" s="27">
        <v>0</v>
      </c>
      <c r="BF362" s="27">
        <v>0</v>
      </c>
      <c r="BG362" s="27">
        <v>0</v>
      </c>
      <c r="BH362" s="27">
        <v>0</v>
      </c>
      <c r="BI362" s="27">
        <v>267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267</v>
      </c>
      <c r="BS362" s="27">
        <v>200</v>
      </c>
      <c r="BT362" s="27">
        <v>-67</v>
      </c>
      <c r="BU362" s="27">
        <v>-33.5</v>
      </c>
    </row>
    <row r="363" spans="18:73" ht="15" thickBot="1" x14ac:dyDescent="0.35">
      <c r="R363" s="26" t="s">
        <v>250</v>
      </c>
      <c r="S363" s="27">
        <v>0</v>
      </c>
      <c r="T363" s="27">
        <v>0</v>
      </c>
      <c r="U363" s="27">
        <v>0</v>
      </c>
      <c r="V363" s="27">
        <v>0</v>
      </c>
      <c r="W363" s="27">
        <v>198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198</v>
      </c>
      <c r="AH363" s="27">
        <v>100</v>
      </c>
      <c r="AI363" s="27">
        <v>-98</v>
      </c>
      <c r="AJ363" s="27">
        <v>-98</v>
      </c>
      <c r="BD363" s="26" t="s">
        <v>250</v>
      </c>
      <c r="BE363" s="27">
        <v>0</v>
      </c>
      <c r="BF363" s="27">
        <v>0</v>
      </c>
      <c r="BG363" s="27">
        <v>0</v>
      </c>
      <c r="BH363" s="27">
        <v>0</v>
      </c>
      <c r="BI363" s="27">
        <v>267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267</v>
      </c>
      <c r="BS363" s="27">
        <v>300</v>
      </c>
      <c r="BT363" s="27">
        <v>33</v>
      </c>
      <c r="BU363" s="27">
        <v>11</v>
      </c>
    </row>
    <row r="364" spans="18:73" ht="15" thickBot="1" x14ac:dyDescent="0.35">
      <c r="R364" s="26" t="s">
        <v>251</v>
      </c>
      <c r="S364" s="27">
        <v>0</v>
      </c>
      <c r="T364" s="27">
        <v>0</v>
      </c>
      <c r="U364" s="27">
        <v>0</v>
      </c>
      <c r="V364" s="27">
        <v>0</v>
      </c>
      <c r="W364" s="27">
        <v>198</v>
      </c>
      <c r="X364" s="27">
        <v>0</v>
      </c>
      <c r="Y364" s="27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198</v>
      </c>
      <c r="AH364" s="27">
        <v>200</v>
      </c>
      <c r="AI364" s="27">
        <v>2</v>
      </c>
      <c r="AJ364" s="27">
        <v>1</v>
      </c>
      <c r="BD364" s="26" t="s">
        <v>251</v>
      </c>
      <c r="BE364" s="27">
        <v>0</v>
      </c>
      <c r="BF364" s="27">
        <v>0</v>
      </c>
      <c r="BG364" s="27">
        <v>0</v>
      </c>
      <c r="BH364" s="27">
        <v>0</v>
      </c>
      <c r="BI364" s="27">
        <v>267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7">
        <v>267</v>
      </c>
      <c r="BS364" s="27">
        <v>300</v>
      </c>
      <c r="BT364" s="27">
        <v>33</v>
      </c>
      <c r="BU364" s="27">
        <v>11</v>
      </c>
    </row>
    <row r="365" spans="18:73" ht="15" thickBot="1" x14ac:dyDescent="0.35">
      <c r="R365" s="26" t="s">
        <v>252</v>
      </c>
      <c r="S365" s="27">
        <v>0</v>
      </c>
      <c r="T365" s="27">
        <v>0</v>
      </c>
      <c r="U365" s="27">
        <v>0</v>
      </c>
      <c r="V365" s="27">
        <v>0</v>
      </c>
      <c r="W365" s="27">
        <v>198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27">
        <v>0</v>
      </c>
      <c r="AE365" s="27">
        <v>0</v>
      </c>
      <c r="AF365" s="27">
        <v>0</v>
      </c>
      <c r="AG365" s="27">
        <v>198</v>
      </c>
      <c r="AH365" s="27">
        <v>100</v>
      </c>
      <c r="AI365" s="27">
        <v>-98</v>
      </c>
      <c r="AJ365" s="27">
        <v>-98</v>
      </c>
      <c r="BD365" s="26" t="s">
        <v>252</v>
      </c>
      <c r="BE365" s="27">
        <v>0</v>
      </c>
      <c r="BF365" s="27">
        <v>0</v>
      </c>
      <c r="BG365" s="27">
        <v>0</v>
      </c>
      <c r="BH365" s="27">
        <v>53.4</v>
      </c>
      <c r="BI365" s="27">
        <v>267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320.39999999999998</v>
      </c>
      <c r="BS365" s="27">
        <v>300</v>
      </c>
      <c r="BT365" s="27">
        <v>-20.399999999999999</v>
      </c>
      <c r="BU365" s="27">
        <v>-6.8</v>
      </c>
    </row>
    <row r="366" spans="18:73" ht="15" thickBot="1" x14ac:dyDescent="0.35">
      <c r="R366" s="26" t="s">
        <v>253</v>
      </c>
      <c r="S366" s="27">
        <v>0</v>
      </c>
      <c r="T366" s="27">
        <v>0</v>
      </c>
      <c r="U366" s="27">
        <v>0</v>
      </c>
      <c r="V366" s="27">
        <v>0</v>
      </c>
      <c r="W366" s="27">
        <v>198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7">
        <v>0</v>
      </c>
      <c r="AE366" s="27">
        <v>0</v>
      </c>
      <c r="AF366" s="27">
        <v>0</v>
      </c>
      <c r="AG366" s="27">
        <v>198</v>
      </c>
      <c r="AH366" s="27">
        <v>100</v>
      </c>
      <c r="AI366" s="27">
        <v>-98</v>
      </c>
      <c r="AJ366" s="27">
        <v>-98</v>
      </c>
      <c r="BD366" s="26" t="s">
        <v>253</v>
      </c>
      <c r="BE366" s="27">
        <v>0</v>
      </c>
      <c r="BF366" s="27">
        <v>0</v>
      </c>
      <c r="BG366" s="27">
        <v>0</v>
      </c>
      <c r="BH366" s="27">
        <v>0</v>
      </c>
      <c r="BI366" s="27">
        <v>267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7">
        <v>267</v>
      </c>
      <c r="BS366" s="27">
        <v>300</v>
      </c>
      <c r="BT366" s="27">
        <v>33</v>
      </c>
      <c r="BU366" s="27">
        <v>11</v>
      </c>
    </row>
    <row r="367" spans="18:73" ht="15" thickBot="1" x14ac:dyDescent="0.35">
      <c r="R367" s="26" t="s">
        <v>254</v>
      </c>
      <c r="S367" s="27">
        <v>0</v>
      </c>
      <c r="T367" s="27">
        <v>0</v>
      </c>
      <c r="U367" s="27">
        <v>0</v>
      </c>
      <c r="V367" s="27">
        <v>0</v>
      </c>
      <c r="W367" s="27">
        <v>198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198</v>
      </c>
      <c r="AH367" s="27">
        <v>300</v>
      </c>
      <c r="AI367" s="27">
        <v>102</v>
      </c>
      <c r="AJ367" s="27">
        <v>34</v>
      </c>
      <c r="BD367" s="26" t="s">
        <v>254</v>
      </c>
      <c r="BE367" s="27">
        <v>0</v>
      </c>
      <c r="BF367" s="27">
        <v>0</v>
      </c>
      <c r="BG367" s="27">
        <v>0</v>
      </c>
      <c r="BH367" s="27">
        <v>53.4</v>
      </c>
      <c r="BI367" s="27">
        <v>267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320.39999999999998</v>
      </c>
      <c r="BS367" s="27">
        <v>300</v>
      </c>
      <c r="BT367" s="27">
        <v>-20.399999999999999</v>
      </c>
      <c r="BU367" s="27">
        <v>-6.8</v>
      </c>
    </row>
    <row r="368" spans="18:73" ht="15" thickBot="1" x14ac:dyDescent="0.35">
      <c r="R368" s="26" t="s">
        <v>255</v>
      </c>
      <c r="S368" s="27">
        <v>0</v>
      </c>
      <c r="T368" s="27">
        <v>0</v>
      </c>
      <c r="U368" s="27">
        <v>0</v>
      </c>
      <c r="V368" s="27">
        <v>0</v>
      </c>
      <c r="W368" s="27">
        <v>198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198</v>
      </c>
      <c r="AH368" s="27">
        <v>300</v>
      </c>
      <c r="AI368" s="27">
        <v>102</v>
      </c>
      <c r="AJ368" s="27">
        <v>34</v>
      </c>
      <c r="BD368" s="26" t="s">
        <v>255</v>
      </c>
      <c r="BE368" s="27">
        <v>0</v>
      </c>
      <c r="BF368" s="27">
        <v>0</v>
      </c>
      <c r="BG368" s="27">
        <v>0</v>
      </c>
      <c r="BH368" s="27">
        <v>0</v>
      </c>
      <c r="BI368" s="27">
        <v>267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267</v>
      </c>
      <c r="BS368" s="27">
        <v>300</v>
      </c>
      <c r="BT368" s="27">
        <v>33</v>
      </c>
      <c r="BU368" s="27">
        <v>11</v>
      </c>
    </row>
    <row r="369" spans="18:73" ht="15" thickBot="1" x14ac:dyDescent="0.35">
      <c r="R369" s="26" t="s">
        <v>256</v>
      </c>
      <c r="S369" s="27">
        <v>0</v>
      </c>
      <c r="T369" s="27">
        <v>0</v>
      </c>
      <c r="U369" s="27">
        <v>0</v>
      </c>
      <c r="V369" s="27">
        <v>0</v>
      </c>
      <c r="W369" s="27">
        <v>198</v>
      </c>
      <c r="X369" s="27">
        <v>0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27">
        <v>0</v>
      </c>
      <c r="AE369" s="27">
        <v>0</v>
      </c>
      <c r="AF369" s="27">
        <v>0</v>
      </c>
      <c r="AG369" s="27">
        <v>198</v>
      </c>
      <c r="AH369" s="27">
        <v>200</v>
      </c>
      <c r="AI369" s="27">
        <v>2</v>
      </c>
      <c r="AJ369" s="27">
        <v>1</v>
      </c>
      <c r="BD369" s="26" t="s">
        <v>256</v>
      </c>
      <c r="BE369" s="27">
        <v>0</v>
      </c>
      <c r="BF369" s="27">
        <v>0</v>
      </c>
      <c r="BG369" s="27">
        <v>0</v>
      </c>
      <c r="BH369" s="27">
        <v>0</v>
      </c>
      <c r="BI369" s="27">
        <v>267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267</v>
      </c>
      <c r="BS369" s="27">
        <v>300</v>
      </c>
      <c r="BT369" s="27">
        <v>33</v>
      </c>
      <c r="BU369" s="27">
        <v>11</v>
      </c>
    </row>
    <row r="370" spans="18:73" ht="15" thickBot="1" x14ac:dyDescent="0.35">
      <c r="R370" s="26" t="s">
        <v>257</v>
      </c>
      <c r="S370" s="27">
        <v>0</v>
      </c>
      <c r="T370" s="27">
        <v>0</v>
      </c>
      <c r="U370" s="27">
        <v>0</v>
      </c>
      <c r="V370" s="27">
        <v>0</v>
      </c>
      <c r="W370" s="27">
        <v>198</v>
      </c>
      <c r="X370" s="27">
        <v>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198</v>
      </c>
      <c r="AH370" s="27">
        <v>200</v>
      </c>
      <c r="AI370" s="27">
        <v>2</v>
      </c>
      <c r="AJ370" s="27">
        <v>1</v>
      </c>
      <c r="BD370" s="26" t="s">
        <v>257</v>
      </c>
      <c r="BE370" s="27">
        <v>0</v>
      </c>
      <c r="BF370" s="27">
        <v>0</v>
      </c>
      <c r="BG370" s="27">
        <v>0</v>
      </c>
      <c r="BH370" s="27">
        <v>53.4</v>
      </c>
      <c r="BI370" s="27">
        <v>267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7">
        <v>320.39999999999998</v>
      </c>
      <c r="BS370" s="27">
        <v>300</v>
      </c>
      <c r="BT370" s="27">
        <v>-20.399999999999999</v>
      </c>
      <c r="BU370" s="27">
        <v>-6.8</v>
      </c>
    </row>
    <row r="371" spans="18:73" ht="15" thickBot="1" x14ac:dyDescent="0.35">
      <c r="R371" s="26" t="s">
        <v>258</v>
      </c>
      <c r="S371" s="27">
        <v>0</v>
      </c>
      <c r="T371" s="27">
        <v>0</v>
      </c>
      <c r="U371" s="27">
        <v>0</v>
      </c>
      <c r="V371" s="27">
        <v>0</v>
      </c>
      <c r="W371" s="27">
        <v>198</v>
      </c>
      <c r="X371" s="27">
        <v>0</v>
      </c>
      <c r="Y371" s="27">
        <v>0</v>
      </c>
      <c r="Z371" s="27">
        <v>0</v>
      </c>
      <c r="AA371" s="27">
        <v>0</v>
      </c>
      <c r="AB371" s="27">
        <v>0</v>
      </c>
      <c r="AC371" s="27">
        <v>0</v>
      </c>
      <c r="AD371" s="27">
        <v>0</v>
      </c>
      <c r="AE371" s="27">
        <v>0</v>
      </c>
      <c r="AF371" s="27">
        <v>0</v>
      </c>
      <c r="AG371" s="27">
        <v>198</v>
      </c>
      <c r="AH371" s="27">
        <v>200</v>
      </c>
      <c r="AI371" s="27">
        <v>2</v>
      </c>
      <c r="AJ371" s="27">
        <v>1</v>
      </c>
      <c r="BD371" s="26" t="s">
        <v>258</v>
      </c>
      <c r="BE371" s="27">
        <v>0</v>
      </c>
      <c r="BF371" s="27">
        <v>0</v>
      </c>
      <c r="BG371" s="27">
        <v>0</v>
      </c>
      <c r="BH371" s="27">
        <v>0</v>
      </c>
      <c r="BI371" s="27">
        <v>267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7">
        <v>267</v>
      </c>
      <c r="BS371" s="27">
        <v>200</v>
      </c>
      <c r="BT371" s="27">
        <v>-67</v>
      </c>
      <c r="BU371" s="27">
        <v>-33.5</v>
      </c>
    </row>
    <row r="372" spans="18:73" ht="15" thickBot="1" x14ac:dyDescent="0.35">
      <c r="R372" s="26" t="s">
        <v>259</v>
      </c>
      <c r="S372" s="27">
        <v>0</v>
      </c>
      <c r="T372" s="27">
        <v>0</v>
      </c>
      <c r="U372" s="27">
        <v>0</v>
      </c>
      <c r="V372" s="27">
        <v>0</v>
      </c>
      <c r="W372" s="27">
        <v>198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198</v>
      </c>
      <c r="AH372" s="27">
        <v>100</v>
      </c>
      <c r="AI372" s="27">
        <v>-98</v>
      </c>
      <c r="AJ372" s="27">
        <v>-98</v>
      </c>
      <c r="BD372" s="26" t="s">
        <v>259</v>
      </c>
      <c r="BE372" s="27">
        <v>0</v>
      </c>
      <c r="BF372" s="27">
        <v>0</v>
      </c>
      <c r="BG372" s="27">
        <v>0</v>
      </c>
      <c r="BH372" s="27">
        <v>0</v>
      </c>
      <c r="BI372" s="27">
        <v>267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267</v>
      </c>
      <c r="BS372" s="27">
        <v>200</v>
      </c>
      <c r="BT372" s="27">
        <v>-67</v>
      </c>
      <c r="BU372" s="27">
        <v>-33.5</v>
      </c>
    </row>
    <row r="373" spans="18:73" ht="15" thickBot="1" x14ac:dyDescent="0.35">
      <c r="R373" s="26" t="s">
        <v>260</v>
      </c>
      <c r="S373" s="27">
        <v>0</v>
      </c>
      <c r="T373" s="27">
        <v>0</v>
      </c>
      <c r="U373" s="27">
        <v>0</v>
      </c>
      <c r="V373" s="27">
        <v>0</v>
      </c>
      <c r="W373" s="27">
        <v>198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198</v>
      </c>
      <c r="AH373" s="27">
        <v>300</v>
      </c>
      <c r="AI373" s="27">
        <v>102</v>
      </c>
      <c r="AJ373" s="27">
        <v>34</v>
      </c>
      <c r="BD373" s="26" t="s">
        <v>260</v>
      </c>
      <c r="BE373" s="27">
        <v>0</v>
      </c>
      <c r="BF373" s="27">
        <v>0</v>
      </c>
      <c r="BG373" s="27">
        <v>0</v>
      </c>
      <c r="BH373" s="27">
        <v>0</v>
      </c>
      <c r="BI373" s="27">
        <v>267</v>
      </c>
      <c r="BJ373" s="27">
        <v>0</v>
      </c>
      <c r="BK373" s="27">
        <v>0</v>
      </c>
      <c r="BL373" s="27">
        <v>0</v>
      </c>
      <c r="BM373" s="27">
        <v>0</v>
      </c>
      <c r="BN373" s="27">
        <v>0</v>
      </c>
      <c r="BO373" s="27">
        <v>0</v>
      </c>
      <c r="BP373" s="27">
        <v>0</v>
      </c>
      <c r="BQ373" s="27">
        <v>0</v>
      </c>
      <c r="BR373" s="27">
        <v>267</v>
      </c>
      <c r="BS373" s="27">
        <v>300</v>
      </c>
      <c r="BT373" s="27">
        <v>33</v>
      </c>
      <c r="BU373" s="27">
        <v>11</v>
      </c>
    </row>
    <row r="374" spans="18:73" ht="15" thickBot="1" x14ac:dyDescent="0.35">
      <c r="R374" s="26" t="s">
        <v>261</v>
      </c>
      <c r="S374" s="27">
        <v>0</v>
      </c>
      <c r="T374" s="27">
        <v>0</v>
      </c>
      <c r="U374" s="27">
        <v>0</v>
      </c>
      <c r="V374" s="27">
        <v>0</v>
      </c>
      <c r="W374" s="27">
        <v>198</v>
      </c>
      <c r="X374" s="27">
        <v>0</v>
      </c>
      <c r="Y374" s="27"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198</v>
      </c>
      <c r="AH374" s="27">
        <v>100</v>
      </c>
      <c r="AI374" s="27">
        <v>-98</v>
      </c>
      <c r="AJ374" s="27">
        <v>-98</v>
      </c>
      <c r="BD374" s="26" t="s">
        <v>261</v>
      </c>
      <c r="BE374" s="27">
        <v>0</v>
      </c>
      <c r="BF374" s="27">
        <v>0</v>
      </c>
      <c r="BG374" s="27">
        <v>0</v>
      </c>
      <c r="BH374" s="27">
        <v>53.4</v>
      </c>
      <c r="BI374" s="27">
        <v>267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7">
        <v>320.39999999999998</v>
      </c>
      <c r="BS374" s="27">
        <v>300</v>
      </c>
      <c r="BT374" s="27">
        <v>-20.399999999999999</v>
      </c>
      <c r="BU374" s="27">
        <v>-6.8</v>
      </c>
    </row>
    <row r="375" spans="18:73" ht="15" thickBot="1" x14ac:dyDescent="0.35">
      <c r="R375" s="26" t="s">
        <v>262</v>
      </c>
      <c r="S375" s="27">
        <v>0</v>
      </c>
      <c r="T375" s="27">
        <v>0</v>
      </c>
      <c r="U375" s="27">
        <v>0</v>
      </c>
      <c r="V375" s="27">
        <v>0</v>
      </c>
      <c r="W375" s="27">
        <v>198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7">
        <v>0</v>
      </c>
      <c r="AE375" s="27">
        <v>0</v>
      </c>
      <c r="AF375" s="27">
        <v>0</v>
      </c>
      <c r="AG375" s="27">
        <v>198</v>
      </c>
      <c r="AH375" s="27">
        <v>100</v>
      </c>
      <c r="AI375" s="27">
        <v>-98</v>
      </c>
      <c r="AJ375" s="27">
        <v>-98</v>
      </c>
      <c r="BD375" s="26" t="s">
        <v>262</v>
      </c>
      <c r="BE375" s="27">
        <v>0</v>
      </c>
      <c r="BF375" s="27">
        <v>0</v>
      </c>
      <c r="BG375" s="27">
        <v>0</v>
      </c>
      <c r="BH375" s="27">
        <v>0</v>
      </c>
      <c r="BI375" s="27">
        <v>267</v>
      </c>
      <c r="BJ375" s="27">
        <v>0</v>
      </c>
      <c r="BK375" s="27">
        <v>0</v>
      </c>
      <c r="BL375" s="27">
        <v>0</v>
      </c>
      <c r="BM375" s="27">
        <v>0</v>
      </c>
      <c r="BN375" s="27">
        <v>0</v>
      </c>
      <c r="BO375" s="27">
        <v>0</v>
      </c>
      <c r="BP375" s="27">
        <v>0</v>
      </c>
      <c r="BQ375" s="27">
        <v>0</v>
      </c>
      <c r="BR375" s="27">
        <v>267</v>
      </c>
      <c r="BS375" s="27">
        <v>200</v>
      </c>
      <c r="BT375" s="27">
        <v>-67</v>
      </c>
      <c r="BU375" s="27">
        <v>-33.5</v>
      </c>
    </row>
    <row r="376" spans="18:73" ht="15" thickBot="1" x14ac:dyDescent="0.35">
      <c r="R376" s="26" t="s">
        <v>263</v>
      </c>
      <c r="S376" s="27">
        <v>0</v>
      </c>
      <c r="T376" s="27">
        <v>0</v>
      </c>
      <c r="U376" s="27">
        <v>0</v>
      </c>
      <c r="V376" s="27">
        <v>0</v>
      </c>
      <c r="W376" s="27">
        <v>198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198</v>
      </c>
      <c r="AH376" s="27">
        <v>300</v>
      </c>
      <c r="AI376" s="27">
        <v>102</v>
      </c>
      <c r="AJ376" s="27">
        <v>34</v>
      </c>
      <c r="BD376" s="26" t="s">
        <v>263</v>
      </c>
      <c r="BE376" s="27">
        <v>0</v>
      </c>
      <c r="BF376" s="27">
        <v>0</v>
      </c>
      <c r="BG376" s="27">
        <v>0</v>
      </c>
      <c r="BH376" s="27">
        <v>0</v>
      </c>
      <c r="BI376" s="27">
        <v>267</v>
      </c>
      <c r="BJ376" s="27">
        <v>0</v>
      </c>
      <c r="BK376" s="27">
        <v>0</v>
      </c>
      <c r="BL376" s="27">
        <v>0</v>
      </c>
      <c r="BM376" s="27">
        <v>0</v>
      </c>
      <c r="BN376" s="27">
        <v>0</v>
      </c>
      <c r="BO376" s="27">
        <v>0</v>
      </c>
      <c r="BP376" s="27">
        <v>0</v>
      </c>
      <c r="BQ376" s="27">
        <v>0</v>
      </c>
      <c r="BR376" s="27">
        <v>267</v>
      </c>
      <c r="BS376" s="27">
        <v>300</v>
      </c>
      <c r="BT376" s="27">
        <v>33</v>
      </c>
      <c r="BU376" s="27">
        <v>11</v>
      </c>
    </row>
    <row r="377" spans="18:73" ht="15" thickBot="1" x14ac:dyDescent="0.35">
      <c r="R377" s="26" t="s">
        <v>264</v>
      </c>
      <c r="S377" s="27">
        <v>0</v>
      </c>
      <c r="T377" s="27">
        <v>0</v>
      </c>
      <c r="U377" s="27">
        <v>0</v>
      </c>
      <c r="V377" s="27">
        <v>0</v>
      </c>
      <c r="W377" s="27">
        <v>198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198</v>
      </c>
      <c r="AH377" s="27">
        <v>300</v>
      </c>
      <c r="AI377" s="27">
        <v>102</v>
      </c>
      <c r="AJ377" s="27">
        <v>34</v>
      </c>
      <c r="BD377" s="26" t="s">
        <v>264</v>
      </c>
      <c r="BE377" s="27">
        <v>0</v>
      </c>
      <c r="BF377" s="27">
        <v>0</v>
      </c>
      <c r="BG377" s="27">
        <v>0</v>
      </c>
      <c r="BH377" s="27">
        <v>53.4</v>
      </c>
      <c r="BI377" s="27">
        <v>267</v>
      </c>
      <c r="BJ377" s="27">
        <v>0</v>
      </c>
      <c r="BK377" s="27">
        <v>0</v>
      </c>
      <c r="BL377" s="27">
        <v>0</v>
      </c>
      <c r="BM377" s="27">
        <v>0</v>
      </c>
      <c r="BN377" s="27">
        <v>0</v>
      </c>
      <c r="BO377" s="27">
        <v>0</v>
      </c>
      <c r="BP377" s="27">
        <v>0</v>
      </c>
      <c r="BQ377" s="27">
        <v>0</v>
      </c>
      <c r="BR377" s="27">
        <v>320.39999999999998</v>
      </c>
      <c r="BS377" s="27">
        <v>300</v>
      </c>
      <c r="BT377" s="27">
        <v>-20.399999999999999</v>
      </c>
      <c r="BU377" s="27">
        <v>-6.8</v>
      </c>
    </row>
    <row r="378" spans="18:73" ht="15" thickBot="1" x14ac:dyDescent="0.35">
      <c r="R378" s="26" t="s">
        <v>265</v>
      </c>
      <c r="S378" s="27">
        <v>0</v>
      </c>
      <c r="T378" s="27">
        <v>0</v>
      </c>
      <c r="U378" s="27">
        <v>0</v>
      </c>
      <c r="V378" s="27">
        <v>0</v>
      </c>
      <c r="W378" s="27">
        <v>198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198</v>
      </c>
      <c r="AH378" s="27">
        <v>300</v>
      </c>
      <c r="AI378" s="27">
        <v>102</v>
      </c>
      <c r="AJ378" s="27">
        <v>34</v>
      </c>
      <c r="BD378" s="26" t="s">
        <v>265</v>
      </c>
      <c r="BE378" s="27">
        <v>0</v>
      </c>
      <c r="BF378" s="27">
        <v>0</v>
      </c>
      <c r="BG378" s="27">
        <v>0</v>
      </c>
      <c r="BH378" s="27">
        <v>0</v>
      </c>
      <c r="BI378" s="27">
        <v>267</v>
      </c>
      <c r="BJ378" s="27">
        <v>0</v>
      </c>
      <c r="BK378" s="27">
        <v>0</v>
      </c>
      <c r="BL378" s="27">
        <v>0</v>
      </c>
      <c r="BM378" s="27">
        <v>0</v>
      </c>
      <c r="BN378" s="27">
        <v>0</v>
      </c>
      <c r="BO378" s="27">
        <v>0</v>
      </c>
      <c r="BP378" s="27">
        <v>0</v>
      </c>
      <c r="BQ378" s="27">
        <v>0</v>
      </c>
      <c r="BR378" s="27">
        <v>267</v>
      </c>
      <c r="BS378" s="27">
        <v>300</v>
      </c>
      <c r="BT378" s="27">
        <v>33</v>
      </c>
      <c r="BU378" s="27">
        <v>11</v>
      </c>
    </row>
    <row r="379" spans="18:73" ht="15" thickBot="1" x14ac:dyDescent="0.35">
      <c r="R379" s="26" t="s">
        <v>266</v>
      </c>
      <c r="S379" s="27">
        <v>0</v>
      </c>
      <c r="T379" s="27">
        <v>0</v>
      </c>
      <c r="U379" s="27">
        <v>0</v>
      </c>
      <c r="V379" s="27">
        <v>0</v>
      </c>
      <c r="W379" s="27">
        <v>198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198</v>
      </c>
      <c r="AH379" s="27">
        <v>200</v>
      </c>
      <c r="AI379" s="27">
        <v>2</v>
      </c>
      <c r="AJ379" s="27">
        <v>1</v>
      </c>
      <c r="BD379" s="26" t="s">
        <v>266</v>
      </c>
      <c r="BE379" s="27">
        <v>0</v>
      </c>
      <c r="BF379" s="27">
        <v>0</v>
      </c>
      <c r="BG379" s="27">
        <v>0</v>
      </c>
      <c r="BH379" s="27">
        <v>53.4</v>
      </c>
      <c r="BI379" s="27">
        <v>267</v>
      </c>
      <c r="BJ379" s="27">
        <v>0</v>
      </c>
      <c r="BK379" s="27">
        <v>0</v>
      </c>
      <c r="BL379" s="27">
        <v>0</v>
      </c>
      <c r="BM379" s="27">
        <v>0</v>
      </c>
      <c r="BN379" s="27">
        <v>0</v>
      </c>
      <c r="BO379" s="27">
        <v>0</v>
      </c>
      <c r="BP379" s="27">
        <v>0</v>
      </c>
      <c r="BQ379" s="27">
        <v>0</v>
      </c>
      <c r="BR379" s="27">
        <v>320.39999999999998</v>
      </c>
      <c r="BS379" s="27">
        <v>300</v>
      </c>
      <c r="BT379" s="27">
        <v>-20.399999999999999</v>
      </c>
      <c r="BU379" s="27">
        <v>-6.8</v>
      </c>
    </row>
    <row r="380" spans="18:73" ht="15" thickBot="1" x14ac:dyDescent="0.35">
      <c r="R380" s="26" t="s">
        <v>267</v>
      </c>
      <c r="S380" s="27">
        <v>0</v>
      </c>
      <c r="T380" s="27">
        <v>0</v>
      </c>
      <c r="U380" s="27">
        <v>0</v>
      </c>
      <c r="V380" s="27">
        <v>0</v>
      </c>
      <c r="W380" s="27">
        <v>198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198</v>
      </c>
      <c r="AH380" s="27">
        <v>200</v>
      </c>
      <c r="AI380" s="27">
        <v>2</v>
      </c>
      <c r="AJ380" s="27">
        <v>1</v>
      </c>
      <c r="BD380" s="26" t="s">
        <v>267</v>
      </c>
      <c r="BE380" s="27">
        <v>0</v>
      </c>
      <c r="BF380" s="27">
        <v>0</v>
      </c>
      <c r="BG380" s="27">
        <v>0</v>
      </c>
      <c r="BH380" s="27">
        <v>0</v>
      </c>
      <c r="BI380" s="27">
        <v>267</v>
      </c>
      <c r="BJ380" s="27">
        <v>0</v>
      </c>
      <c r="BK380" s="27">
        <v>0</v>
      </c>
      <c r="BL380" s="27">
        <v>0</v>
      </c>
      <c r="BM380" s="27">
        <v>0</v>
      </c>
      <c r="BN380" s="27">
        <v>0</v>
      </c>
      <c r="BO380" s="27">
        <v>0</v>
      </c>
      <c r="BP380" s="27">
        <v>0</v>
      </c>
      <c r="BQ380" s="27">
        <v>0</v>
      </c>
      <c r="BR380" s="27">
        <v>267</v>
      </c>
      <c r="BS380" s="27">
        <v>300</v>
      </c>
      <c r="BT380" s="27">
        <v>33</v>
      </c>
      <c r="BU380" s="27">
        <v>11</v>
      </c>
    </row>
    <row r="381" spans="18:73" ht="15" thickBot="1" x14ac:dyDescent="0.35">
      <c r="R381" s="26" t="s">
        <v>268</v>
      </c>
      <c r="S381" s="27">
        <v>0</v>
      </c>
      <c r="T381" s="27">
        <v>0</v>
      </c>
      <c r="U381" s="27">
        <v>0</v>
      </c>
      <c r="V381" s="27">
        <v>0</v>
      </c>
      <c r="W381" s="27">
        <v>198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198</v>
      </c>
      <c r="AH381" s="27">
        <v>200</v>
      </c>
      <c r="AI381" s="27">
        <v>2</v>
      </c>
      <c r="AJ381" s="27">
        <v>1</v>
      </c>
      <c r="BD381" s="26" t="s">
        <v>268</v>
      </c>
      <c r="BE381" s="27">
        <v>0</v>
      </c>
      <c r="BF381" s="27">
        <v>0</v>
      </c>
      <c r="BG381" s="27">
        <v>0</v>
      </c>
      <c r="BH381" s="27">
        <v>0</v>
      </c>
      <c r="BI381" s="27">
        <v>267</v>
      </c>
      <c r="BJ381" s="27">
        <v>0</v>
      </c>
      <c r="BK381" s="27">
        <v>0</v>
      </c>
      <c r="BL381" s="27">
        <v>0</v>
      </c>
      <c r="BM381" s="27">
        <v>0</v>
      </c>
      <c r="BN381" s="27">
        <v>0</v>
      </c>
      <c r="BO381" s="27">
        <v>0</v>
      </c>
      <c r="BP381" s="27">
        <v>0</v>
      </c>
      <c r="BQ381" s="27">
        <v>0</v>
      </c>
      <c r="BR381" s="27">
        <v>267</v>
      </c>
      <c r="BS381" s="27">
        <v>300</v>
      </c>
      <c r="BT381" s="27">
        <v>33</v>
      </c>
      <c r="BU381" s="27">
        <v>11</v>
      </c>
    </row>
    <row r="382" spans="18:73" ht="15" thickBot="1" x14ac:dyDescent="0.35">
      <c r="R382" s="26" t="s">
        <v>269</v>
      </c>
      <c r="S382" s="27">
        <v>0</v>
      </c>
      <c r="T382" s="27">
        <v>0</v>
      </c>
      <c r="U382" s="27">
        <v>0</v>
      </c>
      <c r="V382" s="27">
        <v>0</v>
      </c>
      <c r="W382" s="27">
        <v>198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198</v>
      </c>
      <c r="AH382" s="27">
        <v>200</v>
      </c>
      <c r="AI382" s="27">
        <v>2</v>
      </c>
      <c r="AJ382" s="27">
        <v>1</v>
      </c>
      <c r="BD382" s="26" t="s">
        <v>269</v>
      </c>
      <c r="BE382" s="27">
        <v>0</v>
      </c>
      <c r="BF382" s="27">
        <v>0</v>
      </c>
      <c r="BG382" s="27">
        <v>0</v>
      </c>
      <c r="BH382" s="27">
        <v>0</v>
      </c>
      <c r="BI382" s="27">
        <v>267</v>
      </c>
      <c r="BJ382" s="27">
        <v>0</v>
      </c>
      <c r="BK382" s="27">
        <v>0</v>
      </c>
      <c r="BL382" s="27">
        <v>0</v>
      </c>
      <c r="BM382" s="27">
        <v>0</v>
      </c>
      <c r="BN382" s="27">
        <v>0</v>
      </c>
      <c r="BO382" s="27">
        <v>0</v>
      </c>
      <c r="BP382" s="27">
        <v>0</v>
      </c>
      <c r="BQ382" s="27">
        <v>0</v>
      </c>
      <c r="BR382" s="27">
        <v>267</v>
      </c>
      <c r="BS382" s="27">
        <v>300</v>
      </c>
      <c r="BT382" s="27">
        <v>33</v>
      </c>
      <c r="BU382" s="27">
        <v>11</v>
      </c>
    </row>
    <row r="383" spans="18:73" ht="15" thickBot="1" x14ac:dyDescent="0.35">
      <c r="R383" s="26" t="s">
        <v>270</v>
      </c>
      <c r="S383" s="27">
        <v>0</v>
      </c>
      <c r="T383" s="27">
        <v>0</v>
      </c>
      <c r="U383" s="27">
        <v>0</v>
      </c>
      <c r="V383" s="27">
        <v>0</v>
      </c>
      <c r="W383" s="27">
        <v>198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198</v>
      </c>
      <c r="AH383" s="27">
        <v>300</v>
      </c>
      <c r="AI383" s="27">
        <v>102</v>
      </c>
      <c r="AJ383" s="27">
        <v>34</v>
      </c>
      <c r="BD383" s="26" t="s">
        <v>270</v>
      </c>
      <c r="BE383" s="27">
        <v>0</v>
      </c>
      <c r="BF383" s="27">
        <v>0</v>
      </c>
      <c r="BG383" s="27">
        <v>0</v>
      </c>
      <c r="BH383" s="27">
        <v>0</v>
      </c>
      <c r="BI383" s="27">
        <v>267</v>
      </c>
      <c r="BJ383" s="27">
        <v>0</v>
      </c>
      <c r="BK383" s="27">
        <v>0</v>
      </c>
      <c r="BL383" s="27">
        <v>0</v>
      </c>
      <c r="BM383" s="27">
        <v>0</v>
      </c>
      <c r="BN383" s="27">
        <v>0</v>
      </c>
      <c r="BO383" s="27">
        <v>0</v>
      </c>
      <c r="BP383" s="27">
        <v>0</v>
      </c>
      <c r="BQ383" s="27">
        <v>0</v>
      </c>
      <c r="BR383" s="27">
        <v>267</v>
      </c>
      <c r="BS383" s="27">
        <v>300</v>
      </c>
      <c r="BT383" s="27">
        <v>33</v>
      </c>
      <c r="BU383" s="27">
        <v>11</v>
      </c>
    </row>
    <row r="384" spans="18:73" ht="15" thickBot="1" x14ac:dyDescent="0.35">
      <c r="R384" s="26" t="s">
        <v>271</v>
      </c>
      <c r="S384" s="27">
        <v>0</v>
      </c>
      <c r="T384" s="27">
        <v>0</v>
      </c>
      <c r="U384" s="27">
        <v>0</v>
      </c>
      <c r="V384" s="27">
        <v>0</v>
      </c>
      <c r="W384" s="27">
        <v>198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198</v>
      </c>
      <c r="AH384" s="27">
        <v>200</v>
      </c>
      <c r="AI384" s="27">
        <v>2</v>
      </c>
      <c r="AJ384" s="27">
        <v>1</v>
      </c>
      <c r="BD384" s="26" t="s">
        <v>271</v>
      </c>
      <c r="BE384" s="27">
        <v>0</v>
      </c>
      <c r="BF384" s="27">
        <v>0</v>
      </c>
      <c r="BG384" s="27">
        <v>0</v>
      </c>
      <c r="BH384" s="27">
        <v>53.4</v>
      </c>
      <c r="BI384" s="27">
        <v>267</v>
      </c>
      <c r="BJ384" s="27">
        <v>0</v>
      </c>
      <c r="BK384" s="27">
        <v>0</v>
      </c>
      <c r="BL384" s="27">
        <v>0</v>
      </c>
      <c r="BM384" s="27">
        <v>0</v>
      </c>
      <c r="BN384" s="27">
        <v>0</v>
      </c>
      <c r="BO384" s="27">
        <v>0</v>
      </c>
      <c r="BP384" s="27">
        <v>0</v>
      </c>
      <c r="BQ384" s="27">
        <v>0</v>
      </c>
      <c r="BR384" s="27">
        <v>320.39999999999998</v>
      </c>
      <c r="BS384" s="27">
        <v>300</v>
      </c>
      <c r="BT384" s="27">
        <v>-20.399999999999999</v>
      </c>
      <c r="BU384" s="27">
        <v>-6.8</v>
      </c>
    </row>
    <row r="385" spans="18:73" ht="15" thickBot="1" x14ac:dyDescent="0.35">
      <c r="R385" s="26" t="s">
        <v>272</v>
      </c>
      <c r="S385" s="27">
        <v>0</v>
      </c>
      <c r="T385" s="27">
        <v>0</v>
      </c>
      <c r="U385" s="27">
        <v>0</v>
      </c>
      <c r="V385" s="27">
        <v>0</v>
      </c>
      <c r="W385" s="27">
        <v>198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198</v>
      </c>
      <c r="AH385" s="27">
        <v>100</v>
      </c>
      <c r="AI385" s="27">
        <v>-98</v>
      </c>
      <c r="AJ385" s="27">
        <v>-98</v>
      </c>
      <c r="BD385" s="26" t="s">
        <v>272</v>
      </c>
      <c r="BE385" s="27">
        <v>0</v>
      </c>
      <c r="BF385" s="27">
        <v>0</v>
      </c>
      <c r="BG385" s="27">
        <v>0</v>
      </c>
      <c r="BH385" s="27">
        <v>53.4</v>
      </c>
      <c r="BI385" s="27">
        <v>267</v>
      </c>
      <c r="BJ385" s="27">
        <v>0</v>
      </c>
      <c r="BK385" s="27">
        <v>0</v>
      </c>
      <c r="BL385" s="27">
        <v>0</v>
      </c>
      <c r="BM385" s="27">
        <v>0</v>
      </c>
      <c r="BN385" s="27">
        <v>0</v>
      </c>
      <c r="BO385" s="27">
        <v>0</v>
      </c>
      <c r="BP385" s="27">
        <v>0</v>
      </c>
      <c r="BQ385" s="27">
        <v>0</v>
      </c>
      <c r="BR385" s="27">
        <v>320.39999999999998</v>
      </c>
      <c r="BS385" s="27">
        <v>300</v>
      </c>
      <c r="BT385" s="27">
        <v>-20.399999999999999</v>
      </c>
      <c r="BU385" s="27">
        <v>-6.8</v>
      </c>
    </row>
    <row r="386" spans="18:73" ht="15" thickBot="1" x14ac:dyDescent="0.35">
      <c r="R386" s="26" t="s">
        <v>273</v>
      </c>
      <c r="S386" s="27">
        <v>0</v>
      </c>
      <c r="T386" s="27">
        <v>0</v>
      </c>
      <c r="U386" s="27">
        <v>0</v>
      </c>
      <c r="V386" s="27">
        <v>0</v>
      </c>
      <c r="W386" s="27">
        <v>198</v>
      </c>
      <c r="X386" s="27">
        <v>0</v>
      </c>
      <c r="Y386" s="27">
        <v>0</v>
      </c>
      <c r="Z386" s="27">
        <v>0</v>
      </c>
      <c r="AA386" s="27">
        <v>0</v>
      </c>
      <c r="AB386" s="27">
        <v>0</v>
      </c>
      <c r="AC386" s="27">
        <v>0</v>
      </c>
      <c r="AD386" s="27">
        <v>0</v>
      </c>
      <c r="AE386" s="27">
        <v>0</v>
      </c>
      <c r="AF386" s="27">
        <v>0</v>
      </c>
      <c r="AG386" s="27">
        <v>198</v>
      </c>
      <c r="AH386" s="27">
        <v>100</v>
      </c>
      <c r="AI386" s="27">
        <v>-98</v>
      </c>
      <c r="AJ386" s="27">
        <v>-98</v>
      </c>
      <c r="BD386" s="26" t="s">
        <v>273</v>
      </c>
      <c r="BE386" s="27">
        <v>0</v>
      </c>
      <c r="BF386" s="27">
        <v>0</v>
      </c>
      <c r="BG386" s="27">
        <v>0</v>
      </c>
      <c r="BH386" s="27">
        <v>0</v>
      </c>
      <c r="BI386" s="27">
        <v>267</v>
      </c>
      <c r="BJ386" s="27">
        <v>0</v>
      </c>
      <c r="BK386" s="27">
        <v>0</v>
      </c>
      <c r="BL386" s="27">
        <v>0</v>
      </c>
      <c r="BM386" s="27">
        <v>0</v>
      </c>
      <c r="BN386" s="27">
        <v>0</v>
      </c>
      <c r="BO386" s="27">
        <v>0</v>
      </c>
      <c r="BP386" s="27">
        <v>0</v>
      </c>
      <c r="BQ386" s="27">
        <v>0</v>
      </c>
      <c r="BR386" s="27">
        <v>267</v>
      </c>
      <c r="BS386" s="27">
        <v>300</v>
      </c>
      <c r="BT386" s="27">
        <v>33</v>
      </c>
      <c r="BU386" s="27">
        <v>11</v>
      </c>
    </row>
    <row r="387" spans="18:73" ht="15" thickBot="1" x14ac:dyDescent="0.35">
      <c r="R387" s="26" t="s">
        <v>274</v>
      </c>
      <c r="S387" s="27">
        <v>0</v>
      </c>
      <c r="T387" s="27">
        <v>0</v>
      </c>
      <c r="U387" s="27">
        <v>0</v>
      </c>
      <c r="V387" s="27">
        <v>0</v>
      </c>
      <c r="W387" s="27">
        <v>198</v>
      </c>
      <c r="X387" s="27">
        <v>0</v>
      </c>
      <c r="Y387" s="27">
        <v>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198</v>
      </c>
      <c r="AH387" s="27">
        <v>200</v>
      </c>
      <c r="AI387" s="27">
        <v>2</v>
      </c>
      <c r="AJ387" s="27">
        <v>1</v>
      </c>
      <c r="BD387" s="26" t="s">
        <v>274</v>
      </c>
      <c r="BE387" s="27">
        <v>0</v>
      </c>
      <c r="BF387" s="27">
        <v>0</v>
      </c>
      <c r="BG387" s="27">
        <v>0</v>
      </c>
      <c r="BH387" s="27">
        <v>53.4</v>
      </c>
      <c r="BI387" s="27">
        <v>267</v>
      </c>
      <c r="BJ387" s="27">
        <v>0</v>
      </c>
      <c r="BK387" s="27">
        <v>0</v>
      </c>
      <c r="BL387" s="27">
        <v>0</v>
      </c>
      <c r="BM387" s="27">
        <v>0</v>
      </c>
      <c r="BN387" s="27">
        <v>0</v>
      </c>
      <c r="BO387" s="27">
        <v>0</v>
      </c>
      <c r="BP387" s="27">
        <v>0</v>
      </c>
      <c r="BQ387" s="27">
        <v>0</v>
      </c>
      <c r="BR387" s="27">
        <v>320.39999999999998</v>
      </c>
      <c r="BS387" s="27">
        <v>300</v>
      </c>
      <c r="BT387" s="27">
        <v>-20.399999999999999</v>
      </c>
      <c r="BU387" s="27">
        <v>-6.8</v>
      </c>
    </row>
    <row r="388" spans="18:73" ht="15" thickBot="1" x14ac:dyDescent="0.35">
      <c r="R388" s="26" t="s">
        <v>275</v>
      </c>
      <c r="S388" s="27">
        <v>0</v>
      </c>
      <c r="T388" s="27">
        <v>0</v>
      </c>
      <c r="U388" s="27">
        <v>0</v>
      </c>
      <c r="V388" s="27">
        <v>0</v>
      </c>
      <c r="W388" s="27">
        <v>198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198</v>
      </c>
      <c r="AH388" s="27">
        <v>300</v>
      </c>
      <c r="AI388" s="27">
        <v>102</v>
      </c>
      <c r="AJ388" s="27">
        <v>34</v>
      </c>
      <c r="BD388" s="26" t="s">
        <v>275</v>
      </c>
      <c r="BE388" s="27">
        <v>0</v>
      </c>
      <c r="BF388" s="27">
        <v>0</v>
      </c>
      <c r="BG388" s="27">
        <v>0</v>
      </c>
      <c r="BH388" s="27">
        <v>0</v>
      </c>
      <c r="BI388" s="27">
        <v>267</v>
      </c>
      <c r="BJ388" s="27">
        <v>0</v>
      </c>
      <c r="BK388" s="27">
        <v>0</v>
      </c>
      <c r="BL388" s="27">
        <v>0</v>
      </c>
      <c r="BM388" s="27">
        <v>0</v>
      </c>
      <c r="BN388" s="27">
        <v>0</v>
      </c>
      <c r="BO388" s="27">
        <v>0</v>
      </c>
      <c r="BP388" s="27">
        <v>0</v>
      </c>
      <c r="BQ388" s="27">
        <v>0</v>
      </c>
      <c r="BR388" s="27">
        <v>267</v>
      </c>
      <c r="BS388" s="27">
        <v>300</v>
      </c>
      <c r="BT388" s="27">
        <v>33</v>
      </c>
      <c r="BU388" s="27">
        <v>11</v>
      </c>
    </row>
    <row r="389" spans="18:73" ht="15" thickBot="1" x14ac:dyDescent="0.35">
      <c r="R389" s="26" t="s">
        <v>276</v>
      </c>
      <c r="S389" s="27">
        <v>0</v>
      </c>
      <c r="T389" s="27">
        <v>0</v>
      </c>
      <c r="U389" s="27">
        <v>0</v>
      </c>
      <c r="V389" s="27">
        <v>0</v>
      </c>
      <c r="W389" s="27">
        <v>198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198</v>
      </c>
      <c r="AH389" s="27">
        <v>200</v>
      </c>
      <c r="AI389" s="27">
        <v>2</v>
      </c>
      <c r="AJ389" s="27">
        <v>1</v>
      </c>
      <c r="BD389" s="26" t="s">
        <v>276</v>
      </c>
      <c r="BE389" s="27">
        <v>0</v>
      </c>
      <c r="BF389" s="27">
        <v>0</v>
      </c>
      <c r="BG389" s="27">
        <v>0</v>
      </c>
      <c r="BH389" s="27">
        <v>0</v>
      </c>
      <c r="BI389" s="27">
        <v>267</v>
      </c>
      <c r="BJ389" s="27">
        <v>0</v>
      </c>
      <c r="BK389" s="27">
        <v>0</v>
      </c>
      <c r="BL389" s="27">
        <v>0</v>
      </c>
      <c r="BM389" s="27">
        <v>0</v>
      </c>
      <c r="BN389" s="27">
        <v>0</v>
      </c>
      <c r="BO389" s="27">
        <v>0</v>
      </c>
      <c r="BP389" s="27">
        <v>0</v>
      </c>
      <c r="BQ389" s="27">
        <v>0</v>
      </c>
      <c r="BR389" s="27">
        <v>267</v>
      </c>
      <c r="BS389" s="27">
        <v>200</v>
      </c>
      <c r="BT389" s="27">
        <v>-67</v>
      </c>
      <c r="BU389" s="27">
        <v>-33.5</v>
      </c>
    </row>
    <row r="390" spans="18:73" ht="15" thickBot="1" x14ac:dyDescent="0.35">
      <c r="R390" s="26" t="s">
        <v>277</v>
      </c>
      <c r="S390" s="27">
        <v>0</v>
      </c>
      <c r="T390" s="27">
        <v>0</v>
      </c>
      <c r="U390" s="27">
        <v>0</v>
      </c>
      <c r="V390" s="27">
        <v>0</v>
      </c>
      <c r="W390" s="27">
        <v>198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198</v>
      </c>
      <c r="AH390" s="27">
        <v>100</v>
      </c>
      <c r="AI390" s="27">
        <v>-98</v>
      </c>
      <c r="AJ390" s="27">
        <v>-98</v>
      </c>
      <c r="BD390" s="26" t="s">
        <v>277</v>
      </c>
      <c r="BE390" s="27">
        <v>0</v>
      </c>
      <c r="BF390" s="27">
        <v>0</v>
      </c>
      <c r="BG390" s="27">
        <v>0</v>
      </c>
      <c r="BH390" s="27">
        <v>0</v>
      </c>
      <c r="BI390" s="27">
        <v>267</v>
      </c>
      <c r="BJ390" s="27">
        <v>0</v>
      </c>
      <c r="BK390" s="27">
        <v>0</v>
      </c>
      <c r="BL390" s="27">
        <v>0</v>
      </c>
      <c r="BM390" s="27">
        <v>0</v>
      </c>
      <c r="BN390" s="27">
        <v>0</v>
      </c>
      <c r="BO390" s="27">
        <v>0</v>
      </c>
      <c r="BP390" s="27">
        <v>0</v>
      </c>
      <c r="BQ390" s="27">
        <v>0</v>
      </c>
      <c r="BR390" s="27">
        <v>267</v>
      </c>
      <c r="BS390" s="27">
        <v>200</v>
      </c>
      <c r="BT390" s="27">
        <v>-67</v>
      </c>
      <c r="BU390" s="27">
        <v>-33.5</v>
      </c>
    </row>
    <row r="391" spans="18:73" ht="15" thickBot="1" x14ac:dyDescent="0.35">
      <c r="R391" s="26" t="s">
        <v>278</v>
      </c>
      <c r="S391" s="27">
        <v>0</v>
      </c>
      <c r="T391" s="27">
        <v>0</v>
      </c>
      <c r="U391" s="27">
        <v>0</v>
      </c>
      <c r="V391" s="27">
        <v>0</v>
      </c>
      <c r="W391" s="27">
        <v>198</v>
      </c>
      <c r="X391" s="27">
        <v>0</v>
      </c>
      <c r="Y391" s="27">
        <v>0</v>
      </c>
      <c r="Z391" s="27">
        <v>0</v>
      </c>
      <c r="AA391" s="27">
        <v>0</v>
      </c>
      <c r="AB391" s="27">
        <v>0</v>
      </c>
      <c r="AC391" s="27">
        <v>0</v>
      </c>
      <c r="AD391" s="27">
        <v>0</v>
      </c>
      <c r="AE391" s="27">
        <v>0</v>
      </c>
      <c r="AF391" s="27">
        <v>0</v>
      </c>
      <c r="AG391" s="27">
        <v>198</v>
      </c>
      <c r="AH391" s="27">
        <v>100</v>
      </c>
      <c r="AI391" s="27">
        <v>-98</v>
      </c>
      <c r="AJ391" s="27">
        <v>-98</v>
      </c>
      <c r="BD391" s="26" t="s">
        <v>278</v>
      </c>
      <c r="BE391" s="27">
        <v>0</v>
      </c>
      <c r="BF391" s="27">
        <v>0</v>
      </c>
      <c r="BG391" s="27">
        <v>0</v>
      </c>
      <c r="BH391" s="27">
        <v>0</v>
      </c>
      <c r="BI391" s="27">
        <v>267</v>
      </c>
      <c r="BJ391" s="27">
        <v>0</v>
      </c>
      <c r="BK391" s="27">
        <v>0</v>
      </c>
      <c r="BL391" s="27">
        <v>0</v>
      </c>
      <c r="BM391" s="27">
        <v>0</v>
      </c>
      <c r="BN391" s="27">
        <v>0</v>
      </c>
      <c r="BO391" s="27">
        <v>0</v>
      </c>
      <c r="BP391" s="27">
        <v>0</v>
      </c>
      <c r="BQ391" s="27">
        <v>0</v>
      </c>
      <c r="BR391" s="27">
        <v>267</v>
      </c>
      <c r="BS391" s="27">
        <v>200</v>
      </c>
      <c r="BT391" s="27">
        <v>-67</v>
      </c>
      <c r="BU391" s="27">
        <v>-33.5</v>
      </c>
    </row>
    <row r="392" spans="18:73" ht="15" thickBot="1" x14ac:dyDescent="0.35">
      <c r="R392" s="26" t="s">
        <v>279</v>
      </c>
      <c r="S392" s="27">
        <v>0</v>
      </c>
      <c r="T392" s="27">
        <v>0</v>
      </c>
      <c r="U392" s="27">
        <v>0</v>
      </c>
      <c r="V392" s="27">
        <v>0</v>
      </c>
      <c r="W392" s="27">
        <v>198</v>
      </c>
      <c r="X392" s="27">
        <v>0</v>
      </c>
      <c r="Y392" s="27">
        <v>0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198</v>
      </c>
      <c r="AH392" s="27">
        <v>100</v>
      </c>
      <c r="AI392" s="27">
        <v>-98</v>
      </c>
      <c r="AJ392" s="27">
        <v>-98</v>
      </c>
      <c r="BD392" s="26" t="s">
        <v>279</v>
      </c>
      <c r="BE392" s="27">
        <v>0</v>
      </c>
      <c r="BF392" s="27">
        <v>0</v>
      </c>
      <c r="BG392" s="27">
        <v>0</v>
      </c>
      <c r="BH392" s="27">
        <v>0</v>
      </c>
      <c r="BI392" s="27">
        <v>267</v>
      </c>
      <c r="BJ392" s="27">
        <v>0</v>
      </c>
      <c r="BK392" s="27">
        <v>0</v>
      </c>
      <c r="BL392" s="27">
        <v>0</v>
      </c>
      <c r="BM392" s="27">
        <v>0</v>
      </c>
      <c r="BN392" s="27">
        <v>0</v>
      </c>
      <c r="BO392" s="27">
        <v>0</v>
      </c>
      <c r="BP392" s="27">
        <v>0</v>
      </c>
      <c r="BQ392" s="27">
        <v>0</v>
      </c>
      <c r="BR392" s="27">
        <v>267</v>
      </c>
      <c r="BS392" s="27">
        <v>300</v>
      </c>
      <c r="BT392" s="27">
        <v>33</v>
      </c>
      <c r="BU392" s="27">
        <v>11</v>
      </c>
    </row>
    <row r="393" spans="18:73" ht="15" thickBot="1" x14ac:dyDescent="0.35">
      <c r="R393" s="26" t="s">
        <v>280</v>
      </c>
      <c r="S393" s="27">
        <v>0</v>
      </c>
      <c r="T393" s="27">
        <v>0</v>
      </c>
      <c r="U393" s="27">
        <v>0</v>
      </c>
      <c r="V393" s="27">
        <v>0</v>
      </c>
      <c r="W393" s="27">
        <v>198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198</v>
      </c>
      <c r="AH393" s="27">
        <v>100</v>
      </c>
      <c r="AI393" s="27">
        <v>-98</v>
      </c>
      <c r="AJ393" s="27">
        <v>-98</v>
      </c>
      <c r="BD393" s="26" t="s">
        <v>280</v>
      </c>
      <c r="BE393" s="27">
        <v>0</v>
      </c>
      <c r="BF393" s="27">
        <v>0</v>
      </c>
      <c r="BG393" s="27">
        <v>0</v>
      </c>
      <c r="BH393" s="27">
        <v>0</v>
      </c>
      <c r="BI393" s="27">
        <v>267</v>
      </c>
      <c r="BJ393" s="27">
        <v>0</v>
      </c>
      <c r="BK393" s="27">
        <v>0</v>
      </c>
      <c r="BL393" s="27">
        <v>0</v>
      </c>
      <c r="BM393" s="27">
        <v>0</v>
      </c>
      <c r="BN393" s="27">
        <v>0</v>
      </c>
      <c r="BO393" s="27">
        <v>0</v>
      </c>
      <c r="BP393" s="27">
        <v>0</v>
      </c>
      <c r="BQ393" s="27">
        <v>0</v>
      </c>
      <c r="BR393" s="27">
        <v>267</v>
      </c>
      <c r="BS393" s="27">
        <v>300</v>
      </c>
      <c r="BT393" s="27">
        <v>33</v>
      </c>
      <c r="BU393" s="27">
        <v>11</v>
      </c>
    </row>
    <row r="394" spans="18:73" ht="15" thickBot="1" x14ac:dyDescent="0.35">
      <c r="R394" s="26" t="s">
        <v>281</v>
      </c>
      <c r="S394" s="27">
        <v>0</v>
      </c>
      <c r="T394" s="27">
        <v>0</v>
      </c>
      <c r="U394" s="27">
        <v>0</v>
      </c>
      <c r="V394" s="27">
        <v>0</v>
      </c>
      <c r="W394" s="27">
        <v>198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0</v>
      </c>
      <c r="AF394" s="27">
        <v>0</v>
      </c>
      <c r="AG394" s="27">
        <v>198</v>
      </c>
      <c r="AH394" s="27">
        <v>200</v>
      </c>
      <c r="AI394" s="27">
        <v>2</v>
      </c>
      <c r="AJ394" s="27">
        <v>1</v>
      </c>
      <c r="BD394" s="26" t="s">
        <v>281</v>
      </c>
      <c r="BE394" s="27">
        <v>0</v>
      </c>
      <c r="BF394" s="27">
        <v>0</v>
      </c>
      <c r="BG394" s="27">
        <v>0</v>
      </c>
      <c r="BH394" s="27">
        <v>0</v>
      </c>
      <c r="BI394" s="27">
        <v>267</v>
      </c>
      <c r="BJ394" s="27">
        <v>0</v>
      </c>
      <c r="BK394" s="27">
        <v>0</v>
      </c>
      <c r="BL394" s="27">
        <v>0</v>
      </c>
      <c r="BM394" s="27">
        <v>0</v>
      </c>
      <c r="BN394" s="27">
        <v>0</v>
      </c>
      <c r="BO394" s="27">
        <v>0</v>
      </c>
      <c r="BP394" s="27">
        <v>0</v>
      </c>
      <c r="BQ394" s="27">
        <v>0</v>
      </c>
      <c r="BR394" s="27">
        <v>267</v>
      </c>
      <c r="BS394" s="27">
        <v>300</v>
      </c>
      <c r="BT394" s="27">
        <v>33</v>
      </c>
      <c r="BU394" s="27">
        <v>11</v>
      </c>
    </row>
    <row r="395" spans="18:73" ht="15" thickBot="1" x14ac:dyDescent="0.35">
      <c r="R395" s="26" t="s">
        <v>282</v>
      </c>
      <c r="S395" s="27">
        <v>0</v>
      </c>
      <c r="T395" s="27">
        <v>0</v>
      </c>
      <c r="U395" s="27">
        <v>0</v>
      </c>
      <c r="V395" s="27">
        <v>0</v>
      </c>
      <c r="W395" s="27">
        <v>198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198</v>
      </c>
      <c r="AH395" s="27">
        <v>300</v>
      </c>
      <c r="AI395" s="27">
        <v>102</v>
      </c>
      <c r="AJ395" s="27">
        <v>34</v>
      </c>
      <c r="BD395" s="26" t="s">
        <v>282</v>
      </c>
      <c r="BE395" s="27">
        <v>0</v>
      </c>
      <c r="BF395" s="27">
        <v>0</v>
      </c>
      <c r="BG395" s="27">
        <v>0</v>
      </c>
      <c r="BH395" s="27">
        <v>0</v>
      </c>
      <c r="BI395" s="27">
        <v>267</v>
      </c>
      <c r="BJ395" s="27">
        <v>0</v>
      </c>
      <c r="BK395" s="27">
        <v>0</v>
      </c>
      <c r="BL395" s="27">
        <v>0</v>
      </c>
      <c r="BM395" s="27">
        <v>0</v>
      </c>
      <c r="BN395" s="27">
        <v>0</v>
      </c>
      <c r="BO395" s="27">
        <v>0</v>
      </c>
      <c r="BP395" s="27">
        <v>0</v>
      </c>
      <c r="BQ395" s="27">
        <v>0</v>
      </c>
      <c r="BR395" s="27">
        <v>267</v>
      </c>
      <c r="BS395" s="27">
        <v>300</v>
      </c>
      <c r="BT395" s="27">
        <v>33</v>
      </c>
      <c r="BU395" s="27">
        <v>11</v>
      </c>
    </row>
    <row r="396" spans="18:73" ht="15" thickBot="1" x14ac:dyDescent="0.35">
      <c r="R396" s="26" t="s">
        <v>283</v>
      </c>
      <c r="S396" s="27">
        <v>0</v>
      </c>
      <c r="T396" s="27">
        <v>0</v>
      </c>
      <c r="U396" s="27">
        <v>0</v>
      </c>
      <c r="V396" s="27">
        <v>0</v>
      </c>
      <c r="W396" s="27">
        <v>198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198</v>
      </c>
      <c r="AH396" s="27">
        <v>300</v>
      </c>
      <c r="AI396" s="27">
        <v>102</v>
      </c>
      <c r="AJ396" s="27">
        <v>34</v>
      </c>
      <c r="BD396" s="26" t="s">
        <v>283</v>
      </c>
      <c r="BE396" s="27">
        <v>0</v>
      </c>
      <c r="BF396" s="27">
        <v>0</v>
      </c>
      <c r="BG396" s="27">
        <v>0</v>
      </c>
      <c r="BH396" s="27">
        <v>0</v>
      </c>
      <c r="BI396" s="27">
        <v>267</v>
      </c>
      <c r="BJ396" s="27">
        <v>0</v>
      </c>
      <c r="BK396" s="27">
        <v>0</v>
      </c>
      <c r="BL396" s="27">
        <v>0</v>
      </c>
      <c r="BM396" s="27">
        <v>0</v>
      </c>
      <c r="BN396" s="27">
        <v>0</v>
      </c>
      <c r="BO396" s="27">
        <v>0</v>
      </c>
      <c r="BP396" s="27">
        <v>0</v>
      </c>
      <c r="BQ396" s="27">
        <v>0</v>
      </c>
      <c r="BR396" s="27">
        <v>267</v>
      </c>
      <c r="BS396" s="27">
        <v>300</v>
      </c>
      <c r="BT396" s="27">
        <v>33</v>
      </c>
      <c r="BU396" s="27">
        <v>11</v>
      </c>
    </row>
    <row r="397" spans="18:73" ht="15" thickBot="1" x14ac:dyDescent="0.35">
      <c r="R397" s="26" t="s">
        <v>284</v>
      </c>
      <c r="S397" s="27">
        <v>0</v>
      </c>
      <c r="T397" s="27">
        <v>0</v>
      </c>
      <c r="U397" s="27">
        <v>0</v>
      </c>
      <c r="V397" s="27">
        <v>0</v>
      </c>
      <c r="W397" s="27">
        <v>198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198</v>
      </c>
      <c r="AH397" s="27">
        <v>300</v>
      </c>
      <c r="AI397" s="27">
        <v>102</v>
      </c>
      <c r="AJ397" s="27">
        <v>34</v>
      </c>
      <c r="BD397" s="26" t="s">
        <v>284</v>
      </c>
      <c r="BE397" s="27">
        <v>0</v>
      </c>
      <c r="BF397" s="27">
        <v>0</v>
      </c>
      <c r="BG397" s="27">
        <v>0</v>
      </c>
      <c r="BH397" s="27">
        <v>0</v>
      </c>
      <c r="BI397" s="27">
        <v>267</v>
      </c>
      <c r="BJ397" s="27">
        <v>0</v>
      </c>
      <c r="BK397" s="27">
        <v>0</v>
      </c>
      <c r="BL397" s="27">
        <v>0</v>
      </c>
      <c r="BM397" s="27">
        <v>0</v>
      </c>
      <c r="BN397" s="27">
        <v>0</v>
      </c>
      <c r="BO397" s="27">
        <v>0</v>
      </c>
      <c r="BP397" s="27">
        <v>0</v>
      </c>
      <c r="BQ397" s="27">
        <v>0</v>
      </c>
      <c r="BR397" s="27">
        <v>267</v>
      </c>
      <c r="BS397" s="27">
        <v>300</v>
      </c>
      <c r="BT397" s="27">
        <v>33</v>
      </c>
      <c r="BU397" s="27">
        <v>11</v>
      </c>
    </row>
    <row r="398" spans="18:73" ht="15" thickBot="1" x14ac:dyDescent="0.35">
      <c r="R398" s="26" t="s">
        <v>285</v>
      </c>
      <c r="S398" s="27">
        <v>0</v>
      </c>
      <c r="T398" s="27">
        <v>0</v>
      </c>
      <c r="U398" s="27">
        <v>0</v>
      </c>
      <c r="V398" s="27">
        <v>0</v>
      </c>
      <c r="W398" s="27">
        <v>198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>
        <v>0</v>
      </c>
      <c r="AG398" s="27">
        <v>198</v>
      </c>
      <c r="AH398" s="27">
        <v>100</v>
      </c>
      <c r="AI398" s="27">
        <v>-98</v>
      </c>
      <c r="AJ398" s="27">
        <v>-98</v>
      </c>
      <c r="BD398" s="26" t="s">
        <v>285</v>
      </c>
      <c r="BE398" s="27">
        <v>0</v>
      </c>
      <c r="BF398" s="27">
        <v>0</v>
      </c>
      <c r="BG398" s="27">
        <v>0</v>
      </c>
      <c r="BH398" s="27">
        <v>0</v>
      </c>
      <c r="BI398" s="27">
        <v>267</v>
      </c>
      <c r="BJ398" s="27">
        <v>0</v>
      </c>
      <c r="BK398" s="27">
        <v>0</v>
      </c>
      <c r="BL398" s="27">
        <v>0</v>
      </c>
      <c r="BM398" s="27">
        <v>0</v>
      </c>
      <c r="BN398" s="27">
        <v>0</v>
      </c>
      <c r="BO398" s="27">
        <v>0</v>
      </c>
      <c r="BP398" s="27">
        <v>0</v>
      </c>
      <c r="BQ398" s="27">
        <v>0</v>
      </c>
      <c r="BR398" s="27">
        <v>267</v>
      </c>
      <c r="BS398" s="27">
        <v>300</v>
      </c>
      <c r="BT398" s="27">
        <v>33</v>
      </c>
      <c r="BU398" s="27">
        <v>11</v>
      </c>
    </row>
    <row r="399" spans="18:73" ht="15" thickBot="1" x14ac:dyDescent="0.35">
      <c r="R399" s="26" t="s">
        <v>286</v>
      </c>
      <c r="S399" s="27">
        <v>0</v>
      </c>
      <c r="T399" s="27">
        <v>0</v>
      </c>
      <c r="U399" s="27">
        <v>0</v>
      </c>
      <c r="V399" s="27">
        <v>0</v>
      </c>
      <c r="W399" s="27">
        <v>198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198</v>
      </c>
      <c r="AH399" s="27">
        <v>200</v>
      </c>
      <c r="AI399" s="27">
        <v>2</v>
      </c>
      <c r="AJ399" s="27">
        <v>1</v>
      </c>
      <c r="BD399" s="26" t="s">
        <v>286</v>
      </c>
      <c r="BE399" s="27">
        <v>0</v>
      </c>
      <c r="BF399" s="27">
        <v>0</v>
      </c>
      <c r="BG399" s="27">
        <v>0</v>
      </c>
      <c r="BH399" s="27">
        <v>0</v>
      </c>
      <c r="BI399" s="27">
        <v>267</v>
      </c>
      <c r="BJ399" s="27">
        <v>0</v>
      </c>
      <c r="BK399" s="27">
        <v>0</v>
      </c>
      <c r="BL399" s="27">
        <v>0</v>
      </c>
      <c r="BM399" s="27">
        <v>0</v>
      </c>
      <c r="BN399" s="27">
        <v>0</v>
      </c>
      <c r="BO399" s="27">
        <v>0</v>
      </c>
      <c r="BP399" s="27">
        <v>0</v>
      </c>
      <c r="BQ399" s="27">
        <v>0</v>
      </c>
      <c r="BR399" s="27">
        <v>267</v>
      </c>
      <c r="BS399" s="27">
        <v>200</v>
      </c>
      <c r="BT399" s="27">
        <v>-67</v>
      </c>
      <c r="BU399" s="27">
        <v>-33.5</v>
      </c>
    </row>
    <row r="400" spans="18:73" ht="15" thickBot="1" x14ac:dyDescent="0.35">
      <c r="R400" s="26" t="s">
        <v>287</v>
      </c>
      <c r="S400" s="27">
        <v>0</v>
      </c>
      <c r="T400" s="27">
        <v>0</v>
      </c>
      <c r="U400" s="27">
        <v>0</v>
      </c>
      <c r="V400" s="27">
        <v>0</v>
      </c>
      <c r="W400" s="27">
        <v>198</v>
      </c>
      <c r="X400" s="27">
        <v>0</v>
      </c>
      <c r="Y400" s="27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198</v>
      </c>
      <c r="AH400" s="27">
        <v>100</v>
      </c>
      <c r="AI400" s="27">
        <v>-98</v>
      </c>
      <c r="AJ400" s="27">
        <v>-98</v>
      </c>
      <c r="BD400" s="26" t="s">
        <v>287</v>
      </c>
      <c r="BE400" s="27">
        <v>0</v>
      </c>
      <c r="BF400" s="27">
        <v>0</v>
      </c>
      <c r="BG400" s="27">
        <v>0</v>
      </c>
      <c r="BH400" s="27">
        <v>0</v>
      </c>
      <c r="BI400" s="27">
        <v>267</v>
      </c>
      <c r="BJ400" s="27">
        <v>0</v>
      </c>
      <c r="BK400" s="27">
        <v>0</v>
      </c>
      <c r="BL400" s="27">
        <v>0</v>
      </c>
      <c r="BM400" s="27">
        <v>0</v>
      </c>
      <c r="BN400" s="27">
        <v>0</v>
      </c>
      <c r="BO400" s="27">
        <v>0</v>
      </c>
      <c r="BP400" s="27">
        <v>0</v>
      </c>
      <c r="BQ400" s="27">
        <v>0</v>
      </c>
      <c r="BR400" s="27">
        <v>267</v>
      </c>
      <c r="BS400" s="27">
        <v>300</v>
      </c>
      <c r="BT400" s="27">
        <v>33</v>
      </c>
      <c r="BU400" s="27">
        <v>11</v>
      </c>
    </row>
    <row r="401" spans="18:73" ht="15" thickBot="1" x14ac:dyDescent="0.35">
      <c r="R401" s="26" t="s">
        <v>288</v>
      </c>
      <c r="S401" s="27">
        <v>0</v>
      </c>
      <c r="T401" s="27">
        <v>0</v>
      </c>
      <c r="U401" s="27">
        <v>0</v>
      </c>
      <c r="V401" s="27">
        <v>0</v>
      </c>
      <c r="W401" s="27">
        <v>198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0</v>
      </c>
      <c r="AF401" s="27">
        <v>0</v>
      </c>
      <c r="AG401" s="27">
        <v>198</v>
      </c>
      <c r="AH401" s="27">
        <v>100</v>
      </c>
      <c r="AI401" s="27">
        <v>-98</v>
      </c>
      <c r="AJ401" s="27">
        <v>-98</v>
      </c>
      <c r="BD401" s="26" t="s">
        <v>288</v>
      </c>
      <c r="BE401" s="27">
        <v>0</v>
      </c>
      <c r="BF401" s="27">
        <v>0</v>
      </c>
      <c r="BG401" s="27">
        <v>0</v>
      </c>
      <c r="BH401" s="27">
        <v>0</v>
      </c>
      <c r="BI401" s="27">
        <v>267</v>
      </c>
      <c r="BJ401" s="27">
        <v>0</v>
      </c>
      <c r="BK401" s="27">
        <v>0</v>
      </c>
      <c r="BL401" s="27">
        <v>0</v>
      </c>
      <c r="BM401" s="27">
        <v>0</v>
      </c>
      <c r="BN401" s="27">
        <v>0</v>
      </c>
      <c r="BO401" s="27">
        <v>0</v>
      </c>
      <c r="BP401" s="27">
        <v>0</v>
      </c>
      <c r="BQ401" s="27">
        <v>0</v>
      </c>
      <c r="BR401" s="27">
        <v>267</v>
      </c>
      <c r="BS401" s="27">
        <v>200</v>
      </c>
      <c r="BT401" s="27">
        <v>-67</v>
      </c>
      <c r="BU401" s="27">
        <v>-33.5</v>
      </c>
    </row>
    <row r="402" spans="18:73" ht="15" thickBot="1" x14ac:dyDescent="0.35">
      <c r="R402" s="26" t="s">
        <v>289</v>
      </c>
      <c r="S402" s="27">
        <v>0</v>
      </c>
      <c r="T402" s="27">
        <v>0</v>
      </c>
      <c r="U402" s="27">
        <v>0</v>
      </c>
      <c r="V402" s="27">
        <v>0</v>
      </c>
      <c r="W402" s="27">
        <v>198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198</v>
      </c>
      <c r="AH402" s="27">
        <v>300</v>
      </c>
      <c r="AI402" s="27">
        <v>102</v>
      </c>
      <c r="AJ402" s="27">
        <v>34</v>
      </c>
      <c r="BD402" s="26" t="s">
        <v>289</v>
      </c>
      <c r="BE402" s="27">
        <v>0</v>
      </c>
      <c r="BF402" s="27">
        <v>0</v>
      </c>
      <c r="BG402" s="27">
        <v>0</v>
      </c>
      <c r="BH402" s="27">
        <v>0</v>
      </c>
      <c r="BI402" s="27">
        <v>267</v>
      </c>
      <c r="BJ402" s="27">
        <v>0</v>
      </c>
      <c r="BK402" s="27">
        <v>0</v>
      </c>
      <c r="BL402" s="27">
        <v>0</v>
      </c>
      <c r="BM402" s="27">
        <v>0</v>
      </c>
      <c r="BN402" s="27">
        <v>0</v>
      </c>
      <c r="BO402" s="27">
        <v>0</v>
      </c>
      <c r="BP402" s="27">
        <v>0</v>
      </c>
      <c r="BQ402" s="27">
        <v>0</v>
      </c>
      <c r="BR402" s="27">
        <v>267</v>
      </c>
      <c r="BS402" s="27">
        <v>300</v>
      </c>
      <c r="BT402" s="27">
        <v>33</v>
      </c>
      <c r="BU402" s="27">
        <v>11</v>
      </c>
    </row>
    <row r="403" spans="18:73" ht="15" thickBot="1" x14ac:dyDescent="0.35">
      <c r="R403" s="26" t="s">
        <v>290</v>
      </c>
      <c r="S403" s="27">
        <v>0</v>
      </c>
      <c r="T403" s="27">
        <v>0</v>
      </c>
      <c r="U403" s="27">
        <v>0</v>
      </c>
      <c r="V403" s="27">
        <v>0</v>
      </c>
      <c r="W403" s="27">
        <v>198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198</v>
      </c>
      <c r="AH403" s="27">
        <v>100</v>
      </c>
      <c r="AI403" s="27">
        <v>-98</v>
      </c>
      <c r="AJ403" s="27">
        <v>-98</v>
      </c>
      <c r="BD403" s="26" t="s">
        <v>290</v>
      </c>
      <c r="BE403" s="27">
        <v>0</v>
      </c>
      <c r="BF403" s="27">
        <v>0</v>
      </c>
      <c r="BG403" s="27">
        <v>0</v>
      </c>
      <c r="BH403" s="27">
        <v>53.4</v>
      </c>
      <c r="BI403" s="27">
        <v>267</v>
      </c>
      <c r="BJ403" s="27">
        <v>0</v>
      </c>
      <c r="BK403" s="27">
        <v>0</v>
      </c>
      <c r="BL403" s="27">
        <v>0</v>
      </c>
      <c r="BM403" s="27">
        <v>0</v>
      </c>
      <c r="BN403" s="27">
        <v>0</v>
      </c>
      <c r="BO403" s="27">
        <v>0</v>
      </c>
      <c r="BP403" s="27">
        <v>0</v>
      </c>
      <c r="BQ403" s="27">
        <v>0</v>
      </c>
      <c r="BR403" s="27">
        <v>320.39999999999998</v>
      </c>
      <c r="BS403" s="27">
        <v>300</v>
      </c>
      <c r="BT403" s="27">
        <v>-20.399999999999999</v>
      </c>
      <c r="BU403" s="27">
        <v>-6.8</v>
      </c>
    </row>
    <row r="404" spans="18:73" ht="15" thickBot="1" x14ac:dyDescent="0.35">
      <c r="R404" s="26" t="s">
        <v>291</v>
      </c>
      <c r="S404" s="27">
        <v>0</v>
      </c>
      <c r="T404" s="27">
        <v>0</v>
      </c>
      <c r="U404" s="27">
        <v>0</v>
      </c>
      <c r="V404" s="27">
        <v>0</v>
      </c>
      <c r="W404" s="27">
        <v>198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198</v>
      </c>
      <c r="AH404" s="27">
        <v>100</v>
      </c>
      <c r="AI404" s="27">
        <v>-98</v>
      </c>
      <c r="AJ404" s="27">
        <v>-98</v>
      </c>
      <c r="BD404" s="26" t="s">
        <v>291</v>
      </c>
      <c r="BE404" s="27">
        <v>0</v>
      </c>
      <c r="BF404" s="27">
        <v>0</v>
      </c>
      <c r="BG404" s="27">
        <v>0</v>
      </c>
      <c r="BH404" s="27">
        <v>53.4</v>
      </c>
      <c r="BI404" s="27">
        <v>267</v>
      </c>
      <c r="BJ404" s="27">
        <v>0</v>
      </c>
      <c r="BK404" s="27">
        <v>0</v>
      </c>
      <c r="BL404" s="27">
        <v>0</v>
      </c>
      <c r="BM404" s="27">
        <v>0</v>
      </c>
      <c r="BN404" s="27">
        <v>0</v>
      </c>
      <c r="BO404" s="27">
        <v>0</v>
      </c>
      <c r="BP404" s="27">
        <v>0</v>
      </c>
      <c r="BQ404" s="27">
        <v>0</v>
      </c>
      <c r="BR404" s="27">
        <v>320.39999999999998</v>
      </c>
      <c r="BS404" s="27">
        <v>300</v>
      </c>
      <c r="BT404" s="27">
        <v>-20.399999999999999</v>
      </c>
      <c r="BU404" s="27">
        <v>-6.8</v>
      </c>
    </row>
    <row r="405" spans="18:73" ht="15" thickBot="1" x14ac:dyDescent="0.35">
      <c r="R405" s="26" t="s">
        <v>292</v>
      </c>
      <c r="S405" s="27">
        <v>0</v>
      </c>
      <c r="T405" s="27">
        <v>0</v>
      </c>
      <c r="U405" s="27">
        <v>0</v>
      </c>
      <c r="V405" s="27">
        <v>0</v>
      </c>
      <c r="W405" s="27">
        <v>198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198</v>
      </c>
      <c r="AH405" s="27">
        <v>200</v>
      </c>
      <c r="AI405" s="27">
        <v>2</v>
      </c>
      <c r="AJ405" s="27">
        <v>1</v>
      </c>
      <c r="BD405" s="26" t="s">
        <v>292</v>
      </c>
      <c r="BE405" s="27">
        <v>0</v>
      </c>
      <c r="BF405" s="27">
        <v>0</v>
      </c>
      <c r="BG405" s="27">
        <v>0</v>
      </c>
      <c r="BH405" s="27">
        <v>0</v>
      </c>
      <c r="BI405" s="27">
        <v>267</v>
      </c>
      <c r="BJ405" s="27">
        <v>0</v>
      </c>
      <c r="BK405" s="27">
        <v>0</v>
      </c>
      <c r="BL405" s="27">
        <v>0</v>
      </c>
      <c r="BM405" s="27">
        <v>0</v>
      </c>
      <c r="BN405" s="27">
        <v>0</v>
      </c>
      <c r="BO405" s="27">
        <v>0</v>
      </c>
      <c r="BP405" s="27">
        <v>0</v>
      </c>
      <c r="BQ405" s="27">
        <v>0</v>
      </c>
      <c r="BR405" s="27">
        <v>267</v>
      </c>
      <c r="BS405" s="27">
        <v>300</v>
      </c>
      <c r="BT405" s="27">
        <v>33</v>
      </c>
      <c r="BU405" s="27">
        <v>11</v>
      </c>
    </row>
    <row r="406" spans="18:73" ht="15" thickBot="1" x14ac:dyDescent="0.35"/>
    <row r="407" spans="18:73" ht="15" thickBot="1" x14ac:dyDescent="0.35">
      <c r="R407" s="28" t="s">
        <v>400</v>
      </c>
      <c r="S407" s="29">
        <v>198</v>
      </c>
      <c r="BD407" s="28" t="s">
        <v>400</v>
      </c>
      <c r="BE407" s="29">
        <v>320.39999999999998</v>
      </c>
    </row>
    <row r="408" spans="18:73" ht="15" thickBot="1" x14ac:dyDescent="0.35">
      <c r="R408" s="28" t="s">
        <v>401</v>
      </c>
      <c r="S408" s="29">
        <v>0</v>
      </c>
      <c r="BD408" s="28" t="s">
        <v>401</v>
      </c>
      <c r="BE408" s="29">
        <v>0</v>
      </c>
    </row>
    <row r="409" spans="18:73" ht="15" thickBot="1" x14ac:dyDescent="0.35">
      <c r="R409" s="28" t="s">
        <v>402</v>
      </c>
      <c r="S409" s="29">
        <v>19404</v>
      </c>
      <c r="BD409" s="28" t="s">
        <v>402</v>
      </c>
      <c r="BE409" s="29">
        <v>27501</v>
      </c>
    </row>
    <row r="410" spans="18:73" ht="15" thickBot="1" x14ac:dyDescent="0.35">
      <c r="R410" s="28" t="s">
        <v>403</v>
      </c>
      <c r="S410" s="29">
        <v>19400</v>
      </c>
      <c r="BD410" s="28" t="s">
        <v>403</v>
      </c>
      <c r="BE410" s="29">
        <v>27500</v>
      </c>
    </row>
    <row r="411" spans="18:73" ht="15" thickBot="1" x14ac:dyDescent="0.35">
      <c r="R411" s="28" t="s">
        <v>404</v>
      </c>
      <c r="S411" s="29">
        <v>4</v>
      </c>
      <c r="BD411" s="28" t="s">
        <v>404</v>
      </c>
      <c r="BE411" s="29">
        <v>1</v>
      </c>
    </row>
    <row r="412" spans="18:73" ht="15" thickBot="1" x14ac:dyDescent="0.35">
      <c r="R412" s="28" t="s">
        <v>405</v>
      </c>
      <c r="S412" s="29"/>
      <c r="BD412" s="28" t="s">
        <v>405</v>
      </c>
      <c r="BE412" s="29"/>
    </row>
    <row r="413" spans="18:73" ht="15" thickBot="1" x14ac:dyDescent="0.35">
      <c r="R413" s="28" t="s">
        <v>406</v>
      </c>
      <c r="S413" s="29"/>
      <c r="BD413" s="28" t="s">
        <v>406</v>
      </c>
      <c r="BE413" s="29"/>
    </row>
    <row r="414" spans="18:73" ht="15" thickBot="1" x14ac:dyDescent="0.35">
      <c r="R414" s="28" t="s">
        <v>407</v>
      </c>
      <c r="S414" s="29">
        <v>0</v>
      </c>
      <c r="BD414" s="28" t="s">
        <v>407</v>
      </c>
      <c r="BE414" s="29">
        <v>0</v>
      </c>
    </row>
    <row r="416" spans="18:73" x14ac:dyDescent="0.3">
      <c r="R416" s="30" t="s">
        <v>408</v>
      </c>
      <c r="BD416" s="30" t="s">
        <v>408</v>
      </c>
    </row>
    <row r="418" spans="18:56" x14ac:dyDescent="0.3">
      <c r="R418" s="31" t="s">
        <v>413</v>
      </c>
      <c r="BD418" s="31" t="s">
        <v>427</v>
      </c>
    </row>
    <row r="419" spans="18:56" x14ac:dyDescent="0.3">
      <c r="R419" s="31" t="s">
        <v>421</v>
      </c>
      <c r="BD419" s="31" t="s">
        <v>428</v>
      </c>
    </row>
  </sheetData>
  <conditionalFormatting sqref="S208:AF3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208:BQ30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112:CJ1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R416" r:id="rId1" display="https://miau.my-x.hu/myx-free/coco/test/234415720231227190527.html" xr:uid="{07996286-D9F9-4CBB-A175-E3165F5ED613}"/>
    <hyperlink ref="BD416" r:id="rId2" display="https://miau.my-x.hu/myx-free/coco/test/113905920231227190731.html" xr:uid="{AB848E5C-52F1-4A06-9077-F11A8A2240EB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E1DE-32C7-4EA1-B338-3E400AAEE7B4}">
  <dimension ref="A1:BH419"/>
  <sheetViews>
    <sheetView topLeftCell="C196" zoomScale="24" workbookViewId="0">
      <selection activeCell="AU315" sqref="AU315"/>
    </sheetView>
  </sheetViews>
  <sheetFormatPr defaultRowHeight="14.4" x14ac:dyDescent="0.3"/>
  <sheetData>
    <row r="1" spans="1:58" ht="18" x14ac:dyDescent="0.3">
      <c r="B1" t="s">
        <v>438</v>
      </c>
      <c r="C1" t="s">
        <v>438</v>
      </c>
      <c r="D1" t="s">
        <v>438</v>
      </c>
      <c r="E1" t="s">
        <v>438</v>
      </c>
      <c r="F1" t="s">
        <v>438</v>
      </c>
      <c r="G1" t="s">
        <v>438</v>
      </c>
      <c r="H1" t="s">
        <v>438</v>
      </c>
      <c r="I1" t="s">
        <v>438</v>
      </c>
      <c r="J1" t="s">
        <v>438</v>
      </c>
      <c r="K1" t="s">
        <v>438</v>
      </c>
      <c r="L1" t="s">
        <v>438</v>
      </c>
      <c r="M1" t="s">
        <v>438</v>
      </c>
      <c r="N1" t="s">
        <v>438</v>
      </c>
      <c r="O1" t="s">
        <v>439</v>
      </c>
      <c r="P1" t="s">
        <v>439</v>
      </c>
      <c r="Q1" t="s">
        <v>439</v>
      </c>
      <c r="R1" t="s">
        <v>439</v>
      </c>
      <c r="S1" t="s">
        <v>439</v>
      </c>
      <c r="T1" t="s">
        <v>439</v>
      </c>
      <c r="U1" t="s">
        <v>439</v>
      </c>
      <c r="V1" t="s">
        <v>439</v>
      </c>
      <c r="W1" t="s">
        <v>439</v>
      </c>
      <c r="X1" t="s">
        <v>439</v>
      </c>
      <c r="Y1" t="s">
        <v>439</v>
      </c>
      <c r="Z1" t="s">
        <v>439</v>
      </c>
      <c r="AA1" t="s">
        <v>439</v>
      </c>
      <c r="AB1" t="str">
        <f>Sheet2!AY1</f>
        <v>Y történelem</v>
      </c>
      <c r="AD1" s="22"/>
    </row>
    <row r="2" spans="1:58" x14ac:dyDescent="0.3">
      <c r="A2" t="str">
        <f>Sheet2!A2</f>
        <v>O1</v>
      </c>
      <c r="B2">
        <f>Sheet2!B2</f>
        <v>1</v>
      </c>
      <c r="C2">
        <f>Sheet2!C2</f>
        <v>2</v>
      </c>
      <c r="D2">
        <f>Sheet2!D2</f>
        <v>1</v>
      </c>
      <c r="E2">
        <f>Sheet2!E2</f>
        <v>1</v>
      </c>
      <c r="F2">
        <f>Sheet2!F2</f>
        <v>1</v>
      </c>
      <c r="G2">
        <f>Sheet2!G2</f>
        <v>1</v>
      </c>
      <c r="H2">
        <f>Sheet2!H2</f>
        <v>1</v>
      </c>
      <c r="I2">
        <f>Sheet2!I2</f>
        <v>1</v>
      </c>
      <c r="J2">
        <f>Sheet2!J2</f>
        <v>1</v>
      </c>
      <c r="K2">
        <f>Sheet2!K2</f>
        <v>1</v>
      </c>
      <c r="L2">
        <f>Sheet2!L2</f>
        <v>1</v>
      </c>
      <c r="M2">
        <f>Sheet2!M2</f>
        <v>2</v>
      </c>
      <c r="N2">
        <f>Sheet2!N2</f>
        <v>2</v>
      </c>
      <c r="O2">
        <f>Sheet2!AL2</f>
        <v>2</v>
      </c>
      <c r="P2">
        <f>Sheet2!AM2</f>
        <v>1</v>
      </c>
      <c r="Q2">
        <f>Sheet2!AN2</f>
        <v>2</v>
      </c>
      <c r="R2">
        <f>Sheet2!AO2</f>
        <v>2</v>
      </c>
      <c r="S2">
        <f>Sheet2!AP2</f>
        <v>2</v>
      </c>
      <c r="T2">
        <f>Sheet2!AQ2</f>
        <v>2</v>
      </c>
      <c r="U2">
        <f>Sheet2!AR2</f>
        <v>2</v>
      </c>
      <c r="V2">
        <f>Sheet2!AS2</f>
        <v>2</v>
      </c>
      <c r="W2">
        <f>Sheet2!AT2</f>
        <v>2</v>
      </c>
      <c r="X2">
        <f>Sheet2!AU2</f>
        <v>2</v>
      </c>
      <c r="Y2">
        <f>Sheet2!AV2</f>
        <v>2</v>
      </c>
      <c r="Z2">
        <f>Sheet2!AW2</f>
        <v>1</v>
      </c>
      <c r="AA2">
        <f>Sheet2!AX2</f>
        <v>1</v>
      </c>
      <c r="AB2">
        <f>Sheet2!AY2</f>
        <v>300</v>
      </c>
      <c r="AD2" s="23"/>
    </row>
    <row r="3" spans="1:58" x14ac:dyDescent="0.3">
      <c r="A3" t="str">
        <f>Sheet2!A3</f>
        <v>O2</v>
      </c>
      <c r="B3">
        <f>Sheet2!B3</f>
        <v>1</v>
      </c>
      <c r="C3">
        <f>Sheet2!C3</f>
        <v>1</v>
      </c>
      <c r="D3">
        <f>Sheet2!D3</f>
        <v>1</v>
      </c>
      <c r="E3">
        <f>Sheet2!E3</f>
        <v>1</v>
      </c>
      <c r="F3">
        <f>Sheet2!F3</f>
        <v>1</v>
      </c>
      <c r="G3">
        <f>Sheet2!G3</f>
        <v>1</v>
      </c>
      <c r="H3">
        <f>Sheet2!H3</f>
        <v>1</v>
      </c>
      <c r="I3">
        <f>Sheet2!I3</f>
        <v>1</v>
      </c>
      <c r="J3">
        <f>Sheet2!J3</f>
        <v>2</v>
      </c>
      <c r="K3">
        <f>Sheet2!K3</f>
        <v>1</v>
      </c>
      <c r="L3">
        <f>Sheet2!L3</f>
        <v>2</v>
      </c>
      <c r="M3">
        <f>Sheet2!M3</f>
        <v>1</v>
      </c>
      <c r="N3">
        <f>Sheet2!N3</f>
        <v>1</v>
      </c>
      <c r="O3">
        <f>Sheet2!AL3</f>
        <v>2</v>
      </c>
      <c r="P3">
        <f>Sheet2!AM3</f>
        <v>2</v>
      </c>
      <c r="Q3">
        <f>Sheet2!AN3</f>
        <v>2</v>
      </c>
      <c r="R3">
        <f>Sheet2!AO3</f>
        <v>2</v>
      </c>
      <c r="S3">
        <f>Sheet2!AP3</f>
        <v>2</v>
      </c>
      <c r="T3">
        <f>Sheet2!AQ3</f>
        <v>2</v>
      </c>
      <c r="U3">
        <f>Sheet2!AR3</f>
        <v>2</v>
      </c>
      <c r="V3">
        <f>Sheet2!AS3</f>
        <v>2</v>
      </c>
      <c r="W3">
        <f>Sheet2!AT3</f>
        <v>1</v>
      </c>
      <c r="X3">
        <f>Sheet2!AU3</f>
        <v>2</v>
      </c>
      <c r="Y3">
        <f>Sheet2!AV3</f>
        <v>1</v>
      </c>
      <c r="Z3">
        <f>Sheet2!AW3</f>
        <v>2</v>
      </c>
      <c r="AA3">
        <f>Sheet2!AX3</f>
        <v>2</v>
      </c>
      <c r="AB3">
        <f>Sheet2!AY3</f>
        <v>300</v>
      </c>
    </row>
    <row r="4" spans="1:58" x14ac:dyDescent="0.3">
      <c r="A4" t="str">
        <f>Sheet2!A4</f>
        <v>O3</v>
      </c>
      <c r="B4">
        <f>Sheet2!B4</f>
        <v>1</v>
      </c>
      <c r="C4">
        <f>Sheet2!C4</f>
        <v>1</v>
      </c>
      <c r="D4">
        <f>Sheet2!D4</f>
        <v>1</v>
      </c>
      <c r="E4">
        <f>Sheet2!E4</f>
        <v>2</v>
      </c>
      <c r="F4">
        <f>Sheet2!F4</f>
        <v>1</v>
      </c>
      <c r="G4">
        <f>Sheet2!G4</f>
        <v>1</v>
      </c>
      <c r="H4">
        <f>Sheet2!H4</f>
        <v>2</v>
      </c>
      <c r="I4">
        <f>Sheet2!I4</f>
        <v>1</v>
      </c>
      <c r="J4">
        <f>Sheet2!J4</f>
        <v>1</v>
      </c>
      <c r="K4">
        <f>Sheet2!K4</f>
        <v>1</v>
      </c>
      <c r="L4">
        <f>Sheet2!L4</f>
        <v>1</v>
      </c>
      <c r="M4">
        <f>Sheet2!M4</f>
        <v>2</v>
      </c>
      <c r="N4">
        <f>Sheet2!N4</f>
        <v>1</v>
      </c>
      <c r="O4">
        <f>Sheet2!AL4</f>
        <v>2</v>
      </c>
      <c r="P4">
        <f>Sheet2!AM4</f>
        <v>2</v>
      </c>
      <c r="Q4">
        <f>Sheet2!AN4</f>
        <v>2</v>
      </c>
      <c r="R4">
        <f>Sheet2!AO4</f>
        <v>1</v>
      </c>
      <c r="S4">
        <f>Sheet2!AP4</f>
        <v>2</v>
      </c>
      <c r="T4">
        <f>Sheet2!AQ4</f>
        <v>2</v>
      </c>
      <c r="U4">
        <f>Sheet2!AR4</f>
        <v>1</v>
      </c>
      <c r="V4">
        <f>Sheet2!AS4</f>
        <v>2</v>
      </c>
      <c r="W4">
        <f>Sheet2!AT4</f>
        <v>2</v>
      </c>
      <c r="X4">
        <f>Sheet2!AU4</f>
        <v>2</v>
      </c>
      <c r="Y4">
        <f>Sheet2!AV4</f>
        <v>2</v>
      </c>
      <c r="Z4">
        <f>Sheet2!AW4</f>
        <v>1</v>
      </c>
      <c r="AA4">
        <f>Sheet2!AX4</f>
        <v>2</v>
      </c>
      <c r="AB4">
        <f>Sheet2!AY4</f>
        <v>300</v>
      </c>
    </row>
    <row r="5" spans="1:58" ht="18" x14ac:dyDescent="0.3">
      <c r="A5" t="str">
        <f>Sheet2!A5</f>
        <v>O4</v>
      </c>
      <c r="B5">
        <f>Sheet2!B5</f>
        <v>2</v>
      </c>
      <c r="C5">
        <f>Sheet2!C5</f>
        <v>1</v>
      </c>
      <c r="D5">
        <f>Sheet2!D5</f>
        <v>1</v>
      </c>
      <c r="E5">
        <f>Sheet2!E5</f>
        <v>1</v>
      </c>
      <c r="F5">
        <f>Sheet2!F5</f>
        <v>1</v>
      </c>
      <c r="G5">
        <f>Sheet2!G5</f>
        <v>2</v>
      </c>
      <c r="H5">
        <f>Sheet2!H5</f>
        <v>1</v>
      </c>
      <c r="I5">
        <f>Sheet2!I5</f>
        <v>1</v>
      </c>
      <c r="J5">
        <f>Sheet2!J5</f>
        <v>1</v>
      </c>
      <c r="K5">
        <f>Sheet2!K5</f>
        <v>1</v>
      </c>
      <c r="L5">
        <f>Sheet2!L5</f>
        <v>1</v>
      </c>
      <c r="M5">
        <f>Sheet2!M5</f>
        <v>1</v>
      </c>
      <c r="N5">
        <f>Sheet2!N5</f>
        <v>1</v>
      </c>
      <c r="O5">
        <f>Sheet2!AL5</f>
        <v>1</v>
      </c>
      <c r="P5">
        <f>Sheet2!AM5</f>
        <v>2</v>
      </c>
      <c r="Q5">
        <f>Sheet2!AN5</f>
        <v>2</v>
      </c>
      <c r="R5">
        <f>Sheet2!AO5</f>
        <v>2</v>
      </c>
      <c r="S5">
        <f>Sheet2!AP5</f>
        <v>2</v>
      </c>
      <c r="T5">
        <f>Sheet2!AQ5</f>
        <v>1</v>
      </c>
      <c r="U5">
        <f>Sheet2!AR5</f>
        <v>2</v>
      </c>
      <c r="V5">
        <f>Sheet2!AS5</f>
        <v>2</v>
      </c>
      <c r="W5">
        <f>Sheet2!AT5</f>
        <v>2</v>
      </c>
      <c r="X5">
        <f>Sheet2!AU5</f>
        <v>2</v>
      </c>
      <c r="Y5">
        <f>Sheet2!AV5</f>
        <v>2</v>
      </c>
      <c r="Z5">
        <f>Sheet2!AW5</f>
        <v>2</v>
      </c>
      <c r="AA5">
        <f>Sheet2!AX5</f>
        <v>2</v>
      </c>
      <c r="AB5">
        <f>Sheet2!AY5</f>
        <v>300</v>
      </c>
      <c r="AD5" s="24" t="s">
        <v>172</v>
      </c>
      <c r="AE5" s="25">
        <v>5457665</v>
      </c>
      <c r="AF5" s="24" t="s">
        <v>173</v>
      </c>
      <c r="AG5" s="25">
        <v>98</v>
      </c>
      <c r="AH5" s="24" t="s">
        <v>174</v>
      </c>
      <c r="AI5" s="25">
        <v>26</v>
      </c>
      <c r="AJ5" s="24" t="s">
        <v>175</v>
      </c>
      <c r="AK5" s="25">
        <v>98</v>
      </c>
      <c r="AL5" s="24" t="s">
        <v>176</v>
      </c>
      <c r="AM5" s="25">
        <v>0</v>
      </c>
      <c r="AN5" s="24" t="s">
        <v>177</v>
      </c>
      <c r="AO5" s="25" t="s">
        <v>440</v>
      </c>
    </row>
    <row r="6" spans="1:58" ht="18.600000000000001" thickBot="1" x14ac:dyDescent="0.35">
      <c r="A6" t="str">
        <f>Sheet2!A6</f>
        <v>O5</v>
      </c>
      <c r="B6">
        <f>Sheet2!B6</f>
        <v>1</v>
      </c>
      <c r="C6">
        <f>Sheet2!C6</f>
        <v>1</v>
      </c>
      <c r="D6">
        <f>Sheet2!D6</f>
        <v>1</v>
      </c>
      <c r="E6">
        <f>Sheet2!E6</f>
        <v>1</v>
      </c>
      <c r="F6">
        <f>Sheet2!F6</f>
        <v>1</v>
      </c>
      <c r="G6">
        <f>Sheet2!G6</f>
        <v>1</v>
      </c>
      <c r="H6">
        <f>Sheet2!H6</f>
        <v>1</v>
      </c>
      <c r="I6">
        <f>Sheet2!I6</f>
        <v>2</v>
      </c>
      <c r="J6">
        <f>Sheet2!J6</f>
        <v>1</v>
      </c>
      <c r="K6">
        <f>Sheet2!K6</f>
        <v>1</v>
      </c>
      <c r="L6">
        <f>Sheet2!L6</f>
        <v>2</v>
      </c>
      <c r="M6">
        <f>Sheet2!M6</f>
        <v>2</v>
      </c>
      <c r="N6">
        <f>Sheet2!N6</f>
        <v>1</v>
      </c>
      <c r="O6">
        <f>Sheet2!AL6</f>
        <v>2</v>
      </c>
      <c r="P6">
        <f>Sheet2!AM6</f>
        <v>2</v>
      </c>
      <c r="Q6">
        <f>Sheet2!AN6</f>
        <v>2</v>
      </c>
      <c r="R6">
        <f>Sheet2!AO6</f>
        <v>2</v>
      </c>
      <c r="S6">
        <f>Sheet2!AP6</f>
        <v>2</v>
      </c>
      <c r="T6">
        <f>Sheet2!AQ6</f>
        <v>2</v>
      </c>
      <c r="U6">
        <f>Sheet2!AR6</f>
        <v>2</v>
      </c>
      <c r="V6">
        <f>Sheet2!AS6</f>
        <v>1</v>
      </c>
      <c r="W6">
        <f>Sheet2!AT6</f>
        <v>2</v>
      </c>
      <c r="X6">
        <f>Sheet2!AU6</f>
        <v>2</v>
      </c>
      <c r="Y6">
        <f>Sheet2!AV6</f>
        <v>1</v>
      </c>
      <c r="Z6">
        <f>Sheet2!AW6</f>
        <v>1</v>
      </c>
      <c r="AA6">
        <f>Sheet2!AX6</f>
        <v>2</v>
      </c>
      <c r="AB6">
        <f>Sheet2!AY6</f>
        <v>300</v>
      </c>
      <c r="AD6" s="22"/>
      <c r="BF6" t="s">
        <v>456</v>
      </c>
    </row>
    <row r="7" spans="1:58" ht="15" thickBot="1" x14ac:dyDescent="0.35">
      <c r="A7" t="str">
        <f>Sheet2!A7</f>
        <v>O6</v>
      </c>
      <c r="B7">
        <f>Sheet2!B7</f>
        <v>1</v>
      </c>
      <c r="C7">
        <f>Sheet2!C7</f>
        <v>2</v>
      </c>
      <c r="D7">
        <f>Sheet2!D7</f>
        <v>1</v>
      </c>
      <c r="E7">
        <f>Sheet2!E7</f>
        <v>1</v>
      </c>
      <c r="F7">
        <f>Sheet2!F7</f>
        <v>1</v>
      </c>
      <c r="G7">
        <f>Sheet2!G7</f>
        <v>1</v>
      </c>
      <c r="H7">
        <f>Sheet2!H7</f>
        <v>1</v>
      </c>
      <c r="I7">
        <f>Sheet2!I7</f>
        <v>1</v>
      </c>
      <c r="J7">
        <f>Sheet2!J7</f>
        <v>1</v>
      </c>
      <c r="K7">
        <f>Sheet2!K7</f>
        <v>2</v>
      </c>
      <c r="L7">
        <f>Sheet2!L7</f>
        <v>1</v>
      </c>
      <c r="M7">
        <f>Sheet2!M7</f>
        <v>1</v>
      </c>
      <c r="N7">
        <f>Sheet2!N7</f>
        <v>1</v>
      </c>
      <c r="O7">
        <f>Sheet2!AL7</f>
        <v>2</v>
      </c>
      <c r="P7">
        <f>Sheet2!AM7</f>
        <v>1</v>
      </c>
      <c r="Q7">
        <f>Sheet2!AN7</f>
        <v>2</v>
      </c>
      <c r="R7">
        <f>Sheet2!AO7</f>
        <v>2</v>
      </c>
      <c r="S7">
        <f>Sheet2!AP7</f>
        <v>2</v>
      </c>
      <c r="T7">
        <f>Sheet2!AQ7</f>
        <v>2</v>
      </c>
      <c r="U7">
        <f>Sheet2!AR7</f>
        <v>2</v>
      </c>
      <c r="V7">
        <f>Sheet2!AS7</f>
        <v>2</v>
      </c>
      <c r="W7">
        <f>Sheet2!AT7</f>
        <v>2</v>
      </c>
      <c r="X7">
        <f>Sheet2!AU7</f>
        <v>1</v>
      </c>
      <c r="Y7">
        <f>Sheet2!AV7</f>
        <v>2</v>
      </c>
      <c r="Z7">
        <f>Sheet2!AW7</f>
        <v>2</v>
      </c>
      <c r="AA7">
        <f>Sheet2!AX7</f>
        <v>2</v>
      </c>
      <c r="AB7">
        <f>Sheet2!AY7</f>
        <v>300</v>
      </c>
      <c r="AD7" s="26" t="s">
        <v>179</v>
      </c>
      <c r="AE7" s="26" t="s">
        <v>180</v>
      </c>
      <c r="AF7" s="26" t="s">
        <v>181</v>
      </c>
      <c r="AG7" s="26" t="s">
        <v>182</v>
      </c>
      <c r="AH7" s="26" t="s">
        <v>183</v>
      </c>
      <c r="AI7" s="26" t="s">
        <v>184</v>
      </c>
      <c r="AJ7" s="26" t="s">
        <v>185</v>
      </c>
      <c r="AK7" s="26" t="s">
        <v>186</v>
      </c>
      <c r="AL7" s="26" t="s">
        <v>187</v>
      </c>
      <c r="AM7" s="26" t="s">
        <v>188</v>
      </c>
      <c r="AN7" s="26" t="s">
        <v>189</v>
      </c>
      <c r="AO7" s="26" t="s">
        <v>190</v>
      </c>
      <c r="AP7" s="26" t="s">
        <v>191</v>
      </c>
      <c r="AQ7" s="26" t="s">
        <v>192</v>
      </c>
      <c r="AR7" s="26" t="s">
        <v>193</v>
      </c>
      <c r="AS7" s="26" t="s">
        <v>441</v>
      </c>
      <c r="AT7" s="26" t="s">
        <v>442</v>
      </c>
      <c r="AU7" s="26" t="s">
        <v>443</v>
      </c>
      <c r="AV7" s="26" t="s">
        <v>444</v>
      </c>
      <c r="AW7" s="26" t="s">
        <v>445</v>
      </c>
      <c r="AX7" s="26" t="s">
        <v>446</v>
      </c>
      <c r="AY7" s="26" t="s">
        <v>447</v>
      </c>
      <c r="AZ7" s="26" t="s">
        <v>448</v>
      </c>
      <c r="BA7" s="26" t="s">
        <v>449</v>
      </c>
      <c r="BB7" s="26" t="s">
        <v>450</v>
      </c>
      <c r="BC7" s="26" t="s">
        <v>451</v>
      </c>
      <c r="BD7" s="26" t="s">
        <v>452</v>
      </c>
      <c r="BE7" s="26" t="s">
        <v>453</v>
      </c>
      <c r="BF7" t="str">
        <f>BE307</f>
        <v>Becslés</v>
      </c>
    </row>
    <row r="8" spans="1:58" ht="15" thickBot="1" x14ac:dyDescent="0.35">
      <c r="A8" t="str">
        <f>Sheet2!A8</f>
        <v>O7</v>
      </c>
      <c r="B8">
        <f>Sheet2!B8</f>
        <v>1</v>
      </c>
      <c r="C8">
        <f>Sheet2!C8</f>
        <v>1</v>
      </c>
      <c r="D8">
        <f>Sheet2!D8</f>
        <v>2</v>
      </c>
      <c r="E8">
        <f>Sheet2!E8</f>
        <v>1</v>
      </c>
      <c r="F8">
        <f>Sheet2!F8</f>
        <v>1</v>
      </c>
      <c r="G8">
        <f>Sheet2!G8</f>
        <v>1</v>
      </c>
      <c r="H8">
        <f>Sheet2!H8</f>
        <v>2</v>
      </c>
      <c r="I8">
        <f>Sheet2!I8</f>
        <v>1</v>
      </c>
      <c r="J8">
        <f>Sheet2!J8</f>
        <v>1</v>
      </c>
      <c r="K8">
        <f>Sheet2!K8</f>
        <v>1</v>
      </c>
      <c r="L8">
        <f>Sheet2!L8</f>
        <v>1</v>
      </c>
      <c r="M8">
        <f>Sheet2!M8</f>
        <v>2</v>
      </c>
      <c r="N8">
        <f>Sheet2!N8</f>
        <v>1</v>
      </c>
      <c r="O8">
        <f>Sheet2!AL8</f>
        <v>2</v>
      </c>
      <c r="P8">
        <f>Sheet2!AM8</f>
        <v>2</v>
      </c>
      <c r="Q8">
        <f>Sheet2!AN8</f>
        <v>1</v>
      </c>
      <c r="R8">
        <f>Sheet2!AO8</f>
        <v>2</v>
      </c>
      <c r="S8">
        <f>Sheet2!AP8</f>
        <v>2</v>
      </c>
      <c r="T8">
        <f>Sheet2!AQ8</f>
        <v>2</v>
      </c>
      <c r="U8">
        <f>Sheet2!AR8</f>
        <v>1</v>
      </c>
      <c r="V8">
        <f>Sheet2!AS8</f>
        <v>2</v>
      </c>
      <c r="W8">
        <f>Sheet2!AT8</f>
        <v>2</v>
      </c>
      <c r="X8">
        <f>Sheet2!AU8</f>
        <v>2</v>
      </c>
      <c r="Y8">
        <f>Sheet2!AV8</f>
        <v>2</v>
      </c>
      <c r="Z8">
        <f>Sheet2!AW8</f>
        <v>1</v>
      </c>
      <c r="AA8">
        <f>Sheet2!AX8</f>
        <v>2</v>
      </c>
      <c r="AB8">
        <f>Sheet2!AY8</f>
        <v>300</v>
      </c>
      <c r="AD8" s="26" t="s">
        <v>195</v>
      </c>
      <c r="AE8" s="27">
        <v>1</v>
      </c>
      <c r="AF8" s="27">
        <v>2</v>
      </c>
      <c r="AG8" s="27">
        <v>1</v>
      </c>
      <c r="AH8" s="27">
        <v>1</v>
      </c>
      <c r="AI8" s="27">
        <v>1</v>
      </c>
      <c r="AJ8" s="27">
        <v>1</v>
      </c>
      <c r="AK8" s="27">
        <v>1</v>
      </c>
      <c r="AL8" s="27">
        <v>1</v>
      </c>
      <c r="AM8" s="27">
        <v>1</v>
      </c>
      <c r="AN8" s="27">
        <v>1</v>
      </c>
      <c r="AO8" s="27">
        <v>1</v>
      </c>
      <c r="AP8" s="27">
        <v>2</v>
      </c>
      <c r="AQ8" s="27">
        <v>2</v>
      </c>
      <c r="AR8" s="27">
        <v>2</v>
      </c>
      <c r="AS8" s="27">
        <v>1</v>
      </c>
      <c r="AT8" s="27">
        <v>2</v>
      </c>
      <c r="AU8" s="27">
        <v>2</v>
      </c>
      <c r="AV8" s="27">
        <v>2</v>
      </c>
      <c r="AW8" s="27">
        <v>2</v>
      </c>
      <c r="AX8" s="27">
        <v>2</v>
      </c>
      <c r="AY8" s="27">
        <v>2</v>
      </c>
      <c r="AZ8" s="27">
        <v>2</v>
      </c>
      <c r="BA8" s="27">
        <v>2</v>
      </c>
      <c r="BB8" s="27">
        <v>2</v>
      </c>
      <c r="BC8" s="27">
        <v>1</v>
      </c>
      <c r="BD8" s="27">
        <v>1</v>
      </c>
      <c r="BE8" s="27">
        <v>300</v>
      </c>
      <c r="BF8">
        <f t="shared" ref="BF8:BF71" si="0">BE308</f>
        <v>267</v>
      </c>
    </row>
    <row r="9" spans="1:58" ht="15" thickBot="1" x14ac:dyDescent="0.35">
      <c r="A9" t="str">
        <f>Sheet2!A9</f>
        <v>O8</v>
      </c>
      <c r="B9">
        <f>Sheet2!B9</f>
        <v>1</v>
      </c>
      <c r="C9">
        <f>Sheet2!C9</f>
        <v>1</v>
      </c>
      <c r="D9">
        <f>Sheet2!D9</f>
        <v>1</v>
      </c>
      <c r="E9">
        <f>Sheet2!E9</f>
        <v>1</v>
      </c>
      <c r="F9">
        <f>Sheet2!F9</f>
        <v>2</v>
      </c>
      <c r="G9">
        <f>Sheet2!G9</f>
        <v>1</v>
      </c>
      <c r="H9">
        <f>Sheet2!H9</f>
        <v>1</v>
      </c>
      <c r="I9">
        <f>Sheet2!I9</f>
        <v>2</v>
      </c>
      <c r="J9">
        <f>Sheet2!J9</f>
        <v>1</v>
      </c>
      <c r="K9">
        <f>Sheet2!K9</f>
        <v>2</v>
      </c>
      <c r="L9">
        <f>Sheet2!L9</f>
        <v>1</v>
      </c>
      <c r="M9">
        <f>Sheet2!M9</f>
        <v>1</v>
      </c>
      <c r="N9">
        <f>Sheet2!N9</f>
        <v>1</v>
      </c>
      <c r="O9">
        <f>Sheet2!AL9</f>
        <v>2</v>
      </c>
      <c r="P9">
        <f>Sheet2!AM9</f>
        <v>2</v>
      </c>
      <c r="Q9">
        <f>Sheet2!AN9</f>
        <v>2</v>
      </c>
      <c r="R9">
        <f>Sheet2!AO9</f>
        <v>2</v>
      </c>
      <c r="S9">
        <f>Sheet2!AP9</f>
        <v>1</v>
      </c>
      <c r="T9">
        <f>Sheet2!AQ9</f>
        <v>2</v>
      </c>
      <c r="U9">
        <f>Sheet2!AR9</f>
        <v>2</v>
      </c>
      <c r="V9">
        <f>Sheet2!AS9</f>
        <v>1</v>
      </c>
      <c r="W9">
        <f>Sheet2!AT9</f>
        <v>2</v>
      </c>
      <c r="X9">
        <f>Sheet2!AU9</f>
        <v>1</v>
      </c>
      <c r="Y9">
        <f>Sheet2!AV9</f>
        <v>2</v>
      </c>
      <c r="Z9">
        <f>Sheet2!AW9</f>
        <v>2</v>
      </c>
      <c r="AA9">
        <f>Sheet2!AX9</f>
        <v>2</v>
      </c>
      <c r="AB9">
        <f>Sheet2!AY9</f>
        <v>300</v>
      </c>
      <c r="AD9" s="26" t="s">
        <v>196</v>
      </c>
      <c r="AE9" s="27">
        <v>1</v>
      </c>
      <c r="AF9" s="27">
        <v>1</v>
      </c>
      <c r="AG9" s="27">
        <v>1</v>
      </c>
      <c r="AH9" s="27">
        <v>1</v>
      </c>
      <c r="AI9" s="27">
        <v>1</v>
      </c>
      <c r="AJ9" s="27">
        <v>1</v>
      </c>
      <c r="AK9" s="27">
        <v>1</v>
      </c>
      <c r="AL9" s="27">
        <v>1</v>
      </c>
      <c r="AM9" s="27">
        <v>2</v>
      </c>
      <c r="AN9" s="27">
        <v>1</v>
      </c>
      <c r="AO9" s="27">
        <v>2</v>
      </c>
      <c r="AP9" s="27">
        <v>1</v>
      </c>
      <c r="AQ9" s="27">
        <v>1</v>
      </c>
      <c r="AR9" s="27">
        <v>2</v>
      </c>
      <c r="AS9" s="27">
        <v>2</v>
      </c>
      <c r="AT9" s="27">
        <v>2</v>
      </c>
      <c r="AU9" s="27">
        <v>2</v>
      </c>
      <c r="AV9" s="27">
        <v>2</v>
      </c>
      <c r="AW9" s="27">
        <v>2</v>
      </c>
      <c r="AX9" s="27">
        <v>2</v>
      </c>
      <c r="AY9" s="27">
        <v>2</v>
      </c>
      <c r="AZ9" s="27">
        <v>1</v>
      </c>
      <c r="BA9" s="27">
        <v>2</v>
      </c>
      <c r="BB9" s="27">
        <v>1</v>
      </c>
      <c r="BC9" s="27">
        <v>2</v>
      </c>
      <c r="BD9" s="27">
        <v>2</v>
      </c>
      <c r="BE9" s="27">
        <v>300</v>
      </c>
      <c r="BF9">
        <f t="shared" si="0"/>
        <v>267</v>
      </c>
    </row>
    <row r="10" spans="1:58" ht="15" thickBot="1" x14ac:dyDescent="0.35">
      <c r="A10" t="str">
        <f>Sheet2!A10</f>
        <v>O9</v>
      </c>
      <c r="B10">
        <f>Sheet2!B10</f>
        <v>1</v>
      </c>
      <c r="C10">
        <f>Sheet2!C10</f>
        <v>1</v>
      </c>
      <c r="D10">
        <f>Sheet2!D10</f>
        <v>1</v>
      </c>
      <c r="E10">
        <f>Sheet2!E10</f>
        <v>2</v>
      </c>
      <c r="F10">
        <f>Sheet2!F10</f>
        <v>1</v>
      </c>
      <c r="G10">
        <f>Sheet2!G10</f>
        <v>2</v>
      </c>
      <c r="H10">
        <f>Sheet2!H10</f>
        <v>2</v>
      </c>
      <c r="I10">
        <f>Sheet2!I10</f>
        <v>1</v>
      </c>
      <c r="J10">
        <f>Sheet2!J10</f>
        <v>1</v>
      </c>
      <c r="K10">
        <f>Sheet2!K10</f>
        <v>1</v>
      </c>
      <c r="L10">
        <f>Sheet2!L10</f>
        <v>2</v>
      </c>
      <c r="M10">
        <f>Sheet2!M10</f>
        <v>1</v>
      </c>
      <c r="N10">
        <f>Sheet2!N10</f>
        <v>1</v>
      </c>
      <c r="O10">
        <f>Sheet2!AL10</f>
        <v>2</v>
      </c>
      <c r="P10">
        <f>Sheet2!AM10</f>
        <v>2</v>
      </c>
      <c r="Q10">
        <f>Sheet2!AN10</f>
        <v>2</v>
      </c>
      <c r="R10">
        <f>Sheet2!AO10</f>
        <v>1</v>
      </c>
      <c r="S10">
        <f>Sheet2!AP10</f>
        <v>2</v>
      </c>
      <c r="T10">
        <f>Sheet2!AQ10</f>
        <v>1</v>
      </c>
      <c r="U10">
        <f>Sheet2!AR10</f>
        <v>1</v>
      </c>
      <c r="V10">
        <f>Sheet2!AS10</f>
        <v>2</v>
      </c>
      <c r="W10">
        <f>Sheet2!AT10</f>
        <v>2</v>
      </c>
      <c r="X10">
        <f>Sheet2!AU10</f>
        <v>2</v>
      </c>
      <c r="Y10">
        <f>Sheet2!AV10</f>
        <v>1</v>
      </c>
      <c r="Z10">
        <f>Sheet2!AW10</f>
        <v>2</v>
      </c>
      <c r="AA10">
        <f>Sheet2!AX10</f>
        <v>2</v>
      </c>
      <c r="AB10">
        <f>Sheet2!AY10</f>
        <v>300</v>
      </c>
      <c r="AD10" s="26" t="s">
        <v>197</v>
      </c>
      <c r="AE10" s="27">
        <v>1</v>
      </c>
      <c r="AF10" s="27">
        <v>1</v>
      </c>
      <c r="AG10" s="27">
        <v>1</v>
      </c>
      <c r="AH10" s="27">
        <v>2</v>
      </c>
      <c r="AI10" s="27">
        <v>1</v>
      </c>
      <c r="AJ10" s="27">
        <v>1</v>
      </c>
      <c r="AK10" s="27">
        <v>2</v>
      </c>
      <c r="AL10" s="27">
        <v>1</v>
      </c>
      <c r="AM10" s="27">
        <v>1</v>
      </c>
      <c r="AN10" s="27">
        <v>1</v>
      </c>
      <c r="AO10" s="27">
        <v>1</v>
      </c>
      <c r="AP10" s="27">
        <v>2</v>
      </c>
      <c r="AQ10" s="27">
        <v>1</v>
      </c>
      <c r="AR10" s="27">
        <v>2</v>
      </c>
      <c r="AS10" s="27">
        <v>2</v>
      </c>
      <c r="AT10" s="27">
        <v>2</v>
      </c>
      <c r="AU10" s="27">
        <v>1</v>
      </c>
      <c r="AV10" s="27">
        <v>2</v>
      </c>
      <c r="AW10" s="27">
        <v>2</v>
      </c>
      <c r="AX10" s="27">
        <v>1</v>
      </c>
      <c r="AY10" s="27">
        <v>2</v>
      </c>
      <c r="AZ10" s="27">
        <v>2</v>
      </c>
      <c r="BA10" s="27">
        <v>2</v>
      </c>
      <c r="BB10" s="27">
        <v>2</v>
      </c>
      <c r="BC10" s="27">
        <v>1</v>
      </c>
      <c r="BD10" s="27">
        <v>2</v>
      </c>
      <c r="BE10" s="27">
        <v>300</v>
      </c>
      <c r="BF10">
        <f t="shared" si="0"/>
        <v>320.39999999999998</v>
      </c>
    </row>
    <row r="11" spans="1:58" ht="15" thickBot="1" x14ac:dyDescent="0.35">
      <c r="A11" t="str">
        <f>Sheet2!A11</f>
        <v>O10</v>
      </c>
      <c r="B11">
        <f>Sheet2!B11</f>
        <v>2</v>
      </c>
      <c r="C11">
        <f>Sheet2!C11</f>
        <v>1</v>
      </c>
      <c r="D11">
        <f>Sheet2!D11</f>
        <v>2</v>
      </c>
      <c r="E11">
        <f>Sheet2!E11</f>
        <v>1</v>
      </c>
      <c r="F11">
        <f>Sheet2!F11</f>
        <v>2</v>
      </c>
      <c r="G11">
        <f>Sheet2!G11</f>
        <v>1</v>
      </c>
      <c r="H11">
        <f>Sheet2!H11</f>
        <v>1</v>
      </c>
      <c r="I11">
        <f>Sheet2!I11</f>
        <v>1</v>
      </c>
      <c r="J11">
        <f>Sheet2!J11</f>
        <v>1</v>
      </c>
      <c r="K11">
        <f>Sheet2!K11</f>
        <v>1</v>
      </c>
      <c r="L11">
        <f>Sheet2!L11</f>
        <v>1</v>
      </c>
      <c r="M11">
        <f>Sheet2!M11</f>
        <v>1</v>
      </c>
      <c r="N11">
        <f>Sheet2!N11</f>
        <v>1</v>
      </c>
      <c r="O11">
        <f>Sheet2!AL11</f>
        <v>1</v>
      </c>
      <c r="P11">
        <f>Sheet2!AM11</f>
        <v>2</v>
      </c>
      <c r="Q11">
        <f>Sheet2!AN11</f>
        <v>1</v>
      </c>
      <c r="R11">
        <f>Sheet2!AO11</f>
        <v>2</v>
      </c>
      <c r="S11">
        <f>Sheet2!AP11</f>
        <v>1</v>
      </c>
      <c r="T11">
        <f>Sheet2!AQ11</f>
        <v>2</v>
      </c>
      <c r="U11">
        <f>Sheet2!AR11</f>
        <v>2</v>
      </c>
      <c r="V11">
        <f>Sheet2!AS11</f>
        <v>2</v>
      </c>
      <c r="W11">
        <f>Sheet2!AT11</f>
        <v>2</v>
      </c>
      <c r="X11">
        <f>Sheet2!AU11</f>
        <v>2</v>
      </c>
      <c r="Y11">
        <f>Sheet2!AV11</f>
        <v>2</v>
      </c>
      <c r="Z11">
        <f>Sheet2!AW11</f>
        <v>2</v>
      </c>
      <c r="AA11">
        <f>Sheet2!AX11</f>
        <v>2</v>
      </c>
      <c r="AB11">
        <f>Sheet2!AY11</f>
        <v>300</v>
      </c>
      <c r="AD11" s="26" t="s">
        <v>198</v>
      </c>
      <c r="AE11" s="27">
        <v>2</v>
      </c>
      <c r="AF11" s="27">
        <v>1</v>
      </c>
      <c r="AG11" s="27">
        <v>1</v>
      </c>
      <c r="AH11" s="27">
        <v>1</v>
      </c>
      <c r="AI11" s="27">
        <v>1</v>
      </c>
      <c r="AJ11" s="27">
        <v>2</v>
      </c>
      <c r="AK11" s="27">
        <v>1</v>
      </c>
      <c r="AL11" s="27">
        <v>1</v>
      </c>
      <c r="AM11" s="27">
        <v>1</v>
      </c>
      <c r="AN11" s="27">
        <v>1</v>
      </c>
      <c r="AO11" s="27">
        <v>1</v>
      </c>
      <c r="AP11" s="27">
        <v>1</v>
      </c>
      <c r="AQ11" s="27">
        <v>1</v>
      </c>
      <c r="AR11" s="27">
        <v>1</v>
      </c>
      <c r="AS11" s="27">
        <v>2</v>
      </c>
      <c r="AT11" s="27">
        <v>2</v>
      </c>
      <c r="AU11" s="27">
        <v>2</v>
      </c>
      <c r="AV11" s="27">
        <v>2</v>
      </c>
      <c r="AW11" s="27">
        <v>1</v>
      </c>
      <c r="AX11" s="27">
        <v>2</v>
      </c>
      <c r="AY11" s="27">
        <v>2</v>
      </c>
      <c r="AZ11" s="27">
        <v>2</v>
      </c>
      <c r="BA11" s="27">
        <v>2</v>
      </c>
      <c r="BB11" s="27">
        <v>2</v>
      </c>
      <c r="BC11" s="27">
        <v>2</v>
      </c>
      <c r="BD11" s="27">
        <v>2</v>
      </c>
      <c r="BE11" s="27">
        <v>300</v>
      </c>
      <c r="BF11">
        <f t="shared" si="0"/>
        <v>267</v>
      </c>
    </row>
    <row r="12" spans="1:58" ht="15" thickBot="1" x14ac:dyDescent="0.35">
      <c r="A12" t="str">
        <f>Sheet2!A12</f>
        <v>O11</v>
      </c>
      <c r="B12">
        <f>Sheet2!B12</f>
        <v>1</v>
      </c>
      <c r="C12">
        <f>Sheet2!C12</f>
        <v>1</v>
      </c>
      <c r="D12">
        <f>Sheet2!D12</f>
        <v>1</v>
      </c>
      <c r="E12">
        <f>Sheet2!E12</f>
        <v>2</v>
      </c>
      <c r="F12">
        <f>Sheet2!F12</f>
        <v>1</v>
      </c>
      <c r="G12">
        <f>Sheet2!G12</f>
        <v>1</v>
      </c>
      <c r="H12">
        <f>Sheet2!H12</f>
        <v>1</v>
      </c>
      <c r="I12">
        <f>Sheet2!I12</f>
        <v>1</v>
      </c>
      <c r="J12">
        <f>Sheet2!J12</f>
        <v>1</v>
      </c>
      <c r="K12">
        <f>Sheet2!K12</f>
        <v>1</v>
      </c>
      <c r="L12">
        <f>Sheet2!L12</f>
        <v>2</v>
      </c>
      <c r="M12">
        <f>Sheet2!M12</f>
        <v>1</v>
      </c>
      <c r="N12">
        <f>Sheet2!N12</f>
        <v>1</v>
      </c>
      <c r="O12">
        <f>Sheet2!AL12</f>
        <v>2</v>
      </c>
      <c r="P12">
        <f>Sheet2!AM12</f>
        <v>2</v>
      </c>
      <c r="Q12">
        <f>Sheet2!AN12</f>
        <v>2</v>
      </c>
      <c r="R12">
        <f>Sheet2!AO12</f>
        <v>1</v>
      </c>
      <c r="S12">
        <f>Sheet2!AP12</f>
        <v>2</v>
      </c>
      <c r="T12">
        <f>Sheet2!AQ12</f>
        <v>2</v>
      </c>
      <c r="U12">
        <f>Sheet2!AR12</f>
        <v>2</v>
      </c>
      <c r="V12">
        <f>Sheet2!AS12</f>
        <v>2</v>
      </c>
      <c r="W12">
        <f>Sheet2!AT12</f>
        <v>2</v>
      </c>
      <c r="X12">
        <f>Sheet2!AU12</f>
        <v>2</v>
      </c>
      <c r="Y12">
        <f>Sheet2!AV12</f>
        <v>1</v>
      </c>
      <c r="Z12">
        <f>Sheet2!AW12</f>
        <v>2</v>
      </c>
      <c r="AA12">
        <f>Sheet2!AX12</f>
        <v>2</v>
      </c>
      <c r="AB12">
        <f>Sheet2!AY12</f>
        <v>300</v>
      </c>
      <c r="AD12" s="26" t="s">
        <v>199</v>
      </c>
      <c r="AE12" s="27">
        <v>1</v>
      </c>
      <c r="AF12" s="27">
        <v>1</v>
      </c>
      <c r="AG12" s="27">
        <v>1</v>
      </c>
      <c r="AH12" s="27">
        <v>1</v>
      </c>
      <c r="AI12" s="27">
        <v>1</v>
      </c>
      <c r="AJ12" s="27">
        <v>1</v>
      </c>
      <c r="AK12" s="27">
        <v>1</v>
      </c>
      <c r="AL12" s="27">
        <v>2</v>
      </c>
      <c r="AM12" s="27">
        <v>1</v>
      </c>
      <c r="AN12" s="27">
        <v>1</v>
      </c>
      <c r="AO12" s="27">
        <v>2</v>
      </c>
      <c r="AP12" s="27">
        <v>2</v>
      </c>
      <c r="AQ12" s="27">
        <v>1</v>
      </c>
      <c r="AR12" s="27">
        <v>2</v>
      </c>
      <c r="AS12" s="27">
        <v>2</v>
      </c>
      <c r="AT12" s="27">
        <v>2</v>
      </c>
      <c r="AU12" s="27">
        <v>2</v>
      </c>
      <c r="AV12" s="27">
        <v>2</v>
      </c>
      <c r="AW12" s="27">
        <v>2</v>
      </c>
      <c r="AX12" s="27">
        <v>2</v>
      </c>
      <c r="AY12" s="27">
        <v>1</v>
      </c>
      <c r="AZ12" s="27">
        <v>2</v>
      </c>
      <c r="BA12" s="27">
        <v>2</v>
      </c>
      <c r="BB12" s="27">
        <v>1</v>
      </c>
      <c r="BC12" s="27">
        <v>1</v>
      </c>
      <c r="BD12" s="27">
        <v>2</v>
      </c>
      <c r="BE12" s="27">
        <v>300</v>
      </c>
      <c r="BF12">
        <f t="shared" si="0"/>
        <v>267</v>
      </c>
    </row>
    <row r="13" spans="1:58" ht="15" thickBot="1" x14ac:dyDescent="0.35">
      <c r="A13" t="str">
        <f>Sheet2!A13</f>
        <v>O12</v>
      </c>
      <c r="B13">
        <f>Sheet2!B13</f>
        <v>1</v>
      </c>
      <c r="C13">
        <f>Sheet2!C13</f>
        <v>2</v>
      </c>
      <c r="D13">
        <f>Sheet2!D13</f>
        <v>1</v>
      </c>
      <c r="E13">
        <f>Sheet2!E13</f>
        <v>1</v>
      </c>
      <c r="F13">
        <f>Sheet2!F13</f>
        <v>1</v>
      </c>
      <c r="G13">
        <f>Sheet2!G13</f>
        <v>2</v>
      </c>
      <c r="H13">
        <f>Sheet2!H13</f>
        <v>1</v>
      </c>
      <c r="I13">
        <f>Sheet2!I13</f>
        <v>2</v>
      </c>
      <c r="J13">
        <f>Sheet2!J13</f>
        <v>1</v>
      </c>
      <c r="K13">
        <f>Sheet2!K13</f>
        <v>1</v>
      </c>
      <c r="L13">
        <f>Sheet2!L13</f>
        <v>1</v>
      </c>
      <c r="M13">
        <f>Sheet2!M13</f>
        <v>1</v>
      </c>
      <c r="N13">
        <f>Sheet2!N13</f>
        <v>1</v>
      </c>
      <c r="O13">
        <f>Sheet2!AL13</f>
        <v>2</v>
      </c>
      <c r="P13">
        <f>Sheet2!AM13</f>
        <v>1</v>
      </c>
      <c r="Q13">
        <f>Sheet2!AN13</f>
        <v>2</v>
      </c>
      <c r="R13">
        <f>Sheet2!AO13</f>
        <v>2</v>
      </c>
      <c r="S13">
        <f>Sheet2!AP13</f>
        <v>2</v>
      </c>
      <c r="T13">
        <f>Sheet2!AQ13</f>
        <v>1</v>
      </c>
      <c r="U13">
        <f>Sheet2!AR13</f>
        <v>2</v>
      </c>
      <c r="V13">
        <f>Sheet2!AS13</f>
        <v>1</v>
      </c>
      <c r="W13">
        <f>Sheet2!AT13</f>
        <v>2</v>
      </c>
      <c r="X13">
        <f>Sheet2!AU13</f>
        <v>2</v>
      </c>
      <c r="Y13">
        <f>Sheet2!AV13</f>
        <v>2</v>
      </c>
      <c r="Z13">
        <f>Sheet2!AW13</f>
        <v>2</v>
      </c>
      <c r="AA13">
        <f>Sheet2!AX13</f>
        <v>2</v>
      </c>
      <c r="AB13">
        <f>Sheet2!AY13</f>
        <v>300</v>
      </c>
      <c r="AD13" s="26" t="s">
        <v>200</v>
      </c>
      <c r="AE13" s="27">
        <v>1</v>
      </c>
      <c r="AF13" s="27">
        <v>2</v>
      </c>
      <c r="AG13" s="27">
        <v>1</v>
      </c>
      <c r="AH13" s="27">
        <v>1</v>
      </c>
      <c r="AI13" s="27">
        <v>1</v>
      </c>
      <c r="AJ13" s="27">
        <v>1</v>
      </c>
      <c r="AK13" s="27">
        <v>1</v>
      </c>
      <c r="AL13" s="27">
        <v>1</v>
      </c>
      <c r="AM13" s="27">
        <v>1</v>
      </c>
      <c r="AN13" s="27">
        <v>2</v>
      </c>
      <c r="AO13" s="27">
        <v>1</v>
      </c>
      <c r="AP13" s="27">
        <v>1</v>
      </c>
      <c r="AQ13" s="27">
        <v>1</v>
      </c>
      <c r="AR13" s="27">
        <v>2</v>
      </c>
      <c r="AS13" s="27">
        <v>1</v>
      </c>
      <c r="AT13" s="27">
        <v>2</v>
      </c>
      <c r="AU13" s="27">
        <v>2</v>
      </c>
      <c r="AV13" s="27">
        <v>2</v>
      </c>
      <c r="AW13" s="27">
        <v>2</v>
      </c>
      <c r="AX13" s="27">
        <v>2</v>
      </c>
      <c r="AY13" s="27">
        <v>2</v>
      </c>
      <c r="AZ13" s="27">
        <v>2</v>
      </c>
      <c r="BA13" s="27">
        <v>1</v>
      </c>
      <c r="BB13" s="27">
        <v>2</v>
      </c>
      <c r="BC13" s="27">
        <v>2</v>
      </c>
      <c r="BD13" s="27">
        <v>2</v>
      </c>
      <c r="BE13" s="27">
        <v>300</v>
      </c>
      <c r="BF13">
        <f t="shared" si="0"/>
        <v>267</v>
      </c>
    </row>
    <row r="14" spans="1:58" ht="15" thickBot="1" x14ac:dyDescent="0.35">
      <c r="A14" t="str">
        <f>Sheet2!A14</f>
        <v>O13</v>
      </c>
      <c r="B14">
        <f>Sheet2!B14</f>
        <v>1</v>
      </c>
      <c r="C14">
        <f>Sheet2!C14</f>
        <v>1</v>
      </c>
      <c r="D14">
        <f>Sheet2!D14</f>
        <v>2</v>
      </c>
      <c r="E14">
        <f>Sheet2!E14</f>
        <v>1</v>
      </c>
      <c r="F14">
        <f>Sheet2!F14</f>
        <v>1</v>
      </c>
      <c r="G14">
        <f>Sheet2!G14</f>
        <v>1</v>
      </c>
      <c r="H14">
        <f>Sheet2!H14</f>
        <v>2</v>
      </c>
      <c r="I14">
        <f>Sheet2!I14</f>
        <v>1</v>
      </c>
      <c r="J14">
        <f>Sheet2!J14</f>
        <v>2</v>
      </c>
      <c r="K14">
        <f>Sheet2!K14</f>
        <v>1</v>
      </c>
      <c r="L14">
        <f>Sheet2!L14</f>
        <v>2</v>
      </c>
      <c r="M14">
        <f>Sheet2!M14</f>
        <v>1</v>
      </c>
      <c r="N14">
        <f>Sheet2!N14</f>
        <v>1</v>
      </c>
      <c r="O14">
        <f>Sheet2!AL14</f>
        <v>2</v>
      </c>
      <c r="P14">
        <f>Sheet2!AM14</f>
        <v>2</v>
      </c>
      <c r="Q14">
        <f>Sheet2!AN14</f>
        <v>1</v>
      </c>
      <c r="R14">
        <f>Sheet2!AO14</f>
        <v>2</v>
      </c>
      <c r="S14">
        <f>Sheet2!AP14</f>
        <v>2</v>
      </c>
      <c r="T14">
        <f>Sheet2!AQ14</f>
        <v>2</v>
      </c>
      <c r="U14">
        <f>Sheet2!AR14</f>
        <v>1</v>
      </c>
      <c r="V14">
        <f>Sheet2!AS14</f>
        <v>2</v>
      </c>
      <c r="W14">
        <f>Sheet2!AT14</f>
        <v>1</v>
      </c>
      <c r="X14">
        <f>Sheet2!AU14</f>
        <v>2</v>
      </c>
      <c r="Y14">
        <f>Sheet2!AV14</f>
        <v>1</v>
      </c>
      <c r="Z14">
        <f>Sheet2!AW14</f>
        <v>2</v>
      </c>
      <c r="AA14">
        <f>Sheet2!AX14</f>
        <v>2</v>
      </c>
      <c r="AB14">
        <f>Sheet2!AY14</f>
        <v>300</v>
      </c>
      <c r="AD14" s="26" t="s">
        <v>201</v>
      </c>
      <c r="AE14" s="27">
        <v>1</v>
      </c>
      <c r="AF14" s="27">
        <v>1</v>
      </c>
      <c r="AG14" s="27">
        <v>2</v>
      </c>
      <c r="AH14" s="27">
        <v>1</v>
      </c>
      <c r="AI14" s="27">
        <v>1</v>
      </c>
      <c r="AJ14" s="27">
        <v>1</v>
      </c>
      <c r="AK14" s="27">
        <v>2</v>
      </c>
      <c r="AL14" s="27">
        <v>1</v>
      </c>
      <c r="AM14" s="27">
        <v>1</v>
      </c>
      <c r="AN14" s="27">
        <v>1</v>
      </c>
      <c r="AO14" s="27">
        <v>1</v>
      </c>
      <c r="AP14" s="27">
        <v>2</v>
      </c>
      <c r="AQ14" s="27">
        <v>1</v>
      </c>
      <c r="AR14" s="27">
        <v>2</v>
      </c>
      <c r="AS14" s="27">
        <v>2</v>
      </c>
      <c r="AT14" s="27">
        <v>1</v>
      </c>
      <c r="AU14" s="27">
        <v>2</v>
      </c>
      <c r="AV14" s="27">
        <v>2</v>
      </c>
      <c r="AW14" s="27">
        <v>2</v>
      </c>
      <c r="AX14" s="27">
        <v>1</v>
      </c>
      <c r="AY14" s="27">
        <v>2</v>
      </c>
      <c r="AZ14" s="27">
        <v>2</v>
      </c>
      <c r="BA14" s="27">
        <v>2</v>
      </c>
      <c r="BB14" s="27">
        <v>2</v>
      </c>
      <c r="BC14" s="27">
        <v>1</v>
      </c>
      <c r="BD14" s="27">
        <v>2</v>
      </c>
      <c r="BE14" s="27">
        <v>300</v>
      </c>
      <c r="BF14">
        <f t="shared" si="0"/>
        <v>267</v>
      </c>
    </row>
    <row r="15" spans="1:58" ht="15" thickBot="1" x14ac:dyDescent="0.35">
      <c r="A15" t="str">
        <f>Sheet2!A15</f>
        <v>O14</v>
      </c>
      <c r="B15">
        <f>Sheet2!B15</f>
        <v>1</v>
      </c>
      <c r="C15">
        <f>Sheet2!C15</f>
        <v>1</v>
      </c>
      <c r="D15">
        <f>Sheet2!D15</f>
        <v>1</v>
      </c>
      <c r="E15">
        <f>Sheet2!E15</f>
        <v>1</v>
      </c>
      <c r="F15">
        <f>Sheet2!F15</f>
        <v>1</v>
      </c>
      <c r="G15">
        <f>Sheet2!G15</f>
        <v>1</v>
      </c>
      <c r="H15">
        <f>Sheet2!H15</f>
        <v>2</v>
      </c>
      <c r="I15">
        <f>Sheet2!I15</f>
        <v>2</v>
      </c>
      <c r="J15">
        <f>Sheet2!J15</f>
        <v>2</v>
      </c>
      <c r="K15">
        <f>Sheet2!K15</f>
        <v>1</v>
      </c>
      <c r="L15">
        <f>Sheet2!L15</f>
        <v>1</v>
      </c>
      <c r="M15">
        <f>Sheet2!M15</f>
        <v>1</v>
      </c>
      <c r="N15">
        <f>Sheet2!N15</f>
        <v>1</v>
      </c>
      <c r="O15">
        <f>Sheet2!AL15</f>
        <v>2</v>
      </c>
      <c r="P15">
        <f>Sheet2!AM15</f>
        <v>2</v>
      </c>
      <c r="Q15">
        <f>Sheet2!AN15</f>
        <v>2</v>
      </c>
      <c r="R15">
        <f>Sheet2!AO15</f>
        <v>2</v>
      </c>
      <c r="S15">
        <f>Sheet2!AP15</f>
        <v>2</v>
      </c>
      <c r="T15">
        <f>Sheet2!AQ15</f>
        <v>2</v>
      </c>
      <c r="U15">
        <f>Sheet2!AR15</f>
        <v>1</v>
      </c>
      <c r="V15">
        <f>Sheet2!AS15</f>
        <v>1</v>
      </c>
      <c r="W15">
        <f>Sheet2!AT15</f>
        <v>1</v>
      </c>
      <c r="X15">
        <f>Sheet2!AU15</f>
        <v>2</v>
      </c>
      <c r="Y15">
        <f>Sheet2!AV15</f>
        <v>2</v>
      </c>
      <c r="Z15">
        <f>Sheet2!AW15</f>
        <v>2</v>
      </c>
      <c r="AA15">
        <f>Sheet2!AX15</f>
        <v>2</v>
      </c>
      <c r="AB15">
        <f>Sheet2!AY15</f>
        <v>200</v>
      </c>
      <c r="AD15" s="26" t="s">
        <v>202</v>
      </c>
      <c r="AE15" s="27">
        <v>1</v>
      </c>
      <c r="AF15" s="27">
        <v>1</v>
      </c>
      <c r="AG15" s="27">
        <v>1</v>
      </c>
      <c r="AH15" s="27">
        <v>1</v>
      </c>
      <c r="AI15" s="27">
        <v>2</v>
      </c>
      <c r="AJ15" s="27">
        <v>1</v>
      </c>
      <c r="AK15" s="27">
        <v>1</v>
      </c>
      <c r="AL15" s="27">
        <v>2</v>
      </c>
      <c r="AM15" s="27">
        <v>1</v>
      </c>
      <c r="AN15" s="27">
        <v>2</v>
      </c>
      <c r="AO15" s="27">
        <v>1</v>
      </c>
      <c r="AP15" s="27">
        <v>1</v>
      </c>
      <c r="AQ15" s="27">
        <v>1</v>
      </c>
      <c r="AR15" s="27">
        <v>2</v>
      </c>
      <c r="AS15" s="27">
        <v>2</v>
      </c>
      <c r="AT15" s="27">
        <v>2</v>
      </c>
      <c r="AU15" s="27">
        <v>2</v>
      </c>
      <c r="AV15" s="27">
        <v>1</v>
      </c>
      <c r="AW15" s="27">
        <v>2</v>
      </c>
      <c r="AX15" s="27">
        <v>2</v>
      </c>
      <c r="AY15" s="27">
        <v>1</v>
      </c>
      <c r="AZ15" s="27">
        <v>2</v>
      </c>
      <c r="BA15" s="27">
        <v>1</v>
      </c>
      <c r="BB15" s="27">
        <v>2</v>
      </c>
      <c r="BC15" s="27">
        <v>2</v>
      </c>
      <c r="BD15" s="27">
        <v>2</v>
      </c>
      <c r="BE15" s="27">
        <v>300</v>
      </c>
      <c r="BF15">
        <f t="shared" si="0"/>
        <v>267</v>
      </c>
    </row>
    <row r="16" spans="1:58" ht="15" thickBot="1" x14ac:dyDescent="0.35">
      <c r="A16" t="str">
        <f>Sheet2!A16</f>
        <v>O15</v>
      </c>
      <c r="B16">
        <f>Sheet2!B16</f>
        <v>1</v>
      </c>
      <c r="C16">
        <f>Sheet2!C16</f>
        <v>2</v>
      </c>
      <c r="D16">
        <f>Sheet2!D16</f>
        <v>1</v>
      </c>
      <c r="E16">
        <f>Sheet2!E16</f>
        <v>1</v>
      </c>
      <c r="F16">
        <f>Sheet2!F16</f>
        <v>2</v>
      </c>
      <c r="G16">
        <f>Sheet2!G16</f>
        <v>1</v>
      </c>
      <c r="H16">
        <f>Sheet2!H16</f>
        <v>1</v>
      </c>
      <c r="I16">
        <f>Sheet2!I16</f>
        <v>1</v>
      </c>
      <c r="J16">
        <f>Sheet2!J16</f>
        <v>2</v>
      </c>
      <c r="K16">
        <f>Sheet2!K16</f>
        <v>1</v>
      </c>
      <c r="L16">
        <f>Sheet2!L16</f>
        <v>1</v>
      </c>
      <c r="M16">
        <f>Sheet2!M16</f>
        <v>1</v>
      </c>
      <c r="N16">
        <f>Sheet2!N16</f>
        <v>1</v>
      </c>
      <c r="O16">
        <f>Sheet2!AL16</f>
        <v>2</v>
      </c>
      <c r="P16">
        <f>Sheet2!AM16</f>
        <v>1</v>
      </c>
      <c r="Q16">
        <f>Sheet2!AN16</f>
        <v>2</v>
      </c>
      <c r="R16">
        <f>Sheet2!AO16</f>
        <v>2</v>
      </c>
      <c r="S16">
        <f>Sheet2!AP16</f>
        <v>1</v>
      </c>
      <c r="T16">
        <f>Sheet2!AQ16</f>
        <v>2</v>
      </c>
      <c r="U16">
        <f>Sheet2!AR16</f>
        <v>2</v>
      </c>
      <c r="V16">
        <f>Sheet2!AS16</f>
        <v>2</v>
      </c>
      <c r="W16">
        <f>Sheet2!AT16</f>
        <v>1</v>
      </c>
      <c r="X16">
        <f>Sheet2!AU16</f>
        <v>2</v>
      </c>
      <c r="Y16">
        <f>Sheet2!AV16</f>
        <v>2</v>
      </c>
      <c r="Z16">
        <f>Sheet2!AW16</f>
        <v>2</v>
      </c>
      <c r="AA16">
        <f>Sheet2!AX16</f>
        <v>2</v>
      </c>
      <c r="AB16">
        <f>Sheet2!AY16</f>
        <v>200</v>
      </c>
      <c r="AD16" s="26" t="s">
        <v>203</v>
      </c>
      <c r="AE16" s="27">
        <v>1</v>
      </c>
      <c r="AF16" s="27">
        <v>1</v>
      </c>
      <c r="AG16" s="27">
        <v>1</v>
      </c>
      <c r="AH16" s="27">
        <v>2</v>
      </c>
      <c r="AI16" s="27">
        <v>1</v>
      </c>
      <c r="AJ16" s="27">
        <v>2</v>
      </c>
      <c r="AK16" s="27">
        <v>2</v>
      </c>
      <c r="AL16" s="27">
        <v>1</v>
      </c>
      <c r="AM16" s="27">
        <v>1</v>
      </c>
      <c r="AN16" s="27">
        <v>1</v>
      </c>
      <c r="AO16" s="27">
        <v>2</v>
      </c>
      <c r="AP16" s="27">
        <v>1</v>
      </c>
      <c r="AQ16" s="27">
        <v>1</v>
      </c>
      <c r="AR16" s="27">
        <v>2</v>
      </c>
      <c r="AS16" s="27">
        <v>2</v>
      </c>
      <c r="AT16" s="27">
        <v>2</v>
      </c>
      <c r="AU16" s="27">
        <v>1</v>
      </c>
      <c r="AV16" s="27">
        <v>2</v>
      </c>
      <c r="AW16" s="27">
        <v>1</v>
      </c>
      <c r="AX16" s="27">
        <v>1</v>
      </c>
      <c r="AY16" s="27">
        <v>2</v>
      </c>
      <c r="AZ16" s="27">
        <v>2</v>
      </c>
      <c r="BA16" s="27">
        <v>2</v>
      </c>
      <c r="BB16" s="27">
        <v>1</v>
      </c>
      <c r="BC16" s="27">
        <v>2</v>
      </c>
      <c r="BD16" s="27">
        <v>2</v>
      </c>
      <c r="BE16" s="27">
        <v>300</v>
      </c>
      <c r="BF16">
        <f t="shared" si="0"/>
        <v>320.39999999999998</v>
      </c>
    </row>
    <row r="17" spans="1:58" ht="15" thickBot="1" x14ac:dyDescent="0.35">
      <c r="A17" t="str">
        <f>Sheet2!A17</f>
        <v>O16</v>
      </c>
      <c r="B17">
        <f>Sheet2!B17</f>
        <v>1</v>
      </c>
      <c r="C17">
        <f>Sheet2!C17</f>
        <v>1</v>
      </c>
      <c r="D17">
        <f>Sheet2!D17</f>
        <v>1</v>
      </c>
      <c r="E17">
        <f>Sheet2!E17</f>
        <v>1</v>
      </c>
      <c r="F17">
        <f>Sheet2!F17</f>
        <v>2</v>
      </c>
      <c r="G17">
        <f>Sheet2!G17</f>
        <v>1</v>
      </c>
      <c r="H17">
        <f>Sheet2!H17</f>
        <v>1</v>
      </c>
      <c r="I17">
        <f>Sheet2!I17</f>
        <v>1</v>
      </c>
      <c r="J17">
        <f>Sheet2!J17</f>
        <v>1</v>
      </c>
      <c r="K17">
        <f>Sheet2!K17</f>
        <v>2</v>
      </c>
      <c r="L17">
        <f>Sheet2!L17</f>
        <v>2</v>
      </c>
      <c r="M17">
        <f>Sheet2!M17</f>
        <v>1</v>
      </c>
      <c r="N17">
        <f>Sheet2!N17</f>
        <v>1</v>
      </c>
      <c r="O17">
        <f>Sheet2!AL17</f>
        <v>2</v>
      </c>
      <c r="P17">
        <f>Sheet2!AM17</f>
        <v>2</v>
      </c>
      <c r="Q17">
        <f>Sheet2!AN17</f>
        <v>2</v>
      </c>
      <c r="R17">
        <f>Sheet2!AO17</f>
        <v>2</v>
      </c>
      <c r="S17">
        <f>Sheet2!AP17</f>
        <v>1</v>
      </c>
      <c r="T17">
        <f>Sheet2!AQ17</f>
        <v>2</v>
      </c>
      <c r="U17">
        <f>Sheet2!AR17</f>
        <v>2</v>
      </c>
      <c r="V17">
        <f>Sheet2!AS17</f>
        <v>2</v>
      </c>
      <c r="W17">
        <f>Sheet2!AT17</f>
        <v>2</v>
      </c>
      <c r="X17">
        <f>Sheet2!AU17</f>
        <v>1</v>
      </c>
      <c r="Y17">
        <f>Sheet2!AV17</f>
        <v>1</v>
      </c>
      <c r="Z17">
        <f>Sheet2!AW17</f>
        <v>2</v>
      </c>
      <c r="AA17">
        <f>Sheet2!AX17</f>
        <v>2</v>
      </c>
      <c r="AB17">
        <f>Sheet2!AY17</f>
        <v>300</v>
      </c>
      <c r="AD17" s="26" t="s">
        <v>204</v>
      </c>
      <c r="AE17" s="27">
        <v>2</v>
      </c>
      <c r="AF17" s="27">
        <v>1</v>
      </c>
      <c r="AG17" s="27">
        <v>2</v>
      </c>
      <c r="AH17" s="27">
        <v>1</v>
      </c>
      <c r="AI17" s="27">
        <v>2</v>
      </c>
      <c r="AJ17" s="27">
        <v>1</v>
      </c>
      <c r="AK17" s="27">
        <v>1</v>
      </c>
      <c r="AL17" s="27">
        <v>1</v>
      </c>
      <c r="AM17" s="27">
        <v>1</v>
      </c>
      <c r="AN17" s="27">
        <v>1</v>
      </c>
      <c r="AO17" s="27">
        <v>1</v>
      </c>
      <c r="AP17" s="27">
        <v>1</v>
      </c>
      <c r="AQ17" s="27">
        <v>1</v>
      </c>
      <c r="AR17" s="27">
        <v>1</v>
      </c>
      <c r="AS17" s="27">
        <v>2</v>
      </c>
      <c r="AT17" s="27">
        <v>1</v>
      </c>
      <c r="AU17" s="27">
        <v>2</v>
      </c>
      <c r="AV17" s="27">
        <v>1</v>
      </c>
      <c r="AW17" s="27">
        <v>2</v>
      </c>
      <c r="AX17" s="27">
        <v>2</v>
      </c>
      <c r="AY17" s="27">
        <v>2</v>
      </c>
      <c r="AZ17" s="27">
        <v>2</v>
      </c>
      <c r="BA17" s="27">
        <v>2</v>
      </c>
      <c r="BB17" s="27">
        <v>2</v>
      </c>
      <c r="BC17" s="27">
        <v>2</v>
      </c>
      <c r="BD17" s="27">
        <v>2</v>
      </c>
      <c r="BE17" s="27">
        <v>300</v>
      </c>
      <c r="BF17">
        <f t="shared" si="0"/>
        <v>267</v>
      </c>
    </row>
    <row r="18" spans="1:58" ht="15" thickBot="1" x14ac:dyDescent="0.35">
      <c r="A18" t="str">
        <f>Sheet2!A18</f>
        <v>O17</v>
      </c>
      <c r="B18">
        <f>Sheet2!B18</f>
        <v>2</v>
      </c>
      <c r="C18">
        <f>Sheet2!C18</f>
        <v>1</v>
      </c>
      <c r="D18">
        <f>Sheet2!D18</f>
        <v>1</v>
      </c>
      <c r="E18">
        <f>Sheet2!E18</f>
        <v>2</v>
      </c>
      <c r="F18">
        <f>Sheet2!F18</f>
        <v>1</v>
      </c>
      <c r="G18">
        <f>Sheet2!G18</f>
        <v>1</v>
      </c>
      <c r="H18">
        <f>Sheet2!H18</f>
        <v>1</v>
      </c>
      <c r="I18">
        <f>Sheet2!I18</f>
        <v>1</v>
      </c>
      <c r="J18">
        <f>Sheet2!J18</f>
        <v>1</v>
      </c>
      <c r="K18">
        <f>Sheet2!K18</f>
        <v>1</v>
      </c>
      <c r="L18">
        <f>Sheet2!L18</f>
        <v>1</v>
      </c>
      <c r="M18">
        <f>Sheet2!M18</f>
        <v>1</v>
      </c>
      <c r="N18">
        <f>Sheet2!N18</f>
        <v>2</v>
      </c>
      <c r="O18">
        <f>Sheet2!AL18</f>
        <v>1</v>
      </c>
      <c r="P18">
        <f>Sheet2!AM18</f>
        <v>2</v>
      </c>
      <c r="Q18">
        <f>Sheet2!AN18</f>
        <v>2</v>
      </c>
      <c r="R18">
        <f>Sheet2!AO18</f>
        <v>1</v>
      </c>
      <c r="S18">
        <f>Sheet2!AP18</f>
        <v>2</v>
      </c>
      <c r="T18">
        <f>Sheet2!AQ18</f>
        <v>2</v>
      </c>
      <c r="U18">
        <f>Sheet2!AR18</f>
        <v>2</v>
      </c>
      <c r="V18">
        <f>Sheet2!AS18</f>
        <v>2</v>
      </c>
      <c r="W18">
        <f>Sheet2!AT18</f>
        <v>2</v>
      </c>
      <c r="X18">
        <f>Sheet2!AU18</f>
        <v>2</v>
      </c>
      <c r="Y18">
        <f>Sheet2!AV18</f>
        <v>2</v>
      </c>
      <c r="Z18">
        <f>Sheet2!AW18</f>
        <v>2</v>
      </c>
      <c r="AA18">
        <f>Sheet2!AX18</f>
        <v>1</v>
      </c>
      <c r="AB18">
        <f>Sheet2!AY18</f>
        <v>300</v>
      </c>
      <c r="AD18" s="26" t="s">
        <v>205</v>
      </c>
      <c r="AE18" s="27">
        <v>1</v>
      </c>
      <c r="AF18" s="27">
        <v>1</v>
      </c>
      <c r="AG18" s="27">
        <v>1</v>
      </c>
      <c r="AH18" s="27">
        <v>2</v>
      </c>
      <c r="AI18" s="27">
        <v>1</v>
      </c>
      <c r="AJ18" s="27">
        <v>1</v>
      </c>
      <c r="AK18" s="27">
        <v>1</v>
      </c>
      <c r="AL18" s="27">
        <v>1</v>
      </c>
      <c r="AM18" s="27">
        <v>1</v>
      </c>
      <c r="AN18" s="27">
        <v>1</v>
      </c>
      <c r="AO18" s="27">
        <v>2</v>
      </c>
      <c r="AP18" s="27">
        <v>1</v>
      </c>
      <c r="AQ18" s="27">
        <v>1</v>
      </c>
      <c r="AR18" s="27">
        <v>2</v>
      </c>
      <c r="AS18" s="27">
        <v>2</v>
      </c>
      <c r="AT18" s="27">
        <v>2</v>
      </c>
      <c r="AU18" s="27">
        <v>1</v>
      </c>
      <c r="AV18" s="27">
        <v>2</v>
      </c>
      <c r="AW18" s="27">
        <v>2</v>
      </c>
      <c r="AX18" s="27">
        <v>2</v>
      </c>
      <c r="AY18" s="27">
        <v>2</v>
      </c>
      <c r="AZ18" s="27">
        <v>2</v>
      </c>
      <c r="BA18" s="27">
        <v>2</v>
      </c>
      <c r="BB18" s="27">
        <v>1</v>
      </c>
      <c r="BC18" s="27">
        <v>2</v>
      </c>
      <c r="BD18" s="27">
        <v>2</v>
      </c>
      <c r="BE18" s="27">
        <v>300</v>
      </c>
      <c r="BF18">
        <f t="shared" si="0"/>
        <v>320.39999999999998</v>
      </c>
    </row>
    <row r="19" spans="1:58" ht="15" thickBot="1" x14ac:dyDescent="0.35">
      <c r="A19" t="str">
        <f>Sheet2!A19</f>
        <v>O18</v>
      </c>
      <c r="B19">
        <f>Sheet2!B19</f>
        <v>1</v>
      </c>
      <c r="C19">
        <f>Sheet2!C19</f>
        <v>1</v>
      </c>
      <c r="D19">
        <f>Sheet2!D19</f>
        <v>1</v>
      </c>
      <c r="E19">
        <f>Sheet2!E19</f>
        <v>1</v>
      </c>
      <c r="F19">
        <f>Sheet2!F19</f>
        <v>1</v>
      </c>
      <c r="G19">
        <f>Sheet2!G19</f>
        <v>1</v>
      </c>
      <c r="H19">
        <f>Sheet2!H19</f>
        <v>1</v>
      </c>
      <c r="I19">
        <f>Sheet2!I19</f>
        <v>2</v>
      </c>
      <c r="J19">
        <f>Sheet2!J19</f>
        <v>1</v>
      </c>
      <c r="K19">
        <f>Sheet2!K19</f>
        <v>1</v>
      </c>
      <c r="L19">
        <f>Sheet2!L19</f>
        <v>1</v>
      </c>
      <c r="M19">
        <f>Sheet2!M19</f>
        <v>1</v>
      </c>
      <c r="N19">
        <f>Sheet2!N19</f>
        <v>2</v>
      </c>
      <c r="O19">
        <f>Sheet2!AL19</f>
        <v>2</v>
      </c>
      <c r="P19">
        <f>Sheet2!AM19</f>
        <v>2</v>
      </c>
      <c r="Q19">
        <f>Sheet2!AN19</f>
        <v>2</v>
      </c>
      <c r="R19">
        <f>Sheet2!AO19</f>
        <v>2</v>
      </c>
      <c r="S19">
        <f>Sheet2!AP19</f>
        <v>2</v>
      </c>
      <c r="T19">
        <f>Sheet2!AQ19</f>
        <v>2</v>
      </c>
      <c r="U19">
        <f>Sheet2!AR19</f>
        <v>2</v>
      </c>
      <c r="V19">
        <f>Sheet2!AS19</f>
        <v>1</v>
      </c>
      <c r="W19">
        <f>Sheet2!AT19</f>
        <v>2</v>
      </c>
      <c r="X19">
        <f>Sheet2!AU19</f>
        <v>2</v>
      </c>
      <c r="Y19">
        <f>Sheet2!AV19</f>
        <v>2</v>
      </c>
      <c r="Z19">
        <f>Sheet2!AW19</f>
        <v>2</v>
      </c>
      <c r="AA19">
        <f>Sheet2!AX19</f>
        <v>1</v>
      </c>
      <c r="AB19">
        <f>Sheet2!AY19</f>
        <v>300</v>
      </c>
      <c r="AD19" s="26" t="s">
        <v>206</v>
      </c>
      <c r="AE19" s="27">
        <v>1</v>
      </c>
      <c r="AF19" s="27">
        <v>2</v>
      </c>
      <c r="AG19" s="27">
        <v>1</v>
      </c>
      <c r="AH19" s="27">
        <v>1</v>
      </c>
      <c r="AI19" s="27">
        <v>1</v>
      </c>
      <c r="AJ19" s="27">
        <v>2</v>
      </c>
      <c r="AK19" s="27">
        <v>1</v>
      </c>
      <c r="AL19" s="27">
        <v>2</v>
      </c>
      <c r="AM19" s="27">
        <v>1</v>
      </c>
      <c r="AN19" s="27">
        <v>1</v>
      </c>
      <c r="AO19" s="27">
        <v>1</v>
      </c>
      <c r="AP19" s="27">
        <v>1</v>
      </c>
      <c r="AQ19" s="27">
        <v>1</v>
      </c>
      <c r="AR19" s="27">
        <v>2</v>
      </c>
      <c r="AS19" s="27">
        <v>1</v>
      </c>
      <c r="AT19" s="27">
        <v>2</v>
      </c>
      <c r="AU19" s="27">
        <v>2</v>
      </c>
      <c r="AV19" s="27">
        <v>2</v>
      </c>
      <c r="AW19" s="27">
        <v>1</v>
      </c>
      <c r="AX19" s="27">
        <v>2</v>
      </c>
      <c r="AY19" s="27">
        <v>1</v>
      </c>
      <c r="AZ19" s="27">
        <v>2</v>
      </c>
      <c r="BA19" s="27">
        <v>2</v>
      </c>
      <c r="BB19" s="27">
        <v>2</v>
      </c>
      <c r="BC19" s="27">
        <v>2</v>
      </c>
      <c r="BD19" s="27">
        <v>2</v>
      </c>
      <c r="BE19" s="27">
        <v>300</v>
      </c>
      <c r="BF19">
        <f t="shared" si="0"/>
        <v>267</v>
      </c>
    </row>
    <row r="20" spans="1:58" ht="15" thickBot="1" x14ac:dyDescent="0.35">
      <c r="A20" t="str">
        <f>Sheet2!A20</f>
        <v>O19</v>
      </c>
      <c r="B20">
        <f>Sheet2!B20</f>
        <v>1</v>
      </c>
      <c r="C20">
        <f>Sheet2!C20</f>
        <v>1</v>
      </c>
      <c r="D20">
        <f>Sheet2!D20</f>
        <v>1</v>
      </c>
      <c r="E20">
        <f>Sheet2!E20</f>
        <v>1</v>
      </c>
      <c r="F20">
        <f>Sheet2!F20</f>
        <v>1</v>
      </c>
      <c r="G20">
        <f>Sheet2!G20</f>
        <v>2</v>
      </c>
      <c r="H20">
        <f>Sheet2!H20</f>
        <v>1</v>
      </c>
      <c r="I20">
        <f>Sheet2!I20</f>
        <v>1</v>
      </c>
      <c r="J20">
        <f>Sheet2!J20</f>
        <v>1</v>
      </c>
      <c r="K20">
        <f>Sheet2!K20</f>
        <v>2</v>
      </c>
      <c r="L20">
        <f>Sheet2!L20</f>
        <v>1</v>
      </c>
      <c r="M20">
        <f>Sheet2!M20</f>
        <v>1</v>
      </c>
      <c r="N20">
        <f>Sheet2!N20</f>
        <v>1</v>
      </c>
      <c r="O20">
        <f>Sheet2!AL20</f>
        <v>2</v>
      </c>
      <c r="P20">
        <f>Sheet2!AM20</f>
        <v>2</v>
      </c>
      <c r="Q20">
        <f>Sheet2!AN20</f>
        <v>2</v>
      </c>
      <c r="R20">
        <f>Sheet2!AO20</f>
        <v>2</v>
      </c>
      <c r="S20">
        <f>Sheet2!AP20</f>
        <v>2</v>
      </c>
      <c r="T20">
        <f>Sheet2!AQ20</f>
        <v>1</v>
      </c>
      <c r="U20">
        <f>Sheet2!AR20</f>
        <v>2</v>
      </c>
      <c r="V20">
        <f>Sheet2!AS20</f>
        <v>2</v>
      </c>
      <c r="W20">
        <f>Sheet2!AT20</f>
        <v>2</v>
      </c>
      <c r="X20">
        <f>Sheet2!AU20</f>
        <v>1</v>
      </c>
      <c r="Y20">
        <f>Sheet2!AV20</f>
        <v>2</v>
      </c>
      <c r="Z20">
        <f>Sheet2!AW20</f>
        <v>2</v>
      </c>
      <c r="AA20">
        <f>Sheet2!AX20</f>
        <v>2</v>
      </c>
      <c r="AB20">
        <f>Sheet2!AY20</f>
        <v>300</v>
      </c>
      <c r="AD20" s="26" t="s">
        <v>207</v>
      </c>
      <c r="AE20" s="27">
        <v>1</v>
      </c>
      <c r="AF20" s="27">
        <v>1</v>
      </c>
      <c r="AG20" s="27">
        <v>2</v>
      </c>
      <c r="AH20" s="27">
        <v>1</v>
      </c>
      <c r="AI20" s="27">
        <v>1</v>
      </c>
      <c r="AJ20" s="27">
        <v>1</v>
      </c>
      <c r="AK20" s="27">
        <v>2</v>
      </c>
      <c r="AL20" s="27">
        <v>1</v>
      </c>
      <c r="AM20" s="27">
        <v>2</v>
      </c>
      <c r="AN20" s="27">
        <v>1</v>
      </c>
      <c r="AO20" s="27">
        <v>2</v>
      </c>
      <c r="AP20" s="27">
        <v>1</v>
      </c>
      <c r="AQ20" s="27">
        <v>1</v>
      </c>
      <c r="AR20" s="27">
        <v>2</v>
      </c>
      <c r="AS20" s="27">
        <v>2</v>
      </c>
      <c r="AT20" s="27">
        <v>1</v>
      </c>
      <c r="AU20" s="27">
        <v>2</v>
      </c>
      <c r="AV20" s="27">
        <v>2</v>
      </c>
      <c r="AW20" s="27">
        <v>2</v>
      </c>
      <c r="AX20" s="27">
        <v>1</v>
      </c>
      <c r="AY20" s="27">
        <v>2</v>
      </c>
      <c r="AZ20" s="27">
        <v>1</v>
      </c>
      <c r="BA20" s="27">
        <v>2</v>
      </c>
      <c r="BB20" s="27">
        <v>1</v>
      </c>
      <c r="BC20" s="27">
        <v>2</v>
      </c>
      <c r="BD20" s="27">
        <v>2</v>
      </c>
      <c r="BE20" s="27">
        <v>300</v>
      </c>
      <c r="BF20">
        <f t="shared" si="0"/>
        <v>267</v>
      </c>
    </row>
    <row r="21" spans="1:58" ht="15" thickBot="1" x14ac:dyDescent="0.35">
      <c r="A21" t="str">
        <f>Sheet2!A21</f>
        <v>O20</v>
      </c>
      <c r="B21">
        <f>Sheet2!B21</f>
        <v>1</v>
      </c>
      <c r="C21">
        <f>Sheet2!C21</f>
        <v>1</v>
      </c>
      <c r="D21">
        <f>Sheet2!D21</f>
        <v>1</v>
      </c>
      <c r="E21">
        <f>Sheet2!E21</f>
        <v>2</v>
      </c>
      <c r="F21">
        <f>Sheet2!F21</f>
        <v>1</v>
      </c>
      <c r="G21">
        <f>Sheet2!G21</f>
        <v>1</v>
      </c>
      <c r="H21">
        <f>Sheet2!H21</f>
        <v>1</v>
      </c>
      <c r="I21">
        <f>Sheet2!I21</f>
        <v>1</v>
      </c>
      <c r="J21">
        <f>Sheet2!J21</f>
        <v>2</v>
      </c>
      <c r="K21">
        <f>Sheet2!K21</f>
        <v>2</v>
      </c>
      <c r="L21">
        <f>Sheet2!L21</f>
        <v>1</v>
      </c>
      <c r="M21">
        <f>Sheet2!M21</f>
        <v>1</v>
      </c>
      <c r="N21">
        <f>Sheet2!N21</f>
        <v>1</v>
      </c>
      <c r="O21">
        <f>Sheet2!AL21</f>
        <v>2</v>
      </c>
      <c r="P21">
        <f>Sheet2!AM21</f>
        <v>2</v>
      </c>
      <c r="Q21">
        <f>Sheet2!AN21</f>
        <v>2</v>
      </c>
      <c r="R21">
        <f>Sheet2!AO21</f>
        <v>1</v>
      </c>
      <c r="S21">
        <f>Sheet2!AP21</f>
        <v>2</v>
      </c>
      <c r="T21">
        <f>Sheet2!AQ21</f>
        <v>2</v>
      </c>
      <c r="U21">
        <f>Sheet2!AR21</f>
        <v>2</v>
      </c>
      <c r="V21">
        <f>Sheet2!AS21</f>
        <v>2</v>
      </c>
      <c r="W21">
        <f>Sheet2!AT21</f>
        <v>1</v>
      </c>
      <c r="X21">
        <f>Sheet2!AU21</f>
        <v>1</v>
      </c>
      <c r="Y21">
        <f>Sheet2!AV21</f>
        <v>2</v>
      </c>
      <c r="Z21">
        <f>Sheet2!AW21</f>
        <v>2</v>
      </c>
      <c r="AA21">
        <f>Sheet2!AX21</f>
        <v>2</v>
      </c>
      <c r="AB21">
        <f>Sheet2!AY21</f>
        <v>300</v>
      </c>
      <c r="AD21" s="26" t="s">
        <v>208</v>
      </c>
      <c r="AE21" s="27">
        <v>1</v>
      </c>
      <c r="AF21" s="27">
        <v>1</v>
      </c>
      <c r="AG21" s="27">
        <v>1</v>
      </c>
      <c r="AH21" s="27">
        <v>1</v>
      </c>
      <c r="AI21" s="27">
        <v>1</v>
      </c>
      <c r="AJ21" s="27">
        <v>1</v>
      </c>
      <c r="AK21" s="27">
        <v>2</v>
      </c>
      <c r="AL21" s="27">
        <v>2</v>
      </c>
      <c r="AM21" s="27">
        <v>2</v>
      </c>
      <c r="AN21" s="27">
        <v>1</v>
      </c>
      <c r="AO21" s="27">
        <v>1</v>
      </c>
      <c r="AP21" s="27">
        <v>1</v>
      </c>
      <c r="AQ21" s="27">
        <v>1</v>
      </c>
      <c r="AR21" s="27">
        <v>2</v>
      </c>
      <c r="AS21" s="27">
        <v>2</v>
      </c>
      <c r="AT21" s="27">
        <v>2</v>
      </c>
      <c r="AU21" s="27">
        <v>2</v>
      </c>
      <c r="AV21" s="27">
        <v>2</v>
      </c>
      <c r="AW21" s="27">
        <v>2</v>
      </c>
      <c r="AX21" s="27">
        <v>1</v>
      </c>
      <c r="AY21" s="27">
        <v>1</v>
      </c>
      <c r="AZ21" s="27">
        <v>1</v>
      </c>
      <c r="BA21" s="27">
        <v>2</v>
      </c>
      <c r="BB21" s="27">
        <v>2</v>
      </c>
      <c r="BC21" s="27">
        <v>2</v>
      </c>
      <c r="BD21" s="27">
        <v>2</v>
      </c>
      <c r="BE21" s="27">
        <v>200</v>
      </c>
      <c r="BF21">
        <f t="shared" si="0"/>
        <v>267</v>
      </c>
    </row>
    <row r="22" spans="1:58" ht="15" thickBot="1" x14ac:dyDescent="0.35">
      <c r="A22" t="str">
        <f>Sheet2!A22</f>
        <v>O21</v>
      </c>
      <c r="B22">
        <f>Sheet2!B22</f>
        <v>1</v>
      </c>
      <c r="C22">
        <f>Sheet2!C22</f>
        <v>1</v>
      </c>
      <c r="D22">
        <f>Sheet2!D22</f>
        <v>1</v>
      </c>
      <c r="E22">
        <f>Sheet2!E22</f>
        <v>1</v>
      </c>
      <c r="F22">
        <f>Sheet2!F22</f>
        <v>1</v>
      </c>
      <c r="G22">
        <f>Sheet2!G22</f>
        <v>1</v>
      </c>
      <c r="H22">
        <f>Sheet2!H22</f>
        <v>1</v>
      </c>
      <c r="I22">
        <f>Sheet2!I22</f>
        <v>2</v>
      </c>
      <c r="J22">
        <f>Sheet2!J22</f>
        <v>1</v>
      </c>
      <c r="K22">
        <f>Sheet2!K22</f>
        <v>2</v>
      </c>
      <c r="L22">
        <f>Sheet2!L22</f>
        <v>1</v>
      </c>
      <c r="M22">
        <f>Sheet2!M22</f>
        <v>1</v>
      </c>
      <c r="N22">
        <f>Sheet2!N22</f>
        <v>1</v>
      </c>
      <c r="O22">
        <f>Sheet2!AL22</f>
        <v>2</v>
      </c>
      <c r="P22">
        <f>Sheet2!AM22</f>
        <v>2</v>
      </c>
      <c r="Q22">
        <f>Sheet2!AN22</f>
        <v>2</v>
      </c>
      <c r="R22">
        <f>Sheet2!AO22</f>
        <v>2</v>
      </c>
      <c r="S22">
        <f>Sheet2!AP22</f>
        <v>2</v>
      </c>
      <c r="T22">
        <f>Sheet2!AQ22</f>
        <v>2</v>
      </c>
      <c r="U22">
        <f>Sheet2!AR22</f>
        <v>2</v>
      </c>
      <c r="V22">
        <f>Sheet2!AS22</f>
        <v>1</v>
      </c>
      <c r="W22">
        <f>Sheet2!AT22</f>
        <v>2</v>
      </c>
      <c r="X22">
        <f>Sheet2!AU22</f>
        <v>1</v>
      </c>
      <c r="Y22">
        <f>Sheet2!AV22</f>
        <v>2</v>
      </c>
      <c r="Z22">
        <f>Sheet2!AW22</f>
        <v>2</v>
      </c>
      <c r="AA22">
        <f>Sheet2!AX22</f>
        <v>2</v>
      </c>
      <c r="AB22">
        <f>Sheet2!AY22</f>
        <v>300</v>
      </c>
      <c r="AD22" s="26" t="s">
        <v>209</v>
      </c>
      <c r="AE22" s="27">
        <v>1</v>
      </c>
      <c r="AF22" s="27">
        <v>2</v>
      </c>
      <c r="AG22" s="27">
        <v>1</v>
      </c>
      <c r="AH22" s="27">
        <v>1</v>
      </c>
      <c r="AI22" s="27">
        <v>2</v>
      </c>
      <c r="AJ22" s="27">
        <v>1</v>
      </c>
      <c r="AK22" s="27">
        <v>1</v>
      </c>
      <c r="AL22" s="27">
        <v>1</v>
      </c>
      <c r="AM22" s="27">
        <v>2</v>
      </c>
      <c r="AN22" s="27">
        <v>1</v>
      </c>
      <c r="AO22" s="27">
        <v>1</v>
      </c>
      <c r="AP22" s="27">
        <v>1</v>
      </c>
      <c r="AQ22" s="27">
        <v>1</v>
      </c>
      <c r="AR22" s="27">
        <v>2</v>
      </c>
      <c r="AS22" s="27">
        <v>1</v>
      </c>
      <c r="AT22" s="27">
        <v>2</v>
      </c>
      <c r="AU22" s="27">
        <v>2</v>
      </c>
      <c r="AV22" s="27">
        <v>1</v>
      </c>
      <c r="AW22" s="27">
        <v>2</v>
      </c>
      <c r="AX22" s="27">
        <v>2</v>
      </c>
      <c r="AY22" s="27">
        <v>2</v>
      </c>
      <c r="AZ22" s="27">
        <v>1</v>
      </c>
      <c r="BA22" s="27">
        <v>2</v>
      </c>
      <c r="BB22" s="27">
        <v>2</v>
      </c>
      <c r="BC22" s="27">
        <v>2</v>
      </c>
      <c r="BD22" s="27">
        <v>2</v>
      </c>
      <c r="BE22" s="27">
        <v>200</v>
      </c>
      <c r="BF22">
        <f t="shared" si="0"/>
        <v>267</v>
      </c>
    </row>
    <row r="23" spans="1:58" ht="15" thickBot="1" x14ac:dyDescent="0.35">
      <c r="A23" t="str">
        <f>Sheet2!A23</f>
        <v>O22</v>
      </c>
      <c r="B23">
        <f>Sheet2!B23</f>
        <v>1</v>
      </c>
      <c r="C23">
        <f>Sheet2!C23</f>
        <v>1</v>
      </c>
      <c r="D23">
        <f>Sheet2!D23</f>
        <v>2</v>
      </c>
      <c r="E23">
        <f>Sheet2!E23</f>
        <v>1</v>
      </c>
      <c r="F23">
        <f>Sheet2!F23</f>
        <v>2</v>
      </c>
      <c r="G23">
        <f>Sheet2!G23</f>
        <v>1</v>
      </c>
      <c r="H23">
        <f>Sheet2!H23</f>
        <v>1</v>
      </c>
      <c r="I23">
        <f>Sheet2!I23</f>
        <v>1</v>
      </c>
      <c r="J23">
        <f>Sheet2!J23</f>
        <v>1</v>
      </c>
      <c r="K23">
        <f>Sheet2!K23</f>
        <v>1</v>
      </c>
      <c r="L23">
        <f>Sheet2!L23</f>
        <v>1</v>
      </c>
      <c r="M23">
        <f>Sheet2!M23</f>
        <v>1</v>
      </c>
      <c r="N23">
        <f>Sheet2!N23</f>
        <v>1</v>
      </c>
      <c r="O23">
        <f>Sheet2!AL23</f>
        <v>2</v>
      </c>
      <c r="P23">
        <f>Sheet2!AM23</f>
        <v>2</v>
      </c>
      <c r="Q23">
        <f>Sheet2!AN23</f>
        <v>1</v>
      </c>
      <c r="R23">
        <f>Sheet2!AO23</f>
        <v>2</v>
      </c>
      <c r="S23">
        <f>Sheet2!AP23</f>
        <v>1</v>
      </c>
      <c r="T23">
        <f>Sheet2!AQ23</f>
        <v>2</v>
      </c>
      <c r="U23">
        <f>Sheet2!AR23</f>
        <v>2</v>
      </c>
      <c r="V23">
        <f>Sheet2!AS23</f>
        <v>2</v>
      </c>
      <c r="W23">
        <f>Sheet2!AT23</f>
        <v>2</v>
      </c>
      <c r="X23">
        <f>Sheet2!AU23</f>
        <v>2</v>
      </c>
      <c r="Y23">
        <f>Sheet2!AV23</f>
        <v>2</v>
      </c>
      <c r="Z23">
        <f>Sheet2!AW23</f>
        <v>2</v>
      </c>
      <c r="AA23">
        <f>Sheet2!AX23</f>
        <v>2</v>
      </c>
      <c r="AB23">
        <f>Sheet2!AY23</f>
        <v>200</v>
      </c>
      <c r="AD23" s="26" t="s">
        <v>210</v>
      </c>
      <c r="AE23" s="27">
        <v>1</v>
      </c>
      <c r="AF23" s="27">
        <v>1</v>
      </c>
      <c r="AG23" s="27">
        <v>1</v>
      </c>
      <c r="AH23" s="27">
        <v>1</v>
      </c>
      <c r="AI23" s="27">
        <v>2</v>
      </c>
      <c r="AJ23" s="27">
        <v>1</v>
      </c>
      <c r="AK23" s="27">
        <v>1</v>
      </c>
      <c r="AL23" s="27">
        <v>1</v>
      </c>
      <c r="AM23" s="27">
        <v>1</v>
      </c>
      <c r="AN23" s="27">
        <v>2</v>
      </c>
      <c r="AO23" s="27">
        <v>2</v>
      </c>
      <c r="AP23" s="27">
        <v>1</v>
      </c>
      <c r="AQ23" s="27">
        <v>1</v>
      </c>
      <c r="AR23" s="27">
        <v>2</v>
      </c>
      <c r="AS23" s="27">
        <v>2</v>
      </c>
      <c r="AT23" s="27">
        <v>2</v>
      </c>
      <c r="AU23" s="27">
        <v>2</v>
      </c>
      <c r="AV23" s="27">
        <v>1</v>
      </c>
      <c r="AW23" s="27">
        <v>2</v>
      </c>
      <c r="AX23" s="27">
        <v>2</v>
      </c>
      <c r="AY23" s="27">
        <v>2</v>
      </c>
      <c r="AZ23" s="27">
        <v>2</v>
      </c>
      <c r="BA23" s="27">
        <v>1</v>
      </c>
      <c r="BB23" s="27">
        <v>1</v>
      </c>
      <c r="BC23" s="27">
        <v>2</v>
      </c>
      <c r="BD23" s="27">
        <v>2</v>
      </c>
      <c r="BE23" s="27">
        <v>300</v>
      </c>
      <c r="BF23">
        <f t="shared" si="0"/>
        <v>267</v>
      </c>
    </row>
    <row r="24" spans="1:58" ht="15" thickBot="1" x14ac:dyDescent="0.35">
      <c r="A24" t="str">
        <f>Sheet2!A24</f>
        <v>O23</v>
      </c>
      <c r="B24">
        <f>Sheet2!B24</f>
        <v>1</v>
      </c>
      <c r="C24">
        <f>Sheet2!C24</f>
        <v>1</v>
      </c>
      <c r="D24">
        <f>Sheet2!D24</f>
        <v>1</v>
      </c>
      <c r="E24">
        <f>Sheet2!E24</f>
        <v>1</v>
      </c>
      <c r="F24">
        <f>Sheet2!F24</f>
        <v>2</v>
      </c>
      <c r="G24">
        <f>Sheet2!G24</f>
        <v>2</v>
      </c>
      <c r="H24">
        <f>Sheet2!H24</f>
        <v>1</v>
      </c>
      <c r="I24">
        <f>Sheet2!I24</f>
        <v>1</v>
      </c>
      <c r="J24">
        <f>Sheet2!J24</f>
        <v>1</v>
      </c>
      <c r="K24">
        <f>Sheet2!K24</f>
        <v>1</v>
      </c>
      <c r="L24">
        <f>Sheet2!L24</f>
        <v>1</v>
      </c>
      <c r="M24">
        <f>Sheet2!M24</f>
        <v>1</v>
      </c>
      <c r="N24">
        <f>Sheet2!N24</f>
        <v>1</v>
      </c>
      <c r="O24">
        <f>Sheet2!AL24</f>
        <v>2</v>
      </c>
      <c r="P24">
        <f>Sheet2!AM24</f>
        <v>2</v>
      </c>
      <c r="Q24">
        <f>Sheet2!AN24</f>
        <v>2</v>
      </c>
      <c r="R24">
        <f>Sheet2!AO24</f>
        <v>2</v>
      </c>
      <c r="S24">
        <f>Sheet2!AP24</f>
        <v>1</v>
      </c>
      <c r="T24">
        <f>Sheet2!AQ24</f>
        <v>1</v>
      </c>
      <c r="U24">
        <f>Sheet2!AR24</f>
        <v>2</v>
      </c>
      <c r="V24">
        <f>Sheet2!AS24</f>
        <v>2</v>
      </c>
      <c r="W24">
        <f>Sheet2!AT24</f>
        <v>2</v>
      </c>
      <c r="X24">
        <f>Sheet2!AU24</f>
        <v>2</v>
      </c>
      <c r="Y24">
        <f>Sheet2!AV24</f>
        <v>2</v>
      </c>
      <c r="Z24">
        <f>Sheet2!AW24</f>
        <v>2</v>
      </c>
      <c r="AA24">
        <f>Sheet2!AX24</f>
        <v>2</v>
      </c>
      <c r="AB24">
        <f>Sheet2!AY24</f>
        <v>300</v>
      </c>
      <c r="AD24" s="26" t="s">
        <v>211</v>
      </c>
      <c r="AE24" s="27">
        <v>2</v>
      </c>
      <c r="AF24" s="27">
        <v>1</v>
      </c>
      <c r="AG24" s="27">
        <v>1</v>
      </c>
      <c r="AH24" s="27">
        <v>2</v>
      </c>
      <c r="AI24" s="27">
        <v>1</v>
      </c>
      <c r="AJ24" s="27">
        <v>1</v>
      </c>
      <c r="AK24" s="27">
        <v>1</v>
      </c>
      <c r="AL24" s="27">
        <v>1</v>
      </c>
      <c r="AM24" s="27">
        <v>1</v>
      </c>
      <c r="AN24" s="27">
        <v>1</v>
      </c>
      <c r="AO24" s="27">
        <v>1</v>
      </c>
      <c r="AP24" s="27">
        <v>1</v>
      </c>
      <c r="AQ24" s="27">
        <v>2</v>
      </c>
      <c r="AR24" s="27">
        <v>1</v>
      </c>
      <c r="AS24" s="27">
        <v>2</v>
      </c>
      <c r="AT24" s="27">
        <v>2</v>
      </c>
      <c r="AU24" s="27">
        <v>1</v>
      </c>
      <c r="AV24" s="27">
        <v>2</v>
      </c>
      <c r="AW24" s="27">
        <v>2</v>
      </c>
      <c r="AX24" s="27">
        <v>2</v>
      </c>
      <c r="AY24" s="27">
        <v>2</v>
      </c>
      <c r="AZ24" s="27">
        <v>2</v>
      </c>
      <c r="BA24" s="27">
        <v>2</v>
      </c>
      <c r="BB24" s="27">
        <v>2</v>
      </c>
      <c r="BC24" s="27">
        <v>2</v>
      </c>
      <c r="BD24" s="27">
        <v>1</v>
      </c>
      <c r="BE24" s="27">
        <v>300</v>
      </c>
      <c r="BF24">
        <f t="shared" si="0"/>
        <v>320.39999999999998</v>
      </c>
    </row>
    <row r="25" spans="1:58" ht="15" thickBot="1" x14ac:dyDescent="0.35">
      <c r="A25" t="str">
        <f>Sheet2!A25</f>
        <v>O24</v>
      </c>
      <c r="B25">
        <f>Sheet2!B25</f>
        <v>2</v>
      </c>
      <c r="C25">
        <f>Sheet2!C25</f>
        <v>1</v>
      </c>
      <c r="D25">
        <f>Sheet2!D25</f>
        <v>1</v>
      </c>
      <c r="E25">
        <f>Sheet2!E25</f>
        <v>1</v>
      </c>
      <c r="F25">
        <f>Sheet2!F25</f>
        <v>1</v>
      </c>
      <c r="G25">
        <f>Sheet2!G25</f>
        <v>2</v>
      </c>
      <c r="H25">
        <f>Sheet2!H25</f>
        <v>1</v>
      </c>
      <c r="I25">
        <f>Sheet2!I25</f>
        <v>1</v>
      </c>
      <c r="J25">
        <f>Sheet2!J25</f>
        <v>1</v>
      </c>
      <c r="K25">
        <f>Sheet2!K25</f>
        <v>1</v>
      </c>
      <c r="L25">
        <f>Sheet2!L25</f>
        <v>1</v>
      </c>
      <c r="M25">
        <f>Sheet2!M25</f>
        <v>1</v>
      </c>
      <c r="N25">
        <f>Sheet2!N25</f>
        <v>1</v>
      </c>
      <c r="O25">
        <f>Sheet2!AL25</f>
        <v>1</v>
      </c>
      <c r="P25">
        <f>Sheet2!AM25</f>
        <v>2</v>
      </c>
      <c r="Q25">
        <f>Sheet2!AN25</f>
        <v>2</v>
      </c>
      <c r="R25">
        <f>Sheet2!AO25</f>
        <v>2</v>
      </c>
      <c r="S25">
        <f>Sheet2!AP25</f>
        <v>2</v>
      </c>
      <c r="T25">
        <f>Sheet2!AQ25</f>
        <v>1</v>
      </c>
      <c r="U25">
        <f>Sheet2!AR25</f>
        <v>2</v>
      </c>
      <c r="V25">
        <f>Sheet2!AS25</f>
        <v>2</v>
      </c>
      <c r="W25">
        <f>Sheet2!AT25</f>
        <v>2</v>
      </c>
      <c r="X25">
        <f>Sheet2!AU25</f>
        <v>2</v>
      </c>
      <c r="Y25">
        <f>Sheet2!AV25</f>
        <v>2</v>
      </c>
      <c r="Z25">
        <f>Sheet2!AW25</f>
        <v>2</v>
      </c>
      <c r="AA25">
        <f>Sheet2!AX25</f>
        <v>2</v>
      </c>
      <c r="AB25">
        <f>Sheet2!AY25</f>
        <v>300</v>
      </c>
      <c r="AD25" s="26" t="s">
        <v>212</v>
      </c>
      <c r="AE25" s="27">
        <v>1</v>
      </c>
      <c r="AF25" s="27">
        <v>1</v>
      </c>
      <c r="AG25" s="27">
        <v>1</v>
      </c>
      <c r="AH25" s="27">
        <v>1</v>
      </c>
      <c r="AI25" s="27">
        <v>1</v>
      </c>
      <c r="AJ25" s="27">
        <v>1</v>
      </c>
      <c r="AK25" s="27">
        <v>1</v>
      </c>
      <c r="AL25" s="27">
        <v>2</v>
      </c>
      <c r="AM25" s="27">
        <v>1</v>
      </c>
      <c r="AN25" s="27">
        <v>1</v>
      </c>
      <c r="AO25" s="27">
        <v>1</v>
      </c>
      <c r="AP25" s="27">
        <v>1</v>
      </c>
      <c r="AQ25" s="27">
        <v>2</v>
      </c>
      <c r="AR25" s="27">
        <v>2</v>
      </c>
      <c r="AS25" s="27">
        <v>2</v>
      </c>
      <c r="AT25" s="27">
        <v>2</v>
      </c>
      <c r="AU25" s="27">
        <v>2</v>
      </c>
      <c r="AV25" s="27">
        <v>2</v>
      </c>
      <c r="AW25" s="27">
        <v>2</v>
      </c>
      <c r="AX25" s="27">
        <v>2</v>
      </c>
      <c r="AY25" s="27">
        <v>1</v>
      </c>
      <c r="AZ25" s="27">
        <v>2</v>
      </c>
      <c r="BA25" s="27">
        <v>2</v>
      </c>
      <c r="BB25" s="27">
        <v>2</v>
      </c>
      <c r="BC25" s="27">
        <v>2</v>
      </c>
      <c r="BD25" s="27">
        <v>1</v>
      </c>
      <c r="BE25" s="27">
        <v>300</v>
      </c>
      <c r="BF25">
        <f t="shared" si="0"/>
        <v>267</v>
      </c>
    </row>
    <row r="26" spans="1:58" ht="15" thickBot="1" x14ac:dyDescent="0.35">
      <c r="A26" t="str">
        <f>Sheet2!A26</f>
        <v>O25</v>
      </c>
      <c r="B26">
        <f>Sheet2!B26</f>
        <v>1</v>
      </c>
      <c r="C26">
        <f>Sheet2!C26</f>
        <v>1</v>
      </c>
      <c r="D26">
        <f>Sheet2!D26</f>
        <v>1</v>
      </c>
      <c r="E26">
        <f>Sheet2!E26</f>
        <v>1</v>
      </c>
      <c r="F26">
        <f>Sheet2!F26</f>
        <v>1</v>
      </c>
      <c r="G26">
        <f>Sheet2!G26</f>
        <v>1</v>
      </c>
      <c r="H26">
        <f>Sheet2!H26</f>
        <v>1</v>
      </c>
      <c r="I26">
        <f>Sheet2!I26</f>
        <v>1</v>
      </c>
      <c r="J26">
        <f>Sheet2!J26</f>
        <v>2</v>
      </c>
      <c r="K26">
        <f>Sheet2!K26</f>
        <v>1</v>
      </c>
      <c r="L26">
        <f>Sheet2!L26</f>
        <v>1</v>
      </c>
      <c r="M26">
        <f>Sheet2!M26</f>
        <v>1</v>
      </c>
      <c r="N26">
        <f>Sheet2!N26</f>
        <v>1</v>
      </c>
      <c r="O26">
        <f>Sheet2!AL26</f>
        <v>2</v>
      </c>
      <c r="P26">
        <f>Sheet2!AM26</f>
        <v>2</v>
      </c>
      <c r="Q26">
        <f>Sheet2!AN26</f>
        <v>2</v>
      </c>
      <c r="R26">
        <f>Sheet2!AO26</f>
        <v>2</v>
      </c>
      <c r="S26">
        <f>Sheet2!AP26</f>
        <v>2</v>
      </c>
      <c r="T26">
        <f>Sheet2!AQ26</f>
        <v>2</v>
      </c>
      <c r="U26">
        <f>Sheet2!AR26</f>
        <v>2</v>
      </c>
      <c r="V26">
        <f>Sheet2!AS26</f>
        <v>2</v>
      </c>
      <c r="W26">
        <f>Sheet2!AT26</f>
        <v>1</v>
      </c>
      <c r="X26">
        <f>Sheet2!AU26</f>
        <v>2</v>
      </c>
      <c r="Y26">
        <f>Sheet2!AV26</f>
        <v>2</v>
      </c>
      <c r="Z26">
        <f>Sheet2!AW26</f>
        <v>2</v>
      </c>
      <c r="AA26">
        <f>Sheet2!AX26</f>
        <v>2</v>
      </c>
      <c r="AB26">
        <f>Sheet2!AY26</f>
        <v>200</v>
      </c>
      <c r="AD26" s="26" t="s">
        <v>213</v>
      </c>
      <c r="AE26" s="27">
        <v>1</v>
      </c>
      <c r="AF26" s="27">
        <v>1</v>
      </c>
      <c r="AG26" s="27">
        <v>1</v>
      </c>
      <c r="AH26" s="27">
        <v>1</v>
      </c>
      <c r="AI26" s="27">
        <v>1</v>
      </c>
      <c r="AJ26" s="27">
        <v>2</v>
      </c>
      <c r="AK26" s="27">
        <v>1</v>
      </c>
      <c r="AL26" s="27">
        <v>1</v>
      </c>
      <c r="AM26" s="27">
        <v>1</v>
      </c>
      <c r="AN26" s="27">
        <v>2</v>
      </c>
      <c r="AO26" s="27">
        <v>1</v>
      </c>
      <c r="AP26" s="27">
        <v>1</v>
      </c>
      <c r="AQ26" s="27">
        <v>1</v>
      </c>
      <c r="AR26" s="27">
        <v>2</v>
      </c>
      <c r="AS26" s="27">
        <v>2</v>
      </c>
      <c r="AT26" s="27">
        <v>2</v>
      </c>
      <c r="AU26" s="27">
        <v>2</v>
      </c>
      <c r="AV26" s="27">
        <v>2</v>
      </c>
      <c r="AW26" s="27">
        <v>1</v>
      </c>
      <c r="AX26" s="27">
        <v>2</v>
      </c>
      <c r="AY26" s="27">
        <v>2</v>
      </c>
      <c r="AZ26" s="27">
        <v>2</v>
      </c>
      <c r="BA26" s="27">
        <v>1</v>
      </c>
      <c r="BB26" s="27">
        <v>2</v>
      </c>
      <c r="BC26" s="27">
        <v>2</v>
      </c>
      <c r="BD26" s="27">
        <v>2</v>
      </c>
      <c r="BE26" s="27">
        <v>300</v>
      </c>
      <c r="BF26">
        <f t="shared" si="0"/>
        <v>267</v>
      </c>
    </row>
    <row r="27" spans="1:58" ht="15" thickBot="1" x14ac:dyDescent="0.35">
      <c r="A27" t="str">
        <f>Sheet2!A27</f>
        <v>O26</v>
      </c>
      <c r="B27">
        <f>Sheet2!B27</f>
        <v>1</v>
      </c>
      <c r="C27">
        <f>Sheet2!C27</f>
        <v>1</v>
      </c>
      <c r="D27">
        <f>Sheet2!D27</f>
        <v>1</v>
      </c>
      <c r="E27">
        <f>Sheet2!E27</f>
        <v>1</v>
      </c>
      <c r="F27">
        <f>Sheet2!F27</f>
        <v>1</v>
      </c>
      <c r="G27">
        <f>Sheet2!G27</f>
        <v>2</v>
      </c>
      <c r="H27">
        <f>Sheet2!H27</f>
        <v>2</v>
      </c>
      <c r="I27">
        <f>Sheet2!I27</f>
        <v>1</v>
      </c>
      <c r="J27">
        <f>Sheet2!J27</f>
        <v>1</v>
      </c>
      <c r="K27">
        <f>Sheet2!K27</f>
        <v>2</v>
      </c>
      <c r="L27">
        <f>Sheet2!L27</f>
        <v>1</v>
      </c>
      <c r="M27">
        <f>Sheet2!M27</f>
        <v>1</v>
      </c>
      <c r="N27">
        <f>Sheet2!N27</f>
        <v>1</v>
      </c>
      <c r="O27">
        <f>Sheet2!AL27</f>
        <v>2</v>
      </c>
      <c r="P27">
        <f>Sheet2!AM27</f>
        <v>2</v>
      </c>
      <c r="Q27">
        <f>Sheet2!AN27</f>
        <v>2</v>
      </c>
      <c r="R27">
        <f>Sheet2!AO27</f>
        <v>2</v>
      </c>
      <c r="S27">
        <f>Sheet2!AP27</f>
        <v>2</v>
      </c>
      <c r="T27">
        <f>Sheet2!AQ27</f>
        <v>1</v>
      </c>
      <c r="U27">
        <f>Sheet2!AR27</f>
        <v>1</v>
      </c>
      <c r="V27">
        <f>Sheet2!AS27</f>
        <v>2</v>
      </c>
      <c r="W27">
        <f>Sheet2!AT27</f>
        <v>2</v>
      </c>
      <c r="X27">
        <f>Sheet2!AU27</f>
        <v>1</v>
      </c>
      <c r="Y27">
        <f>Sheet2!AV27</f>
        <v>2</v>
      </c>
      <c r="Z27">
        <f>Sheet2!AW27</f>
        <v>2</v>
      </c>
      <c r="AA27">
        <f>Sheet2!AX27</f>
        <v>2</v>
      </c>
      <c r="AB27">
        <f>Sheet2!AY27</f>
        <v>300</v>
      </c>
      <c r="AD27" s="26" t="s">
        <v>214</v>
      </c>
      <c r="AE27" s="27">
        <v>1</v>
      </c>
      <c r="AF27" s="27">
        <v>1</v>
      </c>
      <c r="AG27" s="27">
        <v>1</v>
      </c>
      <c r="AH27" s="27">
        <v>2</v>
      </c>
      <c r="AI27" s="27">
        <v>1</v>
      </c>
      <c r="AJ27" s="27">
        <v>1</v>
      </c>
      <c r="AK27" s="27">
        <v>1</v>
      </c>
      <c r="AL27" s="27">
        <v>1</v>
      </c>
      <c r="AM27" s="27">
        <v>2</v>
      </c>
      <c r="AN27" s="27">
        <v>2</v>
      </c>
      <c r="AO27" s="27">
        <v>1</v>
      </c>
      <c r="AP27" s="27">
        <v>1</v>
      </c>
      <c r="AQ27" s="27">
        <v>1</v>
      </c>
      <c r="AR27" s="27">
        <v>2</v>
      </c>
      <c r="AS27" s="27">
        <v>2</v>
      </c>
      <c r="AT27" s="27">
        <v>2</v>
      </c>
      <c r="AU27" s="27">
        <v>1</v>
      </c>
      <c r="AV27" s="27">
        <v>2</v>
      </c>
      <c r="AW27" s="27">
        <v>2</v>
      </c>
      <c r="AX27" s="27">
        <v>2</v>
      </c>
      <c r="AY27" s="27">
        <v>2</v>
      </c>
      <c r="AZ27" s="27">
        <v>1</v>
      </c>
      <c r="BA27" s="27">
        <v>1</v>
      </c>
      <c r="BB27" s="27">
        <v>2</v>
      </c>
      <c r="BC27" s="27">
        <v>2</v>
      </c>
      <c r="BD27" s="27">
        <v>2</v>
      </c>
      <c r="BE27" s="27">
        <v>300</v>
      </c>
      <c r="BF27">
        <f t="shared" si="0"/>
        <v>320.39999999999998</v>
      </c>
    </row>
    <row r="28" spans="1:58" ht="15" thickBot="1" x14ac:dyDescent="0.35">
      <c r="A28" t="str">
        <f>Sheet2!A28</f>
        <v>O27</v>
      </c>
      <c r="B28">
        <f>Sheet2!B28</f>
        <v>1</v>
      </c>
      <c r="C28">
        <f>Sheet2!C28</f>
        <v>2</v>
      </c>
      <c r="D28">
        <f>Sheet2!D28</f>
        <v>1</v>
      </c>
      <c r="E28">
        <f>Sheet2!E28</f>
        <v>2</v>
      </c>
      <c r="F28">
        <f>Sheet2!F28</f>
        <v>1</v>
      </c>
      <c r="G28">
        <f>Sheet2!G28</f>
        <v>1</v>
      </c>
      <c r="H28">
        <f>Sheet2!H28</f>
        <v>1</v>
      </c>
      <c r="I28">
        <f>Sheet2!I28</f>
        <v>1</v>
      </c>
      <c r="J28">
        <f>Sheet2!J28</f>
        <v>1</v>
      </c>
      <c r="K28">
        <f>Sheet2!K28</f>
        <v>1</v>
      </c>
      <c r="L28">
        <f>Sheet2!L28</f>
        <v>2</v>
      </c>
      <c r="M28">
        <f>Sheet2!M28</f>
        <v>1</v>
      </c>
      <c r="N28">
        <f>Sheet2!N28</f>
        <v>1</v>
      </c>
      <c r="O28">
        <f>Sheet2!AL28</f>
        <v>2</v>
      </c>
      <c r="P28">
        <f>Sheet2!AM28</f>
        <v>1</v>
      </c>
      <c r="Q28">
        <f>Sheet2!AN28</f>
        <v>2</v>
      </c>
      <c r="R28">
        <f>Sheet2!AO28</f>
        <v>1</v>
      </c>
      <c r="S28">
        <f>Sheet2!AP28</f>
        <v>2</v>
      </c>
      <c r="T28">
        <f>Sheet2!AQ28</f>
        <v>2</v>
      </c>
      <c r="U28">
        <f>Sheet2!AR28</f>
        <v>2</v>
      </c>
      <c r="V28">
        <f>Sheet2!AS28</f>
        <v>2</v>
      </c>
      <c r="W28">
        <f>Sheet2!AT28</f>
        <v>2</v>
      </c>
      <c r="X28">
        <f>Sheet2!AU28</f>
        <v>2</v>
      </c>
      <c r="Y28">
        <f>Sheet2!AV28</f>
        <v>1</v>
      </c>
      <c r="Z28">
        <f>Sheet2!AW28</f>
        <v>2</v>
      </c>
      <c r="AA28">
        <f>Sheet2!AX28</f>
        <v>2</v>
      </c>
      <c r="AB28">
        <f>Sheet2!AY28</f>
        <v>300</v>
      </c>
      <c r="AD28" s="26" t="s">
        <v>215</v>
      </c>
      <c r="AE28" s="27">
        <v>1</v>
      </c>
      <c r="AF28" s="27">
        <v>1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2</v>
      </c>
      <c r="AM28" s="27">
        <v>1</v>
      </c>
      <c r="AN28" s="27">
        <v>2</v>
      </c>
      <c r="AO28" s="27">
        <v>1</v>
      </c>
      <c r="AP28" s="27">
        <v>1</v>
      </c>
      <c r="AQ28" s="27">
        <v>1</v>
      </c>
      <c r="AR28" s="27">
        <v>2</v>
      </c>
      <c r="AS28" s="27">
        <v>2</v>
      </c>
      <c r="AT28" s="27">
        <v>2</v>
      </c>
      <c r="AU28" s="27">
        <v>2</v>
      </c>
      <c r="AV28" s="27">
        <v>2</v>
      </c>
      <c r="AW28" s="27">
        <v>2</v>
      </c>
      <c r="AX28" s="27">
        <v>2</v>
      </c>
      <c r="AY28" s="27">
        <v>1</v>
      </c>
      <c r="AZ28" s="27">
        <v>2</v>
      </c>
      <c r="BA28" s="27">
        <v>1</v>
      </c>
      <c r="BB28" s="27">
        <v>2</v>
      </c>
      <c r="BC28" s="27">
        <v>2</v>
      </c>
      <c r="BD28" s="27">
        <v>2</v>
      </c>
      <c r="BE28" s="27">
        <v>300</v>
      </c>
      <c r="BF28">
        <f t="shared" si="0"/>
        <v>267</v>
      </c>
    </row>
    <row r="29" spans="1:58" ht="15" thickBot="1" x14ac:dyDescent="0.35">
      <c r="A29" t="str">
        <f>Sheet2!A29</f>
        <v>O28</v>
      </c>
      <c r="B29">
        <f>Sheet2!B29</f>
        <v>1</v>
      </c>
      <c r="C29">
        <f>Sheet2!C29</f>
        <v>2</v>
      </c>
      <c r="D29">
        <f>Sheet2!D29</f>
        <v>1</v>
      </c>
      <c r="E29">
        <f>Sheet2!E29</f>
        <v>2</v>
      </c>
      <c r="F29">
        <f>Sheet2!F29</f>
        <v>1</v>
      </c>
      <c r="G29">
        <f>Sheet2!G29</f>
        <v>1</v>
      </c>
      <c r="H29">
        <f>Sheet2!H29</f>
        <v>1</v>
      </c>
      <c r="I29">
        <f>Sheet2!I29</f>
        <v>1</v>
      </c>
      <c r="J29">
        <f>Sheet2!J29</f>
        <v>2</v>
      </c>
      <c r="K29">
        <f>Sheet2!K29</f>
        <v>1</v>
      </c>
      <c r="L29">
        <f>Sheet2!L29</f>
        <v>1</v>
      </c>
      <c r="M29">
        <f>Sheet2!M29</f>
        <v>1</v>
      </c>
      <c r="N29">
        <f>Sheet2!N29</f>
        <v>1</v>
      </c>
      <c r="O29">
        <f>Sheet2!AL29</f>
        <v>2</v>
      </c>
      <c r="P29">
        <f>Sheet2!AM29</f>
        <v>1</v>
      </c>
      <c r="Q29">
        <f>Sheet2!AN29</f>
        <v>2</v>
      </c>
      <c r="R29">
        <f>Sheet2!AO29</f>
        <v>1</v>
      </c>
      <c r="S29">
        <f>Sheet2!AP29</f>
        <v>2</v>
      </c>
      <c r="T29">
        <f>Sheet2!AQ29</f>
        <v>2</v>
      </c>
      <c r="U29">
        <f>Sheet2!AR29</f>
        <v>2</v>
      </c>
      <c r="V29">
        <f>Sheet2!AS29</f>
        <v>2</v>
      </c>
      <c r="W29">
        <f>Sheet2!AT29</f>
        <v>1</v>
      </c>
      <c r="X29">
        <f>Sheet2!AU29</f>
        <v>2</v>
      </c>
      <c r="Y29">
        <f>Sheet2!AV29</f>
        <v>2</v>
      </c>
      <c r="Z29">
        <f>Sheet2!AW29</f>
        <v>2</v>
      </c>
      <c r="AA29">
        <f>Sheet2!AX29</f>
        <v>2</v>
      </c>
      <c r="AB29">
        <f>Sheet2!AY29</f>
        <v>300</v>
      </c>
      <c r="AD29" s="26" t="s">
        <v>216</v>
      </c>
      <c r="AE29" s="27">
        <v>1</v>
      </c>
      <c r="AF29" s="27">
        <v>1</v>
      </c>
      <c r="AG29" s="27">
        <v>2</v>
      </c>
      <c r="AH29" s="27">
        <v>1</v>
      </c>
      <c r="AI29" s="27">
        <v>2</v>
      </c>
      <c r="AJ29" s="27">
        <v>1</v>
      </c>
      <c r="AK29" s="27">
        <v>1</v>
      </c>
      <c r="AL29" s="27">
        <v>1</v>
      </c>
      <c r="AM29" s="27">
        <v>1</v>
      </c>
      <c r="AN29" s="27">
        <v>1</v>
      </c>
      <c r="AO29" s="27">
        <v>1</v>
      </c>
      <c r="AP29" s="27">
        <v>1</v>
      </c>
      <c r="AQ29" s="27">
        <v>1</v>
      </c>
      <c r="AR29" s="27">
        <v>2</v>
      </c>
      <c r="AS29" s="27">
        <v>2</v>
      </c>
      <c r="AT29" s="27">
        <v>1</v>
      </c>
      <c r="AU29" s="27">
        <v>2</v>
      </c>
      <c r="AV29" s="27">
        <v>1</v>
      </c>
      <c r="AW29" s="27">
        <v>2</v>
      </c>
      <c r="AX29" s="27">
        <v>2</v>
      </c>
      <c r="AY29" s="27">
        <v>2</v>
      </c>
      <c r="AZ29" s="27">
        <v>2</v>
      </c>
      <c r="BA29" s="27">
        <v>2</v>
      </c>
      <c r="BB29" s="27">
        <v>2</v>
      </c>
      <c r="BC29" s="27">
        <v>2</v>
      </c>
      <c r="BD29" s="27">
        <v>2</v>
      </c>
      <c r="BE29" s="27">
        <v>200</v>
      </c>
      <c r="BF29">
        <f t="shared" si="0"/>
        <v>267</v>
      </c>
    </row>
    <row r="30" spans="1:58" ht="15" thickBot="1" x14ac:dyDescent="0.35">
      <c r="A30" t="str">
        <f>Sheet2!A30</f>
        <v>O29</v>
      </c>
      <c r="B30">
        <f>Sheet2!B30</f>
        <v>2</v>
      </c>
      <c r="C30">
        <f>Sheet2!C30</f>
        <v>2</v>
      </c>
      <c r="D30">
        <f>Sheet2!D30</f>
        <v>1</v>
      </c>
      <c r="E30">
        <f>Sheet2!E30</f>
        <v>1</v>
      </c>
      <c r="F30">
        <f>Sheet2!F30</f>
        <v>1</v>
      </c>
      <c r="G30">
        <f>Sheet2!G30</f>
        <v>1</v>
      </c>
      <c r="H30">
        <f>Sheet2!H30</f>
        <v>1</v>
      </c>
      <c r="I30">
        <f>Sheet2!I30</f>
        <v>1</v>
      </c>
      <c r="J30">
        <f>Sheet2!J30</f>
        <v>1</v>
      </c>
      <c r="K30">
        <f>Sheet2!K30</f>
        <v>2</v>
      </c>
      <c r="L30">
        <f>Sheet2!L30</f>
        <v>1</v>
      </c>
      <c r="M30">
        <f>Sheet2!M30</f>
        <v>1</v>
      </c>
      <c r="N30">
        <f>Sheet2!N30</f>
        <v>2</v>
      </c>
      <c r="O30">
        <f>Sheet2!AL30</f>
        <v>1</v>
      </c>
      <c r="P30">
        <f>Sheet2!AM30</f>
        <v>1</v>
      </c>
      <c r="Q30">
        <f>Sheet2!AN30</f>
        <v>2</v>
      </c>
      <c r="R30">
        <f>Sheet2!AO30</f>
        <v>2</v>
      </c>
      <c r="S30">
        <f>Sheet2!AP30</f>
        <v>2</v>
      </c>
      <c r="T30">
        <f>Sheet2!AQ30</f>
        <v>2</v>
      </c>
      <c r="U30">
        <f>Sheet2!AR30</f>
        <v>2</v>
      </c>
      <c r="V30">
        <f>Sheet2!AS30</f>
        <v>2</v>
      </c>
      <c r="W30">
        <f>Sheet2!AT30</f>
        <v>2</v>
      </c>
      <c r="X30">
        <f>Sheet2!AU30</f>
        <v>1</v>
      </c>
      <c r="Y30">
        <f>Sheet2!AV30</f>
        <v>2</v>
      </c>
      <c r="Z30">
        <f>Sheet2!AW30</f>
        <v>2</v>
      </c>
      <c r="AA30">
        <f>Sheet2!AX30</f>
        <v>1</v>
      </c>
      <c r="AB30">
        <f>Sheet2!AY30</f>
        <v>300</v>
      </c>
      <c r="AD30" s="26" t="s">
        <v>217</v>
      </c>
      <c r="AE30" s="27">
        <v>1</v>
      </c>
      <c r="AF30" s="27">
        <v>1</v>
      </c>
      <c r="AG30" s="27">
        <v>1</v>
      </c>
      <c r="AH30" s="27">
        <v>1</v>
      </c>
      <c r="AI30" s="27">
        <v>2</v>
      </c>
      <c r="AJ30" s="27">
        <v>2</v>
      </c>
      <c r="AK30" s="27">
        <v>1</v>
      </c>
      <c r="AL30" s="27">
        <v>1</v>
      </c>
      <c r="AM30" s="27">
        <v>1</v>
      </c>
      <c r="AN30" s="27">
        <v>1</v>
      </c>
      <c r="AO30" s="27">
        <v>1</v>
      </c>
      <c r="AP30" s="27">
        <v>1</v>
      </c>
      <c r="AQ30" s="27">
        <v>1</v>
      </c>
      <c r="AR30" s="27">
        <v>2</v>
      </c>
      <c r="AS30" s="27">
        <v>2</v>
      </c>
      <c r="AT30" s="27">
        <v>2</v>
      </c>
      <c r="AU30" s="27">
        <v>2</v>
      </c>
      <c r="AV30" s="27">
        <v>1</v>
      </c>
      <c r="AW30" s="27">
        <v>1</v>
      </c>
      <c r="AX30" s="27">
        <v>2</v>
      </c>
      <c r="AY30" s="27">
        <v>2</v>
      </c>
      <c r="AZ30" s="27">
        <v>2</v>
      </c>
      <c r="BA30" s="27">
        <v>2</v>
      </c>
      <c r="BB30" s="27">
        <v>2</v>
      </c>
      <c r="BC30" s="27">
        <v>2</v>
      </c>
      <c r="BD30" s="27">
        <v>2</v>
      </c>
      <c r="BE30" s="27">
        <v>300</v>
      </c>
      <c r="BF30">
        <f t="shared" si="0"/>
        <v>267</v>
      </c>
    </row>
    <row r="31" spans="1:58" ht="15" thickBot="1" x14ac:dyDescent="0.35">
      <c r="A31" t="str">
        <f>Sheet2!A31</f>
        <v>O30</v>
      </c>
      <c r="B31">
        <f>Sheet2!B31</f>
        <v>1</v>
      </c>
      <c r="C31">
        <f>Sheet2!C31</f>
        <v>1</v>
      </c>
      <c r="D31">
        <f>Sheet2!D31</f>
        <v>1</v>
      </c>
      <c r="E31">
        <f>Sheet2!E31</f>
        <v>1</v>
      </c>
      <c r="F31">
        <f>Sheet2!F31</f>
        <v>1</v>
      </c>
      <c r="G31">
        <f>Sheet2!G31</f>
        <v>2</v>
      </c>
      <c r="H31">
        <f>Sheet2!H31</f>
        <v>1</v>
      </c>
      <c r="I31">
        <f>Sheet2!I31</f>
        <v>1</v>
      </c>
      <c r="J31">
        <f>Sheet2!J31</f>
        <v>2</v>
      </c>
      <c r="K31">
        <f>Sheet2!K31</f>
        <v>1</v>
      </c>
      <c r="L31">
        <f>Sheet2!L31</f>
        <v>1</v>
      </c>
      <c r="M31">
        <f>Sheet2!M31</f>
        <v>1</v>
      </c>
      <c r="N31">
        <f>Sheet2!N31</f>
        <v>2</v>
      </c>
      <c r="O31">
        <f>Sheet2!AL31</f>
        <v>2</v>
      </c>
      <c r="P31">
        <f>Sheet2!AM31</f>
        <v>2</v>
      </c>
      <c r="Q31">
        <f>Sheet2!AN31</f>
        <v>2</v>
      </c>
      <c r="R31">
        <f>Sheet2!AO31</f>
        <v>2</v>
      </c>
      <c r="S31">
        <f>Sheet2!AP31</f>
        <v>2</v>
      </c>
      <c r="T31">
        <f>Sheet2!AQ31</f>
        <v>1</v>
      </c>
      <c r="U31">
        <f>Sheet2!AR31</f>
        <v>2</v>
      </c>
      <c r="V31">
        <f>Sheet2!AS31</f>
        <v>2</v>
      </c>
      <c r="W31">
        <f>Sheet2!AT31</f>
        <v>1</v>
      </c>
      <c r="X31">
        <f>Sheet2!AU31</f>
        <v>2</v>
      </c>
      <c r="Y31">
        <f>Sheet2!AV31</f>
        <v>2</v>
      </c>
      <c r="Z31">
        <f>Sheet2!AW31</f>
        <v>2</v>
      </c>
      <c r="AA31">
        <f>Sheet2!AX31</f>
        <v>1</v>
      </c>
      <c r="AB31">
        <f>Sheet2!AY31</f>
        <v>200</v>
      </c>
      <c r="AD31" s="26" t="s">
        <v>218</v>
      </c>
      <c r="AE31" s="27">
        <v>2</v>
      </c>
      <c r="AF31" s="27">
        <v>1</v>
      </c>
      <c r="AG31" s="27">
        <v>1</v>
      </c>
      <c r="AH31" s="27">
        <v>1</v>
      </c>
      <c r="AI31" s="27">
        <v>1</v>
      </c>
      <c r="AJ31" s="27">
        <v>2</v>
      </c>
      <c r="AK31" s="27">
        <v>1</v>
      </c>
      <c r="AL31" s="27">
        <v>1</v>
      </c>
      <c r="AM31" s="27">
        <v>1</v>
      </c>
      <c r="AN31" s="27">
        <v>1</v>
      </c>
      <c r="AO31" s="27">
        <v>1</v>
      </c>
      <c r="AP31" s="27">
        <v>1</v>
      </c>
      <c r="AQ31" s="27">
        <v>1</v>
      </c>
      <c r="AR31" s="27">
        <v>1</v>
      </c>
      <c r="AS31" s="27">
        <v>2</v>
      </c>
      <c r="AT31" s="27">
        <v>2</v>
      </c>
      <c r="AU31" s="27">
        <v>2</v>
      </c>
      <c r="AV31" s="27">
        <v>2</v>
      </c>
      <c r="AW31" s="27">
        <v>1</v>
      </c>
      <c r="AX31" s="27">
        <v>2</v>
      </c>
      <c r="AY31" s="27">
        <v>2</v>
      </c>
      <c r="AZ31" s="27">
        <v>2</v>
      </c>
      <c r="BA31" s="27">
        <v>2</v>
      </c>
      <c r="BB31" s="27">
        <v>2</v>
      </c>
      <c r="BC31" s="27">
        <v>2</v>
      </c>
      <c r="BD31" s="27">
        <v>2</v>
      </c>
      <c r="BE31" s="27">
        <v>300</v>
      </c>
      <c r="BF31">
        <f t="shared" si="0"/>
        <v>267</v>
      </c>
    </row>
    <row r="32" spans="1:58" ht="15" thickBot="1" x14ac:dyDescent="0.35">
      <c r="A32" t="str">
        <f>Sheet2!A32</f>
        <v>O31</v>
      </c>
      <c r="B32">
        <f>Sheet2!B32</f>
        <v>2</v>
      </c>
      <c r="C32">
        <f>Sheet2!C32</f>
        <v>1</v>
      </c>
      <c r="D32">
        <f>Sheet2!D32</f>
        <v>1</v>
      </c>
      <c r="E32">
        <f>Sheet2!E32</f>
        <v>1</v>
      </c>
      <c r="F32">
        <f>Sheet2!F32</f>
        <v>1</v>
      </c>
      <c r="G32">
        <f>Sheet2!G32</f>
        <v>1</v>
      </c>
      <c r="H32">
        <f>Sheet2!H32</f>
        <v>1</v>
      </c>
      <c r="I32">
        <f>Sheet2!I32</f>
        <v>1</v>
      </c>
      <c r="J32">
        <f>Sheet2!J32</f>
        <v>1</v>
      </c>
      <c r="K32">
        <f>Sheet2!K32</f>
        <v>1</v>
      </c>
      <c r="L32">
        <f>Sheet2!L32</f>
        <v>1</v>
      </c>
      <c r="M32">
        <f>Sheet2!M32</f>
        <v>2</v>
      </c>
      <c r="N32">
        <f>Sheet2!N32</f>
        <v>1</v>
      </c>
      <c r="O32">
        <f>Sheet2!AL32</f>
        <v>1</v>
      </c>
      <c r="P32">
        <f>Sheet2!AM32</f>
        <v>2</v>
      </c>
      <c r="Q32">
        <f>Sheet2!AN32</f>
        <v>2</v>
      </c>
      <c r="R32">
        <f>Sheet2!AO32</f>
        <v>2</v>
      </c>
      <c r="S32">
        <f>Sheet2!AP32</f>
        <v>2</v>
      </c>
      <c r="T32">
        <f>Sheet2!AQ32</f>
        <v>2</v>
      </c>
      <c r="U32">
        <f>Sheet2!AR32</f>
        <v>2</v>
      </c>
      <c r="V32">
        <f>Sheet2!AS32</f>
        <v>2</v>
      </c>
      <c r="W32">
        <f>Sheet2!AT32</f>
        <v>2</v>
      </c>
      <c r="X32">
        <f>Sheet2!AU32</f>
        <v>2</v>
      </c>
      <c r="Y32">
        <f>Sheet2!AV32</f>
        <v>2</v>
      </c>
      <c r="Z32">
        <f>Sheet2!AW32</f>
        <v>1</v>
      </c>
      <c r="AA32">
        <f>Sheet2!AX32</f>
        <v>2</v>
      </c>
      <c r="AB32">
        <f>Sheet2!AY32</f>
        <v>300</v>
      </c>
      <c r="AD32" s="26" t="s">
        <v>219</v>
      </c>
      <c r="AE32" s="27">
        <v>1</v>
      </c>
      <c r="AF32" s="27">
        <v>1</v>
      </c>
      <c r="AG32" s="27">
        <v>1</v>
      </c>
      <c r="AH32" s="27">
        <v>1</v>
      </c>
      <c r="AI32" s="27">
        <v>1</v>
      </c>
      <c r="AJ32" s="27">
        <v>1</v>
      </c>
      <c r="AK32" s="27">
        <v>1</v>
      </c>
      <c r="AL32" s="27">
        <v>1</v>
      </c>
      <c r="AM32" s="27">
        <v>2</v>
      </c>
      <c r="AN32" s="27">
        <v>1</v>
      </c>
      <c r="AO32" s="27">
        <v>1</v>
      </c>
      <c r="AP32" s="27">
        <v>1</v>
      </c>
      <c r="AQ32" s="27">
        <v>1</v>
      </c>
      <c r="AR32" s="27">
        <v>2</v>
      </c>
      <c r="AS32" s="27">
        <v>2</v>
      </c>
      <c r="AT32" s="27">
        <v>2</v>
      </c>
      <c r="AU32" s="27">
        <v>2</v>
      </c>
      <c r="AV32" s="27">
        <v>2</v>
      </c>
      <c r="AW32" s="27">
        <v>2</v>
      </c>
      <c r="AX32" s="27">
        <v>2</v>
      </c>
      <c r="AY32" s="27">
        <v>2</v>
      </c>
      <c r="AZ32" s="27">
        <v>1</v>
      </c>
      <c r="BA32" s="27">
        <v>2</v>
      </c>
      <c r="BB32" s="27">
        <v>2</v>
      </c>
      <c r="BC32" s="27">
        <v>2</v>
      </c>
      <c r="BD32" s="27">
        <v>2</v>
      </c>
      <c r="BE32" s="27">
        <v>200</v>
      </c>
      <c r="BF32">
        <f t="shared" si="0"/>
        <v>267</v>
      </c>
    </row>
    <row r="33" spans="1:58" ht="15" thickBot="1" x14ac:dyDescent="0.35">
      <c r="A33" t="str">
        <f>Sheet2!A33</f>
        <v>O32</v>
      </c>
      <c r="B33">
        <f>Sheet2!B33</f>
        <v>1</v>
      </c>
      <c r="C33">
        <f>Sheet2!C33</f>
        <v>1</v>
      </c>
      <c r="D33">
        <f>Sheet2!D33</f>
        <v>1</v>
      </c>
      <c r="E33">
        <f>Sheet2!E33</f>
        <v>1</v>
      </c>
      <c r="F33">
        <f>Sheet2!F33</f>
        <v>1</v>
      </c>
      <c r="G33">
        <f>Sheet2!G33</f>
        <v>1</v>
      </c>
      <c r="H33">
        <f>Sheet2!H33</f>
        <v>2</v>
      </c>
      <c r="I33">
        <f>Sheet2!I33</f>
        <v>2</v>
      </c>
      <c r="J33">
        <f>Sheet2!J33</f>
        <v>1</v>
      </c>
      <c r="K33">
        <f>Sheet2!K33</f>
        <v>1</v>
      </c>
      <c r="L33">
        <f>Sheet2!L33</f>
        <v>1</v>
      </c>
      <c r="M33">
        <f>Sheet2!M33</f>
        <v>2</v>
      </c>
      <c r="N33">
        <f>Sheet2!N33</f>
        <v>1</v>
      </c>
      <c r="O33">
        <f>Sheet2!AL33</f>
        <v>2</v>
      </c>
      <c r="P33">
        <f>Sheet2!AM33</f>
        <v>2</v>
      </c>
      <c r="Q33">
        <f>Sheet2!AN33</f>
        <v>2</v>
      </c>
      <c r="R33">
        <f>Sheet2!AO33</f>
        <v>2</v>
      </c>
      <c r="S33">
        <f>Sheet2!AP33</f>
        <v>2</v>
      </c>
      <c r="T33">
        <f>Sheet2!AQ33</f>
        <v>2</v>
      </c>
      <c r="U33">
        <f>Sheet2!AR33</f>
        <v>1</v>
      </c>
      <c r="V33">
        <f>Sheet2!AS33</f>
        <v>1</v>
      </c>
      <c r="W33">
        <f>Sheet2!AT33</f>
        <v>2</v>
      </c>
      <c r="X33">
        <f>Sheet2!AU33</f>
        <v>2</v>
      </c>
      <c r="Y33">
        <f>Sheet2!AV33</f>
        <v>2</v>
      </c>
      <c r="Z33">
        <f>Sheet2!AW33</f>
        <v>1</v>
      </c>
      <c r="AA33">
        <f>Sheet2!AX33</f>
        <v>2</v>
      </c>
      <c r="AB33">
        <f>Sheet2!AY33</f>
        <v>200</v>
      </c>
      <c r="AD33" s="26" t="s">
        <v>220</v>
      </c>
      <c r="AE33" s="27">
        <v>1</v>
      </c>
      <c r="AF33" s="27">
        <v>1</v>
      </c>
      <c r="AG33" s="27">
        <v>1</v>
      </c>
      <c r="AH33" s="27">
        <v>1</v>
      </c>
      <c r="AI33" s="27">
        <v>1</v>
      </c>
      <c r="AJ33" s="27">
        <v>2</v>
      </c>
      <c r="AK33" s="27">
        <v>2</v>
      </c>
      <c r="AL33" s="27">
        <v>1</v>
      </c>
      <c r="AM33" s="27">
        <v>1</v>
      </c>
      <c r="AN33" s="27">
        <v>2</v>
      </c>
      <c r="AO33" s="27">
        <v>1</v>
      </c>
      <c r="AP33" s="27">
        <v>1</v>
      </c>
      <c r="AQ33" s="27">
        <v>1</v>
      </c>
      <c r="AR33" s="27">
        <v>2</v>
      </c>
      <c r="AS33" s="27">
        <v>2</v>
      </c>
      <c r="AT33" s="27">
        <v>2</v>
      </c>
      <c r="AU33" s="27">
        <v>2</v>
      </c>
      <c r="AV33" s="27">
        <v>2</v>
      </c>
      <c r="AW33" s="27">
        <v>1</v>
      </c>
      <c r="AX33" s="27">
        <v>1</v>
      </c>
      <c r="AY33" s="27">
        <v>2</v>
      </c>
      <c r="AZ33" s="27">
        <v>2</v>
      </c>
      <c r="BA33" s="27">
        <v>1</v>
      </c>
      <c r="BB33" s="27">
        <v>2</v>
      </c>
      <c r="BC33" s="27">
        <v>2</v>
      </c>
      <c r="BD33" s="27">
        <v>2</v>
      </c>
      <c r="BE33" s="27">
        <v>300</v>
      </c>
      <c r="BF33">
        <f t="shared" si="0"/>
        <v>267</v>
      </c>
    </row>
    <row r="34" spans="1:58" ht="15" thickBot="1" x14ac:dyDescent="0.35">
      <c r="A34" t="str">
        <f>Sheet2!A34</f>
        <v>O33</v>
      </c>
      <c r="B34">
        <f>Sheet2!B34</f>
        <v>1</v>
      </c>
      <c r="C34">
        <f>Sheet2!C34</f>
        <v>1</v>
      </c>
      <c r="D34">
        <f>Sheet2!D34</f>
        <v>1</v>
      </c>
      <c r="E34">
        <f>Sheet2!E34</f>
        <v>2</v>
      </c>
      <c r="F34">
        <f>Sheet2!F34</f>
        <v>1</v>
      </c>
      <c r="G34">
        <f>Sheet2!G34</f>
        <v>1</v>
      </c>
      <c r="H34">
        <f>Sheet2!H34</f>
        <v>1</v>
      </c>
      <c r="I34">
        <f>Sheet2!I34</f>
        <v>2</v>
      </c>
      <c r="J34">
        <f>Sheet2!J34</f>
        <v>1</v>
      </c>
      <c r="K34">
        <f>Sheet2!K34</f>
        <v>2</v>
      </c>
      <c r="L34">
        <f>Sheet2!L34</f>
        <v>1</v>
      </c>
      <c r="M34">
        <f>Sheet2!M34</f>
        <v>1</v>
      </c>
      <c r="N34">
        <f>Sheet2!N34</f>
        <v>1</v>
      </c>
      <c r="O34">
        <f>Sheet2!AL34</f>
        <v>2</v>
      </c>
      <c r="P34">
        <f>Sheet2!AM34</f>
        <v>2</v>
      </c>
      <c r="Q34">
        <f>Sheet2!AN34</f>
        <v>2</v>
      </c>
      <c r="R34">
        <f>Sheet2!AO34</f>
        <v>1</v>
      </c>
      <c r="S34">
        <f>Sheet2!AP34</f>
        <v>2</v>
      </c>
      <c r="T34">
        <f>Sheet2!AQ34</f>
        <v>2</v>
      </c>
      <c r="U34">
        <f>Sheet2!AR34</f>
        <v>2</v>
      </c>
      <c r="V34">
        <f>Sheet2!AS34</f>
        <v>1</v>
      </c>
      <c r="W34">
        <f>Sheet2!AT34</f>
        <v>2</v>
      </c>
      <c r="X34">
        <f>Sheet2!AU34</f>
        <v>1</v>
      </c>
      <c r="Y34">
        <f>Sheet2!AV34</f>
        <v>2</v>
      </c>
      <c r="Z34">
        <f>Sheet2!AW34</f>
        <v>2</v>
      </c>
      <c r="AA34">
        <f>Sheet2!AX34</f>
        <v>2</v>
      </c>
      <c r="AB34">
        <f>Sheet2!AY34</f>
        <v>300</v>
      </c>
      <c r="AD34" s="26" t="s">
        <v>221</v>
      </c>
      <c r="AE34" s="27">
        <v>1</v>
      </c>
      <c r="AF34" s="27">
        <v>2</v>
      </c>
      <c r="AG34" s="27">
        <v>1</v>
      </c>
      <c r="AH34" s="27">
        <v>2</v>
      </c>
      <c r="AI34" s="27">
        <v>1</v>
      </c>
      <c r="AJ34" s="27">
        <v>1</v>
      </c>
      <c r="AK34" s="27">
        <v>1</v>
      </c>
      <c r="AL34" s="27">
        <v>1</v>
      </c>
      <c r="AM34" s="27">
        <v>1</v>
      </c>
      <c r="AN34" s="27">
        <v>1</v>
      </c>
      <c r="AO34" s="27">
        <v>2</v>
      </c>
      <c r="AP34" s="27">
        <v>1</v>
      </c>
      <c r="AQ34" s="27">
        <v>1</v>
      </c>
      <c r="AR34" s="27">
        <v>2</v>
      </c>
      <c r="AS34" s="27">
        <v>1</v>
      </c>
      <c r="AT34" s="27">
        <v>2</v>
      </c>
      <c r="AU34" s="27">
        <v>1</v>
      </c>
      <c r="AV34" s="27">
        <v>2</v>
      </c>
      <c r="AW34" s="27">
        <v>2</v>
      </c>
      <c r="AX34" s="27">
        <v>2</v>
      </c>
      <c r="AY34" s="27">
        <v>2</v>
      </c>
      <c r="AZ34" s="27">
        <v>2</v>
      </c>
      <c r="BA34" s="27">
        <v>2</v>
      </c>
      <c r="BB34" s="27">
        <v>1</v>
      </c>
      <c r="BC34" s="27">
        <v>2</v>
      </c>
      <c r="BD34" s="27">
        <v>2</v>
      </c>
      <c r="BE34" s="27">
        <v>300</v>
      </c>
      <c r="BF34">
        <f t="shared" si="0"/>
        <v>320.39999999999998</v>
      </c>
    </row>
    <row r="35" spans="1:58" ht="15" thickBot="1" x14ac:dyDescent="0.35">
      <c r="A35" t="str">
        <f>Sheet2!A35</f>
        <v>O34</v>
      </c>
      <c r="B35">
        <f>Sheet2!B35</f>
        <v>2</v>
      </c>
      <c r="C35">
        <f>Sheet2!C35</f>
        <v>2</v>
      </c>
      <c r="D35">
        <f>Sheet2!D35</f>
        <v>1</v>
      </c>
      <c r="E35">
        <f>Sheet2!E35</f>
        <v>1</v>
      </c>
      <c r="F35">
        <f>Sheet2!F35</f>
        <v>1</v>
      </c>
      <c r="G35">
        <f>Sheet2!G35</f>
        <v>1</v>
      </c>
      <c r="H35">
        <f>Sheet2!H35</f>
        <v>1</v>
      </c>
      <c r="I35">
        <f>Sheet2!I35</f>
        <v>1</v>
      </c>
      <c r="J35">
        <f>Sheet2!J35</f>
        <v>1</v>
      </c>
      <c r="K35">
        <f>Sheet2!K35</f>
        <v>1</v>
      </c>
      <c r="L35">
        <f>Sheet2!L35</f>
        <v>1</v>
      </c>
      <c r="M35">
        <f>Sheet2!M35</f>
        <v>1</v>
      </c>
      <c r="N35">
        <f>Sheet2!N35</f>
        <v>1</v>
      </c>
      <c r="O35">
        <f>Sheet2!AL35</f>
        <v>1</v>
      </c>
      <c r="P35">
        <f>Sheet2!AM35</f>
        <v>1</v>
      </c>
      <c r="Q35">
        <f>Sheet2!AN35</f>
        <v>2</v>
      </c>
      <c r="R35">
        <f>Sheet2!AO35</f>
        <v>2</v>
      </c>
      <c r="S35">
        <f>Sheet2!AP35</f>
        <v>2</v>
      </c>
      <c r="T35">
        <f>Sheet2!AQ35</f>
        <v>2</v>
      </c>
      <c r="U35">
        <f>Sheet2!AR35</f>
        <v>2</v>
      </c>
      <c r="V35">
        <f>Sheet2!AS35</f>
        <v>2</v>
      </c>
      <c r="W35">
        <f>Sheet2!AT35</f>
        <v>2</v>
      </c>
      <c r="X35">
        <f>Sheet2!AU35</f>
        <v>2</v>
      </c>
      <c r="Y35">
        <f>Sheet2!AV35</f>
        <v>2</v>
      </c>
      <c r="Z35">
        <f>Sheet2!AW35</f>
        <v>2</v>
      </c>
      <c r="AA35">
        <f>Sheet2!AX35</f>
        <v>2</v>
      </c>
      <c r="AB35">
        <f>Sheet2!AY35</f>
        <v>300</v>
      </c>
      <c r="AD35" s="26" t="s">
        <v>222</v>
      </c>
      <c r="AE35" s="27">
        <v>1</v>
      </c>
      <c r="AF35" s="27">
        <v>2</v>
      </c>
      <c r="AG35" s="27">
        <v>1</v>
      </c>
      <c r="AH35" s="27">
        <v>2</v>
      </c>
      <c r="AI35" s="27">
        <v>1</v>
      </c>
      <c r="AJ35" s="27">
        <v>1</v>
      </c>
      <c r="AK35" s="27">
        <v>1</v>
      </c>
      <c r="AL35" s="27">
        <v>1</v>
      </c>
      <c r="AM35" s="27">
        <v>2</v>
      </c>
      <c r="AN35" s="27">
        <v>1</v>
      </c>
      <c r="AO35" s="27">
        <v>1</v>
      </c>
      <c r="AP35" s="27">
        <v>1</v>
      </c>
      <c r="AQ35" s="27">
        <v>1</v>
      </c>
      <c r="AR35" s="27">
        <v>2</v>
      </c>
      <c r="AS35" s="27">
        <v>1</v>
      </c>
      <c r="AT35" s="27">
        <v>2</v>
      </c>
      <c r="AU35" s="27">
        <v>1</v>
      </c>
      <c r="AV35" s="27">
        <v>2</v>
      </c>
      <c r="AW35" s="27">
        <v>2</v>
      </c>
      <c r="AX35" s="27">
        <v>2</v>
      </c>
      <c r="AY35" s="27">
        <v>2</v>
      </c>
      <c r="AZ35" s="27">
        <v>1</v>
      </c>
      <c r="BA35" s="27">
        <v>2</v>
      </c>
      <c r="BB35" s="27">
        <v>2</v>
      </c>
      <c r="BC35" s="27">
        <v>2</v>
      </c>
      <c r="BD35" s="27">
        <v>2</v>
      </c>
      <c r="BE35" s="27">
        <v>300</v>
      </c>
      <c r="BF35">
        <f t="shared" si="0"/>
        <v>320.39999999999998</v>
      </c>
    </row>
    <row r="36" spans="1:58" ht="15" thickBot="1" x14ac:dyDescent="0.35">
      <c r="A36" t="str">
        <f>Sheet2!A36</f>
        <v>O35</v>
      </c>
      <c r="B36">
        <f>Sheet2!B36</f>
        <v>2</v>
      </c>
      <c r="C36">
        <f>Sheet2!C36</f>
        <v>2</v>
      </c>
      <c r="D36">
        <f>Sheet2!D36</f>
        <v>2</v>
      </c>
      <c r="E36">
        <f>Sheet2!E36</f>
        <v>1</v>
      </c>
      <c r="F36">
        <f>Sheet2!F36</f>
        <v>1</v>
      </c>
      <c r="G36">
        <f>Sheet2!G36</f>
        <v>1</v>
      </c>
      <c r="H36">
        <f>Sheet2!H36</f>
        <v>1</v>
      </c>
      <c r="I36">
        <f>Sheet2!I36</f>
        <v>2</v>
      </c>
      <c r="J36">
        <f>Sheet2!J36</f>
        <v>1</v>
      </c>
      <c r="K36">
        <f>Sheet2!K36</f>
        <v>1</v>
      </c>
      <c r="L36">
        <f>Sheet2!L36</f>
        <v>1</v>
      </c>
      <c r="M36">
        <f>Sheet2!M36</f>
        <v>1</v>
      </c>
      <c r="N36">
        <f>Sheet2!N36</f>
        <v>1</v>
      </c>
      <c r="O36">
        <f>Sheet2!AL36</f>
        <v>1</v>
      </c>
      <c r="P36">
        <f>Sheet2!AM36</f>
        <v>1</v>
      </c>
      <c r="Q36">
        <f>Sheet2!AN36</f>
        <v>1</v>
      </c>
      <c r="R36">
        <f>Sheet2!AO36</f>
        <v>2</v>
      </c>
      <c r="S36">
        <f>Sheet2!AP36</f>
        <v>2</v>
      </c>
      <c r="T36">
        <f>Sheet2!AQ36</f>
        <v>2</v>
      </c>
      <c r="U36">
        <f>Sheet2!AR36</f>
        <v>2</v>
      </c>
      <c r="V36">
        <f>Sheet2!AS36</f>
        <v>1</v>
      </c>
      <c r="W36">
        <f>Sheet2!AT36</f>
        <v>2</v>
      </c>
      <c r="X36">
        <f>Sheet2!AU36</f>
        <v>2</v>
      </c>
      <c r="Y36">
        <f>Sheet2!AV36</f>
        <v>2</v>
      </c>
      <c r="Z36">
        <f>Sheet2!AW36</f>
        <v>2</v>
      </c>
      <c r="AA36">
        <f>Sheet2!AX36</f>
        <v>2</v>
      </c>
      <c r="AB36">
        <f>Sheet2!AY36</f>
        <v>300</v>
      </c>
      <c r="AD36" s="26" t="s">
        <v>223</v>
      </c>
      <c r="AE36" s="27">
        <v>2</v>
      </c>
      <c r="AF36" s="27">
        <v>2</v>
      </c>
      <c r="AG36" s="27">
        <v>1</v>
      </c>
      <c r="AH36" s="27">
        <v>1</v>
      </c>
      <c r="AI36" s="27">
        <v>1</v>
      </c>
      <c r="AJ36" s="27">
        <v>1</v>
      </c>
      <c r="AK36" s="27">
        <v>1</v>
      </c>
      <c r="AL36" s="27">
        <v>1</v>
      </c>
      <c r="AM36" s="27">
        <v>1</v>
      </c>
      <c r="AN36" s="27">
        <v>2</v>
      </c>
      <c r="AO36" s="27">
        <v>1</v>
      </c>
      <c r="AP36" s="27">
        <v>1</v>
      </c>
      <c r="AQ36" s="27">
        <v>2</v>
      </c>
      <c r="AR36" s="27">
        <v>1</v>
      </c>
      <c r="AS36" s="27">
        <v>1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1</v>
      </c>
      <c r="BB36" s="27">
        <v>2</v>
      </c>
      <c r="BC36" s="27">
        <v>2</v>
      </c>
      <c r="BD36" s="27">
        <v>1</v>
      </c>
      <c r="BE36" s="27">
        <v>300</v>
      </c>
      <c r="BF36">
        <f t="shared" si="0"/>
        <v>267</v>
      </c>
    </row>
    <row r="37" spans="1:58" ht="15" thickBot="1" x14ac:dyDescent="0.35">
      <c r="A37" t="str">
        <f>Sheet2!A37</f>
        <v>O36</v>
      </c>
      <c r="B37">
        <f>Sheet2!B37</f>
        <v>1</v>
      </c>
      <c r="C37">
        <f>Sheet2!C37</f>
        <v>2</v>
      </c>
      <c r="D37">
        <f>Sheet2!D37</f>
        <v>1</v>
      </c>
      <c r="E37">
        <f>Sheet2!E37</f>
        <v>1</v>
      </c>
      <c r="F37">
        <f>Sheet2!F37</f>
        <v>1</v>
      </c>
      <c r="G37">
        <f>Sheet2!G37</f>
        <v>1</v>
      </c>
      <c r="H37">
        <f>Sheet2!H37</f>
        <v>1</v>
      </c>
      <c r="I37">
        <f>Sheet2!I37</f>
        <v>1</v>
      </c>
      <c r="J37">
        <f>Sheet2!J37</f>
        <v>1</v>
      </c>
      <c r="K37">
        <f>Sheet2!K37</f>
        <v>2</v>
      </c>
      <c r="L37">
        <f>Sheet2!L37</f>
        <v>1</v>
      </c>
      <c r="M37">
        <f>Sheet2!M37</f>
        <v>1</v>
      </c>
      <c r="N37">
        <f>Sheet2!N37</f>
        <v>2</v>
      </c>
      <c r="O37">
        <f>Sheet2!AL37</f>
        <v>2</v>
      </c>
      <c r="P37">
        <f>Sheet2!AM37</f>
        <v>1</v>
      </c>
      <c r="Q37">
        <f>Sheet2!AN37</f>
        <v>2</v>
      </c>
      <c r="R37">
        <f>Sheet2!AO37</f>
        <v>2</v>
      </c>
      <c r="S37">
        <f>Sheet2!AP37</f>
        <v>2</v>
      </c>
      <c r="T37">
        <f>Sheet2!AQ37</f>
        <v>2</v>
      </c>
      <c r="U37">
        <f>Sheet2!AR37</f>
        <v>2</v>
      </c>
      <c r="V37">
        <f>Sheet2!AS37</f>
        <v>2</v>
      </c>
      <c r="W37">
        <f>Sheet2!AT37</f>
        <v>2</v>
      </c>
      <c r="X37">
        <f>Sheet2!AU37</f>
        <v>1</v>
      </c>
      <c r="Y37">
        <f>Sheet2!AV37</f>
        <v>2</v>
      </c>
      <c r="Z37">
        <f>Sheet2!AW37</f>
        <v>2</v>
      </c>
      <c r="AA37">
        <f>Sheet2!AX37</f>
        <v>1</v>
      </c>
      <c r="AB37">
        <f>Sheet2!AY37</f>
        <v>300</v>
      </c>
      <c r="AD37" s="26" t="s">
        <v>224</v>
      </c>
      <c r="AE37" s="27">
        <v>1</v>
      </c>
      <c r="AF37" s="27">
        <v>1</v>
      </c>
      <c r="AG37" s="27">
        <v>1</v>
      </c>
      <c r="AH37" s="27">
        <v>1</v>
      </c>
      <c r="AI37" s="27">
        <v>1</v>
      </c>
      <c r="AJ37" s="27">
        <v>2</v>
      </c>
      <c r="AK37" s="27">
        <v>1</v>
      </c>
      <c r="AL37" s="27">
        <v>1</v>
      </c>
      <c r="AM37" s="27">
        <v>2</v>
      </c>
      <c r="AN37" s="27">
        <v>1</v>
      </c>
      <c r="AO37" s="27">
        <v>1</v>
      </c>
      <c r="AP37" s="27">
        <v>1</v>
      </c>
      <c r="AQ37" s="27">
        <v>2</v>
      </c>
      <c r="AR37" s="27">
        <v>2</v>
      </c>
      <c r="AS37" s="27">
        <v>2</v>
      </c>
      <c r="AT37" s="27">
        <v>2</v>
      </c>
      <c r="AU37" s="27">
        <v>2</v>
      </c>
      <c r="AV37" s="27">
        <v>2</v>
      </c>
      <c r="AW37" s="27">
        <v>1</v>
      </c>
      <c r="AX37" s="27">
        <v>2</v>
      </c>
      <c r="AY37" s="27">
        <v>2</v>
      </c>
      <c r="AZ37" s="27">
        <v>1</v>
      </c>
      <c r="BA37" s="27">
        <v>2</v>
      </c>
      <c r="BB37" s="27">
        <v>2</v>
      </c>
      <c r="BC37" s="27">
        <v>2</v>
      </c>
      <c r="BD37" s="27">
        <v>1</v>
      </c>
      <c r="BE37" s="27">
        <v>200</v>
      </c>
      <c r="BF37">
        <f t="shared" si="0"/>
        <v>267</v>
      </c>
    </row>
    <row r="38" spans="1:58" ht="15" thickBot="1" x14ac:dyDescent="0.35">
      <c r="A38" t="str">
        <f>Sheet2!A38</f>
        <v>O37</v>
      </c>
      <c r="B38">
        <f>Sheet2!B38</f>
        <v>1</v>
      </c>
      <c r="C38">
        <f>Sheet2!C38</f>
        <v>1</v>
      </c>
      <c r="D38">
        <f>Sheet2!D38</f>
        <v>1</v>
      </c>
      <c r="E38">
        <f>Sheet2!E38</f>
        <v>1</v>
      </c>
      <c r="F38">
        <f>Sheet2!F38</f>
        <v>2</v>
      </c>
      <c r="G38">
        <f>Sheet2!G38</f>
        <v>1</v>
      </c>
      <c r="H38">
        <f>Sheet2!H38</f>
        <v>1</v>
      </c>
      <c r="I38">
        <f>Sheet2!I38</f>
        <v>2</v>
      </c>
      <c r="J38">
        <f>Sheet2!J38</f>
        <v>1</v>
      </c>
      <c r="K38">
        <f>Sheet2!K38</f>
        <v>1</v>
      </c>
      <c r="L38">
        <f>Sheet2!L38</f>
        <v>1</v>
      </c>
      <c r="M38">
        <f>Sheet2!M38</f>
        <v>1</v>
      </c>
      <c r="N38">
        <f>Sheet2!N38</f>
        <v>1</v>
      </c>
      <c r="O38">
        <f>Sheet2!AL38</f>
        <v>2</v>
      </c>
      <c r="P38">
        <f>Sheet2!AM38</f>
        <v>2</v>
      </c>
      <c r="Q38">
        <f>Sheet2!AN38</f>
        <v>2</v>
      </c>
      <c r="R38">
        <f>Sheet2!AO38</f>
        <v>2</v>
      </c>
      <c r="S38">
        <f>Sheet2!AP38</f>
        <v>1</v>
      </c>
      <c r="T38">
        <f>Sheet2!AQ38</f>
        <v>2</v>
      </c>
      <c r="U38">
        <f>Sheet2!AR38</f>
        <v>2</v>
      </c>
      <c r="V38">
        <f>Sheet2!AS38</f>
        <v>1</v>
      </c>
      <c r="W38">
        <f>Sheet2!AT38</f>
        <v>2</v>
      </c>
      <c r="X38">
        <f>Sheet2!AU38</f>
        <v>2</v>
      </c>
      <c r="Y38">
        <f>Sheet2!AV38</f>
        <v>2</v>
      </c>
      <c r="Z38">
        <f>Sheet2!AW38</f>
        <v>2</v>
      </c>
      <c r="AA38">
        <f>Sheet2!AX38</f>
        <v>2</v>
      </c>
      <c r="AB38">
        <f>Sheet2!AY38</f>
        <v>200</v>
      </c>
      <c r="AD38" s="26" t="s">
        <v>225</v>
      </c>
      <c r="AE38" s="27">
        <v>2</v>
      </c>
      <c r="AF38" s="27">
        <v>1</v>
      </c>
      <c r="AG38" s="27">
        <v>1</v>
      </c>
      <c r="AH38" s="27">
        <v>1</v>
      </c>
      <c r="AI38" s="27">
        <v>1</v>
      </c>
      <c r="AJ38" s="27">
        <v>1</v>
      </c>
      <c r="AK38" s="27">
        <v>1</v>
      </c>
      <c r="AL38" s="27">
        <v>1</v>
      </c>
      <c r="AM38" s="27">
        <v>1</v>
      </c>
      <c r="AN38" s="27">
        <v>1</v>
      </c>
      <c r="AO38" s="27">
        <v>1</v>
      </c>
      <c r="AP38" s="27">
        <v>2</v>
      </c>
      <c r="AQ38" s="27">
        <v>1</v>
      </c>
      <c r="AR38" s="27">
        <v>1</v>
      </c>
      <c r="AS38" s="27">
        <v>2</v>
      </c>
      <c r="AT38" s="27">
        <v>2</v>
      </c>
      <c r="AU38" s="27">
        <v>2</v>
      </c>
      <c r="AV38" s="27">
        <v>2</v>
      </c>
      <c r="AW38" s="27">
        <v>2</v>
      </c>
      <c r="AX38" s="27">
        <v>2</v>
      </c>
      <c r="AY38" s="27">
        <v>2</v>
      </c>
      <c r="AZ38" s="27">
        <v>2</v>
      </c>
      <c r="BA38" s="27">
        <v>2</v>
      </c>
      <c r="BB38" s="27">
        <v>2</v>
      </c>
      <c r="BC38" s="27">
        <v>1</v>
      </c>
      <c r="BD38" s="27">
        <v>2</v>
      </c>
      <c r="BE38" s="27">
        <v>300</v>
      </c>
      <c r="BF38">
        <f t="shared" si="0"/>
        <v>267</v>
      </c>
    </row>
    <row r="39" spans="1:58" ht="15" thickBot="1" x14ac:dyDescent="0.35">
      <c r="A39" t="str">
        <f>Sheet2!A39</f>
        <v>O38</v>
      </c>
      <c r="B39">
        <f>Sheet2!B39</f>
        <v>2</v>
      </c>
      <c r="C39">
        <f>Sheet2!C39</f>
        <v>1</v>
      </c>
      <c r="D39">
        <f>Sheet2!D39</f>
        <v>1</v>
      </c>
      <c r="E39">
        <f>Sheet2!E39</f>
        <v>1</v>
      </c>
      <c r="F39">
        <f>Sheet2!F39</f>
        <v>2</v>
      </c>
      <c r="G39">
        <f>Sheet2!G39</f>
        <v>1</v>
      </c>
      <c r="H39">
        <f>Sheet2!H39</f>
        <v>1</v>
      </c>
      <c r="I39">
        <f>Sheet2!I39</f>
        <v>1</v>
      </c>
      <c r="J39">
        <f>Sheet2!J39</f>
        <v>1</v>
      </c>
      <c r="K39">
        <f>Sheet2!K39</f>
        <v>2</v>
      </c>
      <c r="L39">
        <f>Sheet2!L39</f>
        <v>1</v>
      </c>
      <c r="M39">
        <f>Sheet2!M39</f>
        <v>1</v>
      </c>
      <c r="N39">
        <f>Sheet2!N39</f>
        <v>1</v>
      </c>
      <c r="O39">
        <f>Sheet2!AL39</f>
        <v>1</v>
      </c>
      <c r="P39">
        <f>Sheet2!AM39</f>
        <v>2</v>
      </c>
      <c r="Q39">
        <f>Sheet2!AN39</f>
        <v>2</v>
      </c>
      <c r="R39">
        <f>Sheet2!AO39</f>
        <v>2</v>
      </c>
      <c r="S39">
        <f>Sheet2!AP39</f>
        <v>1</v>
      </c>
      <c r="T39">
        <f>Sheet2!AQ39</f>
        <v>2</v>
      </c>
      <c r="U39">
        <f>Sheet2!AR39</f>
        <v>2</v>
      </c>
      <c r="V39">
        <f>Sheet2!AS39</f>
        <v>2</v>
      </c>
      <c r="W39">
        <f>Sheet2!AT39</f>
        <v>2</v>
      </c>
      <c r="X39">
        <f>Sheet2!AU39</f>
        <v>1</v>
      </c>
      <c r="Y39">
        <f>Sheet2!AV39</f>
        <v>2</v>
      </c>
      <c r="Z39">
        <f>Sheet2!AW39</f>
        <v>2</v>
      </c>
      <c r="AA39">
        <f>Sheet2!AX39</f>
        <v>2</v>
      </c>
      <c r="AB39">
        <f>Sheet2!AY39</f>
        <v>300</v>
      </c>
      <c r="AD39" s="26" t="s">
        <v>226</v>
      </c>
      <c r="AE39" s="27">
        <v>1</v>
      </c>
      <c r="AF39" s="27">
        <v>1</v>
      </c>
      <c r="AG39" s="27">
        <v>1</v>
      </c>
      <c r="AH39" s="27">
        <v>1</v>
      </c>
      <c r="AI39" s="27">
        <v>1</v>
      </c>
      <c r="AJ39" s="27">
        <v>1</v>
      </c>
      <c r="AK39" s="27">
        <v>2</v>
      </c>
      <c r="AL39" s="27">
        <v>2</v>
      </c>
      <c r="AM39" s="27">
        <v>1</v>
      </c>
      <c r="AN39" s="27">
        <v>1</v>
      </c>
      <c r="AO39" s="27">
        <v>1</v>
      </c>
      <c r="AP39" s="27">
        <v>2</v>
      </c>
      <c r="AQ39" s="27">
        <v>1</v>
      </c>
      <c r="AR39" s="27">
        <v>2</v>
      </c>
      <c r="AS39" s="27">
        <v>2</v>
      </c>
      <c r="AT39" s="27">
        <v>2</v>
      </c>
      <c r="AU39" s="27">
        <v>2</v>
      </c>
      <c r="AV39" s="27">
        <v>2</v>
      </c>
      <c r="AW39" s="27">
        <v>2</v>
      </c>
      <c r="AX39" s="27">
        <v>1</v>
      </c>
      <c r="AY39" s="27">
        <v>1</v>
      </c>
      <c r="AZ39" s="27">
        <v>2</v>
      </c>
      <c r="BA39" s="27">
        <v>2</v>
      </c>
      <c r="BB39" s="27">
        <v>2</v>
      </c>
      <c r="BC39" s="27">
        <v>1</v>
      </c>
      <c r="BD39" s="27">
        <v>2</v>
      </c>
      <c r="BE39" s="27">
        <v>200</v>
      </c>
      <c r="BF39">
        <f t="shared" si="0"/>
        <v>267</v>
      </c>
    </row>
    <row r="40" spans="1:58" ht="15" thickBot="1" x14ac:dyDescent="0.35">
      <c r="A40" t="str">
        <f>Sheet2!A40</f>
        <v>O39</v>
      </c>
      <c r="B40">
        <f>Sheet2!B40</f>
        <v>1</v>
      </c>
      <c r="C40">
        <f>Sheet2!C40</f>
        <v>2</v>
      </c>
      <c r="D40">
        <f>Sheet2!D40</f>
        <v>1</v>
      </c>
      <c r="E40">
        <f>Sheet2!E40</f>
        <v>1</v>
      </c>
      <c r="F40">
        <f>Sheet2!F40</f>
        <v>1</v>
      </c>
      <c r="G40">
        <f>Sheet2!G40</f>
        <v>2</v>
      </c>
      <c r="H40">
        <f>Sheet2!H40</f>
        <v>2</v>
      </c>
      <c r="I40">
        <f>Sheet2!I40</f>
        <v>1</v>
      </c>
      <c r="J40">
        <f>Sheet2!J40</f>
        <v>1</v>
      </c>
      <c r="K40">
        <f>Sheet2!K40</f>
        <v>1</v>
      </c>
      <c r="L40">
        <f>Sheet2!L40</f>
        <v>2</v>
      </c>
      <c r="M40">
        <f>Sheet2!M40</f>
        <v>1</v>
      </c>
      <c r="N40">
        <f>Sheet2!N40</f>
        <v>1</v>
      </c>
      <c r="O40">
        <f>Sheet2!AL40</f>
        <v>2</v>
      </c>
      <c r="P40">
        <f>Sheet2!AM40</f>
        <v>1</v>
      </c>
      <c r="Q40">
        <f>Sheet2!AN40</f>
        <v>2</v>
      </c>
      <c r="R40">
        <f>Sheet2!AO40</f>
        <v>2</v>
      </c>
      <c r="S40">
        <f>Sheet2!AP40</f>
        <v>2</v>
      </c>
      <c r="T40">
        <f>Sheet2!AQ40</f>
        <v>1</v>
      </c>
      <c r="U40">
        <f>Sheet2!AR40</f>
        <v>1</v>
      </c>
      <c r="V40">
        <f>Sheet2!AS40</f>
        <v>2</v>
      </c>
      <c r="W40">
        <f>Sheet2!AT40</f>
        <v>2</v>
      </c>
      <c r="X40">
        <f>Sheet2!AU40</f>
        <v>2</v>
      </c>
      <c r="Y40">
        <f>Sheet2!AV40</f>
        <v>1</v>
      </c>
      <c r="Z40">
        <f>Sheet2!AW40</f>
        <v>2</v>
      </c>
      <c r="AA40">
        <f>Sheet2!AX40</f>
        <v>2</v>
      </c>
      <c r="AB40">
        <f>Sheet2!AY40</f>
        <v>300</v>
      </c>
      <c r="AD40" s="26" t="s">
        <v>227</v>
      </c>
      <c r="AE40" s="27">
        <v>1</v>
      </c>
      <c r="AF40" s="27">
        <v>1</v>
      </c>
      <c r="AG40" s="27">
        <v>1</v>
      </c>
      <c r="AH40" s="27">
        <v>2</v>
      </c>
      <c r="AI40" s="27">
        <v>1</v>
      </c>
      <c r="AJ40" s="27">
        <v>1</v>
      </c>
      <c r="AK40" s="27">
        <v>1</v>
      </c>
      <c r="AL40" s="27">
        <v>2</v>
      </c>
      <c r="AM40" s="27">
        <v>1</v>
      </c>
      <c r="AN40" s="27">
        <v>2</v>
      </c>
      <c r="AO40" s="27">
        <v>1</v>
      </c>
      <c r="AP40" s="27">
        <v>1</v>
      </c>
      <c r="AQ40" s="27">
        <v>1</v>
      </c>
      <c r="AR40" s="27">
        <v>2</v>
      </c>
      <c r="AS40" s="27">
        <v>2</v>
      </c>
      <c r="AT40" s="27">
        <v>2</v>
      </c>
      <c r="AU40" s="27">
        <v>1</v>
      </c>
      <c r="AV40" s="27">
        <v>2</v>
      </c>
      <c r="AW40" s="27">
        <v>2</v>
      </c>
      <c r="AX40" s="27">
        <v>2</v>
      </c>
      <c r="AY40" s="27">
        <v>1</v>
      </c>
      <c r="AZ40" s="27">
        <v>2</v>
      </c>
      <c r="BA40" s="27">
        <v>1</v>
      </c>
      <c r="BB40" s="27">
        <v>2</v>
      </c>
      <c r="BC40" s="27">
        <v>2</v>
      </c>
      <c r="BD40" s="27">
        <v>2</v>
      </c>
      <c r="BE40" s="27">
        <v>300</v>
      </c>
      <c r="BF40">
        <f t="shared" si="0"/>
        <v>320.39999999999998</v>
      </c>
    </row>
    <row r="41" spans="1:58" ht="15" thickBot="1" x14ac:dyDescent="0.35">
      <c r="A41" t="str">
        <f>Sheet2!A41</f>
        <v>O40</v>
      </c>
      <c r="B41">
        <f>Sheet2!B41</f>
        <v>1</v>
      </c>
      <c r="C41">
        <f>Sheet2!C41</f>
        <v>1</v>
      </c>
      <c r="D41">
        <f>Sheet2!D41</f>
        <v>1</v>
      </c>
      <c r="E41">
        <f>Sheet2!E41</f>
        <v>1</v>
      </c>
      <c r="F41">
        <f>Sheet2!F41</f>
        <v>1</v>
      </c>
      <c r="G41">
        <f>Sheet2!G41</f>
        <v>1</v>
      </c>
      <c r="H41">
        <f>Sheet2!H41</f>
        <v>1</v>
      </c>
      <c r="I41">
        <f>Sheet2!I41</f>
        <v>1</v>
      </c>
      <c r="J41">
        <f>Sheet2!J41</f>
        <v>1</v>
      </c>
      <c r="K41">
        <f>Sheet2!K41</f>
        <v>1</v>
      </c>
      <c r="L41">
        <f>Sheet2!L41</f>
        <v>2</v>
      </c>
      <c r="M41">
        <f>Sheet2!M41</f>
        <v>1</v>
      </c>
      <c r="N41">
        <f>Sheet2!N41</f>
        <v>1</v>
      </c>
      <c r="O41">
        <f>Sheet2!AL41</f>
        <v>2</v>
      </c>
      <c r="P41">
        <f>Sheet2!AM41</f>
        <v>2</v>
      </c>
      <c r="Q41">
        <f>Sheet2!AN41</f>
        <v>2</v>
      </c>
      <c r="R41">
        <f>Sheet2!AO41</f>
        <v>2</v>
      </c>
      <c r="S41">
        <f>Sheet2!AP41</f>
        <v>2</v>
      </c>
      <c r="T41">
        <f>Sheet2!AQ41</f>
        <v>2</v>
      </c>
      <c r="U41">
        <f>Sheet2!AR41</f>
        <v>2</v>
      </c>
      <c r="V41">
        <f>Sheet2!AS41</f>
        <v>2</v>
      </c>
      <c r="W41">
        <f>Sheet2!AT41</f>
        <v>2</v>
      </c>
      <c r="X41">
        <f>Sheet2!AU41</f>
        <v>2</v>
      </c>
      <c r="Y41">
        <f>Sheet2!AV41</f>
        <v>1</v>
      </c>
      <c r="Z41">
        <f>Sheet2!AW41</f>
        <v>2</v>
      </c>
      <c r="AA41">
        <f>Sheet2!AX41</f>
        <v>2</v>
      </c>
      <c r="AB41">
        <f>Sheet2!AY41</f>
        <v>200</v>
      </c>
      <c r="AD41" s="26" t="s">
        <v>228</v>
      </c>
      <c r="AE41" s="27">
        <v>2</v>
      </c>
      <c r="AF41" s="27">
        <v>2</v>
      </c>
      <c r="AG41" s="27">
        <v>1</v>
      </c>
      <c r="AH41" s="27">
        <v>1</v>
      </c>
      <c r="AI41" s="27">
        <v>1</v>
      </c>
      <c r="AJ41" s="27">
        <v>1</v>
      </c>
      <c r="AK41" s="27">
        <v>1</v>
      </c>
      <c r="AL41" s="27">
        <v>1</v>
      </c>
      <c r="AM41" s="27">
        <v>1</v>
      </c>
      <c r="AN41" s="27">
        <v>1</v>
      </c>
      <c r="AO41" s="27">
        <v>1</v>
      </c>
      <c r="AP41" s="27">
        <v>1</v>
      </c>
      <c r="AQ41" s="27">
        <v>1</v>
      </c>
      <c r="AR41" s="27">
        <v>1</v>
      </c>
      <c r="AS41" s="27">
        <v>1</v>
      </c>
      <c r="AT41" s="27">
        <v>2</v>
      </c>
      <c r="AU41" s="27">
        <v>2</v>
      </c>
      <c r="AV41" s="27">
        <v>2</v>
      </c>
      <c r="AW41" s="27">
        <v>2</v>
      </c>
      <c r="AX41" s="27">
        <v>2</v>
      </c>
      <c r="AY41" s="27">
        <v>2</v>
      </c>
      <c r="AZ41" s="27">
        <v>2</v>
      </c>
      <c r="BA41" s="27">
        <v>2</v>
      </c>
      <c r="BB41" s="27">
        <v>2</v>
      </c>
      <c r="BC41" s="27">
        <v>2</v>
      </c>
      <c r="BD41" s="27">
        <v>2</v>
      </c>
      <c r="BE41" s="27">
        <v>300</v>
      </c>
      <c r="BF41">
        <f t="shared" si="0"/>
        <v>267</v>
      </c>
    </row>
    <row r="42" spans="1:58" ht="15" thickBot="1" x14ac:dyDescent="0.35">
      <c r="A42" t="str">
        <f>Sheet2!A42</f>
        <v>O41</v>
      </c>
      <c r="B42">
        <f>Sheet2!B42</f>
        <v>1</v>
      </c>
      <c r="C42">
        <f>Sheet2!C42</f>
        <v>1</v>
      </c>
      <c r="D42">
        <f>Sheet2!D42</f>
        <v>1</v>
      </c>
      <c r="E42">
        <f>Sheet2!E42</f>
        <v>1</v>
      </c>
      <c r="F42">
        <f>Sheet2!F42</f>
        <v>1</v>
      </c>
      <c r="G42">
        <f>Sheet2!G42</f>
        <v>1</v>
      </c>
      <c r="H42">
        <f>Sheet2!H42</f>
        <v>1</v>
      </c>
      <c r="I42">
        <f>Sheet2!I42</f>
        <v>1</v>
      </c>
      <c r="J42">
        <f>Sheet2!J42</f>
        <v>2</v>
      </c>
      <c r="K42">
        <f>Sheet2!K42</f>
        <v>1</v>
      </c>
      <c r="L42">
        <f>Sheet2!L42</f>
        <v>1</v>
      </c>
      <c r="M42">
        <f>Sheet2!M42</f>
        <v>2</v>
      </c>
      <c r="N42">
        <f>Sheet2!N42</f>
        <v>1</v>
      </c>
      <c r="O42">
        <f>Sheet2!AL42</f>
        <v>2</v>
      </c>
      <c r="P42">
        <f>Sheet2!AM42</f>
        <v>2</v>
      </c>
      <c r="Q42">
        <f>Sheet2!AN42</f>
        <v>2</v>
      </c>
      <c r="R42">
        <f>Sheet2!AO42</f>
        <v>2</v>
      </c>
      <c r="S42">
        <f>Sheet2!AP42</f>
        <v>2</v>
      </c>
      <c r="T42">
        <f>Sheet2!AQ42</f>
        <v>2</v>
      </c>
      <c r="U42">
        <f>Sheet2!AR42</f>
        <v>2</v>
      </c>
      <c r="V42">
        <f>Sheet2!AS42</f>
        <v>2</v>
      </c>
      <c r="W42">
        <f>Sheet2!AT42</f>
        <v>1</v>
      </c>
      <c r="X42">
        <f>Sheet2!AU42</f>
        <v>2</v>
      </c>
      <c r="Y42">
        <f>Sheet2!AV42</f>
        <v>2</v>
      </c>
      <c r="Z42">
        <f>Sheet2!AW42</f>
        <v>1</v>
      </c>
      <c r="AA42">
        <f>Sheet2!AX42</f>
        <v>2</v>
      </c>
      <c r="AB42">
        <f>Sheet2!AY42</f>
        <v>300</v>
      </c>
      <c r="AD42" s="26" t="s">
        <v>229</v>
      </c>
      <c r="AE42" s="27">
        <v>2</v>
      </c>
      <c r="AF42" s="27">
        <v>2</v>
      </c>
      <c r="AG42" s="27">
        <v>2</v>
      </c>
      <c r="AH42" s="27">
        <v>1</v>
      </c>
      <c r="AI42" s="27">
        <v>1</v>
      </c>
      <c r="AJ42" s="27">
        <v>1</v>
      </c>
      <c r="AK42" s="27">
        <v>1</v>
      </c>
      <c r="AL42" s="27">
        <v>2</v>
      </c>
      <c r="AM42" s="27">
        <v>1</v>
      </c>
      <c r="AN42" s="27">
        <v>1</v>
      </c>
      <c r="AO42" s="27">
        <v>1</v>
      </c>
      <c r="AP42" s="27">
        <v>1</v>
      </c>
      <c r="AQ42" s="27">
        <v>1</v>
      </c>
      <c r="AR42" s="27">
        <v>1</v>
      </c>
      <c r="AS42" s="27">
        <v>1</v>
      </c>
      <c r="AT42" s="27">
        <v>1</v>
      </c>
      <c r="AU42" s="27">
        <v>2</v>
      </c>
      <c r="AV42" s="27">
        <v>2</v>
      </c>
      <c r="AW42" s="27">
        <v>2</v>
      </c>
      <c r="AX42" s="27">
        <v>2</v>
      </c>
      <c r="AY42" s="27">
        <v>1</v>
      </c>
      <c r="AZ42" s="27">
        <v>2</v>
      </c>
      <c r="BA42" s="27">
        <v>2</v>
      </c>
      <c r="BB42" s="27">
        <v>2</v>
      </c>
      <c r="BC42" s="27">
        <v>2</v>
      </c>
      <c r="BD42" s="27">
        <v>2</v>
      </c>
      <c r="BE42" s="27">
        <v>300</v>
      </c>
      <c r="BF42">
        <f t="shared" si="0"/>
        <v>267</v>
      </c>
    </row>
    <row r="43" spans="1:58" ht="15" thickBot="1" x14ac:dyDescent="0.35">
      <c r="A43" t="str">
        <f>Sheet2!A43</f>
        <v>O42</v>
      </c>
      <c r="B43">
        <f>Sheet2!B43</f>
        <v>1</v>
      </c>
      <c r="C43">
        <f>Sheet2!C43</f>
        <v>1</v>
      </c>
      <c r="D43">
        <f>Sheet2!D43</f>
        <v>2</v>
      </c>
      <c r="E43">
        <f>Sheet2!E43</f>
        <v>1</v>
      </c>
      <c r="F43">
        <f>Sheet2!F43</f>
        <v>1</v>
      </c>
      <c r="G43">
        <f>Sheet2!G43</f>
        <v>1</v>
      </c>
      <c r="H43">
        <f>Sheet2!H43</f>
        <v>1</v>
      </c>
      <c r="I43">
        <f>Sheet2!I43</f>
        <v>1</v>
      </c>
      <c r="J43">
        <f>Sheet2!J43</f>
        <v>1</v>
      </c>
      <c r="K43">
        <f>Sheet2!K43</f>
        <v>1</v>
      </c>
      <c r="L43">
        <f>Sheet2!L43</f>
        <v>1</v>
      </c>
      <c r="M43">
        <f>Sheet2!M43</f>
        <v>2</v>
      </c>
      <c r="N43">
        <f>Sheet2!N43</f>
        <v>1</v>
      </c>
      <c r="O43">
        <f>Sheet2!AL43</f>
        <v>2</v>
      </c>
      <c r="P43">
        <f>Sheet2!AM43</f>
        <v>2</v>
      </c>
      <c r="Q43">
        <f>Sheet2!AN43</f>
        <v>1</v>
      </c>
      <c r="R43">
        <f>Sheet2!AO43</f>
        <v>2</v>
      </c>
      <c r="S43">
        <f>Sheet2!AP43</f>
        <v>2</v>
      </c>
      <c r="T43">
        <f>Sheet2!AQ43</f>
        <v>2</v>
      </c>
      <c r="U43">
        <f>Sheet2!AR43</f>
        <v>2</v>
      </c>
      <c r="V43">
        <f>Sheet2!AS43</f>
        <v>2</v>
      </c>
      <c r="W43">
        <f>Sheet2!AT43</f>
        <v>2</v>
      </c>
      <c r="X43">
        <f>Sheet2!AU43</f>
        <v>2</v>
      </c>
      <c r="Y43">
        <f>Sheet2!AV43</f>
        <v>2</v>
      </c>
      <c r="Z43">
        <f>Sheet2!AW43</f>
        <v>1</v>
      </c>
      <c r="AA43">
        <f>Sheet2!AX43</f>
        <v>2</v>
      </c>
      <c r="AB43">
        <f>Sheet2!AY43</f>
        <v>300</v>
      </c>
      <c r="AD43" s="26" t="s">
        <v>230</v>
      </c>
      <c r="AE43" s="27">
        <v>1</v>
      </c>
      <c r="AF43" s="27">
        <v>2</v>
      </c>
      <c r="AG43" s="27">
        <v>1</v>
      </c>
      <c r="AH43" s="27">
        <v>1</v>
      </c>
      <c r="AI43" s="27">
        <v>1</v>
      </c>
      <c r="AJ43" s="27">
        <v>1</v>
      </c>
      <c r="AK43" s="27">
        <v>1</v>
      </c>
      <c r="AL43" s="27">
        <v>1</v>
      </c>
      <c r="AM43" s="27">
        <v>1</v>
      </c>
      <c r="AN43" s="27">
        <v>2</v>
      </c>
      <c r="AO43" s="27">
        <v>1</v>
      </c>
      <c r="AP43" s="27">
        <v>1</v>
      </c>
      <c r="AQ43" s="27">
        <v>2</v>
      </c>
      <c r="AR43" s="27">
        <v>2</v>
      </c>
      <c r="AS43" s="27">
        <v>1</v>
      </c>
      <c r="AT43" s="27">
        <v>2</v>
      </c>
      <c r="AU43" s="27">
        <v>2</v>
      </c>
      <c r="AV43" s="27">
        <v>2</v>
      </c>
      <c r="AW43" s="27">
        <v>2</v>
      </c>
      <c r="AX43" s="27">
        <v>2</v>
      </c>
      <c r="AY43" s="27">
        <v>2</v>
      </c>
      <c r="AZ43" s="27">
        <v>2</v>
      </c>
      <c r="BA43" s="27">
        <v>1</v>
      </c>
      <c r="BB43" s="27">
        <v>2</v>
      </c>
      <c r="BC43" s="27">
        <v>2</v>
      </c>
      <c r="BD43" s="27">
        <v>1</v>
      </c>
      <c r="BE43" s="27">
        <v>300</v>
      </c>
      <c r="BF43">
        <f t="shared" si="0"/>
        <v>267</v>
      </c>
    </row>
    <row r="44" spans="1:58" ht="15" thickBot="1" x14ac:dyDescent="0.35">
      <c r="A44" t="str">
        <f>Sheet2!A44</f>
        <v>O43</v>
      </c>
      <c r="B44">
        <f>Sheet2!B44</f>
        <v>1</v>
      </c>
      <c r="C44">
        <f>Sheet2!C44</f>
        <v>1</v>
      </c>
      <c r="D44">
        <f>Sheet2!D44</f>
        <v>1</v>
      </c>
      <c r="E44">
        <f>Sheet2!E44</f>
        <v>2</v>
      </c>
      <c r="F44">
        <f>Sheet2!F44</f>
        <v>1</v>
      </c>
      <c r="G44">
        <f>Sheet2!G44</f>
        <v>1</v>
      </c>
      <c r="H44">
        <f>Sheet2!H44</f>
        <v>1</v>
      </c>
      <c r="I44">
        <f>Sheet2!I44</f>
        <v>1</v>
      </c>
      <c r="J44">
        <f>Sheet2!J44</f>
        <v>2</v>
      </c>
      <c r="K44">
        <f>Sheet2!K44</f>
        <v>2</v>
      </c>
      <c r="L44">
        <f>Sheet2!L44</f>
        <v>1</v>
      </c>
      <c r="M44">
        <f>Sheet2!M44</f>
        <v>1</v>
      </c>
      <c r="N44">
        <f>Sheet2!N44</f>
        <v>1</v>
      </c>
      <c r="O44">
        <f>Sheet2!AL44</f>
        <v>2</v>
      </c>
      <c r="P44">
        <f>Sheet2!AM44</f>
        <v>2</v>
      </c>
      <c r="Q44">
        <f>Sheet2!AN44</f>
        <v>2</v>
      </c>
      <c r="R44">
        <f>Sheet2!AO44</f>
        <v>1</v>
      </c>
      <c r="S44">
        <f>Sheet2!AP44</f>
        <v>2</v>
      </c>
      <c r="T44">
        <f>Sheet2!AQ44</f>
        <v>2</v>
      </c>
      <c r="U44">
        <f>Sheet2!AR44</f>
        <v>2</v>
      </c>
      <c r="V44">
        <f>Sheet2!AS44</f>
        <v>2</v>
      </c>
      <c r="W44">
        <f>Sheet2!AT44</f>
        <v>1</v>
      </c>
      <c r="X44">
        <f>Sheet2!AU44</f>
        <v>1</v>
      </c>
      <c r="Y44">
        <f>Sheet2!AV44</f>
        <v>2</v>
      </c>
      <c r="Z44">
        <f>Sheet2!AW44</f>
        <v>2</v>
      </c>
      <c r="AA44">
        <f>Sheet2!AX44</f>
        <v>2</v>
      </c>
      <c r="AB44">
        <f>Sheet2!AY44</f>
        <v>300</v>
      </c>
      <c r="AD44" s="26" t="s">
        <v>231</v>
      </c>
      <c r="AE44" s="27">
        <v>1</v>
      </c>
      <c r="AF44" s="27">
        <v>1</v>
      </c>
      <c r="AG44" s="27">
        <v>1</v>
      </c>
      <c r="AH44" s="27">
        <v>1</v>
      </c>
      <c r="AI44" s="27">
        <v>2</v>
      </c>
      <c r="AJ44" s="27">
        <v>1</v>
      </c>
      <c r="AK44" s="27">
        <v>1</v>
      </c>
      <c r="AL44" s="27">
        <v>2</v>
      </c>
      <c r="AM44" s="27">
        <v>1</v>
      </c>
      <c r="AN44" s="27">
        <v>1</v>
      </c>
      <c r="AO44" s="27">
        <v>1</v>
      </c>
      <c r="AP44" s="27">
        <v>1</v>
      </c>
      <c r="AQ44" s="27">
        <v>1</v>
      </c>
      <c r="AR44" s="27">
        <v>2</v>
      </c>
      <c r="AS44" s="27">
        <v>2</v>
      </c>
      <c r="AT44" s="27">
        <v>2</v>
      </c>
      <c r="AU44" s="27">
        <v>2</v>
      </c>
      <c r="AV44" s="27">
        <v>1</v>
      </c>
      <c r="AW44" s="27">
        <v>2</v>
      </c>
      <c r="AX44" s="27">
        <v>2</v>
      </c>
      <c r="AY44" s="27">
        <v>1</v>
      </c>
      <c r="AZ44" s="27">
        <v>2</v>
      </c>
      <c r="BA44" s="27">
        <v>2</v>
      </c>
      <c r="BB44" s="27">
        <v>2</v>
      </c>
      <c r="BC44" s="27">
        <v>2</v>
      </c>
      <c r="BD44" s="27">
        <v>2</v>
      </c>
      <c r="BE44" s="27">
        <v>200</v>
      </c>
      <c r="BF44">
        <f t="shared" si="0"/>
        <v>267</v>
      </c>
    </row>
    <row r="45" spans="1:58" ht="15" thickBot="1" x14ac:dyDescent="0.35">
      <c r="A45" t="str">
        <f>Sheet2!A45</f>
        <v>O44</v>
      </c>
      <c r="B45">
        <f>Sheet2!B45</f>
        <v>1</v>
      </c>
      <c r="C45">
        <f>Sheet2!C45</f>
        <v>1</v>
      </c>
      <c r="D45">
        <f>Sheet2!D45</f>
        <v>1</v>
      </c>
      <c r="E45">
        <f>Sheet2!E45</f>
        <v>1</v>
      </c>
      <c r="F45">
        <f>Sheet2!F45</f>
        <v>1</v>
      </c>
      <c r="G45">
        <f>Sheet2!G45</f>
        <v>1</v>
      </c>
      <c r="H45">
        <f>Sheet2!H45</f>
        <v>1</v>
      </c>
      <c r="I45">
        <f>Sheet2!I45</f>
        <v>1</v>
      </c>
      <c r="J45">
        <f>Sheet2!J45</f>
        <v>2</v>
      </c>
      <c r="K45">
        <f>Sheet2!K45</f>
        <v>1</v>
      </c>
      <c r="L45">
        <f>Sheet2!L45</f>
        <v>1</v>
      </c>
      <c r="M45">
        <f>Sheet2!M45</f>
        <v>2</v>
      </c>
      <c r="N45">
        <f>Sheet2!N45</f>
        <v>1</v>
      </c>
      <c r="O45">
        <f>Sheet2!AL45</f>
        <v>2</v>
      </c>
      <c r="P45">
        <f>Sheet2!AM45</f>
        <v>2</v>
      </c>
      <c r="Q45">
        <f>Sheet2!AN45</f>
        <v>2</v>
      </c>
      <c r="R45">
        <f>Sheet2!AO45</f>
        <v>2</v>
      </c>
      <c r="S45">
        <f>Sheet2!AP45</f>
        <v>2</v>
      </c>
      <c r="T45">
        <f>Sheet2!AQ45</f>
        <v>2</v>
      </c>
      <c r="U45">
        <f>Sheet2!AR45</f>
        <v>2</v>
      </c>
      <c r="V45">
        <f>Sheet2!AS45</f>
        <v>2</v>
      </c>
      <c r="W45">
        <f>Sheet2!AT45</f>
        <v>1</v>
      </c>
      <c r="X45">
        <f>Sheet2!AU45</f>
        <v>2</v>
      </c>
      <c r="Y45">
        <f>Sheet2!AV45</f>
        <v>2</v>
      </c>
      <c r="Z45">
        <f>Sheet2!AW45</f>
        <v>1</v>
      </c>
      <c r="AA45">
        <f>Sheet2!AX45</f>
        <v>2</v>
      </c>
      <c r="AB45">
        <f>Sheet2!AY45</f>
        <v>200</v>
      </c>
      <c r="AD45" s="26" t="s">
        <v>232</v>
      </c>
      <c r="AE45" s="27">
        <v>2</v>
      </c>
      <c r="AF45" s="27">
        <v>1</v>
      </c>
      <c r="AG45" s="27">
        <v>1</v>
      </c>
      <c r="AH45" s="27">
        <v>1</v>
      </c>
      <c r="AI45" s="27">
        <v>2</v>
      </c>
      <c r="AJ45" s="27">
        <v>1</v>
      </c>
      <c r="AK45" s="27">
        <v>1</v>
      </c>
      <c r="AL45" s="27">
        <v>1</v>
      </c>
      <c r="AM45" s="27">
        <v>1</v>
      </c>
      <c r="AN45" s="27">
        <v>2</v>
      </c>
      <c r="AO45" s="27">
        <v>1</v>
      </c>
      <c r="AP45" s="27">
        <v>1</v>
      </c>
      <c r="AQ45" s="27">
        <v>1</v>
      </c>
      <c r="AR45" s="27">
        <v>1</v>
      </c>
      <c r="AS45" s="27">
        <v>2</v>
      </c>
      <c r="AT45" s="27">
        <v>2</v>
      </c>
      <c r="AU45" s="27">
        <v>2</v>
      </c>
      <c r="AV45" s="27">
        <v>1</v>
      </c>
      <c r="AW45" s="27">
        <v>2</v>
      </c>
      <c r="AX45" s="27">
        <v>2</v>
      </c>
      <c r="AY45" s="27">
        <v>2</v>
      </c>
      <c r="AZ45" s="27">
        <v>2</v>
      </c>
      <c r="BA45" s="27">
        <v>1</v>
      </c>
      <c r="BB45" s="27">
        <v>2</v>
      </c>
      <c r="BC45" s="27">
        <v>2</v>
      </c>
      <c r="BD45" s="27">
        <v>2</v>
      </c>
      <c r="BE45" s="27">
        <v>300</v>
      </c>
      <c r="BF45">
        <f t="shared" si="0"/>
        <v>267</v>
      </c>
    </row>
    <row r="46" spans="1:58" ht="15" thickBot="1" x14ac:dyDescent="0.35">
      <c r="A46" t="str">
        <f>Sheet2!A46</f>
        <v>O45</v>
      </c>
      <c r="B46">
        <f>Sheet2!B46</f>
        <v>2</v>
      </c>
      <c r="C46">
        <f>Sheet2!C46</f>
        <v>1</v>
      </c>
      <c r="D46">
        <f>Sheet2!D46</f>
        <v>1</v>
      </c>
      <c r="E46">
        <f>Sheet2!E46</f>
        <v>2</v>
      </c>
      <c r="F46">
        <f>Sheet2!F46</f>
        <v>1</v>
      </c>
      <c r="G46">
        <f>Sheet2!G46</f>
        <v>1</v>
      </c>
      <c r="H46">
        <f>Sheet2!H46</f>
        <v>1</v>
      </c>
      <c r="I46">
        <f>Sheet2!I46</f>
        <v>2</v>
      </c>
      <c r="J46">
        <f>Sheet2!J46</f>
        <v>1</v>
      </c>
      <c r="K46">
        <f>Sheet2!K46</f>
        <v>1</v>
      </c>
      <c r="L46">
        <f>Sheet2!L46</f>
        <v>1</v>
      </c>
      <c r="M46">
        <f>Sheet2!M46</f>
        <v>1</v>
      </c>
      <c r="N46">
        <f>Sheet2!N46</f>
        <v>1</v>
      </c>
      <c r="O46">
        <f>Sheet2!AL46</f>
        <v>1</v>
      </c>
      <c r="P46">
        <f>Sheet2!AM46</f>
        <v>2</v>
      </c>
      <c r="Q46">
        <f>Sheet2!AN46</f>
        <v>2</v>
      </c>
      <c r="R46">
        <f>Sheet2!AO46</f>
        <v>1</v>
      </c>
      <c r="S46">
        <f>Sheet2!AP46</f>
        <v>2</v>
      </c>
      <c r="T46">
        <f>Sheet2!AQ46</f>
        <v>2</v>
      </c>
      <c r="U46">
        <f>Sheet2!AR46</f>
        <v>2</v>
      </c>
      <c r="V46">
        <f>Sheet2!AS46</f>
        <v>1</v>
      </c>
      <c r="W46">
        <f>Sheet2!AT46</f>
        <v>2</v>
      </c>
      <c r="X46">
        <f>Sheet2!AU46</f>
        <v>2</v>
      </c>
      <c r="Y46">
        <f>Sheet2!AV46</f>
        <v>2</v>
      </c>
      <c r="Z46">
        <f>Sheet2!AW46</f>
        <v>2</v>
      </c>
      <c r="AA46">
        <f>Sheet2!AX46</f>
        <v>2</v>
      </c>
      <c r="AB46">
        <f>Sheet2!AY46</f>
        <v>300</v>
      </c>
      <c r="AD46" s="26" t="s">
        <v>233</v>
      </c>
      <c r="AE46" s="27">
        <v>1</v>
      </c>
      <c r="AF46" s="27">
        <v>2</v>
      </c>
      <c r="AG46" s="27">
        <v>1</v>
      </c>
      <c r="AH46" s="27">
        <v>1</v>
      </c>
      <c r="AI46" s="27">
        <v>1</v>
      </c>
      <c r="AJ46" s="27">
        <v>2</v>
      </c>
      <c r="AK46" s="27">
        <v>2</v>
      </c>
      <c r="AL46" s="27">
        <v>1</v>
      </c>
      <c r="AM46" s="27">
        <v>1</v>
      </c>
      <c r="AN46" s="27">
        <v>1</v>
      </c>
      <c r="AO46" s="27">
        <v>2</v>
      </c>
      <c r="AP46" s="27">
        <v>1</v>
      </c>
      <c r="AQ46" s="27">
        <v>1</v>
      </c>
      <c r="AR46" s="27">
        <v>2</v>
      </c>
      <c r="AS46" s="27">
        <v>1</v>
      </c>
      <c r="AT46" s="27">
        <v>2</v>
      </c>
      <c r="AU46" s="27">
        <v>2</v>
      </c>
      <c r="AV46" s="27">
        <v>2</v>
      </c>
      <c r="AW46" s="27">
        <v>1</v>
      </c>
      <c r="AX46" s="27">
        <v>1</v>
      </c>
      <c r="AY46" s="27">
        <v>2</v>
      </c>
      <c r="AZ46" s="27">
        <v>2</v>
      </c>
      <c r="BA46" s="27">
        <v>2</v>
      </c>
      <c r="BB46" s="27">
        <v>1</v>
      </c>
      <c r="BC46" s="27">
        <v>2</v>
      </c>
      <c r="BD46" s="27">
        <v>2</v>
      </c>
      <c r="BE46" s="27">
        <v>300</v>
      </c>
      <c r="BF46">
        <f t="shared" si="0"/>
        <v>267</v>
      </c>
    </row>
    <row r="47" spans="1:58" ht="15" thickBot="1" x14ac:dyDescent="0.35">
      <c r="A47" t="str">
        <f>Sheet2!A47</f>
        <v>O46</v>
      </c>
      <c r="B47">
        <f>Sheet2!B47</f>
        <v>1</v>
      </c>
      <c r="C47">
        <f>Sheet2!C47</f>
        <v>1</v>
      </c>
      <c r="D47">
        <f>Sheet2!D47</f>
        <v>2</v>
      </c>
      <c r="E47">
        <f>Sheet2!E47</f>
        <v>2</v>
      </c>
      <c r="F47">
        <f>Sheet2!F47</f>
        <v>1</v>
      </c>
      <c r="G47">
        <f>Sheet2!G47</f>
        <v>2</v>
      </c>
      <c r="H47">
        <f>Sheet2!H47</f>
        <v>2</v>
      </c>
      <c r="I47">
        <f>Sheet2!I47</f>
        <v>1</v>
      </c>
      <c r="J47">
        <f>Sheet2!J47</f>
        <v>1</v>
      </c>
      <c r="K47">
        <f>Sheet2!K47</f>
        <v>1</v>
      </c>
      <c r="L47">
        <f>Sheet2!L47</f>
        <v>1</v>
      </c>
      <c r="M47">
        <f>Sheet2!M47</f>
        <v>1</v>
      </c>
      <c r="N47">
        <f>Sheet2!N47</f>
        <v>1</v>
      </c>
      <c r="O47">
        <f>Sheet2!AL47</f>
        <v>2</v>
      </c>
      <c r="P47">
        <f>Sheet2!AM47</f>
        <v>2</v>
      </c>
      <c r="Q47">
        <f>Sheet2!AN47</f>
        <v>1</v>
      </c>
      <c r="R47">
        <f>Sheet2!AO47</f>
        <v>1</v>
      </c>
      <c r="S47">
        <f>Sheet2!AP47</f>
        <v>2</v>
      </c>
      <c r="T47">
        <f>Sheet2!AQ47</f>
        <v>1</v>
      </c>
      <c r="U47">
        <f>Sheet2!AR47</f>
        <v>1</v>
      </c>
      <c r="V47">
        <f>Sheet2!AS47</f>
        <v>2</v>
      </c>
      <c r="W47">
        <f>Sheet2!AT47</f>
        <v>2</v>
      </c>
      <c r="X47">
        <f>Sheet2!AU47</f>
        <v>2</v>
      </c>
      <c r="Y47">
        <f>Sheet2!AV47</f>
        <v>2</v>
      </c>
      <c r="Z47">
        <f>Sheet2!AW47</f>
        <v>2</v>
      </c>
      <c r="AA47">
        <f>Sheet2!AX47</f>
        <v>2</v>
      </c>
      <c r="AB47">
        <f>Sheet2!AY47</f>
        <v>300</v>
      </c>
      <c r="AD47" s="26" t="s">
        <v>234</v>
      </c>
      <c r="AE47" s="27">
        <v>1</v>
      </c>
      <c r="AF47" s="27">
        <v>1</v>
      </c>
      <c r="AG47" s="27">
        <v>1</v>
      </c>
      <c r="AH47" s="27">
        <v>1</v>
      </c>
      <c r="AI47" s="27">
        <v>1</v>
      </c>
      <c r="AJ47" s="27">
        <v>1</v>
      </c>
      <c r="AK47" s="27">
        <v>1</v>
      </c>
      <c r="AL47" s="27">
        <v>1</v>
      </c>
      <c r="AM47" s="27">
        <v>1</v>
      </c>
      <c r="AN47" s="27">
        <v>1</v>
      </c>
      <c r="AO47" s="27">
        <v>2</v>
      </c>
      <c r="AP47" s="27">
        <v>1</v>
      </c>
      <c r="AQ47" s="27">
        <v>1</v>
      </c>
      <c r="AR47" s="27">
        <v>2</v>
      </c>
      <c r="AS47" s="27">
        <v>2</v>
      </c>
      <c r="AT47" s="27">
        <v>2</v>
      </c>
      <c r="AU47" s="27">
        <v>2</v>
      </c>
      <c r="AV47" s="27">
        <v>2</v>
      </c>
      <c r="AW47" s="27">
        <v>2</v>
      </c>
      <c r="AX47" s="27">
        <v>2</v>
      </c>
      <c r="AY47" s="27">
        <v>2</v>
      </c>
      <c r="AZ47" s="27">
        <v>2</v>
      </c>
      <c r="BA47" s="27">
        <v>2</v>
      </c>
      <c r="BB47" s="27">
        <v>1</v>
      </c>
      <c r="BC47" s="27">
        <v>2</v>
      </c>
      <c r="BD47" s="27">
        <v>2</v>
      </c>
      <c r="BE47" s="27">
        <v>200</v>
      </c>
      <c r="BF47">
        <f t="shared" si="0"/>
        <v>267</v>
      </c>
    </row>
    <row r="48" spans="1:58" ht="15" thickBot="1" x14ac:dyDescent="0.35">
      <c r="A48" t="str">
        <f>Sheet2!A48</f>
        <v>O47</v>
      </c>
      <c r="B48">
        <f>Sheet2!B48</f>
        <v>1</v>
      </c>
      <c r="C48">
        <f>Sheet2!C48</f>
        <v>1</v>
      </c>
      <c r="D48">
        <f>Sheet2!D48</f>
        <v>1</v>
      </c>
      <c r="E48">
        <f>Sheet2!E48</f>
        <v>2</v>
      </c>
      <c r="F48">
        <f>Sheet2!F48</f>
        <v>1</v>
      </c>
      <c r="G48">
        <f>Sheet2!G48</f>
        <v>1</v>
      </c>
      <c r="H48">
        <f>Sheet2!H48</f>
        <v>1</v>
      </c>
      <c r="I48">
        <f>Sheet2!I48</f>
        <v>1</v>
      </c>
      <c r="J48">
        <f>Sheet2!J48</f>
        <v>1</v>
      </c>
      <c r="K48">
        <f>Sheet2!K48</f>
        <v>1</v>
      </c>
      <c r="L48">
        <f>Sheet2!L48</f>
        <v>2</v>
      </c>
      <c r="M48">
        <f>Sheet2!M48</f>
        <v>2</v>
      </c>
      <c r="N48">
        <f>Sheet2!N48</f>
        <v>1</v>
      </c>
      <c r="O48">
        <f>Sheet2!AL48</f>
        <v>2</v>
      </c>
      <c r="P48">
        <f>Sheet2!AM48</f>
        <v>2</v>
      </c>
      <c r="Q48">
        <f>Sheet2!AN48</f>
        <v>2</v>
      </c>
      <c r="R48">
        <f>Sheet2!AO48</f>
        <v>1</v>
      </c>
      <c r="S48">
        <f>Sheet2!AP48</f>
        <v>2</v>
      </c>
      <c r="T48">
        <f>Sheet2!AQ48</f>
        <v>2</v>
      </c>
      <c r="U48">
        <f>Sheet2!AR48</f>
        <v>2</v>
      </c>
      <c r="V48">
        <f>Sheet2!AS48</f>
        <v>2</v>
      </c>
      <c r="W48">
        <f>Sheet2!AT48</f>
        <v>2</v>
      </c>
      <c r="X48">
        <f>Sheet2!AU48</f>
        <v>2</v>
      </c>
      <c r="Y48">
        <f>Sheet2!AV48</f>
        <v>1</v>
      </c>
      <c r="Z48">
        <f>Sheet2!AW48</f>
        <v>1</v>
      </c>
      <c r="AA48">
        <f>Sheet2!AX48</f>
        <v>2</v>
      </c>
      <c r="AB48">
        <f>Sheet2!AY48</f>
        <v>300</v>
      </c>
      <c r="AD48" s="26" t="s">
        <v>235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1</v>
      </c>
      <c r="AP48" s="27">
        <v>2</v>
      </c>
      <c r="AQ48" s="27">
        <v>1</v>
      </c>
      <c r="AR48" s="27">
        <v>2</v>
      </c>
      <c r="AS48" s="27">
        <v>2</v>
      </c>
      <c r="AT48" s="27">
        <v>2</v>
      </c>
      <c r="AU48" s="27">
        <v>2</v>
      </c>
      <c r="AV48" s="27">
        <v>2</v>
      </c>
      <c r="AW48" s="27">
        <v>2</v>
      </c>
      <c r="AX48" s="27">
        <v>2</v>
      </c>
      <c r="AY48" s="27">
        <v>2</v>
      </c>
      <c r="AZ48" s="27">
        <v>1</v>
      </c>
      <c r="BA48" s="27">
        <v>2</v>
      </c>
      <c r="BB48" s="27">
        <v>2</v>
      </c>
      <c r="BC48" s="27">
        <v>1</v>
      </c>
      <c r="BD48" s="27">
        <v>2</v>
      </c>
      <c r="BE48" s="27">
        <v>300</v>
      </c>
      <c r="BF48">
        <f t="shared" si="0"/>
        <v>267</v>
      </c>
    </row>
    <row r="49" spans="1:58" ht="15" thickBot="1" x14ac:dyDescent="0.35">
      <c r="A49" t="str">
        <f>Sheet2!A49</f>
        <v>O48</v>
      </c>
      <c r="B49">
        <f>Sheet2!B49</f>
        <v>2</v>
      </c>
      <c r="C49">
        <f>Sheet2!C49</f>
        <v>1</v>
      </c>
      <c r="D49">
        <f>Sheet2!D49</f>
        <v>1</v>
      </c>
      <c r="E49">
        <f>Sheet2!E49</f>
        <v>1</v>
      </c>
      <c r="F49">
        <f>Sheet2!F49</f>
        <v>1</v>
      </c>
      <c r="G49">
        <f>Sheet2!G49</f>
        <v>1</v>
      </c>
      <c r="H49">
        <f>Sheet2!H49</f>
        <v>1</v>
      </c>
      <c r="I49">
        <f>Sheet2!I49</f>
        <v>2</v>
      </c>
      <c r="J49">
        <f>Sheet2!J49</f>
        <v>2</v>
      </c>
      <c r="K49">
        <f>Sheet2!K49</f>
        <v>1</v>
      </c>
      <c r="L49">
        <f>Sheet2!L49</f>
        <v>2</v>
      </c>
      <c r="M49">
        <f>Sheet2!M49</f>
        <v>1</v>
      </c>
      <c r="N49">
        <f>Sheet2!N49</f>
        <v>1</v>
      </c>
      <c r="O49">
        <f>Sheet2!AL49</f>
        <v>1</v>
      </c>
      <c r="P49">
        <f>Sheet2!AM49</f>
        <v>2</v>
      </c>
      <c r="Q49">
        <f>Sheet2!AN49</f>
        <v>2</v>
      </c>
      <c r="R49">
        <f>Sheet2!AO49</f>
        <v>2</v>
      </c>
      <c r="S49">
        <f>Sheet2!AP49</f>
        <v>2</v>
      </c>
      <c r="T49">
        <f>Sheet2!AQ49</f>
        <v>2</v>
      </c>
      <c r="U49">
        <f>Sheet2!AR49</f>
        <v>2</v>
      </c>
      <c r="V49">
        <f>Sheet2!AS49</f>
        <v>1</v>
      </c>
      <c r="W49">
        <f>Sheet2!AT49</f>
        <v>1</v>
      </c>
      <c r="X49">
        <f>Sheet2!AU49</f>
        <v>2</v>
      </c>
      <c r="Y49">
        <f>Sheet2!AV49</f>
        <v>1</v>
      </c>
      <c r="Z49">
        <f>Sheet2!AW49</f>
        <v>2</v>
      </c>
      <c r="AA49">
        <f>Sheet2!AX49</f>
        <v>2</v>
      </c>
      <c r="AB49">
        <f>Sheet2!AY49</f>
        <v>300</v>
      </c>
      <c r="AD49" s="26" t="s">
        <v>236</v>
      </c>
      <c r="AE49" s="27">
        <v>1</v>
      </c>
      <c r="AF49" s="27">
        <v>1</v>
      </c>
      <c r="AG49" s="27">
        <v>2</v>
      </c>
      <c r="AH49" s="27">
        <v>1</v>
      </c>
      <c r="AI49" s="27">
        <v>1</v>
      </c>
      <c r="AJ49" s="27">
        <v>1</v>
      </c>
      <c r="AK49" s="27">
        <v>1</v>
      </c>
      <c r="AL49" s="27">
        <v>1</v>
      </c>
      <c r="AM49" s="27">
        <v>1</v>
      </c>
      <c r="AN49" s="27">
        <v>1</v>
      </c>
      <c r="AO49" s="27">
        <v>1</v>
      </c>
      <c r="AP49" s="27">
        <v>2</v>
      </c>
      <c r="AQ49" s="27">
        <v>1</v>
      </c>
      <c r="AR49" s="27">
        <v>2</v>
      </c>
      <c r="AS49" s="27">
        <v>2</v>
      </c>
      <c r="AT49" s="27">
        <v>1</v>
      </c>
      <c r="AU49" s="27">
        <v>2</v>
      </c>
      <c r="AV49" s="27">
        <v>2</v>
      </c>
      <c r="AW49" s="27">
        <v>2</v>
      </c>
      <c r="AX49" s="27">
        <v>2</v>
      </c>
      <c r="AY49" s="27">
        <v>2</v>
      </c>
      <c r="AZ49" s="27">
        <v>2</v>
      </c>
      <c r="BA49" s="27">
        <v>2</v>
      </c>
      <c r="BB49" s="27">
        <v>2</v>
      </c>
      <c r="BC49" s="27">
        <v>1</v>
      </c>
      <c r="BD49" s="27">
        <v>2</v>
      </c>
      <c r="BE49" s="27">
        <v>300</v>
      </c>
      <c r="BF49">
        <f t="shared" si="0"/>
        <v>267</v>
      </c>
    </row>
    <row r="50" spans="1:58" ht="15" thickBot="1" x14ac:dyDescent="0.35">
      <c r="A50" t="str">
        <f>Sheet2!A50</f>
        <v>O49</v>
      </c>
      <c r="B50">
        <f>Sheet2!B50</f>
        <v>1</v>
      </c>
      <c r="C50">
        <f>Sheet2!C50</f>
        <v>1</v>
      </c>
      <c r="D50">
        <f>Sheet2!D50</f>
        <v>1</v>
      </c>
      <c r="E50">
        <f>Sheet2!E50</f>
        <v>1</v>
      </c>
      <c r="F50">
        <f>Sheet2!F50</f>
        <v>1</v>
      </c>
      <c r="G50">
        <f>Sheet2!G50</f>
        <v>1</v>
      </c>
      <c r="H50">
        <f>Sheet2!H50</f>
        <v>1</v>
      </c>
      <c r="I50">
        <f>Sheet2!I50</f>
        <v>1</v>
      </c>
      <c r="J50">
        <f>Sheet2!J50</f>
        <v>2</v>
      </c>
      <c r="K50">
        <f>Sheet2!K50</f>
        <v>1</v>
      </c>
      <c r="L50">
        <f>Sheet2!L50</f>
        <v>2</v>
      </c>
      <c r="M50">
        <f>Sheet2!M50</f>
        <v>2</v>
      </c>
      <c r="N50">
        <f>Sheet2!N50</f>
        <v>1</v>
      </c>
      <c r="O50">
        <f>Sheet2!AL50</f>
        <v>2</v>
      </c>
      <c r="P50">
        <f>Sheet2!AM50</f>
        <v>2</v>
      </c>
      <c r="Q50">
        <f>Sheet2!AN50</f>
        <v>2</v>
      </c>
      <c r="R50">
        <f>Sheet2!AO50</f>
        <v>2</v>
      </c>
      <c r="S50">
        <f>Sheet2!AP50</f>
        <v>2</v>
      </c>
      <c r="T50">
        <f>Sheet2!AQ50</f>
        <v>2</v>
      </c>
      <c r="U50">
        <f>Sheet2!AR50</f>
        <v>2</v>
      </c>
      <c r="V50">
        <f>Sheet2!AS50</f>
        <v>2</v>
      </c>
      <c r="W50">
        <f>Sheet2!AT50</f>
        <v>1</v>
      </c>
      <c r="X50">
        <f>Sheet2!AU50</f>
        <v>2</v>
      </c>
      <c r="Y50">
        <f>Sheet2!AV50</f>
        <v>1</v>
      </c>
      <c r="Z50">
        <f>Sheet2!AW50</f>
        <v>1</v>
      </c>
      <c r="AA50">
        <f>Sheet2!AX50</f>
        <v>2</v>
      </c>
      <c r="AB50">
        <f>Sheet2!AY50</f>
        <v>300</v>
      </c>
      <c r="AD50" s="26" t="s">
        <v>237</v>
      </c>
      <c r="AE50" s="27">
        <v>1</v>
      </c>
      <c r="AF50" s="27">
        <v>1</v>
      </c>
      <c r="AG50" s="27">
        <v>1</v>
      </c>
      <c r="AH50" s="27">
        <v>2</v>
      </c>
      <c r="AI50" s="27">
        <v>1</v>
      </c>
      <c r="AJ50" s="27">
        <v>1</v>
      </c>
      <c r="AK50" s="27">
        <v>1</v>
      </c>
      <c r="AL50" s="27">
        <v>1</v>
      </c>
      <c r="AM50" s="27">
        <v>2</v>
      </c>
      <c r="AN50" s="27">
        <v>2</v>
      </c>
      <c r="AO50" s="27">
        <v>1</v>
      </c>
      <c r="AP50" s="27">
        <v>1</v>
      </c>
      <c r="AQ50" s="27">
        <v>1</v>
      </c>
      <c r="AR50" s="27">
        <v>2</v>
      </c>
      <c r="AS50" s="27">
        <v>2</v>
      </c>
      <c r="AT50" s="27">
        <v>2</v>
      </c>
      <c r="AU50" s="27">
        <v>1</v>
      </c>
      <c r="AV50" s="27">
        <v>2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2</v>
      </c>
      <c r="BC50" s="27">
        <v>2</v>
      </c>
      <c r="BD50" s="27">
        <v>2</v>
      </c>
      <c r="BE50" s="27">
        <v>300</v>
      </c>
      <c r="BF50">
        <f t="shared" si="0"/>
        <v>320.39999999999998</v>
      </c>
    </row>
    <row r="51" spans="1:58" ht="15" thickBot="1" x14ac:dyDescent="0.35">
      <c r="A51" t="str">
        <f>Sheet2!A51</f>
        <v>O50</v>
      </c>
      <c r="B51">
        <f>Sheet2!B51</f>
        <v>1</v>
      </c>
      <c r="C51">
        <f>Sheet2!C51</f>
        <v>2</v>
      </c>
      <c r="D51">
        <f>Sheet2!D51</f>
        <v>1</v>
      </c>
      <c r="E51">
        <f>Sheet2!E51</f>
        <v>1</v>
      </c>
      <c r="F51">
        <f>Sheet2!F51</f>
        <v>1</v>
      </c>
      <c r="G51">
        <f>Sheet2!G51</f>
        <v>1</v>
      </c>
      <c r="H51">
        <f>Sheet2!H51</f>
        <v>1</v>
      </c>
      <c r="I51">
        <f>Sheet2!I51</f>
        <v>1</v>
      </c>
      <c r="J51">
        <f>Sheet2!J51</f>
        <v>2</v>
      </c>
      <c r="K51">
        <f>Sheet2!K51</f>
        <v>1</v>
      </c>
      <c r="L51">
        <f>Sheet2!L51</f>
        <v>2</v>
      </c>
      <c r="M51">
        <f>Sheet2!M51</f>
        <v>1</v>
      </c>
      <c r="N51">
        <f>Sheet2!N51</f>
        <v>1</v>
      </c>
      <c r="O51">
        <f>Sheet2!AL51</f>
        <v>2</v>
      </c>
      <c r="P51">
        <f>Sheet2!AM51</f>
        <v>1</v>
      </c>
      <c r="Q51">
        <f>Sheet2!AN51</f>
        <v>2</v>
      </c>
      <c r="R51">
        <f>Sheet2!AO51</f>
        <v>2</v>
      </c>
      <c r="S51">
        <f>Sheet2!AP51</f>
        <v>2</v>
      </c>
      <c r="T51">
        <f>Sheet2!AQ51</f>
        <v>2</v>
      </c>
      <c r="U51">
        <f>Sheet2!AR51</f>
        <v>2</v>
      </c>
      <c r="V51">
        <f>Sheet2!AS51</f>
        <v>2</v>
      </c>
      <c r="W51">
        <f>Sheet2!AT51</f>
        <v>1</v>
      </c>
      <c r="X51">
        <f>Sheet2!AU51</f>
        <v>2</v>
      </c>
      <c r="Y51">
        <f>Sheet2!AV51</f>
        <v>1</v>
      </c>
      <c r="Z51">
        <f>Sheet2!AW51</f>
        <v>2</v>
      </c>
      <c r="AA51">
        <f>Sheet2!AX51</f>
        <v>2</v>
      </c>
      <c r="AB51">
        <f>Sheet2!AY51</f>
        <v>200</v>
      </c>
      <c r="AD51" s="26" t="s">
        <v>238</v>
      </c>
      <c r="AE51" s="27">
        <v>1</v>
      </c>
      <c r="AF51" s="27">
        <v>1</v>
      </c>
      <c r="AG51" s="27">
        <v>1</v>
      </c>
      <c r="AH51" s="27">
        <v>1</v>
      </c>
      <c r="AI51" s="27">
        <v>1</v>
      </c>
      <c r="AJ51" s="27">
        <v>1</v>
      </c>
      <c r="AK51" s="27">
        <v>1</v>
      </c>
      <c r="AL51" s="27">
        <v>1</v>
      </c>
      <c r="AM51" s="27">
        <v>2</v>
      </c>
      <c r="AN51" s="27">
        <v>1</v>
      </c>
      <c r="AO51" s="27">
        <v>1</v>
      </c>
      <c r="AP51" s="27">
        <v>2</v>
      </c>
      <c r="AQ51" s="27">
        <v>1</v>
      </c>
      <c r="AR51" s="27">
        <v>2</v>
      </c>
      <c r="AS51" s="27">
        <v>2</v>
      </c>
      <c r="AT51" s="27">
        <v>2</v>
      </c>
      <c r="AU51" s="27">
        <v>2</v>
      </c>
      <c r="AV51" s="27">
        <v>2</v>
      </c>
      <c r="AW51" s="27">
        <v>2</v>
      </c>
      <c r="AX51" s="27">
        <v>2</v>
      </c>
      <c r="AY51" s="27">
        <v>2</v>
      </c>
      <c r="AZ51" s="27">
        <v>1</v>
      </c>
      <c r="BA51" s="27">
        <v>2</v>
      </c>
      <c r="BB51" s="27">
        <v>2</v>
      </c>
      <c r="BC51" s="27">
        <v>1</v>
      </c>
      <c r="BD51" s="27">
        <v>2</v>
      </c>
      <c r="BE51" s="27">
        <v>200</v>
      </c>
      <c r="BF51">
        <f t="shared" si="0"/>
        <v>267</v>
      </c>
    </row>
    <row r="52" spans="1:58" ht="15" thickBot="1" x14ac:dyDescent="0.35">
      <c r="A52" t="str">
        <f>Sheet2!A52</f>
        <v>O51</v>
      </c>
      <c r="B52">
        <f>Sheet2!B52</f>
        <v>1</v>
      </c>
      <c r="C52">
        <f>Sheet2!C52</f>
        <v>1</v>
      </c>
      <c r="D52">
        <f>Sheet2!D52</f>
        <v>1</v>
      </c>
      <c r="E52">
        <f>Sheet2!E52</f>
        <v>2</v>
      </c>
      <c r="F52">
        <f>Sheet2!F52</f>
        <v>1</v>
      </c>
      <c r="G52">
        <f>Sheet2!G52</f>
        <v>1</v>
      </c>
      <c r="H52">
        <f>Sheet2!H52</f>
        <v>1</v>
      </c>
      <c r="I52">
        <f>Sheet2!I52</f>
        <v>1</v>
      </c>
      <c r="J52">
        <f>Sheet2!J52</f>
        <v>1</v>
      </c>
      <c r="K52">
        <f>Sheet2!K52</f>
        <v>2</v>
      </c>
      <c r="L52">
        <f>Sheet2!L52</f>
        <v>1</v>
      </c>
      <c r="M52">
        <f>Sheet2!M52</f>
        <v>2</v>
      </c>
      <c r="N52">
        <f>Sheet2!N52</f>
        <v>1</v>
      </c>
      <c r="O52">
        <f>Sheet2!AL52</f>
        <v>2</v>
      </c>
      <c r="P52">
        <f>Sheet2!AM52</f>
        <v>2</v>
      </c>
      <c r="Q52">
        <f>Sheet2!AN52</f>
        <v>2</v>
      </c>
      <c r="R52">
        <f>Sheet2!AO52</f>
        <v>1</v>
      </c>
      <c r="S52">
        <f>Sheet2!AP52</f>
        <v>2</v>
      </c>
      <c r="T52">
        <f>Sheet2!AQ52</f>
        <v>2</v>
      </c>
      <c r="U52">
        <f>Sheet2!AR52</f>
        <v>2</v>
      </c>
      <c r="V52">
        <f>Sheet2!AS52</f>
        <v>2</v>
      </c>
      <c r="W52">
        <f>Sheet2!AT52</f>
        <v>2</v>
      </c>
      <c r="X52">
        <f>Sheet2!AU52</f>
        <v>1</v>
      </c>
      <c r="Y52">
        <f>Sheet2!AV52</f>
        <v>2</v>
      </c>
      <c r="Z52">
        <f>Sheet2!AW52</f>
        <v>1</v>
      </c>
      <c r="AA52">
        <f>Sheet2!AX52</f>
        <v>2</v>
      </c>
      <c r="AB52">
        <f>Sheet2!AY52</f>
        <v>300</v>
      </c>
      <c r="AD52" s="26" t="s">
        <v>239</v>
      </c>
      <c r="AE52" s="27">
        <v>2</v>
      </c>
      <c r="AF52" s="27">
        <v>1</v>
      </c>
      <c r="AG52" s="27">
        <v>1</v>
      </c>
      <c r="AH52" s="27">
        <v>2</v>
      </c>
      <c r="AI52" s="27">
        <v>1</v>
      </c>
      <c r="AJ52" s="27">
        <v>1</v>
      </c>
      <c r="AK52" s="27">
        <v>1</v>
      </c>
      <c r="AL52" s="27">
        <v>2</v>
      </c>
      <c r="AM52" s="27">
        <v>1</v>
      </c>
      <c r="AN52" s="27">
        <v>1</v>
      </c>
      <c r="AO52" s="27">
        <v>1</v>
      </c>
      <c r="AP52" s="27">
        <v>1</v>
      </c>
      <c r="AQ52" s="27">
        <v>1</v>
      </c>
      <c r="AR52" s="27">
        <v>1</v>
      </c>
      <c r="AS52" s="27">
        <v>2</v>
      </c>
      <c r="AT52" s="27">
        <v>2</v>
      </c>
      <c r="AU52" s="27">
        <v>1</v>
      </c>
      <c r="AV52" s="27">
        <v>2</v>
      </c>
      <c r="AW52" s="27">
        <v>2</v>
      </c>
      <c r="AX52" s="27">
        <v>2</v>
      </c>
      <c r="AY52" s="27">
        <v>1</v>
      </c>
      <c r="AZ52" s="27">
        <v>2</v>
      </c>
      <c r="BA52" s="27">
        <v>2</v>
      </c>
      <c r="BB52" s="27">
        <v>2</v>
      </c>
      <c r="BC52" s="27">
        <v>2</v>
      </c>
      <c r="BD52" s="27">
        <v>2</v>
      </c>
      <c r="BE52" s="27">
        <v>300</v>
      </c>
      <c r="BF52">
        <f t="shared" si="0"/>
        <v>320.39999999999998</v>
      </c>
    </row>
    <row r="53" spans="1:58" ht="15" thickBot="1" x14ac:dyDescent="0.35">
      <c r="A53" t="str">
        <f>Sheet2!A53</f>
        <v>O52</v>
      </c>
      <c r="B53">
        <f>Sheet2!B53</f>
        <v>1</v>
      </c>
      <c r="C53">
        <f>Sheet2!C53</f>
        <v>1</v>
      </c>
      <c r="D53">
        <f>Sheet2!D53</f>
        <v>1</v>
      </c>
      <c r="E53">
        <f>Sheet2!E53</f>
        <v>1</v>
      </c>
      <c r="F53">
        <f>Sheet2!F53</f>
        <v>2</v>
      </c>
      <c r="G53">
        <f>Sheet2!G53</f>
        <v>2</v>
      </c>
      <c r="H53">
        <f>Sheet2!H53</f>
        <v>1</v>
      </c>
      <c r="I53">
        <f>Sheet2!I53</f>
        <v>1</v>
      </c>
      <c r="J53">
        <f>Sheet2!J53</f>
        <v>1</v>
      </c>
      <c r="K53">
        <f>Sheet2!K53</f>
        <v>1</v>
      </c>
      <c r="L53">
        <f>Sheet2!L53</f>
        <v>1</v>
      </c>
      <c r="M53">
        <f>Sheet2!M53</f>
        <v>1</v>
      </c>
      <c r="N53">
        <f>Sheet2!N53</f>
        <v>1</v>
      </c>
      <c r="O53">
        <f>Sheet2!AL53</f>
        <v>2</v>
      </c>
      <c r="P53">
        <f>Sheet2!AM53</f>
        <v>2</v>
      </c>
      <c r="Q53">
        <f>Sheet2!AN53</f>
        <v>2</v>
      </c>
      <c r="R53">
        <f>Sheet2!AO53</f>
        <v>2</v>
      </c>
      <c r="S53">
        <f>Sheet2!AP53</f>
        <v>1</v>
      </c>
      <c r="T53">
        <f>Sheet2!AQ53</f>
        <v>1</v>
      </c>
      <c r="U53">
        <f>Sheet2!AR53</f>
        <v>2</v>
      </c>
      <c r="V53">
        <f>Sheet2!AS53</f>
        <v>2</v>
      </c>
      <c r="W53">
        <f>Sheet2!AT53</f>
        <v>2</v>
      </c>
      <c r="X53">
        <f>Sheet2!AU53</f>
        <v>2</v>
      </c>
      <c r="Y53">
        <f>Sheet2!AV53</f>
        <v>2</v>
      </c>
      <c r="Z53">
        <f>Sheet2!AW53</f>
        <v>2</v>
      </c>
      <c r="AA53">
        <f>Sheet2!AX53</f>
        <v>2</v>
      </c>
      <c r="AB53">
        <f>Sheet2!AY53</f>
        <v>300</v>
      </c>
      <c r="AD53" s="26" t="s">
        <v>240</v>
      </c>
      <c r="AE53" s="27">
        <v>1</v>
      </c>
      <c r="AF53" s="27">
        <v>1</v>
      </c>
      <c r="AG53" s="27">
        <v>2</v>
      </c>
      <c r="AH53" s="27">
        <v>2</v>
      </c>
      <c r="AI53" s="27">
        <v>1</v>
      </c>
      <c r="AJ53" s="27">
        <v>2</v>
      </c>
      <c r="AK53" s="27">
        <v>2</v>
      </c>
      <c r="AL53" s="27">
        <v>1</v>
      </c>
      <c r="AM53" s="27">
        <v>1</v>
      </c>
      <c r="AN53" s="27">
        <v>1</v>
      </c>
      <c r="AO53" s="27">
        <v>1</v>
      </c>
      <c r="AP53" s="27">
        <v>1</v>
      </c>
      <c r="AQ53" s="27">
        <v>1</v>
      </c>
      <c r="AR53" s="27">
        <v>2</v>
      </c>
      <c r="AS53" s="27">
        <v>2</v>
      </c>
      <c r="AT53" s="27">
        <v>1</v>
      </c>
      <c r="AU53" s="27">
        <v>1</v>
      </c>
      <c r="AV53" s="27">
        <v>2</v>
      </c>
      <c r="AW53" s="27">
        <v>1</v>
      </c>
      <c r="AX53" s="27">
        <v>1</v>
      </c>
      <c r="AY53" s="27">
        <v>2</v>
      </c>
      <c r="AZ53" s="27">
        <v>2</v>
      </c>
      <c r="BA53" s="27">
        <v>2</v>
      </c>
      <c r="BB53" s="27">
        <v>2</v>
      </c>
      <c r="BC53" s="27">
        <v>2</v>
      </c>
      <c r="BD53" s="27">
        <v>2</v>
      </c>
      <c r="BE53" s="27">
        <v>300</v>
      </c>
      <c r="BF53">
        <f t="shared" si="0"/>
        <v>320.39999999999998</v>
      </c>
    </row>
    <row r="54" spans="1:58" ht="15" thickBot="1" x14ac:dyDescent="0.35">
      <c r="A54" t="str">
        <f>Sheet2!A54</f>
        <v>O53</v>
      </c>
      <c r="B54">
        <f>Sheet2!B54</f>
        <v>1</v>
      </c>
      <c r="C54">
        <f>Sheet2!C54</f>
        <v>1</v>
      </c>
      <c r="D54">
        <f>Sheet2!D54</f>
        <v>1</v>
      </c>
      <c r="E54">
        <f>Sheet2!E54</f>
        <v>1</v>
      </c>
      <c r="F54">
        <f>Sheet2!F54</f>
        <v>1</v>
      </c>
      <c r="G54">
        <f>Sheet2!G54</f>
        <v>2</v>
      </c>
      <c r="H54">
        <f>Sheet2!H54</f>
        <v>2</v>
      </c>
      <c r="I54">
        <f>Sheet2!I54</f>
        <v>1</v>
      </c>
      <c r="J54">
        <f>Sheet2!J54</f>
        <v>1</v>
      </c>
      <c r="K54">
        <f>Sheet2!K54</f>
        <v>1</v>
      </c>
      <c r="L54">
        <f>Sheet2!L54</f>
        <v>2</v>
      </c>
      <c r="M54">
        <f>Sheet2!M54</f>
        <v>2</v>
      </c>
      <c r="N54">
        <f>Sheet2!N54</f>
        <v>1</v>
      </c>
      <c r="O54">
        <f>Sheet2!AL54</f>
        <v>2</v>
      </c>
      <c r="P54">
        <f>Sheet2!AM54</f>
        <v>2</v>
      </c>
      <c r="Q54">
        <f>Sheet2!AN54</f>
        <v>2</v>
      </c>
      <c r="R54">
        <f>Sheet2!AO54</f>
        <v>2</v>
      </c>
      <c r="S54">
        <f>Sheet2!AP54</f>
        <v>2</v>
      </c>
      <c r="T54">
        <f>Sheet2!AQ54</f>
        <v>1</v>
      </c>
      <c r="U54">
        <f>Sheet2!AR54</f>
        <v>1</v>
      </c>
      <c r="V54">
        <f>Sheet2!AS54</f>
        <v>2</v>
      </c>
      <c r="W54">
        <f>Sheet2!AT54</f>
        <v>2</v>
      </c>
      <c r="X54">
        <f>Sheet2!AU54</f>
        <v>2</v>
      </c>
      <c r="Y54">
        <f>Sheet2!AV54</f>
        <v>1</v>
      </c>
      <c r="Z54">
        <f>Sheet2!AW54</f>
        <v>1</v>
      </c>
      <c r="AA54">
        <f>Sheet2!AX54</f>
        <v>2</v>
      </c>
      <c r="AB54">
        <f>Sheet2!AY54</f>
        <v>300</v>
      </c>
      <c r="AD54" s="26" t="s">
        <v>241</v>
      </c>
      <c r="AE54" s="27">
        <v>1</v>
      </c>
      <c r="AF54" s="27">
        <v>1</v>
      </c>
      <c r="AG54" s="27">
        <v>1</v>
      </c>
      <c r="AH54" s="27">
        <v>2</v>
      </c>
      <c r="AI54" s="27">
        <v>1</v>
      </c>
      <c r="AJ54" s="27">
        <v>1</v>
      </c>
      <c r="AK54" s="27">
        <v>1</v>
      </c>
      <c r="AL54" s="27">
        <v>1</v>
      </c>
      <c r="AM54" s="27">
        <v>1</v>
      </c>
      <c r="AN54" s="27">
        <v>1</v>
      </c>
      <c r="AO54" s="27">
        <v>2</v>
      </c>
      <c r="AP54" s="27">
        <v>2</v>
      </c>
      <c r="AQ54" s="27">
        <v>1</v>
      </c>
      <c r="AR54" s="27">
        <v>2</v>
      </c>
      <c r="AS54" s="27">
        <v>2</v>
      </c>
      <c r="AT54" s="27">
        <v>2</v>
      </c>
      <c r="AU54" s="27">
        <v>1</v>
      </c>
      <c r="AV54" s="27">
        <v>2</v>
      </c>
      <c r="AW54" s="27">
        <v>2</v>
      </c>
      <c r="AX54" s="27">
        <v>2</v>
      </c>
      <c r="AY54" s="27">
        <v>2</v>
      </c>
      <c r="AZ54" s="27">
        <v>2</v>
      </c>
      <c r="BA54" s="27">
        <v>2</v>
      </c>
      <c r="BB54" s="27">
        <v>1</v>
      </c>
      <c r="BC54" s="27">
        <v>1</v>
      </c>
      <c r="BD54" s="27">
        <v>2</v>
      </c>
      <c r="BE54" s="27">
        <v>300</v>
      </c>
      <c r="BF54">
        <f t="shared" si="0"/>
        <v>320.39999999999998</v>
      </c>
    </row>
    <row r="55" spans="1:58" ht="15" thickBot="1" x14ac:dyDescent="0.35">
      <c r="A55" t="str">
        <f>Sheet2!A55</f>
        <v>O54</v>
      </c>
      <c r="B55">
        <f>Sheet2!B55</f>
        <v>1</v>
      </c>
      <c r="C55">
        <f>Sheet2!C55</f>
        <v>1</v>
      </c>
      <c r="D55">
        <f>Sheet2!D55</f>
        <v>1</v>
      </c>
      <c r="E55">
        <f>Sheet2!E55</f>
        <v>2</v>
      </c>
      <c r="F55">
        <f>Sheet2!F55</f>
        <v>1</v>
      </c>
      <c r="G55">
        <f>Sheet2!G55</f>
        <v>1</v>
      </c>
      <c r="H55">
        <f>Sheet2!H55</f>
        <v>2</v>
      </c>
      <c r="I55">
        <f>Sheet2!I55</f>
        <v>1</v>
      </c>
      <c r="J55">
        <f>Sheet2!J55</f>
        <v>2</v>
      </c>
      <c r="K55">
        <f>Sheet2!K55</f>
        <v>2</v>
      </c>
      <c r="L55">
        <f>Sheet2!L55</f>
        <v>1</v>
      </c>
      <c r="M55">
        <f>Sheet2!M55</f>
        <v>1</v>
      </c>
      <c r="N55">
        <f>Sheet2!N55</f>
        <v>1</v>
      </c>
      <c r="O55">
        <f>Sheet2!AL55</f>
        <v>2</v>
      </c>
      <c r="P55">
        <f>Sheet2!AM55</f>
        <v>2</v>
      </c>
      <c r="Q55">
        <f>Sheet2!AN55</f>
        <v>2</v>
      </c>
      <c r="R55">
        <f>Sheet2!AO55</f>
        <v>1</v>
      </c>
      <c r="S55">
        <f>Sheet2!AP55</f>
        <v>2</v>
      </c>
      <c r="T55">
        <f>Sheet2!AQ55</f>
        <v>2</v>
      </c>
      <c r="U55">
        <f>Sheet2!AR55</f>
        <v>1</v>
      </c>
      <c r="V55">
        <f>Sheet2!AS55</f>
        <v>2</v>
      </c>
      <c r="W55">
        <f>Sheet2!AT55</f>
        <v>1</v>
      </c>
      <c r="X55">
        <f>Sheet2!AU55</f>
        <v>1</v>
      </c>
      <c r="Y55">
        <f>Sheet2!AV55</f>
        <v>2</v>
      </c>
      <c r="Z55">
        <f>Sheet2!AW55</f>
        <v>2</v>
      </c>
      <c r="AA55">
        <f>Sheet2!AX55</f>
        <v>2</v>
      </c>
      <c r="AB55">
        <f>Sheet2!AY55</f>
        <v>300</v>
      </c>
      <c r="AD55" s="26" t="s">
        <v>242</v>
      </c>
      <c r="AE55" s="27">
        <v>2</v>
      </c>
      <c r="AF55" s="27">
        <v>1</v>
      </c>
      <c r="AG55" s="27">
        <v>1</v>
      </c>
      <c r="AH55" s="27">
        <v>1</v>
      </c>
      <c r="AI55" s="27">
        <v>1</v>
      </c>
      <c r="AJ55" s="27">
        <v>1</v>
      </c>
      <c r="AK55" s="27">
        <v>1</v>
      </c>
      <c r="AL55" s="27">
        <v>2</v>
      </c>
      <c r="AM55" s="27">
        <v>2</v>
      </c>
      <c r="AN55" s="27">
        <v>1</v>
      </c>
      <c r="AO55" s="27">
        <v>2</v>
      </c>
      <c r="AP55" s="27">
        <v>1</v>
      </c>
      <c r="AQ55" s="27">
        <v>1</v>
      </c>
      <c r="AR55" s="27">
        <v>1</v>
      </c>
      <c r="AS55" s="27">
        <v>2</v>
      </c>
      <c r="AT55" s="27">
        <v>2</v>
      </c>
      <c r="AU55" s="27">
        <v>2</v>
      </c>
      <c r="AV55" s="27">
        <v>2</v>
      </c>
      <c r="AW55" s="27">
        <v>2</v>
      </c>
      <c r="AX55" s="27">
        <v>2</v>
      </c>
      <c r="AY55" s="27">
        <v>1</v>
      </c>
      <c r="AZ55" s="27">
        <v>1</v>
      </c>
      <c r="BA55" s="27">
        <v>2</v>
      </c>
      <c r="BB55" s="27">
        <v>1</v>
      </c>
      <c r="BC55" s="27">
        <v>2</v>
      </c>
      <c r="BD55" s="27">
        <v>2</v>
      </c>
      <c r="BE55" s="27">
        <v>300</v>
      </c>
      <c r="BF55">
        <f t="shared" si="0"/>
        <v>267</v>
      </c>
    </row>
    <row r="56" spans="1:58" ht="15" thickBot="1" x14ac:dyDescent="0.35">
      <c r="A56" t="str">
        <f>Sheet2!A56</f>
        <v>O55</v>
      </c>
      <c r="B56">
        <f>Sheet2!B56</f>
        <v>1</v>
      </c>
      <c r="C56">
        <f>Sheet2!C56</f>
        <v>1</v>
      </c>
      <c r="D56">
        <f>Sheet2!D56</f>
        <v>1</v>
      </c>
      <c r="E56">
        <f>Sheet2!E56</f>
        <v>1</v>
      </c>
      <c r="F56">
        <f>Sheet2!F56</f>
        <v>1</v>
      </c>
      <c r="G56">
        <f>Sheet2!G56</f>
        <v>1</v>
      </c>
      <c r="H56">
        <f>Sheet2!H56</f>
        <v>1</v>
      </c>
      <c r="I56">
        <f>Sheet2!I56</f>
        <v>2</v>
      </c>
      <c r="J56">
        <f>Sheet2!J56</f>
        <v>1</v>
      </c>
      <c r="K56">
        <f>Sheet2!K56</f>
        <v>1</v>
      </c>
      <c r="L56">
        <f>Sheet2!L56</f>
        <v>1</v>
      </c>
      <c r="M56">
        <f>Sheet2!M56</f>
        <v>1</v>
      </c>
      <c r="N56">
        <f>Sheet2!N56</f>
        <v>1</v>
      </c>
      <c r="O56">
        <f>Sheet2!AL56</f>
        <v>2</v>
      </c>
      <c r="P56">
        <f>Sheet2!AM56</f>
        <v>2</v>
      </c>
      <c r="Q56">
        <f>Sheet2!AN56</f>
        <v>2</v>
      </c>
      <c r="R56">
        <f>Sheet2!AO56</f>
        <v>2</v>
      </c>
      <c r="S56">
        <f>Sheet2!AP56</f>
        <v>2</v>
      </c>
      <c r="T56">
        <f>Sheet2!AQ56</f>
        <v>2</v>
      </c>
      <c r="U56">
        <f>Sheet2!AR56</f>
        <v>2</v>
      </c>
      <c r="V56">
        <f>Sheet2!AS56</f>
        <v>1</v>
      </c>
      <c r="W56">
        <f>Sheet2!AT56</f>
        <v>2</v>
      </c>
      <c r="X56">
        <f>Sheet2!AU56</f>
        <v>2</v>
      </c>
      <c r="Y56">
        <f>Sheet2!AV56</f>
        <v>2</v>
      </c>
      <c r="Z56">
        <f>Sheet2!AW56</f>
        <v>2</v>
      </c>
      <c r="AA56">
        <f>Sheet2!AX56</f>
        <v>2</v>
      </c>
      <c r="AB56">
        <f>Sheet2!AY56</f>
        <v>200</v>
      </c>
      <c r="AD56" s="26" t="s">
        <v>243</v>
      </c>
      <c r="AE56" s="27">
        <v>1</v>
      </c>
      <c r="AF56" s="27">
        <v>1</v>
      </c>
      <c r="AG56" s="27">
        <v>1</v>
      </c>
      <c r="AH56" s="27">
        <v>1</v>
      </c>
      <c r="AI56" s="27">
        <v>1</v>
      </c>
      <c r="AJ56" s="27">
        <v>1</v>
      </c>
      <c r="AK56" s="27">
        <v>1</v>
      </c>
      <c r="AL56" s="27">
        <v>1</v>
      </c>
      <c r="AM56" s="27">
        <v>2</v>
      </c>
      <c r="AN56" s="27">
        <v>1</v>
      </c>
      <c r="AO56" s="27">
        <v>2</v>
      </c>
      <c r="AP56" s="27">
        <v>2</v>
      </c>
      <c r="AQ56" s="27">
        <v>1</v>
      </c>
      <c r="AR56" s="27">
        <v>2</v>
      </c>
      <c r="AS56" s="27">
        <v>2</v>
      </c>
      <c r="AT56" s="27">
        <v>2</v>
      </c>
      <c r="AU56" s="27">
        <v>2</v>
      </c>
      <c r="AV56" s="27">
        <v>2</v>
      </c>
      <c r="AW56" s="27">
        <v>2</v>
      </c>
      <c r="AX56" s="27">
        <v>2</v>
      </c>
      <c r="AY56" s="27">
        <v>2</v>
      </c>
      <c r="AZ56" s="27">
        <v>1</v>
      </c>
      <c r="BA56" s="27">
        <v>2</v>
      </c>
      <c r="BB56" s="27">
        <v>1</v>
      </c>
      <c r="BC56" s="27">
        <v>1</v>
      </c>
      <c r="BD56" s="27">
        <v>2</v>
      </c>
      <c r="BE56" s="27">
        <v>300</v>
      </c>
      <c r="BF56">
        <f t="shared" si="0"/>
        <v>267</v>
      </c>
    </row>
    <row r="57" spans="1:58" ht="15" thickBot="1" x14ac:dyDescent="0.35">
      <c r="A57" t="str">
        <f>Sheet2!A57</f>
        <v>O56</v>
      </c>
      <c r="B57">
        <f>Sheet2!B57</f>
        <v>1</v>
      </c>
      <c r="C57">
        <f>Sheet2!C57</f>
        <v>1</v>
      </c>
      <c r="D57">
        <f>Sheet2!D57</f>
        <v>2</v>
      </c>
      <c r="E57">
        <f>Sheet2!E57</f>
        <v>1</v>
      </c>
      <c r="F57">
        <f>Sheet2!F57</f>
        <v>1</v>
      </c>
      <c r="G57">
        <f>Sheet2!G57</f>
        <v>2</v>
      </c>
      <c r="H57">
        <f>Sheet2!H57</f>
        <v>2</v>
      </c>
      <c r="I57">
        <f>Sheet2!I57</f>
        <v>2</v>
      </c>
      <c r="J57">
        <f>Sheet2!J57</f>
        <v>1</v>
      </c>
      <c r="K57">
        <f>Sheet2!K57</f>
        <v>1</v>
      </c>
      <c r="L57">
        <f>Sheet2!L57</f>
        <v>1</v>
      </c>
      <c r="M57">
        <f>Sheet2!M57</f>
        <v>1</v>
      </c>
      <c r="N57">
        <f>Sheet2!N57</f>
        <v>1</v>
      </c>
      <c r="O57">
        <f>Sheet2!AL57</f>
        <v>2</v>
      </c>
      <c r="P57">
        <f>Sheet2!AM57</f>
        <v>2</v>
      </c>
      <c r="Q57">
        <f>Sheet2!AN57</f>
        <v>1</v>
      </c>
      <c r="R57">
        <f>Sheet2!AO57</f>
        <v>2</v>
      </c>
      <c r="S57">
        <f>Sheet2!AP57</f>
        <v>2</v>
      </c>
      <c r="T57">
        <f>Sheet2!AQ57</f>
        <v>1</v>
      </c>
      <c r="U57">
        <f>Sheet2!AR57</f>
        <v>1</v>
      </c>
      <c r="V57">
        <f>Sheet2!AS57</f>
        <v>1</v>
      </c>
      <c r="W57">
        <f>Sheet2!AT57</f>
        <v>2</v>
      </c>
      <c r="X57">
        <f>Sheet2!AU57</f>
        <v>2</v>
      </c>
      <c r="Y57">
        <f>Sheet2!AV57</f>
        <v>2</v>
      </c>
      <c r="Z57">
        <f>Sheet2!AW57</f>
        <v>2</v>
      </c>
      <c r="AA57">
        <f>Sheet2!AX57</f>
        <v>2</v>
      </c>
      <c r="AB57">
        <f>Sheet2!AY57</f>
        <v>300</v>
      </c>
      <c r="AD57" s="26" t="s">
        <v>244</v>
      </c>
      <c r="AE57" s="27">
        <v>1</v>
      </c>
      <c r="AF57" s="27">
        <v>2</v>
      </c>
      <c r="AG57" s="27">
        <v>1</v>
      </c>
      <c r="AH57" s="27">
        <v>1</v>
      </c>
      <c r="AI57" s="27">
        <v>1</v>
      </c>
      <c r="AJ57" s="27">
        <v>1</v>
      </c>
      <c r="AK57" s="27">
        <v>1</v>
      </c>
      <c r="AL57" s="27">
        <v>1</v>
      </c>
      <c r="AM57" s="27">
        <v>2</v>
      </c>
      <c r="AN57" s="27">
        <v>1</v>
      </c>
      <c r="AO57" s="27">
        <v>2</v>
      </c>
      <c r="AP57" s="27">
        <v>1</v>
      </c>
      <c r="AQ57" s="27">
        <v>1</v>
      </c>
      <c r="AR57" s="27">
        <v>2</v>
      </c>
      <c r="AS57" s="27">
        <v>1</v>
      </c>
      <c r="AT57" s="27">
        <v>2</v>
      </c>
      <c r="AU57" s="27">
        <v>2</v>
      </c>
      <c r="AV57" s="27">
        <v>2</v>
      </c>
      <c r="AW57" s="27">
        <v>2</v>
      </c>
      <c r="AX57" s="27">
        <v>2</v>
      </c>
      <c r="AY57" s="27">
        <v>2</v>
      </c>
      <c r="AZ57" s="27">
        <v>1</v>
      </c>
      <c r="BA57" s="27">
        <v>2</v>
      </c>
      <c r="BB57" s="27">
        <v>1</v>
      </c>
      <c r="BC57" s="27">
        <v>2</v>
      </c>
      <c r="BD57" s="27">
        <v>2</v>
      </c>
      <c r="BE57" s="27">
        <v>200</v>
      </c>
      <c r="BF57">
        <f t="shared" si="0"/>
        <v>267</v>
      </c>
    </row>
    <row r="58" spans="1:58" ht="15" thickBot="1" x14ac:dyDescent="0.35">
      <c r="A58" t="str">
        <f>Sheet2!A58</f>
        <v>O57</v>
      </c>
      <c r="B58">
        <f>Sheet2!B58</f>
        <v>1</v>
      </c>
      <c r="C58">
        <f>Sheet2!C58</f>
        <v>2</v>
      </c>
      <c r="D58">
        <f>Sheet2!D58</f>
        <v>1</v>
      </c>
      <c r="E58">
        <f>Sheet2!E58</f>
        <v>1</v>
      </c>
      <c r="F58">
        <f>Sheet2!F58</f>
        <v>1</v>
      </c>
      <c r="G58">
        <f>Sheet2!G58</f>
        <v>2</v>
      </c>
      <c r="H58">
        <f>Sheet2!H58</f>
        <v>1</v>
      </c>
      <c r="I58">
        <f>Sheet2!I58</f>
        <v>1</v>
      </c>
      <c r="J58">
        <f>Sheet2!J58</f>
        <v>1</v>
      </c>
      <c r="K58">
        <f>Sheet2!K58</f>
        <v>1</v>
      </c>
      <c r="L58">
        <f>Sheet2!L58</f>
        <v>1</v>
      </c>
      <c r="M58">
        <f>Sheet2!M58</f>
        <v>1</v>
      </c>
      <c r="N58">
        <f>Sheet2!N58</f>
        <v>2</v>
      </c>
      <c r="O58">
        <f>Sheet2!AL58</f>
        <v>2</v>
      </c>
      <c r="P58">
        <f>Sheet2!AM58</f>
        <v>1</v>
      </c>
      <c r="Q58">
        <f>Sheet2!AN58</f>
        <v>2</v>
      </c>
      <c r="R58">
        <f>Sheet2!AO58</f>
        <v>2</v>
      </c>
      <c r="S58">
        <f>Sheet2!AP58</f>
        <v>2</v>
      </c>
      <c r="T58">
        <f>Sheet2!AQ58</f>
        <v>1</v>
      </c>
      <c r="U58">
        <f>Sheet2!AR58</f>
        <v>2</v>
      </c>
      <c r="V58">
        <f>Sheet2!AS58</f>
        <v>2</v>
      </c>
      <c r="W58">
        <f>Sheet2!AT58</f>
        <v>2</v>
      </c>
      <c r="X58">
        <f>Sheet2!AU58</f>
        <v>2</v>
      </c>
      <c r="Y58">
        <f>Sheet2!AV58</f>
        <v>2</v>
      </c>
      <c r="Z58">
        <f>Sheet2!AW58</f>
        <v>2</v>
      </c>
      <c r="AA58">
        <f>Sheet2!AX58</f>
        <v>1</v>
      </c>
      <c r="AB58">
        <f>Sheet2!AY58</f>
        <v>300</v>
      </c>
      <c r="AD58" s="26" t="s">
        <v>245</v>
      </c>
      <c r="AE58" s="27">
        <v>1</v>
      </c>
      <c r="AF58" s="27">
        <v>1</v>
      </c>
      <c r="AG58" s="27">
        <v>1</v>
      </c>
      <c r="AH58" s="27">
        <v>2</v>
      </c>
      <c r="AI58" s="27">
        <v>1</v>
      </c>
      <c r="AJ58" s="27">
        <v>1</v>
      </c>
      <c r="AK58" s="27">
        <v>1</v>
      </c>
      <c r="AL58" s="27">
        <v>1</v>
      </c>
      <c r="AM58" s="27">
        <v>1</v>
      </c>
      <c r="AN58" s="27">
        <v>2</v>
      </c>
      <c r="AO58" s="27">
        <v>1</v>
      </c>
      <c r="AP58" s="27">
        <v>2</v>
      </c>
      <c r="AQ58" s="27">
        <v>1</v>
      </c>
      <c r="AR58" s="27">
        <v>2</v>
      </c>
      <c r="AS58" s="27">
        <v>2</v>
      </c>
      <c r="AT58" s="27">
        <v>2</v>
      </c>
      <c r="AU58" s="27">
        <v>1</v>
      </c>
      <c r="AV58" s="27">
        <v>2</v>
      </c>
      <c r="AW58" s="27">
        <v>2</v>
      </c>
      <c r="AX58" s="27">
        <v>2</v>
      </c>
      <c r="AY58" s="27">
        <v>2</v>
      </c>
      <c r="AZ58" s="27">
        <v>2</v>
      </c>
      <c r="BA58" s="27">
        <v>1</v>
      </c>
      <c r="BB58" s="27">
        <v>2</v>
      </c>
      <c r="BC58" s="27">
        <v>1</v>
      </c>
      <c r="BD58" s="27">
        <v>2</v>
      </c>
      <c r="BE58" s="27">
        <v>300</v>
      </c>
      <c r="BF58">
        <f t="shared" si="0"/>
        <v>320.39999999999998</v>
      </c>
    </row>
    <row r="59" spans="1:58" ht="15" thickBot="1" x14ac:dyDescent="0.35">
      <c r="A59" t="str">
        <f>Sheet2!A59</f>
        <v>O58</v>
      </c>
      <c r="B59">
        <f>Sheet2!B59</f>
        <v>1</v>
      </c>
      <c r="C59">
        <f>Sheet2!C59</f>
        <v>1</v>
      </c>
      <c r="D59">
        <f>Sheet2!D59</f>
        <v>1</v>
      </c>
      <c r="E59">
        <f>Sheet2!E59</f>
        <v>2</v>
      </c>
      <c r="F59">
        <f>Sheet2!F59</f>
        <v>1</v>
      </c>
      <c r="G59">
        <f>Sheet2!G59</f>
        <v>1</v>
      </c>
      <c r="H59">
        <f>Sheet2!H59</f>
        <v>2</v>
      </c>
      <c r="I59">
        <f>Sheet2!I59</f>
        <v>2</v>
      </c>
      <c r="J59">
        <f>Sheet2!J59</f>
        <v>1</v>
      </c>
      <c r="K59">
        <f>Sheet2!K59</f>
        <v>1</v>
      </c>
      <c r="L59">
        <f>Sheet2!L59</f>
        <v>1</v>
      </c>
      <c r="M59">
        <f>Sheet2!M59</f>
        <v>2</v>
      </c>
      <c r="N59">
        <f>Sheet2!N59</f>
        <v>1</v>
      </c>
      <c r="O59">
        <f>Sheet2!AL59</f>
        <v>2</v>
      </c>
      <c r="P59">
        <f>Sheet2!AM59</f>
        <v>2</v>
      </c>
      <c r="Q59">
        <f>Sheet2!AN59</f>
        <v>2</v>
      </c>
      <c r="R59">
        <f>Sheet2!AO59</f>
        <v>1</v>
      </c>
      <c r="S59">
        <f>Sheet2!AP59</f>
        <v>2</v>
      </c>
      <c r="T59">
        <f>Sheet2!AQ59</f>
        <v>2</v>
      </c>
      <c r="U59">
        <f>Sheet2!AR59</f>
        <v>1</v>
      </c>
      <c r="V59">
        <f>Sheet2!AS59</f>
        <v>1</v>
      </c>
      <c r="W59">
        <f>Sheet2!AT59</f>
        <v>2</v>
      </c>
      <c r="X59">
        <f>Sheet2!AU59</f>
        <v>2</v>
      </c>
      <c r="Y59">
        <f>Sheet2!AV59</f>
        <v>2</v>
      </c>
      <c r="Z59">
        <f>Sheet2!AW59</f>
        <v>1</v>
      </c>
      <c r="AA59">
        <f>Sheet2!AX59</f>
        <v>2</v>
      </c>
      <c r="AB59">
        <f>Sheet2!AY59</f>
        <v>300</v>
      </c>
      <c r="AD59" s="26" t="s">
        <v>246</v>
      </c>
      <c r="AE59" s="27">
        <v>1</v>
      </c>
      <c r="AF59" s="27">
        <v>1</v>
      </c>
      <c r="AG59" s="27">
        <v>1</v>
      </c>
      <c r="AH59" s="27">
        <v>1</v>
      </c>
      <c r="AI59" s="27">
        <v>2</v>
      </c>
      <c r="AJ59" s="27">
        <v>2</v>
      </c>
      <c r="AK59" s="27">
        <v>1</v>
      </c>
      <c r="AL59" s="27">
        <v>1</v>
      </c>
      <c r="AM59" s="27">
        <v>1</v>
      </c>
      <c r="AN59" s="27">
        <v>1</v>
      </c>
      <c r="AO59" s="27">
        <v>1</v>
      </c>
      <c r="AP59" s="27">
        <v>1</v>
      </c>
      <c r="AQ59" s="27">
        <v>1</v>
      </c>
      <c r="AR59" s="27">
        <v>2</v>
      </c>
      <c r="AS59" s="27">
        <v>2</v>
      </c>
      <c r="AT59" s="27">
        <v>2</v>
      </c>
      <c r="AU59" s="27">
        <v>2</v>
      </c>
      <c r="AV59" s="27">
        <v>1</v>
      </c>
      <c r="AW59" s="27">
        <v>1</v>
      </c>
      <c r="AX59" s="27">
        <v>2</v>
      </c>
      <c r="AY59" s="27">
        <v>2</v>
      </c>
      <c r="AZ59" s="27">
        <v>2</v>
      </c>
      <c r="BA59" s="27">
        <v>2</v>
      </c>
      <c r="BB59" s="27">
        <v>2</v>
      </c>
      <c r="BC59" s="27">
        <v>2</v>
      </c>
      <c r="BD59" s="27">
        <v>2</v>
      </c>
      <c r="BE59" s="27">
        <v>300</v>
      </c>
      <c r="BF59">
        <f t="shared" si="0"/>
        <v>267</v>
      </c>
    </row>
    <row r="60" spans="1:58" ht="15" thickBot="1" x14ac:dyDescent="0.35">
      <c r="A60" t="str">
        <f>Sheet2!A60</f>
        <v>O59</v>
      </c>
      <c r="B60">
        <f>Sheet2!B60</f>
        <v>1</v>
      </c>
      <c r="C60">
        <f>Sheet2!C60</f>
        <v>1</v>
      </c>
      <c r="D60">
        <f>Sheet2!D60</f>
        <v>2</v>
      </c>
      <c r="E60">
        <f>Sheet2!E60</f>
        <v>1</v>
      </c>
      <c r="F60">
        <f>Sheet2!F60</f>
        <v>1</v>
      </c>
      <c r="G60">
        <f>Sheet2!G60</f>
        <v>2</v>
      </c>
      <c r="H60">
        <f>Sheet2!H60</f>
        <v>1</v>
      </c>
      <c r="I60">
        <f>Sheet2!I60</f>
        <v>1</v>
      </c>
      <c r="J60">
        <f>Sheet2!J60</f>
        <v>1</v>
      </c>
      <c r="K60">
        <f>Sheet2!K60</f>
        <v>1</v>
      </c>
      <c r="L60">
        <f>Sheet2!L60</f>
        <v>1</v>
      </c>
      <c r="M60">
        <f>Sheet2!M60</f>
        <v>2</v>
      </c>
      <c r="N60">
        <f>Sheet2!N60</f>
        <v>2</v>
      </c>
      <c r="O60">
        <f>Sheet2!AL60</f>
        <v>2</v>
      </c>
      <c r="P60">
        <f>Sheet2!AM60</f>
        <v>2</v>
      </c>
      <c r="Q60">
        <f>Sheet2!AN60</f>
        <v>1</v>
      </c>
      <c r="R60">
        <f>Sheet2!AO60</f>
        <v>2</v>
      </c>
      <c r="S60">
        <f>Sheet2!AP60</f>
        <v>2</v>
      </c>
      <c r="T60">
        <f>Sheet2!AQ60</f>
        <v>1</v>
      </c>
      <c r="U60">
        <f>Sheet2!AR60</f>
        <v>2</v>
      </c>
      <c r="V60">
        <f>Sheet2!AS60</f>
        <v>2</v>
      </c>
      <c r="W60">
        <f>Sheet2!AT60</f>
        <v>2</v>
      </c>
      <c r="X60">
        <f>Sheet2!AU60</f>
        <v>2</v>
      </c>
      <c r="Y60">
        <f>Sheet2!AV60</f>
        <v>2</v>
      </c>
      <c r="Z60">
        <f>Sheet2!AW60</f>
        <v>1</v>
      </c>
      <c r="AA60">
        <f>Sheet2!AX60</f>
        <v>1</v>
      </c>
      <c r="AB60">
        <f>Sheet2!AY60</f>
        <v>300</v>
      </c>
      <c r="AD60" s="26" t="s">
        <v>247</v>
      </c>
      <c r="AE60" s="27">
        <v>1</v>
      </c>
      <c r="AF60" s="27">
        <v>1</v>
      </c>
      <c r="AG60" s="27">
        <v>1</v>
      </c>
      <c r="AH60" s="27">
        <v>1</v>
      </c>
      <c r="AI60" s="27">
        <v>1</v>
      </c>
      <c r="AJ60" s="27">
        <v>2</v>
      </c>
      <c r="AK60" s="27">
        <v>2</v>
      </c>
      <c r="AL60" s="27">
        <v>1</v>
      </c>
      <c r="AM60" s="27">
        <v>1</v>
      </c>
      <c r="AN60" s="27">
        <v>1</v>
      </c>
      <c r="AO60" s="27">
        <v>2</v>
      </c>
      <c r="AP60" s="27">
        <v>2</v>
      </c>
      <c r="AQ60" s="27">
        <v>1</v>
      </c>
      <c r="AR60" s="27">
        <v>2</v>
      </c>
      <c r="AS60" s="27">
        <v>2</v>
      </c>
      <c r="AT60" s="27">
        <v>2</v>
      </c>
      <c r="AU60" s="27">
        <v>2</v>
      </c>
      <c r="AV60" s="27">
        <v>2</v>
      </c>
      <c r="AW60" s="27">
        <v>1</v>
      </c>
      <c r="AX60" s="27">
        <v>1</v>
      </c>
      <c r="AY60" s="27">
        <v>2</v>
      </c>
      <c r="AZ60" s="27">
        <v>2</v>
      </c>
      <c r="BA60" s="27">
        <v>2</v>
      </c>
      <c r="BB60" s="27">
        <v>1</v>
      </c>
      <c r="BC60" s="27">
        <v>1</v>
      </c>
      <c r="BD60" s="27">
        <v>2</v>
      </c>
      <c r="BE60" s="27">
        <v>300</v>
      </c>
      <c r="BF60">
        <f t="shared" si="0"/>
        <v>267</v>
      </c>
    </row>
    <row r="61" spans="1:58" ht="15" thickBot="1" x14ac:dyDescent="0.35">
      <c r="A61" t="str">
        <f>Sheet2!A61</f>
        <v>O60</v>
      </c>
      <c r="B61">
        <f>Sheet2!B61</f>
        <v>1</v>
      </c>
      <c r="C61">
        <f>Sheet2!C61</f>
        <v>1</v>
      </c>
      <c r="D61">
        <f>Sheet2!D61</f>
        <v>1</v>
      </c>
      <c r="E61">
        <f>Sheet2!E61</f>
        <v>2</v>
      </c>
      <c r="F61">
        <f>Sheet2!F61</f>
        <v>1</v>
      </c>
      <c r="G61">
        <f>Sheet2!G61</f>
        <v>1</v>
      </c>
      <c r="H61">
        <f>Sheet2!H61</f>
        <v>1</v>
      </c>
      <c r="I61">
        <f>Sheet2!I61</f>
        <v>1</v>
      </c>
      <c r="J61">
        <f>Sheet2!J61</f>
        <v>1</v>
      </c>
      <c r="K61">
        <f>Sheet2!K61</f>
        <v>1</v>
      </c>
      <c r="L61">
        <f>Sheet2!L61</f>
        <v>1</v>
      </c>
      <c r="M61">
        <f>Sheet2!M61</f>
        <v>2</v>
      </c>
      <c r="N61">
        <f>Sheet2!N61</f>
        <v>1</v>
      </c>
      <c r="O61">
        <f>Sheet2!AL61</f>
        <v>2</v>
      </c>
      <c r="P61">
        <f>Sheet2!AM61</f>
        <v>2</v>
      </c>
      <c r="Q61">
        <f>Sheet2!AN61</f>
        <v>2</v>
      </c>
      <c r="R61">
        <f>Sheet2!AO61</f>
        <v>1</v>
      </c>
      <c r="S61">
        <f>Sheet2!AP61</f>
        <v>2</v>
      </c>
      <c r="T61">
        <f>Sheet2!AQ61</f>
        <v>2</v>
      </c>
      <c r="U61">
        <f>Sheet2!AR61</f>
        <v>2</v>
      </c>
      <c r="V61">
        <f>Sheet2!AS61</f>
        <v>2</v>
      </c>
      <c r="W61">
        <f>Sheet2!AT61</f>
        <v>2</v>
      </c>
      <c r="X61">
        <f>Sheet2!AU61</f>
        <v>2</v>
      </c>
      <c r="Y61">
        <f>Sheet2!AV61</f>
        <v>2</v>
      </c>
      <c r="Z61">
        <f>Sheet2!AW61</f>
        <v>1</v>
      </c>
      <c r="AA61">
        <f>Sheet2!AX61</f>
        <v>2</v>
      </c>
      <c r="AB61">
        <f>Sheet2!AY61</f>
        <v>300</v>
      </c>
      <c r="AD61" s="26" t="s">
        <v>248</v>
      </c>
      <c r="AE61" s="27">
        <v>1</v>
      </c>
      <c r="AF61" s="27">
        <v>1</v>
      </c>
      <c r="AG61" s="27">
        <v>1</v>
      </c>
      <c r="AH61" s="27">
        <v>2</v>
      </c>
      <c r="AI61" s="27">
        <v>1</v>
      </c>
      <c r="AJ61" s="27">
        <v>1</v>
      </c>
      <c r="AK61" s="27">
        <v>2</v>
      </c>
      <c r="AL61" s="27">
        <v>1</v>
      </c>
      <c r="AM61" s="27">
        <v>2</v>
      </c>
      <c r="AN61" s="27">
        <v>2</v>
      </c>
      <c r="AO61" s="27">
        <v>1</v>
      </c>
      <c r="AP61" s="27">
        <v>1</v>
      </c>
      <c r="AQ61" s="27">
        <v>1</v>
      </c>
      <c r="AR61" s="27">
        <v>2</v>
      </c>
      <c r="AS61" s="27">
        <v>2</v>
      </c>
      <c r="AT61" s="27">
        <v>2</v>
      </c>
      <c r="AU61" s="27">
        <v>1</v>
      </c>
      <c r="AV61" s="27">
        <v>2</v>
      </c>
      <c r="AW61" s="27">
        <v>2</v>
      </c>
      <c r="AX61" s="27">
        <v>1</v>
      </c>
      <c r="AY61" s="27">
        <v>2</v>
      </c>
      <c r="AZ61" s="27">
        <v>1</v>
      </c>
      <c r="BA61" s="27">
        <v>1</v>
      </c>
      <c r="BB61" s="27">
        <v>2</v>
      </c>
      <c r="BC61" s="27">
        <v>2</v>
      </c>
      <c r="BD61" s="27">
        <v>2</v>
      </c>
      <c r="BE61" s="27">
        <v>300</v>
      </c>
      <c r="BF61">
        <f t="shared" si="0"/>
        <v>320.39999999999998</v>
      </c>
    </row>
    <row r="62" spans="1:58" ht="15" thickBot="1" x14ac:dyDescent="0.35">
      <c r="A62" t="str">
        <f>Sheet2!A62</f>
        <v>O61</v>
      </c>
      <c r="B62">
        <f>Sheet2!B62</f>
        <v>1</v>
      </c>
      <c r="C62">
        <f>Sheet2!C62</f>
        <v>1</v>
      </c>
      <c r="D62">
        <f>Sheet2!D62</f>
        <v>1</v>
      </c>
      <c r="E62">
        <f>Sheet2!E62</f>
        <v>1</v>
      </c>
      <c r="F62">
        <f>Sheet2!F62</f>
        <v>2</v>
      </c>
      <c r="G62">
        <f>Sheet2!G62</f>
        <v>1</v>
      </c>
      <c r="H62">
        <f>Sheet2!H62</f>
        <v>1</v>
      </c>
      <c r="I62">
        <f>Sheet2!I62</f>
        <v>1</v>
      </c>
      <c r="J62">
        <f>Sheet2!J62</f>
        <v>1</v>
      </c>
      <c r="K62">
        <f>Sheet2!K62</f>
        <v>2</v>
      </c>
      <c r="L62">
        <f>Sheet2!L62</f>
        <v>1</v>
      </c>
      <c r="M62">
        <f>Sheet2!M62</f>
        <v>1</v>
      </c>
      <c r="N62">
        <f>Sheet2!N62</f>
        <v>1</v>
      </c>
      <c r="O62">
        <f>Sheet2!AL62</f>
        <v>2</v>
      </c>
      <c r="P62">
        <f>Sheet2!AM62</f>
        <v>2</v>
      </c>
      <c r="Q62">
        <f>Sheet2!AN62</f>
        <v>2</v>
      </c>
      <c r="R62">
        <f>Sheet2!AO62</f>
        <v>2</v>
      </c>
      <c r="S62">
        <f>Sheet2!AP62</f>
        <v>1</v>
      </c>
      <c r="T62">
        <f>Sheet2!AQ62</f>
        <v>2</v>
      </c>
      <c r="U62">
        <f>Sheet2!AR62</f>
        <v>2</v>
      </c>
      <c r="V62">
        <f>Sheet2!AS62</f>
        <v>2</v>
      </c>
      <c r="W62">
        <f>Sheet2!AT62</f>
        <v>2</v>
      </c>
      <c r="X62">
        <f>Sheet2!AU62</f>
        <v>1</v>
      </c>
      <c r="Y62">
        <f>Sheet2!AV62</f>
        <v>2</v>
      </c>
      <c r="Z62">
        <f>Sheet2!AW62</f>
        <v>2</v>
      </c>
      <c r="AA62">
        <f>Sheet2!AX62</f>
        <v>2</v>
      </c>
      <c r="AB62">
        <f>Sheet2!AY62</f>
        <v>300</v>
      </c>
      <c r="AD62" s="26" t="s">
        <v>249</v>
      </c>
      <c r="AE62" s="27">
        <v>1</v>
      </c>
      <c r="AF62" s="27">
        <v>1</v>
      </c>
      <c r="AG62" s="27">
        <v>1</v>
      </c>
      <c r="AH62" s="27">
        <v>1</v>
      </c>
      <c r="AI62" s="27">
        <v>1</v>
      </c>
      <c r="AJ62" s="27">
        <v>1</v>
      </c>
      <c r="AK62" s="27">
        <v>1</v>
      </c>
      <c r="AL62" s="27">
        <v>2</v>
      </c>
      <c r="AM62" s="27">
        <v>1</v>
      </c>
      <c r="AN62" s="27">
        <v>1</v>
      </c>
      <c r="AO62" s="27">
        <v>1</v>
      </c>
      <c r="AP62" s="27">
        <v>1</v>
      </c>
      <c r="AQ62" s="27">
        <v>1</v>
      </c>
      <c r="AR62" s="27">
        <v>2</v>
      </c>
      <c r="AS62" s="27">
        <v>2</v>
      </c>
      <c r="AT62" s="27">
        <v>2</v>
      </c>
      <c r="AU62" s="27">
        <v>2</v>
      </c>
      <c r="AV62" s="27">
        <v>2</v>
      </c>
      <c r="AW62" s="27">
        <v>2</v>
      </c>
      <c r="AX62" s="27">
        <v>2</v>
      </c>
      <c r="AY62" s="27">
        <v>1</v>
      </c>
      <c r="AZ62" s="27">
        <v>2</v>
      </c>
      <c r="BA62" s="27">
        <v>2</v>
      </c>
      <c r="BB62" s="27">
        <v>2</v>
      </c>
      <c r="BC62" s="27">
        <v>2</v>
      </c>
      <c r="BD62" s="27">
        <v>2</v>
      </c>
      <c r="BE62" s="27">
        <v>200</v>
      </c>
      <c r="BF62">
        <f t="shared" si="0"/>
        <v>267</v>
      </c>
    </row>
    <row r="63" spans="1:58" ht="15" thickBot="1" x14ac:dyDescent="0.35">
      <c r="A63" t="str">
        <f>Sheet2!A63</f>
        <v>O62</v>
      </c>
      <c r="B63">
        <f>Sheet2!B63</f>
        <v>1</v>
      </c>
      <c r="C63">
        <f>Sheet2!C63</f>
        <v>1</v>
      </c>
      <c r="D63">
        <f>Sheet2!D63</f>
        <v>1</v>
      </c>
      <c r="E63">
        <f>Sheet2!E63</f>
        <v>1</v>
      </c>
      <c r="F63">
        <f>Sheet2!F63</f>
        <v>1</v>
      </c>
      <c r="G63">
        <f>Sheet2!G63</f>
        <v>1</v>
      </c>
      <c r="H63">
        <f>Sheet2!H63</f>
        <v>2</v>
      </c>
      <c r="I63">
        <f>Sheet2!I63</f>
        <v>2</v>
      </c>
      <c r="J63">
        <f>Sheet2!J63</f>
        <v>2</v>
      </c>
      <c r="K63">
        <f>Sheet2!K63</f>
        <v>1</v>
      </c>
      <c r="L63">
        <f>Sheet2!L63</f>
        <v>1</v>
      </c>
      <c r="M63">
        <f>Sheet2!M63</f>
        <v>1</v>
      </c>
      <c r="N63">
        <f>Sheet2!N63</f>
        <v>1</v>
      </c>
      <c r="O63">
        <f>Sheet2!AL63</f>
        <v>2</v>
      </c>
      <c r="P63">
        <f>Sheet2!AM63</f>
        <v>2</v>
      </c>
      <c r="Q63">
        <f>Sheet2!AN63</f>
        <v>2</v>
      </c>
      <c r="R63">
        <f>Sheet2!AO63</f>
        <v>2</v>
      </c>
      <c r="S63">
        <f>Sheet2!AP63</f>
        <v>2</v>
      </c>
      <c r="T63">
        <f>Sheet2!AQ63</f>
        <v>2</v>
      </c>
      <c r="U63">
        <f>Sheet2!AR63</f>
        <v>1</v>
      </c>
      <c r="V63">
        <f>Sheet2!AS63</f>
        <v>1</v>
      </c>
      <c r="W63">
        <f>Sheet2!AT63</f>
        <v>1</v>
      </c>
      <c r="X63">
        <f>Sheet2!AU63</f>
        <v>2</v>
      </c>
      <c r="Y63">
        <f>Sheet2!AV63</f>
        <v>2</v>
      </c>
      <c r="Z63">
        <f>Sheet2!AW63</f>
        <v>2</v>
      </c>
      <c r="AA63">
        <f>Sheet2!AX63</f>
        <v>2</v>
      </c>
      <c r="AB63">
        <f>Sheet2!AY63</f>
        <v>300</v>
      </c>
      <c r="AD63" s="26" t="s">
        <v>250</v>
      </c>
      <c r="AE63" s="27">
        <v>1</v>
      </c>
      <c r="AF63" s="27">
        <v>1</v>
      </c>
      <c r="AG63" s="27">
        <v>2</v>
      </c>
      <c r="AH63" s="27">
        <v>1</v>
      </c>
      <c r="AI63" s="27">
        <v>1</v>
      </c>
      <c r="AJ63" s="27">
        <v>2</v>
      </c>
      <c r="AK63" s="27">
        <v>2</v>
      </c>
      <c r="AL63" s="27">
        <v>2</v>
      </c>
      <c r="AM63" s="27">
        <v>1</v>
      </c>
      <c r="AN63" s="27">
        <v>1</v>
      </c>
      <c r="AO63" s="27">
        <v>1</v>
      </c>
      <c r="AP63" s="27">
        <v>1</v>
      </c>
      <c r="AQ63" s="27">
        <v>1</v>
      </c>
      <c r="AR63" s="27">
        <v>2</v>
      </c>
      <c r="AS63" s="27">
        <v>2</v>
      </c>
      <c r="AT63" s="27">
        <v>1</v>
      </c>
      <c r="AU63" s="27">
        <v>2</v>
      </c>
      <c r="AV63" s="27">
        <v>2</v>
      </c>
      <c r="AW63" s="27">
        <v>1</v>
      </c>
      <c r="AX63" s="27">
        <v>1</v>
      </c>
      <c r="AY63" s="27">
        <v>1</v>
      </c>
      <c r="AZ63" s="27">
        <v>2</v>
      </c>
      <c r="BA63" s="27">
        <v>2</v>
      </c>
      <c r="BB63" s="27">
        <v>2</v>
      </c>
      <c r="BC63" s="27">
        <v>2</v>
      </c>
      <c r="BD63" s="27">
        <v>2</v>
      </c>
      <c r="BE63" s="27">
        <v>300</v>
      </c>
      <c r="BF63">
        <f t="shared" si="0"/>
        <v>267</v>
      </c>
    </row>
    <row r="64" spans="1:58" ht="15" thickBot="1" x14ac:dyDescent="0.35">
      <c r="A64" t="str">
        <f>Sheet2!A64</f>
        <v>O63</v>
      </c>
      <c r="B64">
        <f>Sheet2!B64</f>
        <v>2</v>
      </c>
      <c r="C64">
        <f>Sheet2!C64</f>
        <v>1</v>
      </c>
      <c r="D64">
        <f>Sheet2!D64</f>
        <v>1</v>
      </c>
      <c r="E64">
        <f>Sheet2!E64</f>
        <v>2</v>
      </c>
      <c r="F64">
        <f>Sheet2!F64</f>
        <v>1</v>
      </c>
      <c r="G64">
        <f>Sheet2!G64</f>
        <v>1</v>
      </c>
      <c r="H64">
        <f>Sheet2!H64</f>
        <v>1</v>
      </c>
      <c r="I64">
        <f>Sheet2!I64</f>
        <v>1</v>
      </c>
      <c r="J64">
        <f>Sheet2!J64</f>
        <v>1</v>
      </c>
      <c r="K64">
        <f>Sheet2!K64</f>
        <v>2</v>
      </c>
      <c r="L64">
        <f>Sheet2!L64</f>
        <v>1</v>
      </c>
      <c r="M64">
        <f>Sheet2!M64</f>
        <v>1</v>
      </c>
      <c r="N64">
        <f>Sheet2!N64</f>
        <v>1</v>
      </c>
      <c r="O64">
        <f>Sheet2!AL64</f>
        <v>1</v>
      </c>
      <c r="P64">
        <f>Sheet2!AM64</f>
        <v>2</v>
      </c>
      <c r="Q64">
        <f>Sheet2!AN64</f>
        <v>2</v>
      </c>
      <c r="R64">
        <f>Sheet2!AO64</f>
        <v>1</v>
      </c>
      <c r="S64">
        <f>Sheet2!AP64</f>
        <v>2</v>
      </c>
      <c r="T64">
        <f>Sheet2!AQ64</f>
        <v>2</v>
      </c>
      <c r="U64">
        <f>Sheet2!AR64</f>
        <v>2</v>
      </c>
      <c r="V64">
        <f>Sheet2!AS64</f>
        <v>2</v>
      </c>
      <c r="W64">
        <f>Sheet2!AT64</f>
        <v>2</v>
      </c>
      <c r="X64">
        <f>Sheet2!AU64</f>
        <v>1</v>
      </c>
      <c r="Y64">
        <f>Sheet2!AV64</f>
        <v>2</v>
      </c>
      <c r="Z64">
        <f>Sheet2!AW64</f>
        <v>2</v>
      </c>
      <c r="AA64">
        <f>Sheet2!AX64</f>
        <v>2</v>
      </c>
      <c r="AB64">
        <f>Sheet2!AY64</f>
        <v>300</v>
      </c>
      <c r="AD64" s="26" t="s">
        <v>251</v>
      </c>
      <c r="AE64" s="27">
        <v>1</v>
      </c>
      <c r="AF64" s="27">
        <v>2</v>
      </c>
      <c r="AG64" s="27">
        <v>1</v>
      </c>
      <c r="AH64" s="27">
        <v>1</v>
      </c>
      <c r="AI64" s="27">
        <v>1</v>
      </c>
      <c r="AJ64" s="27">
        <v>2</v>
      </c>
      <c r="AK64" s="27">
        <v>1</v>
      </c>
      <c r="AL64" s="27">
        <v>1</v>
      </c>
      <c r="AM64" s="27">
        <v>1</v>
      </c>
      <c r="AN64" s="27">
        <v>1</v>
      </c>
      <c r="AO64" s="27">
        <v>1</v>
      </c>
      <c r="AP64" s="27">
        <v>1</v>
      </c>
      <c r="AQ64" s="27">
        <v>2</v>
      </c>
      <c r="AR64" s="27">
        <v>2</v>
      </c>
      <c r="AS64" s="27">
        <v>1</v>
      </c>
      <c r="AT64" s="27">
        <v>2</v>
      </c>
      <c r="AU64" s="27">
        <v>2</v>
      </c>
      <c r="AV64" s="27">
        <v>2</v>
      </c>
      <c r="AW64" s="27">
        <v>1</v>
      </c>
      <c r="AX64" s="27">
        <v>2</v>
      </c>
      <c r="AY64" s="27">
        <v>2</v>
      </c>
      <c r="AZ64" s="27">
        <v>2</v>
      </c>
      <c r="BA64" s="27">
        <v>2</v>
      </c>
      <c r="BB64" s="27">
        <v>2</v>
      </c>
      <c r="BC64" s="27">
        <v>2</v>
      </c>
      <c r="BD64" s="27">
        <v>1</v>
      </c>
      <c r="BE64" s="27">
        <v>300</v>
      </c>
      <c r="BF64">
        <f t="shared" si="0"/>
        <v>267</v>
      </c>
    </row>
    <row r="65" spans="1:58" ht="15" thickBot="1" x14ac:dyDescent="0.35">
      <c r="A65" t="str">
        <f>Sheet2!A65</f>
        <v>O64</v>
      </c>
      <c r="B65">
        <f>Sheet2!B65</f>
        <v>1</v>
      </c>
      <c r="C65">
        <f>Sheet2!C65</f>
        <v>1</v>
      </c>
      <c r="D65">
        <f>Sheet2!D65</f>
        <v>1</v>
      </c>
      <c r="E65">
        <f>Sheet2!E65</f>
        <v>1</v>
      </c>
      <c r="F65">
        <f>Sheet2!F65</f>
        <v>1</v>
      </c>
      <c r="G65">
        <f>Sheet2!G65</f>
        <v>1</v>
      </c>
      <c r="H65">
        <f>Sheet2!H65</f>
        <v>2</v>
      </c>
      <c r="I65">
        <f>Sheet2!I65</f>
        <v>1</v>
      </c>
      <c r="J65">
        <f>Sheet2!J65</f>
        <v>2</v>
      </c>
      <c r="K65">
        <f>Sheet2!K65</f>
        <v>1</v>
      </c>
      <c r="L65">
        <f>Sheet2!L65</f>
        <v>1</v>
      </c>
      <c r="M65">
        <f>Sheet2!M65</f>
        <v>1</v>
      </c>
      <c r="N65">
        <f>Sheet2!N65</f>
        <v>1</v>
      </c>
      <c r="O65">
        <f>Sheet2!AL65</f>
        <v>2</v>
      </c>
      <c r="P65">
        <f>Sheet2!AM65</f>
        <v>2</v>
      </c>
      <c r="Q65">
        <f>Sheet2!AN65</f>
        <v>2</v>
      </c>
      <c r="R65">
        <f>Sheet2!AO65</f>
        <v>2</v>
      </c>
      <c r="S65">
        <f>Sheet2!AP65</f>
        <v>2</v>
      </c>
      <c r="T65">
        <f>Sheet2!AQ65</f>
        <v>2</v>
      </c>
      <c r="U65">
        <f>Sheet2!AR65</f>
        <v>1</v>
      </c>
      <c r="V65">
        <f>Sheet2!AS65</f>
        <v>2</v>
      </c>
      <c r="W65">
        <f>Sheet2!AT65</f>
        <v>1</v>
      </c>
      <c r="X65">
        <f>Sheet2!AU65</f>
        <v>2</v>
      </c>
      <c r="Y65">
        <f>Sheet2!AV65</f>
        <v>2</v>
      </c>
      <c r="Z65">
        <f>Sheet2!AW65</f>
        <v>2</v>
      </c>
      <c r="AA65">
        <f>Sheet2!AX65</f>
        <v>2</v>
      </c>
      <c r="AB65">
        <f>Sheet2!AY65</f>
        <v>200</v>
      </c>
      <c r="AD65" s="26" t="s">
        <v>252</v>
      </c>
      <c r="AE65" s="27">
        <v>1</v>
      </c>
      <c r="AF65" s="27">
        <v>1</v>
      </c>
      <c r="AG65" s="27">
        <v>1</v>
      </c>
      <c r="AH65" s="27">
        <v>2</v>
      </c>
      <c r="AI65" s="27">
        <v>1</v>
      </c>
      <c r="AJ65" s="27">
        <v>1</v>
      </c>
      <c r="AK65" s="27">
        <v>2</v>
      </c>
      <c r="AL65" s="27">
        <v>2</v>
      </c>
      <c r="AM65" s="27">
        <v>1</v>
      </c>
      <c r="AN65" s="27">
        <v>1</v>
      </c>
      <c r="AO65" s="27">
        <v>1</v>
      </c>
      <c r="AP65" s="27">
        <v>2</v>
      </c>
      <c r="AQ65" s="27">
        <v>1</v>
      </c>
      <c r="AR65" s="27">
        <v>2</v>
      </c>
      <c r="AS65" s="27">
        <v>2</v>
      </c>
      <c r="AT65" s="27">
        <v>2</v>
      </c>
      <c r="AU65" s="27">
        <v>1</v>
      </c>
      <c r="AV65" s="27">
        <v>2</v>
      </c>
      <c r="AW65" s="27">
        <v>2</v>
      </c>
      <c r="AX65" s="27">
        <v>1</v>
      </c>
      <c r="AY65" s="27">
        <v>1</v>
      </c>
      <c r="AZ65" s="27">
        <v>2</v>
      </c>
      <c r="BA65" s="27">
        <v>2</v>
      </c>
      <c r="BB65" s="27">
        <v>2</v>
      </c>
      <c r="BC65" s="27">
        <v>1</v>
      </c>
      <c r="BD65" s="27">
        <v>2</v>
      </c>
      <c r="BE65" s="27">
        <v>300</v>
      </c>
      <c r="BF65">
        <f t="shared" si="0"/>
        <v>320.39999999999998</v>
      </c>
    </row>
    <row r="66" spans="1:58" ht="15" thickBot="1" x14ac:dyDescent="0.35">
      <c r="A66" t="str">
        <f>Sheet2!A66</f>
        <v>O65</v>
      </c>
      <c r="B66">
        <f>Sheet2!B66</f>
        <v>1</v>
      </c>
      <c r="C66">
        <f>Sheet2!C66</f>
        <v>1</v>
      </c>
      <c r="D66">
        <f>Sheet2!D66</f>
        <v>1</v>
      </c>
      <c r="E66">
        <f>Sheet2!E66</f>
        <v>1</v>
      </c>
      <c r="F66">
        <f>Sheet2!F66</f>
        <v>1</v>
      </c>
      <c r="G66">
        <f>Sheet2!G66</f>
        <v>2</v>
      </c>
      <c r="H66">
        <f>Sheet2!H66</f>
        <v>2</v>
      </c>
      <c r="I66">
        <f>Sheet2!I66</f>
        <v>1</v>
      </c>
      <c r="J66">
        <f>Sheet2!J66</f>
        <v>1</v>
      </c>
      <c r="K66">
        <f>Sheet2!K66</f>
        <v>2</v>
      </c>
      <c r="L66">
        <f>Sheet2!L66</f>
        <v>1</v>
      </c>
      <c r="M66">
        <f>Sheet2!M66</f>
        <v>1</v>
      </c>
      <c r="N66">
        <f>Sheet2!N66</f>
        <v>1</v>
      </c>
      <c r="O66">
        <f>Sheet2!AL66</f>
        <v>2</v>
      </c>
      <c r="P66">
        <f>Sheet2!AM66</f>
        <v>2</v>
      </c>
      <c r="Q66">
        <f>Sheet2!AN66</f>
        <v>2</v>
      </c>
      <c r="R66">
        <f>Sheet2!AO66</f>
        <v>2</v>
      </c>
      <c r="S66">
        <f>Sheet2!AP66</f>
        <v>2</v>
      </c>
      <c r="T66">
        <f>Sheet2!AQ66</f>
        <v>1</v>
      </c>
      <c r="U66">
        <f>Sheet2!AR66</f>
        <v>1</v>
      </c>
      <c r="V66">
        <f>Sheet2!AS66</f>
        <v>2</v>
      </c>
      <c r="W66">
        <f>Sheet2!AT66</f>
        <v>2</v>
      </c>
      <c r="X66">
        <f>Sheet2!AU66</f>
        <v>1</v>
      </c>
      <c r="Y66">
        <f>Sheet2!AV66</f>
        <v>2</v>
      </c>
      <c r="Z66">
        <f>Sheet2!AW66</f>
        <v>2</v>
      </c>
      <c r="AA66">
        <f>Sheet2!AX66</f>
        <v>2</v>
      </c>
      <c r="AB66">
        <f>Sheet2!AY66</f>
        <v>200</v>
      </c>
      <c r="AD66" s="26" t="s">
        <v>253</v>
      </c>
      <c r="AE66" s="27">
        <v>1</v>
      </c>
      <c r="AF66" s="27">
        <v>1</v>
      </c>
      <c r="AG66" s="27">
        <v>2</v>
      </c>
      <c r="AH66" s="27">
        <v>1</v>
      </c>
      <c r="AI66" s="27">
        <v>1</v>
      </c>
      <c r="AJ66" s="27">
        <v>2</v>
      </c>
      <c r="AK66" s="27">
        <v>1</v>
      </c>
      <c r="AL66" s="27">
        <v>1</v>
      </c>
      <c r="AM66" s="27">
        <v>1</v>
      </c>
      <c r="AN66" s="27">
        <v>1</v>
      </c>
      <c r="AO66" s="27">
        <v>1</v>
      </c>
      <c r="AP66" s="27">
        <v>2</v>
      </c>
      <c r="AQ66" s="27">
        <v>2</v>
      </c>
      <c r="AR66" s="27">
        <v>2</v>
      </c>
      <c r="AS66" s="27">
        <v>2</v>
      </c>
      <c r="AT66" s="27">
        <v>1</v>
      </c>
      <c r="AU66" s="27">
        <v>2</v>
      </c>
      <c r="AV66" s="27">
        <v>2</v>
      </c>
      <c r="AW66" s="27">
        <v>1</v>
      </c>
      <c r="AX66" s="27">
        <v>2</v>
      </c>
      <c r="AY66" s="27">
        <v>2</v>
      </c>
      <c r="AZ66" s="27">
        <v>2</v>
      </c>
      <c r="BA66" s="27">
        <v>2</v>
      </c>
      <c r="BB66" s="27">
        <v>2</v>
      </c>
      <c r="BC66" s="27">
        <v>1</v>
      </c>
      <c r="BD66" s="27">
        <v>1</v>
      </c>
      <c r="BE66" s="27">
        <v>300</v>
      </c>
      <c r="BF66">
        <f t="shared" si="0"/>
        <v>267</v>
      </c>
    </row>
    <row r="67" spans="1:58" ht="15" thickBot="1" x14ac:dyDescent="0.35">
      <c r="A67" t="str">
        <f>Sheet2!A67</f>
        <v>O66</v>
      </c>
      <c r="B67">
        <f>Sheet2!B67</f>
        <v>1</v>
      </c>
      <c r="C67">
        <f>Sheet2!C67</f>
        <v>1</v>
      </c>
      <c r="D67">
        <f>Sheet2!D67</f>
        <v>1</v>
      </c>
      <c r="E67">
        <f>Sheet2!E67</f>
        <v>1</v>
      </c>
      <c r="F67">
        <f>Sheet2!F67</f>
        <v>1</v>
      </c>
      <c r="G67">
        <f>Sheet2!G67</f>
        <v>1</v>
      </c>
      <c r="H67">
        <f>Sheet2!H67</f>
        <v>1</v>
      </c>
      <c r="I67">
        <f>Sheet2!I67</f>
        <v>1</v>
      </c>
      <c r="J67">
        <f>Sheet2!J67</f>
        <v>2</v>
      </c>
      <c r="K67">
        <f>Sheet2!K67</f>
        <v>1</v>
      </c>
      <c r="L67">
        <f>Sheet2!L67</f>
        <v>1</v>
      </c>
      <c r="M67">
        <f>Sheet2!M67</f>
        <v>1</v>
      </c>
      <c r="N67">
        <f>Sheet2!N67</f>
        <v>2</v>
      </c>
      <c r="O67">
        <f>Sheet2!AL67</f>
        <v>2</v>
      </c>
      <c r="P67">
        <f>Sheet2!AM67</f>
        <v>2</v>
      </c>
      <c r="Q67">
        <f>Sheet2!AN67</f>
        <v>2</v>
      </c>
      <c r="R67">
        <f>Sheet2!AO67</f>
        <v>2</v>
      </c>
      <c r="S67">
        <f>Sheet2!AP67</f>
        <v>2</v>
      </c>
      <c r="T67">
        <f>Sheet2!AQ67</f>
        <v>2</v>
      </c>
      <c r="U67">
        <f>Sheet2!AR67</f>
        <v>2</v>
      </c>
      <c r="V67">
        <f>Sheet2!AS67</f>
        <v>2</v>
      </c>
      <c r="W67">
        <f>Sheet2!AT67</f>
        <v>1</v>
      </c>
      <c r="X67">
        <f>Sheet2!AU67</f>
        <v>2</v>
      </c>
      <c r="Y67">
        <f>Sheet2!AV67</f>
        <v>2</v>
      </c>
      <c r="Z67">
        <f>Sheet2!AW67</f>
        <v>2</v>
      </c>
      <c r="AA67">
        <f>Sheet2!AX67</f>
        <v>1</v>
      </c>
      <c r="AB67">
        <f>Sheet2!AY67</f>
        <v>300</v>
      </c>
      <c r="AD67" s="26" t="s">
        <v>254</v>
      </c>
      <c r="AE67" s="27">
        <v>1</v>
      </c>
      <c r="AF67" s="27">
        <v>1</v>
      </c>
      <c r="AG67" s="27">
        <v>1</v>
      </c>
      <c r="AH67" s="27">
        <v>2</v>
      </c>
      <c r="AI67" s="27">
        <v>1</v>
      </c>
      <c r="AJ67" s="27">
        <v>1</v>
      </c>
      <c r="AK67" s="27">
        <v>1</v>
      </c>
      <c r="AL67" s="27">
        <v>1</v>
      </c>
      <c r="AM67" s="27">
        <v>1</v>
      </c>
      <c r="AN67" s="27">
        <v>1</v>
      </c>
      <c r="AO67" s="27">
        <v>1</v>
      </c>
      <c r="AP67" s="27">
        <v>2</v>
      </c>
      <c r="AQ67" s="27">
        <v>1</v>
      </c>
      <c r="AR67" s="27">
        <v>2</v>
      </c>
      <c r="AS67" s="27">
        <v>2</v>
      </c>
      <c r="AT67" s="27">
        <v>2</v>
      </c>
      <c r="AU67" s="27">
        <v>1</v>
      </c>
      <c r="AV67" s="27">
        <v>2</v>
      </c>
      <c r="AW67" s="27">
        <v>2</v>
      </c>
      <c r="AX67" s="27">
        <v>2</v>
      </c>
      <c r="AY67" s="27">
        <v>2</v>
      </c>
      <c r="AZ67" s="27">
        <v>2</v>
      </c>
      <c r="BA67" s="27">
        <v>2</v>
      </c>
      <c r="BB67" s="27">
        <v>2</v>
      </c>
      <c r="BC67" s="27">
        <v>1</v>
      </c>
      <c r="BD67" s="27">
        <v>2</v>
      </c>
      <c r="BE67" s="27">
        <v>300</v>
      </c>
      <c r="BF67">
        <f t="shared" si="0"/>
        <v>320.39999999999998</v>
      </c>
    </row>
    <row r="68" spans="1:58" ht="15" thickBot="1" x14ac:dyDescent="0.35">
      <c r="A68" t="str">
        <f>Sheet2!A68</f>
        <v>O67</v>
      </c>
      <c r="B68">
        <f>Sheet2!B68</f>
        <v>1</v>
      </c>
      <c r="C68">
        <f>Sheet2!C68</f>
        <v>1</v>
      </c>
      <c r="D68">
        <f>Sheet2!D68</f>
        <v>1</v>
      </c>
      <c r="E68">
        <f>Sheet2!E68</f>
        <v>2</v>
      </c>
      <c r="F68">
        <f>Sheet2!F68</f>
        <v>1</v>
      </c>
      <c r="G68">
        <f>Sheet2!G68</f>
        <v>2</v>
      </c>
      <c r="H68">
        <f>Sheet2!H68</f>
        <v>2</v>
      </c>
      <c r="I68">
        <f>Sheet2!I68</f>
        <v>1</v>
      </c>
      <c r="J68">
        <f>Sheet2!J68</f>
        <v>1</v>
      </c>
      <c r="K68">
        <f>Sheet2!K68</f>
        <v>1</v>
      </c>
      <c r="L68">
        <f>Sheet2!L68</f>
        <v>1</v>
      </c>
      <c r="M68">
        <f>Sheet2!M68</f>
        <v>1</v>
      </c>
      <c r="N68">
        <f>Sheet2!N68</f>
        <v>2</v>
      </c>
      <c r="O68">
        <f>Sheet2!AL68</f>
        <v>2</v>
      </c>
      <c r="P68">
        <f>Sheet2!AM68</f>
        <v>2</v>
      </c>
      <c r="Q68">
        <f>Sheet2!AN68</f>
        <v>2</v>
      </c>
      <c r="R68">
        <f>Sheet2!AO68</f>
        <v>1</v>
      </c>
      <c r="S68">
        <f>Sheet2!AP68</f>
        <v>2</v>
      </c>
      <c r="T68">
        <f>Sheet2!AQ68</f>
        <v>1</v>
      </c>
      <c r="U68">
        <f>Sheet2!AR68</f>
        <v>1</v>
      </c>
      <c r="V68">
        <f>Sheet2!AS68</f>
        <v>2</v>
      </c>
      <c r="W68">
        <f>Sheet2!AT68</f>
        <v>2</v>
      </c>
      <c r="X68">
        <f>Sheet2!AU68</f>
        <v>2</v>
      </c>
      <c r="Y68">
        <f>Sheet2!AV68</f>
        <v>2</v>
      </c>
      <c r="Z68">
        <f>Sheet2!AW68</f>
        <v>2</v>
      </c>
      <c r="AA68">
        <f>Sheet2!AX68</f>
        <v>1</v>
      </c>
      <c r="AB68">
        <f>Sheet2!AY68</f>
        <v>300</v>
      </c>
      <c r="AD68" s="26" t="s">
        <v>255</v>
      </c>
      <c r="AE68" s="27">
        <v>1</v>
      </c>
      <c r="AF68" s="27">
        <v>1</v>
      </c>
      <c r="AG68" s="27">
        <v>1</v>
      </c>
      <c r="AH68" s="27">
        <v>1</v>
      </c>
      <c r="AI68" s="27">
        <v>2</v>
      </c>
      <c r="AJ68" s="27">
        <v>1</v>
      </c>
      <c r="AK68" s="27">
        <v>1</v>
      </c>
      <c r="AL68" s="27">
        <v>1</v>
      </c>
      <c r="AM68" s="27">
        <v>1</v>
      </c>
      <c r="AN68" s="27">
        <v>2</v>
      </c>
      <c r="AO68" s="27">
        <v>1</v>
      </c>
      <c r="AP68" s="27">
        <v>1</v>
      </c>
      <c r="AQ68" s="27">
        <v>1</v>
      </c>
      <c r="AR68" s="27">
        <v>2</v>
      </c>
      <c r="AS68" s="27">
        <v>2</v>
      </c>
      <c r="AT68" s="27">
        <v>2</v>
      </c>
      <c r="AU68" s="27">
        <v>2</v>
      </c>
      <c r="AV68" s="27">
        <v>1</v>
      </c>
      <c r="AW68" s="27">
        <v>2</v>
      </c>
      <c r="AX68" s="27">
        <v>2</v>
      </c>
      <c r="AY68" s="27">
        <v>2</v>
      </c>
      <c r="AZ68" s="27">
        <v>2</v>
      </c>
      <c r="BA68" s="27">
        <v>1</v>
      </c>
      <c r="BB68" s="27">
        <v>2</v>
      </c>
      <c r="BC68" s="27">
        <v>2</v>
      </c>
      <c r="BD68" s="27">
        <v>2</v>
      </c>
      <c r="BE68" s="27">
        <v>300</v>
      </c>
      <c r="BF68">
        <f t="shared" si="0"/>
        <v>267</v>
      </c>
    </row>
    <row r="69" spans="1:58" ht="15" thickBot="1" x14ac:dyDescent="0.35">
      <c r="A69" t="str">
        <f>Sheet2!A69</f>
        <v>O68</v>
      </c>
      <c r="B69">
        <f>Sheet2!B69</f>
        <v>1</v>
      </c>
      <c r="C69">
        <f>Sheet2!C69</f>
        <v>2</v>
      </c>
      <c r="D69">
        <f>Sheet2!D69</f>
        <v>1</v>
      </c>
      <c r="E69">
        <f>Sheet2!E69</f>
        <v>1</v>
      </c>
      <c r="F69">
        <f>Sheet2!F69</f>
        <v>1</v>
      </c>
      <c r="G69">
        <f>Sheet2!G69</f>
        <v>2</v>
      </c>
      <c r="H69">
        <f>Sheet2!H69</f>
        <v>1</v>
      </c>
      <c r="I69">
        <f>Sheet2!I69</f>
        <v>2</v>
      </c>
      <c r="J69">
        <f>Sheet2!J69</f>
        <v>1</v>
      </c>
      <c r="K69">
        <f>Sheet2!K69</f>
        <v>1</v>
      </c>
      <c r="L69">
        <f>Sheet2!L69</f>
        <v>1</v>
      </c>
      <c r="M69">
        <f>Sheet2!M69</f>
        <v>1</v>
      </c>
      <c r="N69">
        <f>Sheet2!N69</f>
        <v>1</v>
      </c>
      <c r="O69">
        <f>Sheet2!AL69</f>
        <v>2</v>
      </c>
      <c r="P69">
        <f>Sheet2!AM69</f>
        <v>1</v>
      </c>
      <c r="Q69">
        <f>Sheet2!AN69</f>
        <v>2</v>
      </c>
      <c r="R69">
        <f>Sheet2!AO69</f>
        <v>2</v>
      </c>
      <c r="S69">
        <f>Sheet2!AP69</f>
        <v>2</v>
      </c>
      <c r="T69">
        <f>Sheet2!AQ69</f>
        <v>1</v>
      </c>
      <c r="U69">
        <f>Sheet2!AR69</f>
        <v>2</v>
      </c>
      <c r="V69">
        <f>Sheet2!AS69</f>
        <v>1</v>
      </c>
      <c r="W69">
        <f>Sheet2!AT69</f>
        <v>2</v>
      </c>
      <c r="X69">
        <f>Sheet2!AU69</f>
        <v>2</v>
      </c>
      <c r="Y69">
        <f>Sheet2!AV69</f>
        <v>2</v>
      </c>
      <c r="Z69">
        <f>Sheet2!AW69</f>
        <v>2</v>
      </c>
      <c r="AA69">
        <f>Sheet2!AX69</f>
        <v>2</v>
      </c>
      <c r="AB69">
        <f>Sheet2!AY69</f>
        <v>200</v>
      </c>
      <c r="AD69" s="26" t="s">
        <v>256</v>
      </c>
      <c r="AE69" s="27">
        <v>1</v>
      </c>
      <c r="AF69" s="27">
        <v>1</v>
      </c>
      <c r="AG69" s="27">
        <v>1</v>
      </c>
      <c r="AH69" s="27">
        <v>1</v>
      </c>
      <c r="AI69" s="27">
        <v>1</v>
      </c>
      <c r="AJ69" s="27">
        <v>1</v>
      </c>
      <c r="AK69" s="27">
        <v>2</v>
      </c>
      <c r="AL69" s="27">
        <v>2</v>
      </c>
      <c r="AM69" s="27">
        <v>2</v>
      </c>
      <c r="AN69" s="27">
        <v>1</v>
      </c>
      <c r="AO69" s="27">
        <v>1</v>
      </c>
      <c r="AP69" s="27">
        <v>1</v>
      </c>
      <c r="AQ69" s="27">
        <v>1</v>
      </c>
      <c r="AR69" s="27">
        <v>2</v>
      </c>
      <c r="AS69" s="27">
        <v>2</v>
      </c>
      <c r="AT69" s="27">
        <v>2</v>
      </c>
      <c r="AU69" s="27">
        <v>2</v>
      </c>
      <c r="AV69" s="27">
        <v>2</v>
      </c>
      <c r="AW69" s="27">
        <v>2</v>
      </c>
      <c r="AX69" s="27">
        <v>1</v>
      </c>
      <c r="AY69" s="27">
        <v>1</v>
      </c>
      <c r="AZ69" s="27">
        <v>1</v>
      </c>
      <c r="BA69" s="27">
        <v>2</v>
      </c>
      <c r="BB69" s="27">
        <v>2</v>
      </c>
      <c r="BC69" s="27">
        <v>2</v>
      </c>
      <c r="BD69" s="27">
        <v>2</v>
      </c>
      <c r="BE69" s="27">
        <v>300</v>
      </c>
      <c r="BF69">
        <f t="shared" si="0"/>
        <v>267</v>
      </c>
    </row>
    <row r="70" spans="1:58" ht="15" thickBot="1" x14ac:dyDescent="0.35">
      <c r="A70" t="str">
        <f>Sheet2!A70</f>
        <v>O69</v>
      </c>
      <c r="B70">
        <f>Sheet2!B70</f>
        <v>1</v>
      </c>
      <c r="C70">
        <f>Sheet2!C70</f>
        <v>1</v>
      </c>
      <c r="D70">
        <f>Sheet2!D70</f>
        <v>2</v>
      </c>
      <c r="E70">
        <f>Sheet2!E70</f>
        <v>1</v>
      </c>
      <c r="F70">
        <f>Sheet2!F70</f>
        <v>1</v>
      </c>
      <c r="G70">
        <f>Sheet2!G70</f>
        <v>1</v>
      </c>
      <c r="H70">
        <f>Sheet2!H70</f>
        <v>1</v>
      </c>
      <c r="I70">
        <f>Sheet2!I70</f>
        <v>1</v>
      </c>
      <c r="J70">
        <f>Sheet2!J70</f>
        <v>1</v>
      </c>
      <c r="K70">
        <f>Sheet2!K70</f>
        <v>1</v>
      </c>
      <c r="L70">
        <f>Sheet2!L70</f>
        <v>2</v>
      </c>
      <c r="M70">
        <f>Sheet2!M70</f>
        <v>1</v>
      </c>
      <c r="N70">
        <f>Sheet2!N70</f>
        <v>1</v>
      </c>
      <c r="O70">
        <f>Sheet2!AL70</f>
        <v>2</v>
      </c>
      <c r="P70">
        <f>Sheet2!AM70</f>
        <v>2</v>
      </c>
      <c r="Q70">
        <f>Sheet2!AN70</f>
        <v>1</v>
      </c>
      <c r="R70">
        <f>Sheet2!AO70</f>
        <v>2</v>
      </c>
      <c r="S70">
        <f>Sheet2!AP70</f>
        <v>2</v>
      </c>
      <c r="T70">
        <f>Sheet2!AQ70</f>
        <v>2</v>
      </c>
      <c r="U70">
        <f>Sheet2!AR70</f>
        <v>2</v>
      </c>
      <c r="V70">
        <f>Sheet2!AS70</f>
        <v>2</v>
      </c>
      <c r="W70">
        <f>Sheet2!AT70</f>
        <v>2</v>
      </c>
      <c r="X70">
        <f>Sheet2!AU70</f>
        <v>2</v>
      </c>
      <c r="Y70">
        <f>Sheet2!AV70</f>
        <v>1</v>
      </c>
      <c r="Z70">
        <f>Sheet2!AW70</f>
        <v>2</v>
      </c>
      <c r="AA70">
        <f>Sheet2!AX70</f>
        <v>2</v>
      </c>
      <c r="AB70">
        <f>Sheet2!AY70</f>
        <v>300</v>
      </c>
      <c r="AD70" s="26" t="s">
        <v>257</v>
      </c>
      <c r="AE70" s="27">
        <v>2</v>
      </c>
      <c r="AF70" s="27">
        <v>1</v>
      </c>
      <c r="AG70" s="27">
        <v>1</v>
      </c>
      <c r="AH70" s="27">
        <v>2</v>
      </c>
      <c r="AI70" s="27">
        <v>1</v>
      </c>
      <c r="AJ70" s="27">
        <v>1</v>
      </c>
      <c r="AK70" s="27">
        <v>1</v>
      </c>
      <c r="AL70" s="27">
        <v>1</v>
      </c>
      <c r="AM70" s="27">
        <v>1</v>
      </c>
      <c r="AN70" s="27">
        <v>2</v>
      </c>
      <c r="AO70" s="27">
        <v>1</v>
      </c>
      <c r="AP70" s="27">
        <v>1</v>
      </c>
      <c r="AQ70" s="27">
        <v>1</v>
      </c>
      <c r="AR70" s="27">
        <v>1</v>
      </c>
      <c r="AS70" s="27">
        <v>2</v>
      </c>
      <c r="AT70" s="27">
        <v>2</v>
      </c>
      <c r="AU70" s="27">
        <v>1</v>
      </c>
      <c r="AV70" s="27">
        <v>2</v>
      </c>
      <c r="AW70" s="27">
        <v>2</v>
      </c>
      <c r="AX70" s="27">
        <v>2</v>
      </c>
      <c r="AY70" s="27">
        <v>2</v>
      </c>
      <c r="AZ70" s="27">
        <v>2</v>
      </c>
      <c r="BA70" s="27">
        <v>1</v>
      </c>
      <c r="BB70" s="27">
        <v>2</v>
      </c>
      <c r="BC70" s="27">
        <v>2</v>
      </c>
      <c r="BD70" s="27">
        <v>2</v>
      </c>
      <c r="BE70" s="27">
        <v>300</v>
      </c>
      <c r="BF70">
        <f t="shared" si="0"/>
        <v>320.39999999999998</v>
      </c>
    </row>
    <row r="71" spans="1:58" ht="15" thickBot="1" x14ac:dyDescent="0.35">
      <c r="A71" t="str">
        <f>Sheet2!A71</f>
        <v>O70</v>
      </c>
      <c r="B71">
        <f>Sheet2!B71</f>
        <v>1</v>
      </c>
      <c r="C71">
        <f>Sheet2!C71</f>
        <v>1</v>
      </c>
      <c r="D71">
        <f>Sheet2!D71</f>
        <v>1</v>
      </c>
      <c r="E71">
        <f>Sheet2!E71</f>
        <v>2</v>
      </c>
      <c r="F71">
        <f>Sheet2!F71</f>
        <v>1</v>
      </c>
      <c r="G71">
        <f>Sheet2!G71</f>
        <v>1</v>
      </c>
      <c r="H71">
        <f>Sheet2!H71</f>
        <v>2</v>
      </c>
      <c r="I71">
        <f>Sheet2!I71</f>
        <v>1</v>
      </c>
      <c r="J71">
        <f>Sheet2!J71</f>
        <v>1</v>
      </c>
      <c r="K71">
        <f>Sheet2!K71</f>
        <v>1</v>
      </c>
      <c r="L71">
        <f>Sheet2!L71</f>
        <v>1</v>
      </c>
      <c r="M71">
        <f>Sheet2!M71</f>
        <v>1</v>
      </c>
      <c r="N71">
        <f>Sheet2!N71</f>
        <v>1</v>
      </c>
      <c r="O71">
        <f>Sheet2!AL71</f>
        <v>2</v>
      </c>
      <c r="P71">
        <f>Sheet2!AM71</f>
        <v>2</v>
      </c>
      <c r="Q71">
        <f>Sheet2!AN71</f>
        <v>2</v>
      </c>
      <c r="R71">
        <f>Sheet2!AO71</f>
        <v>1</v>
      </c>
      <c r="S71">
        <f>Sheet2!AP71</f>
        <v>2</v>
      </c>
      <c r="T71">
        <f>Sheet2!AQ71</f>
        <v>2</v>
      </c>
      <c r="U71">
        <f>Sheet2!AR71</f>
        <v>1</v>
      </c>
      <c r="V71">
        <f>Sheet2!AS71</f>
        <v>2</v>
      </c>
      <c r="W71">
        <f>Sheet2!AT71</f>
        <v>2</v>
      </c>
      <c r="X71">
        <f>Sheet2!AU71</f>
        <v>2</v>
      </c>
      <c r="Y71">
        <f>Sheet2!AV71</f>
        <v>2</v>
      </c>
      <c r="Z71">
        <f>Sheet2!AW71</f>
        <v>2</v>
      </c>
      <c r="AA71">
        <f>Sheet2!AX71</f>
        <v>2</v>
      </c>
      <c r="AB71">
        <f>Sheet2!AY71</f>
        <v>300</v>
      </c>
      <c r="AD71" s="26" t="s">
        <v>258</v>
      </c>
      <c r="AE71" s="27">
        <v>1</v>
      </c>
      <c r="AF71" s="27">
        <v>1</v>
      </c>
      <c r="AG71" s="27">
        <v>1</v>
      </c>
      <c r="AH71" s="27">
        <v>1</v>
      </c>
      <c r="AI71" s="27">
        <v>1</v>
      </c>
      <c r="AJ71" s="27">
        <v>1</v>
      </c>
      <c r="AK71" s="27">
        <v>2</v>
      </c>
      <c r="AL71" s="27">
        <v>1</v>
      </c>
      <c r="AM71" s="27">
        <v>2</v>
      </c>
      <c r="AN71" s="27">
        <v>1</v>
      </c>
      <c r="AO71" s="27">
        <v>1</v>
      </c>
      <c r="AP71" s="27">
        <v>1</v>
      </c>
      <c r="AQ71" s="27">
        <v>1</v>
      </c>
      <c r="AR71" s="27">
        <v>2</v>
      </c>
      <c r="AS71" s="27">
        <v>2</v>
      </c>
      <c r="AT71" s="27">
        <v>2</v>
      </c>
      <c r="AU71" s="27">
        <v>2</v>
      </c>
      <c r="AV71" s="27">
        <v>2</v>
      </c>
      <c r="AW71" s="27">
        <v>2</v>
      </c>
      <c r="AX71" s="27">
        <v>1</v>
      </c>
      <c r="AY71" s="27">
        <v>2</v>
      </c>
      <c r="AZ71" s="27">
        <v>1</v>
      </c>
      <c r="BA71" s="27">
        <v>2</v>
      </c>
      <c r="BB71" s="27">
        <v>2</v>
      </c>
      <c r="BC71" s="27">
        <v>2</v>
      </c>
      <c r="BD71" s="27">
        <v>2</v>
      </c>
      <c r="BE71" s="27">
        <v>200</v>
      </c>
      <c r="BF71">
        <f t="shared" si="0"/>
        <v>267</v>
      </c>
    </row>
    <row r="72" spans="1:58" ht="15" thickBot="1" x14ac:dyDescent="0.35">
      <c r="A72" t="str">
        <f>Sheet2!A72</f>
        <v>O71</v>
      </c>
      <c r="B72">
        <f>Sheet2!B72</f>
        <v>2</v>
      </c>
      <c r="C72">
        <f>Sheet2!C72</f>
        <v>1</v>
      </c>
      <c r="D72">
        <f>Sheet2!D72</f>
        <v>1</v>
      </c>
      <c r="E72">
        <f>Sheet2!E72</f>
        <v>1</v>
      </c>
      <c r="F72">
        <f>Sheet2!F72</f>
        <v>1</v>
      </c>
      <c r="G72">
        <f>Sheet2!G72</f>
        <v>1</v>
      </c>
      <c r="H72">
        <f>Sheet2!H72</f>
        <v>1</v>
      </c>
      <c r="I72">
        <f>Sheet2!I72</f>
        <v>1</v>
      </c>
      <c r="J72">
        <f>Sheet2!J72</f>
        <v>1</v>
      </c>
      <c r="K72">
        <f>Sheet2!K72</f>
        <v>1</v>
      </c>
      <c r="L72">
        <f>Sheet2!L72</f>
        <v>2</v>
      </c>
      <c r="M72">
        <f>Sheet2!M72</f>
        <v>1</v>
      </c>
      <c r="N72">
        <f>Sheet2!N72</f>
        <v>1</v>
      </c>
      <c r="O72">
        <f>Sheet2!AL72</f>
        <v>1</v>
      </c>
      <c r="P72">
        <f>Sheet2!AM72</f>
        <v>2</v>
      </c>
      <c r="Q72">
        <f>Sheet2!AN72</f>
        <v>2</v>
      </c>
      <c r="R72">
        <f>Sheet2!AO72</f>
        <v>2</v>
      </c>
      <c r="S72">
        <f>Sheet2!AP72</f>
        <v>2</v>
      </c>
      <c r="T72">
        <f>Sheet2!AQ72</f>
        <v>2</v>
      </c>
      <c r="U72">
        <f>Sheet2!AR72</f>
        <v>2</v>
      </c>
      <c r="V72">
        <f>Sheet2!AS72</f>
        <v>2</v>
      </c>
      <c r="W72">
        <f>Sheet2!AT72</f>
        <v>2</v>
      </c>
      <c r="X72">
        <f>Sheet2!AU72</f>
        <v>2</v>
      </c>
      <c r="Y72">
        <f>Sheet2!AV72</f>
        <v>1</v>
      </c>
      <c r="Z72">
        <f>Sheet2!AW72</f>
        <v>2</v>
      </c>
      <c r="AA72">
        <f>Sheet2!AX72</f>
        <v>2</v>
      </c>
      <c r="AB72">
        <f>Sheet2!AY72</f>
        <v>300</v>
      </c>
      <c r="AD72" s="26" t="s">
        <v>259</v>
      </c>
      <c r="AE72" s="27">
        <v>1</v>
      </c>
      <c r="AF72" s="27">
        <v>1</v>
      </c>
      <c r="AG72" s="27">
        <v>1</v>
      </c>
      <c r="AH72" s="27">
        <v>1</v>
      </c>
      <c r="AI72" s="27">
        <v>1</v>
      </c>
      <c r="AJ72" s="27">
        <v>2</v>
      </c>
      <c r="AK72" s="27">
        <v>2</v>
      </c>
      <c r="AL72" s="27">
        <v>1</v>
      </c>
      <c r="AM72" s="27">
        <v>1</v>
      </c>
      <c r="AN72" s="27">
        <v>2</v>
      </c>
      <c r="AO72" s="27">
        <v>1</v>
      </c>
      <c r="AP72" s="27">
        <v>1</v>
      </c>
      <c r="AQ72" s="27">
        <v>1</v>
      </c>
      <c r="AR72" s="27">
        <v>2</v>
      </c>
      <c r="AS72" s="27">
        <v>2</v>
      </c>
      <c r="AT72" s="27">
        <v>2</v>
      </c>
      <c r="AU72" s="27">
        <v>2</v>
      </c>
      <c r="AV72" s="27">
        <v>2</v>
      </c>
      <c r="AW72" s="27">
        <v>1</v>
      </c>
      <c r="AX72" s="27">
        <v>1</v>
      </c>
      <c r="AY72" s="27">
        <v>2</v>
      </c>
      <c r="AZ72" s="27">
        <v>2</v>
      </c>
      <c r="BA72" s="27">
        <v>1</v>
      </c>
      <c r="BB72" s="27">
        <v>2</v>
      </c>
      <c r="BC72" s="27">
        <v>2</v>
      </c>
      <c r="BD72" s="27">
        <v>2</v>
      </c>
      <c r="BE72" s="27">
        <v>200</v>
      </c>
      <c r="BF72">
        <f t="shared" ref="BF72:BF105" si="1">BE372</f>
        <v>267</v>
      </c>
    </row>
    <row r="73" spans="1:58" ht="15" thickBot="1" x14ac:dyDescent="0.35">
      <c r="A73" t="str">
        <f>Sheet2!A73</f>
        <v>O72</v>
      </c>
      <c r="B73">
        <f>Sheet2!B73</f>
        <v>1</v>
      </c>
      <c r="C73">
        <f>Sheet2!C73</f>
        <v>1</v>
      </c>
      <c r="D73">
        <f>Sheet2!D73</f>
        <v>2</v>
      </c>
      <c r="E73">
        <f>Sheet2!E73</f>
        <v>2</v>
      </c>
      <c r="F73">
        <f>Sheet2!F73</f>
        <v>1</v>
      </c>
      <c r="G73">
        <f>Sheet2!G73</f>
        <v>1</v>
      </c>
      <c r="H73">
        <f>Sheet2!H73</f>
        <v>2</v>
      </c>
      <c r="I73">
        <f>Sheet2!I73</f>
        <v>1</v>
      </c>
      <c r="J73">
        <f>Sheet2!J73</f>
        <v>1</v>
      </c>
      <c r="K73">
        <f>Sheet2!K73</f>
        <v>1</v>
      </c>
      <c r="L73">
        <f>Sheet2!L73</f>
        <v>1</v>
      </c>
      <c r="M73">
        <f>Sheet2!M73</f>
        <v>1</v>
      </c>
      <c r="N73">
        <f>Sheet2!N73</f>
        <v>1</v>
      </c>
      <c r="O73">
        <f>Sheet2!AL73</f>
        <v>2</v>
      </c>
      <c r="P73">
        <f>Sheet2!AM73</f>
        <v>2</v>
      </c>
      <c r="Q73">
        <f>Sheet2!AN73</f>
        <v>1</v>
      </c>
      <c r="R73">
        <f>Sheet2!AO73</f>
        <v>1</v>
      </c>
      <c r="S73">
        <f>Sheet2!AP73</f>
        <v>2</v>
      </c>
      <c r="T73">
        <f>Sheet2!AQ73</f>
        <v>2</v>
      </c>
      <c r="U73">
        <f>Sheet2!AR73</f>
        <v>1</v>
      </c>
      <c r="V73">
        <f>Sheet2!AS73</f>
        <v>2</v>
      </c>
      <c r="W73">
        <f>Sheet2!AT73</f>
        <v>2</v>
      </c>
      <c r="X73">
        <f>Sheet2!AU73</f>
        <v>2</v>
      </c>
      <c r="Y73">
        <f>Sheet2!AV73</f>
        <v>2</v>
      </c>
      <c r="Z73">
        <f>Sheet2!AW73</f>
        <v>2</v>
      </c>
      <c r="AA73">
        <f>Sheet2!AX73</f>
        <v>2</v>
      </c>
      <c r="AB73">
        <f>Sheet2!AY73</f>
        <v>300</v>
      </c>
      <c r="AD73" s="26" t="s">
        <v>260</v>
      </c>
      <c r="AE73" s="27">
        <v>1</v>
      </c>
      <c r="AF73" s="27">
        <v>1</v>
      </c>
      <c r="AG73" s="27">
        <v>1</v>
      </c>
      <c r="AH73" s="27">
        <v>1</v>
      </c>
      <c r="AI73" s="27">
        <v>1</v>
      </c>
      <c r="AJ73" s="27">
        <v>1</v>
      </c>
      <c r="AK73" s="27">
        <v>1</v>
      </c>
      <c r="AL73" s="27">
        <v>1</v>
      </c>
      <c r="AM73" s="27">
        <v>2</v>
      </c>
      <c r="AN73" s="27">
        <v>1</v>
      </c>
      <c r="AO73" s="27">
        <v>1</v>
      </c>
      <c r="AP73" s="27">
        <v>1</v>
      </c>
      <c r="AQ73" s="27">
        <v>2</v>
      </c>
      <c r="AR73" s="27">
        <v>2</v>
      </c>
      <c r="AS73" s="27">
        <v>2</v>
      </c>
      <c r="AT73" s="27">
        <v>2</v>
      </c>
      <c r="AU73" s="27">
        <v>2</v>
      </c>
      <c r="AV73" s="27">
        <v>2</v>
      </c>
      <c r="AW73" s="27">
        <v>2</v>
      </c>
      <c r="AX73" s="27">
        <v>2</v>
      </c>
      <c r="AY73" s="27">
        <v>2</v>
      </c>
      <c r="AZ73" s="27">
        <v>1</v>
      </c>
      <c r="BA73" s="27">
        <v>2</v>
      </c>
      <c r="BB73" s="27">
        <v>2</v>
      </c>
      <c r="BC73" s="27">
        <v>2</v>
      </c>
      <c r="BD73" s="27">
        <v>1</v>
      </c>
      <c r="BE73" s="27">
        <v>300</v>
      </c>
      <c r="BF73">
        <f t="shared" si="1"/>
        <v>267</v>
      </c>
    </row>
    <row r="74" spans="1:58" ht="15" thickBot="1" x14ac:dyDescent="0.35">
      <c r="A74" t="str">
        <f>Sheet2!A74</f>
        <v>O73</v>
      </c>
      <c r="B74">
        <f>Sheet2!B74</f>
        <v>2</v>
      </c>
      <c r="C74">
        <f>Sheet2!C74</f>
        <v>1</v>
      </c>
      <c r="D74">
        <f>Sheet2!D74</f>
        <v>1</v>
      </c>
      <c r="E74">
        <f>Sheet2!E74</f>
        <v>1</v>
      </c>
      <c r="F74">
        <f>Sheet2!F74</f>
        <v>1</v>
      </c>
      <c r="G74">
        <f>Sheet2!G74</f>
        <v>1</v>
      </c>
      <c r="H74">
        <f>Sheet2!H74</f>
        <v>1</v>
      </c>
      <c r="I74">
        <f>Sheet2!I74</f>
        <v>2</v>
      </c>
      <c r="J74">
        <f>Sheet2!J74</f>
        <v>1</v>
      </c>
      <c r="K74">
        <f>Sheet2!K74</f>
        <v>1</v>
      </c>
      <c r="L74">
        <f>Sheet2!L74</f>
        <v>1</v>
      </c>
      <c r="M74">
        <f>Sheet2!M74</f>
        <v>1</v>
      </c>
      <c r="N74">
        <f>Sheet2!N74</f>
        <v>2</v>
      </c>
      <c r="O74">
        <f>Sheet2!AL74</f>
        <v>1</v>
      </c>
      <c r="P74">
        <f>Sheet2!AM74</f>
        <v>2</v>
      </c>
      <c r="Q74">
        <f>Sheet2!AN74</f>
        <v>2</v>
      </c>
      <c r="R74">
        <f>Sheet2!AO74</f>
        <v>2</v>
      </c>
      <c r="S74">
        <f>Sheet2!AP74</f>
        <v>2</v>
      </c>
      <c r="T74">
        <f>Sheet2!AQ74</f>
        <v>2</v>
      </c>
      <c r="U74">
        <f>Sheet2!AR74</f>
        <v>2</v>
      </c>
      <c r="V74">
        <f>Sheet2!AS74</f>
        <v>1</v>
      </c>
      <c r="W74">
        <f>Sheet2!AT74</f>
        <v>2</v>
      </c>
      <c r="X74">
        <f>Sheet2!AU74</f>
        <v>2</v>
      </c>
      <c r="Y74">
        <f>Sheet2!AV74</f>
        <v>2</v>
      </c>
      <c r="Z74">
        <f>Sheet2!AW74</f>
        <v>2</v>
      </c>
      <c r="AA74">
        <f>Sheet2!AX74</f>
        <v>1</v>
      </c>
      <c r="AB74">
        <f>Sheet2!AY74</f>
        <v>300</v>
      </c>
      <c r="AD74" s="26" t="s">
        <v>261</v>
      </c>
      <c r="AE74" s="27">
        <v>1</v>
      </c>
      <c r="AF74" s="27">
        <v>1</v>
      </c>
      <c r="AG74" s="27">
        <v>1</v>
      </c>
      <c r="AH74" s="27">
        <v>2</v>
      </c>
      <c r="AI74" s="27">
        <v>1</v>
      </c>
      <c r="AJ74" s="27">
        <v>2</v>
      </c>
      <c r="AK74" s="27">
        <v>2</v>
      </c>
      <c r="AL74" s="27">
        <v>1</v>
      </c>
      <c r="AM74" s="27">
        <v>1</v>
      </c>
      <c r="AN74" s="27">
        <v>1</v>
      </c>
      <c r="AO74" s="27">
        <v>1</v>
      </c>
      <c r="AP74" s="27">
        <v>1</v>
      </c>
      <c r="AQ74" s="27">
        <v>2</v>
      </c>
      <c r="AR74" s="27">
        <v>2</v>
      </c>
      <c r="AS74" s="27">
        <v>2</v>
      </c>
      <c r="AT74" s="27">
        <v>2</v>
      </c>
      <c r="AU74" s="27">
        <v>1</v>
      </c>
      <c r="AV74" s="27">
        <v>2</v>
      </c>
      <c r="AW74" s="27">
        <v>1</v>
      </c>
      <c r="AX74" s="27">
        <v>1</v>
      </c>
      <c r="AY74" s="27">
        <v>2</v>
      </c>
      <c r="AZ74" s="27">
        <v>2</v>
      </c>
      <c r="BA74" s="27">
        <v>2</v>
      </c>
      <c r="BB74" s="27">
        <v>2</v>
      </c>
      <c r="BC74" s="27">
        <v>2</v>
      </c>
      <c r="BD74" s="27">
        <v>1</v>
      </c>
      <c r="BE74" s="27">
        <v>300</v>
      </c>
      <c r="BF74">
        <f t="shared" si="1"/>
        <v>320.39999999999998</v>
      </c>
    </row>
    <row r="75" spans="1:58" ht="15" thickBot="1" x14ac:dyDescent="0.35">
      <c r="A75" t="str">
        <f>Sheet2!A75</f>
        <v>O74</v>
      </c>
      <c r="B75">
        <f>Sheet2!B75</f>
        <v>1</v>
      </c>
      <c r="C75">
        <f>Sheet2!C75</f>
        <v>1</v>
      </c>
      <c r="D75">
        <f>Sheet2!D75</f>
        <v>1</v>
      </c>
      <c r="E75">
        <f>Sheet2!E75</f>
        <v>1</v>
      </c>
      <c r="F75">
        <f>Sheet2!F75</f>
        <v>1</v>
      </c>
      <c r="G75">
        <f>Sheet2!G75</f>
        <v>1</v>
      </c>
      <c r="H75">
        <f>Sheet2!H75</f>
        <v>1</v>
      </c>
      <c r="I75">
        <f>Sheet2!I75</f>
        <v>2</v>
      </c>
      <c r="J75">
        <f>Sheet2!J75</f>
        <v>2</v>
      </c>
      <c r="K75">
        <f>Sheet2!K75</f>
        <v>1</v>
      </c>
      <c r="L75">
        <f>Sheet2!L75</f>
        <v>1</v>
      </c>
      <c r="M75">
        <f>Sheet2!M75</f>
        <v>2</v>
      </c>
      <c r="N75">
        <f>Sheet2!N75</f>
        <v>1</v>
      </c>
      <c r="O75">
        <f>Sheet2!AL75</f>
        <v>2</v>
      </c>
      <c r="P75">
        <f>Sheet2!AM75</f>
        <v>2</v>
      </c>
      <c r="Q75">
        <f>Sheet2!AN75</f>
        <v>2</v>
      </c>
      <c r="R75">
        <f>Sheet2!AO75</f>
        <v>2</v>
      </c>
      <c r="S75">
        <f>Sheet2!AP75</f>
        <v>2</v>
      </c>
      <c r="T75">
        <f>Sheet2!AQ75</f>
        <v>2</v>
      </c>
      <c r="U75">
        <f>Sheet2!AR75</f>
        <v>2</v>
      </c>
      <c r="V75">
        <f>Sheet2!AS75</f>
        <v>1</v>
      </c>
      <c r="W75">
        <f>Sheet2!AT75</f>
        <v>1</v>
      </c>
      <c r="X75">
        <f>Sheet2!AU75</f>
        <v>2</v>
      </c>
      <c r="Y75">
        <f>Sheet2!AV75</f>
        <v>2</v>
      </c>
      <c r="Z75">
        <f>Sheet2!AW75</f>
        <v>1</v>
      </c>
      <c r="AA75">
        <f>Sheet2!AX75</f>
        <v>2</v>
      </c>
      <c r="AB75">
        <f>Sheet2!AY75</f>
        <v>300</v>
      </c>
      <c r="AD75" s="26" t="s">
        <v>262</v>
      </c>
      <c r="AE75" s="27">
        <v>1</v>
      </c>
      <c r="AF75" s="27">
        <v>2</v>
      </c>
      <c r="AG75" s="27">
        <v>1</v>
      </c>
      <c r="AH75" s="27">
        <v>1</v>
      </c>
      <c r="AI75" s="27">
        <v>1</v>
      </c>
      <c r="AJ75" s="27">
        <v>2</v>
      </c>
      <c r="AK75" s="27">
        <v>1</v>
      </c>
      <c r="AL75" s="27">
        <v>2</v>
      </c>
      <c r="AM75" s="27">
        <v>1</v>
      </c>
      <c r="AN75" s="27">
        <v>1</v>
      </c>
      <c r="AO75" s="27">
        <v>1</v>
      </c>
      <c r="AP75" s="27">
        <v>1</v>
      </c>
      <c r="AQ75" s="27">
        <v>1</v>
      </c>
      <c r="AR75" s="27">
        <v>2</v>
      </c>
      <c r="AS75" s="27">
        <v>1</v>
      </c>
      <c r="AT75" s="27">
        <v>2</v>
      </c>
      <c r="AU75" s="27">
        <v>2</v>
      </c>
      <c r="AV75" s="27">
        <v>2</v>
      </c>
      <c r="AW75" s="27">
        <v>1</v>
      </c>
      <c r="AX75" s="27">
        <v>2</v>
      </c>
      <c r="AY75" s="27">
        <v>1</v>
      </c>
      <c r="AZ75" s="27">
        <v>2</v>
      </c>
      <c r="BA75" s="27">
        <v>2</v>
      </c>
      <c r="BB75" s="27">
        <v>2</v>
      </c>
      <c r="BC75" s="27">
        <v>2</v>
      </c>
      <c r="BD75" s="27">
        <v>2</v>
      </c>
      <c r="BE75" s="27">
        <v>200</v>
      </c>
      <c r="BF75">
        <f t="shared" si="1"/>
        <v>267</v>
      </c>
    </row>
    <row r="76" spans="1:58" ht="15" thickBot="1" x14ac:dyDescent="0.35">
      <c r="A76" t="str">
        <f>Sheet2!A76</f>
        <v>O75</v>
      </c>
      <c r="B76">
        <f>Sheet2!B76</f>
        <v>1</v>
      </c>
      <c r="C76">
        <f>Sheet2!C76</f>
        <v>1</v>
      </c>
      <c r="D76">
        <f>Sheet2!D76</f>
        <v>2</v>
      </c>
      <c r="E76">
        <f>Sheet2!E76</f>
        <v>1</v>
      </c>
      <c r="F76">
        <f>Sheet2!F76</f>
        <v>2</v>
      </c>
      <c r="G76">
        <f>Sheet2!G76</f>
        <v>1</v>
      </c>
      <c r="H76">
        <f>Sheet2!H76</f>
        <v>1</v>
      </c>
      <c r="I76">
        <f>Sheet2!I76</f>
        <v>1</v>
      </c>
      <c r="J76">
        <f>Sheet2!J76</f>
        <v>1</v>
      </c>
      <c r="K76">
        <f>Sheet2!K76</f>
        <v>1</v>
      </c>
      <c r="L76">
        <f>Sheet2!L76</f>
        <v>1</v>
      </c>
      <c r="M76">
        <f>Sheet2!M76</f>
        <v>1</v>
      </c>
      <c r="N76">
        <f>Sheet2!N76</f>
        <v>2</v>
      </c>
      <c r="O76">
        <f>Sheet2!AL76</f>
        <v>2</v>
      </c>
      <c r="P76">
        <f>Sheet2!AM76</f>
        <v>2</v>
      </c>
      <c r="Q76">
        <f>Sheet2!AN76</f>
        <v>1</v>
      </c>
      <c r="R76">
        <f>Sheet2!AO76</f>
        <v>2</v>
      </c>
      <c r="S76">
        <f>Sheet2!AP76</f>
        <v>1</v>
      </c>
      <c r="T76">
        <f>Sheet2!AQ76</f>
        <v>2</v>
      </c>
      <c r="U76">
        <f>Sheet2!AR76</f>
        <v>2</v>
      </c>
      <c r="V76">
        <f>Sheet2!AS76</f>
        <v>2</v>
      </c>
      <c r="W76">
        <f>Sheet2!AT76</f>
        <v>2</v>
      </c>
      <c r="X76">
        <f>Sheet2!AU76</f>
        <v>2</v>
      </c>
      <c r="Y76">
        <f>Sheet2!AV76</f>
        <v>2</v>
      </c>
      <c r="Z76">
        <f>Sheet2!AW76</f>
        <v>2</v>
      </c>
      <c r="AA76">
        <f>Sheet2!AX76</f>
        <v>1</v>
      </c>
      <c r="AB76">
        <f>Sheet2!AY76</f>
        <v>300</v>
      </c>
      <c r="AD76" s="26" t="s">
        <v>263</v>
      </c>
      <c r="AE76" s="27">
        <v>1</v>
      </c>
      <c r="AF76" s="27">
        <v>1</v>
      </c>
      <c r="AG76" s="27">
        <v>2</v>
      </c>
      <c r="AH76" s="27">
        <v>1</v>
      </c>
      <c r="AI76" s="27">
        <v>1</v>
      </c>
      <c r="AJ76" s="27">
        <v>1</v>
      </c>
      <c r="AK76" s="27">
        <v>1</v>
      </c>
      <c r="AL76" s="27">
        <v>1</v>
      </c>
      <c r="AM76" s="27">
        <v>1</v>
      </c>
      <c r="AN76" s="27">
        <v>1</v>
      </c>
      <c r="AO76" s="27">
        <v>2</v>
      </c>
      <c r="AP76" s="27">
        <v>1</v>
      </c>
      <c r="AQ76" s="27">
        <v>1</v>
      </c>
      <c r="AR76" s="27">
        <v>2</v>
      </c>
      <c r="AS76" s="27">
        <v>2</v>
      </c>
      <c r="AT76" s="27">
        <v>1</v>
      </c>
      <c r="AU76" s="27">
        <v>2</v>
      </c>
      <c r="AV76" s="27">
        <v>2</v>
      </c>
      <c r="AW76" s="27">
        <v>2</v>
      </c>
      <c r="AX76" s="27">
        <v>2</v>
      </c>
      <c r="AY76" s="27">
        <v>2</v>
      </c>
      <c r="AZ76" s="27">
        <v>2</v>
      </c>
      <c r="BA76" s="27">
        <v>2</v>
      </c>
      <c r="BB76" s="27">
        <v>1</v>
      </c>
      <c r="BC76" s="27">
        <v>2</v>
      </c>
      <c r="BD76" s="27">
        <v>2</v>
      </c>
      <c r="BE76" s="27">
        <v>300</v>
      </c>
      <c r="BF76">
        <f t="shared" si="1"/>
        <v>267</v>
      </c>
    </row>
    <row r="77" spans="1:58" ht="15" thickBot="1" x14ac:dyDescent="0.35">
      <c r="A77" t="str">
        <f>Sheet2!A77</f>
        <v>O76</v>
      </c>
      <c r="B77">
        <f>Sheet2!B77</f>
        <v>1</v>
      </c>
      <c r="C77">
        <f>Sheet2!C77</f>
        <v>1</v>
      </c>
      <c r="D77">
        <f>Sheet2!D77</f>
        <v>2</v>
      </c>
      <c r="E77">
        <f>Sheet2!E77</f>
        <v>1</v>
      </c>
      <c r="F77">
        <f>Sheet2!F77</f>
        <v>1</v>
      </c>
      <c r="G77">
        <f>Sheet2!G77</f>
        <v>1</v>
      </c>
      <c r="H77">
        <f>Sheet2!H77</f>
        <v>1</v>
      </c>
      <c r="I77">
        <f>Sheet2!I77</f>
        <v>1</v>
      </c>
      <c r="J77">
        <f>Sheet2!J77</f>
        <v>1</v>
      </c>
      <c r="K77">
        <f>Sheet2!K77</f>
        <v>1</v>
      </c>
      <c r="L77">
        <f>Sheet2!L77</f>
        <v>1</v>
      </c>
      <c r="M77">
        <f>Sheet2!M77</f>
        <v>2</v>
      </c>
      <c r="N77">
        <f>Sheet2!N77</f>
        <v>1</v>
      </c>
      <c r="O77">
        <f>Sheet2!AL77</f>
        <v>2</v>
      </c>
      <c r="P77">
        <f>Sheet2!AM77</f>
        <v>2</v>
      </c>
      <c r="Q77">
        <f>Sheet2!AN77</f>
        <v>1</v>
      </c>
      <c r="R77">
        <f>Sheet2!AO77</f>
        <v>2</v>
      </c>
      <c r="S77">
        <f>Sheet2!AP77</f>
        <v>2</v>
      </c>
      <c r="T77">
        <f>Sheet2!AQ77</f>
        <v>2</v>
      </c>
      <c r="U77">
        <f>Sheet2!AR77</f>
        <v>2</v>
      </c>
      <c r="V77">
        <f>Sheet2!AS77</f>
        <v>2</v>
      </c>
      <c r="W77">
        <f>Sheet2!AT77</f>
        <v>2</v>
      </c>
      <c r="X77">
        <f>Sheet2!AU77</f>
        <v>2</v>
      </c>
      <c r="Y77">
        <f>Sheet2!AV77</f>
        <v>2</v>
      </c>
      <c r="Z77">
        <f>Sheet2!AW77</f>
        <v>1</v>
      </c>
      <c r="AA77">
        <f>Sheet2!AX77</f>
        <v>2</v>
      </c>
      <c r="AB77">
        <f>Sheet2!AY77</f>
        <v>300</v>
      </c>
      <c r="AD77" s="26" t="s">
        <v>264</v>
      </c>
      <c r="AE77" s="27">
        <v>1</v>
      </c>
      <c r="AF77" s="27">
        <v>1</v>
      </c>
      <c r="AG77" s="27">
        <v>1</v>
      </c>
      <c r="AH77" s="27">
        <v>2</v>
      </c>
      <c r="AI77" s="27">
        <v>1</v>
      </c>
      <c r="AJ77" s="27">
        <v>1</v>
      </c>
      <c r="AK77" s="27">
        <v>2</v>
      </c>
      <c r="AL77" s="27">
        <v>1</v>
      </c>
      <c r="AM77" s="27">
        <v>1</v>
      </c>
      <c r="AN77" s="27">
        <v>1</v>
      </c>
      <c r="AO77" s="27">
        <v>1</v>
      </c>
      <c r="AP77" s="27">
        <v>1</v>
      </c>
      <c r="AQ77" s="27">
        <v>1</v>
      </c>
      <c r="AR77" s="27">
        <v>2</v>
      </c>
      <c r="AS77" s="27">
        <v>2</v>
      </c>
      <c r="AT77" s="27">
        <v>2</v>
      </c>
      <c r="AU77" s="27">
        <v>1</v>
      </c>
      <c r="AV77" s="27">
        <v>2</v>
      </c>
      <c r="AW77" s="27">
        <v>2</v>
      </c>
      <c r="AX77" s="27">
        <v>1</v>
      </c>
      <c r="AY77" s="27">
        <v>2</v>
      </c>
      <c r="AZ77" s="27">
        <v>2</v>
      </c>
      <c r="BA77" s="27">
        <v>2</v>
      </c>
      <c r="BB77" s="27">
        <v>2</v>
      </c>
      <c r="BC77" s="27">
        <v>2</v>
      </c>
      <c r="BD77" s="27">
        <v>2</v>
      </c>
      <c r="BE77" s="27">
        <v>300</v>
      </c>
      <c r="BF77">
        <f t="shared" si="1"/>
        <v>320.39999999999998</v>
      </c>
    </row>
    <row r="78" spans="1:58" ht="15" thickBot="1" x14ac:dyDescent="0.35">
      <c r="A78" t="str">
        <f>Sheet2!A78</f>
        <v>O77</v>
      </c>
      <c r="B78">
        <f>Sheet2!B78</f>
        <v>1</v>
      </c>
      <c r="C78">
        <f>Sheet2!C78</f>
        <v>1</v>
      </c>
      <c r="D78">
        <f>Sheet2!D78</f>
        <v>2</v>
      </c>
      <c r="E78">
        <f>Sheet2!E78</f>
        <v>2</v>
      </c>
      <c r="F78">
        <f>Sheet2!F78</f>
        <v>1</v>
      </c>
      <c r="G78">
        <f>Sheet2!G78</f>
        <v>1</v>
      </c>
      <c r="H78">
        <f>Sheet2!H78</f>
        <v>1</v>
      </c>
      <c r="I78">
        <f>Sheet2!I78</f>
        <v>1</v>
      </c>
      <c r="J78">
        <f>Sheet2!J78</f>
        <v>1</v>
      </c>
      <c r="K78">
        <f>Sheet2!K78</f>
        <v>1</v>
      </c>
      <c r="L78">
        <f>Sheet2!L78</f>
        <v>2</v>
      </c>
      <c r="M78">
        <f>Sheet2!M78</f>
        <v>1</v>
      </c>
      <c r="N78">
        <f>Sheet2!N78</f>
        <v>1</v>
      </c>
      <c r="O78">
        <f>Sheet2!AL78</f>
        <v>2</v>
      </c>
      <c r="P78">
        <f>Sheet2!AM78</f>
        <v>2</v>
      </c>
      <c r="Q78">
        <f>Sheet2!AN78</f>
        <v>1</v>
      </c>
      <c r="R78">
        <f>Sheet2!AO78</f>
        <v>1</v>
      </c>
      <c r="S78">
        <f>Sheet2!AP78</f>
        <v>2</v>
      </c>
      <c r="T78">
        <f>Sheet2!AQ78</f>
        <v>2</v>
      </c>
      <c r="U78">
        <f>Sheet2!AR78</f>
        <v>2</v>
      </c>
      <c r="V78">
        <f>Sheet2!AS78</f>
        <v>2</v>
      </c>
      <c r="W78">
        <f>Sheet2!AT78</f>
        <v>2</v>
      </c>
      <c r="X78">
        <f>Sheet2!AU78</f>
        <v>2</v>
      </c>
      <c r="Y78">
        <f>Sheet2!AV78</f>
        <v>1</v>
      </c>
      <c r="Z78">
        <f>Sheet2!AW78</f>
        <v>2</v>
      </c>
      <c r="AA78">
        <f>Sheet2!AX78</f>
        <v>2</v>
      </c>
      <c r="AB78">
        <f>Sheet2!AY78</f>
        <v>300</v>
      </c>
      <c r="AD78" s="26" t="s">
        <v>265</v>
      </c>
      <c r="AE78" s="27">
        <v>2</v>
      </c>
      <c r="AF78" s="27">
        <v>1</v>
      </c>
      <c r="AG78" s="27">
        <v>1</v>
      </c>
      <c r="AH78" s="27">
        <v>1</v>
      </c>
      <c r="AI78" s="27">
        <v>1</v>
      </c>
      <c r="AJ78" s="27">
        <v>1</v>
      </c>
      <c r="AK78" s="27">
        <v>1</v>
      </c>
      <c r="AL78" s="27">
        <v>1</v>
      </c>
      <c r="AM78" s="27">
        <v>1</v>
      </c>
      <c r="AN78" s="27">
        <v>1</v>
      </c>
      <c r="AO78" s="27">
        <v>2</v>
      </c>
      <c r="AP78" s="27">
        <v>1</v>
      </c>
      <c r="AQ78" s="27">
        <v>1</v>
      </c>
      <c r="AR78" s="27">
        <v>1</v>
      </c>
      <c r="AS78" s="27">
        <v>2</v>
      </c>
      <c r="AT78" s="27">
        <v>2</v>
      </c>
      <c r="AU78" s="27">
        <v>2</v>
      </c>
      <c r="AV78" s="27">
        <v>2</v>
      </c>
      <c r="AW78" s="27">
        <v>2</v>
      </c>
      <c r="AX78" s="27">
        <v>2</v>
      </c>
      <c r="AY78" s="27">
        <v>2</v>
      </c>
      <c r="AZ78" s="27">
        <v>2</v>
      </c>
      <c r="BA78" s="27">
        <v>2</v>
      </c>
      <c r="BB78" s="27">
        <v>1</v>
      </c>
      <c r="BC78" s="27">
        <v>2</v>
      </c>
      <c r="BD78" s="27">
        <v>2</v>
      </c>
      <c r="BE78" s="27">
        <v>300</v>
      </c>
      <c r="BF78">
        <f t="shared" si="1"/>
        <v>267</v>
      </c>
    </row>
    <row r="79" spans="1:58" ht="15" thickBot="1" x14ac:dyDescent="0.35">
      <c r="A79" t="str">
        <f>Sheet2!A79</f>
        <v>O78</v>
      </c>
      <c r="B79">
        <f>Sheet2!B79</f>
        <v>1</v>
      </c>
      <c r="C79">
        <f>Sheet2!C79</f>
        <v>1</v>
      </c>
      <c r="D79">
        <f>Sheet2!D79</f>
        <v>2</v>
      </c>
      <c r="E79">
        <f>Sheet2!E79</f>
        <v>2</v>
      </c>
      <c r="F79">
        <f>Sheet2!F79</f>
        <v>2</v>
      </c>
      <c r="G79">
        <f>Sheet2!G79</f>
        <v>1</v>
      </c>
      <c r="H79">
        <f>Sheet2!H79</f>
        <v>1</v>
      </c>
      <c r="I79">
        <f>Sheet2!I79</f>
        <v>1</v>
      </c>
      <c r="J79">
        <f>Sheet2!J79</f>
        <v>1</v>
      </c>
      <c r="K79">
        <f>Sheet2!K79</f>
        <v>2</v>
      </c>
      <c r="L79">
        <f>Sheet2!L79</f>
        <v>1</v>
      </c>
      <c r="M79">
        <f>Sheet2!M79</f>
        <v>1</v>
      </c>
      <c r="N79">
        <f>Sheet2!N79</f>
        <v>1</v>
      </c>
      <c r="O79">
        <f>Sheet2!AL79</f>
        <v>2</v>
      </c>
      <c r="P79">
        <f>Sheet2!AM79</f>
        <v>2</v>
      </c>
      <c r="Q79">
        <f>Sheet2!AN79</f>
        <v>1</v>
      </c>
      <c r="R79">
        <f>Sheet2!AO79</f>
        <v>1</v>
      </c>
      <c r="S79">
        <f>Sheet2!AP79</f>
        <v>1</v>
      </c>
      <c r="T79">
        <f>Sheet2!AQ79</f>
        <v>2</v>
      </c>
      <c r="U79">
        <f>Sheet2!AR79</f>
        <v>2</v>
      </c>
      <c r="V79">
        <f>Sheet2!AS79</f>
        <v>2</v>
      </c>
      <c r="W79">
        <f>Sheet2!AT79</f>
        <v>2</v>
      </c>
      <c r="X79">
        <f>Sheet2!AU79</f>
        <v>1</v>
      </c>
      <c r="Y79">
        <f>Sheet2!AV79</f>
        <v>2</v>
      </c>
      <c r="Z79">
        <f>Sheet2!AW79</f>
        <v>2</v>
      </c>
      <c r="AA79">
        <f>Sheet2!AX79</f>
        <v>2</v>
      </c>
      <c r="AB79">
        <f>Sheet2!AY79</f>
        <v>300</v>
      </c>
      <c r="AD79" s="26" t="s">
        <v>266</v>
      </c>
      <c r="AE79" s="27">
        <v>1</v>
      </c>
      <c r="AF79" s="27">
        <v>1</v>
      </c>
      <c r="AG79" s="27">
        <v>2</v>
      </c>
      <c r="AH79" s="27">
        <v>2</v>
      </c>
      <c r="AI79" s="27">
        <v>1</v>
      </c>
      <c r="AJ79" s="27">
        <v>1</v>
      </c>
      <c r="AK79" s="27">
        <v>2</v>
      </c>
      <c r="AL79" s="27">
        <v>1</v>
      </c>
      <c r="AM79" s="27">
        <v>1</v>
      </c>
      <c r="AN79" s="27">
        <v>1</v>
      </c>
      <c r="AO79" s="27">
        <v>1</v>
      </c>
      <c r="AP79" s="27">
        <v>1</v>
      </c>
      <c r="AQ79" s="27">
        <v>1</v>
      </c>
      <c r="AR79" s="27">
        <v>2</v>
      </c>
      <c r="AS79" s="27">
        <v>2</v>
      </c>
      <c r="AT79" s="27">
        <v>1</v>
      </c>
      <c r="AU79" s="27">
        <v>1</v>
      </c>
      <c r="AV79" s="27">
        <v>2</v>
      </c>
      <c r="AW79" s="27">
        <v>2</v>
      </c>
      <c r="AX79" s="27">
        <v>1</v>
      </c>
      <c r="AY79" s="27">
        <v>2</v>
      </c>
      <c r="AZ79" s="27">
        <v>2</v>
      </c>
      <c r="BA79" s="27">
        <v>2</v>
      </c>
      <c r="BB79" s="27">
        <v>2</v>
      </c>
      <c r="BC79" s="27">
        <v>2</v>
      </c>
      <c r="BD79" s="27">
        <v>2</v>
      </c>
      <c r="BE79" s="27">
        <v>300</v>
      </c>
      <c r="BF79">
        <f t="shared" si="1"/>
        <v>320.39999999999998</v>
      </c>
    </row>
    <row r="80" spans="1:58" ht="15" thickBot="1" x14ac:dyDescent="0.35">
      <c r="A80" t="str">
        <f>Sheet2!A80</f>
        <v>O79</v>
      </c>
      <c r="B80">
        <f>Sheet2!B80</f>
        <v>1</v>
      </c>
      <c r="C80">
        <f>Sheet2!C80</f>
        <v>1</v>
      </c>
      <c r="D80">
        <f>Sheet2!D80</f>
        <v>1</v>
      </c>
      <c r="E80">
        <f>Sheet2!E80</f>
        <v>1</v>
      </c>
      <c r="F80">
        <f>Sheet2!F80</f>
        <v>1</v>
      </c>
      <c r="G80">
        <f>Sheet2!G80</f>
        <v>2</v>
      </c>
      <c r="H80">
        <f>Sheet2!H80</f>
        <v>2</v>
      </c>
      <c r="I80">
        <f>Sheet2!I80</f>
        <v>1</v>
      </c>
      <c r="J80">
        <f>Sheet2!J80</f>
        <v>1</v>
      </c>
      <c r="K80">
        <f>Sheet2!K80</f>
        <v>2</v>
      </c>
      <c r="L80">
        <f>Sheet2!L80</f>
        <v>1</v>
      </c>
      <c r="M80">
        <f>Sheet2!M80</f>
        <v>1</v>
      </c>
      <c r="N80">
        <f>Sheet2!N80</f>
        <v>2</v>
      </c>
      <c r="O80">
        <f>Sheet2!AL80</f>
        <v>2</v>
      </c>
      <c r="P80">
        <f>Sheet2!AM80</f>
        <v>2</v>
      </c>
      <c r="Q80">
        <f>Sheet2!AN80</f>
        <v>2</v>
      </c>
      <c r="R80">
        <f>Sheet2!AO80</f>
        <v>2</v>
      </c>
      <c r="S80">
        <f>Sheet2!AP80</f>
        <v>2</v>
      </c>
      <c r="T80">
        <f>Sheet2!AQ80</f>
        <v>1</v>
      </c>
      <c r="U80">
        <f>Sheet2!AR80</f>
        <v>1</v>
      </c>
      <c r="V80">
        <f>Sheet2!AS80</f>
        <v>2</v>
      </c>
      <c r="W80">
        <f>Sheet2!AT80</f>
        <v>2</v>
      </c>
      <c r="X80">
        <f>Sheet2!AU80</f>
        <v>1</v>
      </c>
      <c r="Y80">
        <f>Sheet2!AV80</f>
        <v>2</v>
      </c>
      <c r="Z80">
        <f>Sheet2!AW80</f>
        <v>2</v>
      </c>
      <c r="AA80">
        <f>Sheet2!AX80</f>
        <v>1</v>
      </c>
      <c r="AB80">
        <f>Sheet2!AY80</f>
        <v>300</v>
      </c>
      <c r="AD80" s="26" t="s">
        <v>267</v>
      </c>
      <c r="AE80" s="27">
        <v>2</v>
      </c>
      <c r="AF80" s="27">
        <v>1</v>
      </c>
      <c r="AG80" s="27">
        <v>1</v>
      </c>
      <c r="AH80" s="27">
        <v>1</v>
      </c>
      <c r="AI80" s="27">
        <v>1</v>
      </c>
      <c r="AJ80" s="27">
        <v>1</v>
      </c>
      <c r="AK80" s="27">
        <v>1</v>
      </c>
      <c r="AL80" s="27">
        <v>2</v>
      </c>
      <c r="AM80" s="27">
        <v>1</v>
      </c>
      <c r="AN80" s="27">
        <v>1</v>
      </c>
      <c r="AO80" s="27">
        <v>1</v>
      </c>
      <c r="AP80" s="27">
        <v>1</v>
      </c>
      <c r="AQ80" s="27">
        <v>2</v>
      </c>
      <c r="AR80" s="27">
        <v>1</v>
      </c>
      <c r="AS80" s="27">
        <v>2</v>
      </c>
      <c r="AT80" s="27">
        <v>2</v>
      </c>
      <c r="AU80" s="27">
        <v>2</v>
      </c>
      <c r="AV80" s="27">
        <v>2</v>
      </c>
      <c r="AW80" s="27">
        <v>2</v>
      </c>
      <c r="AX80" s="27">
        <v>2</v>
      </c>
      <c r="AY80" s="27">
        <v>1</v>
      </c>
      <c r="AZ80" s="27">
        <v>2</v>
      </c>
      <c r="BA80" s="27">
        <v>2</v>
      </c>
      <c r="BB80" s="27">
        <v>2</v>
      </c>
      <c r="BC80" s="27">
        <v>2</v>
      </c>
      <c r="BD80" s="27">
        <v>1</v>
      </c>
      <c r="BE80" s="27">
        <v>300</v>
      </c>
      <c r="BF80">
        <f t="shared" si="1"/>
        <v>267</v>
      </c>
    </row>
    <row r="81" spans="1:58" ht="15" thickBot="1" x14ac:dyDescent="0.35">
      <c r="A81" t="str">
        <f>Sheet2!A81</f>
        <v>O80</v>
      </c>
      <c r="B81">
        <f>Sheet2!B81</f>
        <v>1</v>
      </c>
      <c r="C81">
        <f>Sheet2!C81</f>
        <v>2</v>
      </c>
      <c r="D81">
        <f>Sheet2!D81</f>
        <v>1</v>
      </c>
      <c r="E81">
        <f>Sheet2!E81</f>
        <v>2</v>
      </c>
      <c r="F81">
        <f>Sheet2!F81</f>
        <v>1</v>
      </c>
      <c r="G81">
        <f>Sheet2!G81</f>
        <v>2</v>
      </c>
      <c r="H81">
        <f>Sheet2!H81</f>
        <v>1</v>
      </c>
      <c r="I81">
        <f>Sheet2!I81</f>
        <v>1</v>
      </c>
      <c r="J81">
        <f>Sheet2!J81</f>
        <v>1</v>
      </c>
      <c r="K81">
        <f>Sheet2!K81</f>
        <v>1</v>
      </c>
      <c r="L81">
        <f>Sheet2!L81</f>
        <v>1</v>
      </c>
      <c r="M81">
        <f>Sheet2!M81</f>
        <v>1</v>
      </c>
      <c r="N81">
        <f>Sheet2!N81</f>
        <v>1</v>
      </c>
      <c r="O81">
        <f>Sheet2!AL81</f>
        <v>2</v>
      </c>
      <c r="P81">
        <f>Sheet2!AM81</f>
        <v>1</v>
      </c>
      <c r="Q81">
        <f>Sheet2!AN81</f>
        <v>2</v>
      </c>
      <c r="R81">
        <f>Sheet2!AO81</f>
        <v>1</v>
      </c>
      <c r="S81">
        <f>Sheet2!AP81</f>
        <v>2</v>
      </c>
      <c r="T81">
        <f>Sheet2!AQ81</f>
        <v>1</v>
      </c>
      <c r="U81">
        <f>Sheet2!AR81</f>
        <v>2</v>
      </c>
      <c r="V81">
        <f>Sheet2!AS81</f>
        <v>2</v>
      </c>
      <c r="W81">
        <f>Sheet2!AT81</f>
        <v>2</v>
      </c>
      <c r="X81">
        <f>Sheet2!AU81</f>
        <v>2</v>
      </c>
      <c r="Y81">
        <f>Sheet2!AV81</f>
        <v>2</v>
      </c>
      <c r="Z81">
        <f>Sheet2!AW81</f>
        <v>2</v>
      </c>
      <c r="AA81">
        <f>Sheet2!AX81</f>
        <v>2</v>
      </c>
      <c r="AB81">
        <f>Sheet2!AY81</f>
        <v>300</v>
      </c>
      <c r="AD81" s="26" t="s">
        <v>268</v>
      </c>
      <c r="AE81" s="27">
        <v>1</v>
      </c>
      <c r="AF81" s="27">
        <v>1</v>
      </c>
      <c r="AG81" s="27">
        <v>1</v>
      </c>
      <c r="AH81" s="27">
        <v>1</v>
      </c>
      <c r="AI81" s="27">
        <v>1</v>
      </c>
      <c r="AJ81" s="27">
        <v>1</v>
      </c>
      <c r="AK81" s="27">
        <v>1</v>
      </c>
      <c r="AL81" s="27">
        <v>2</v>
      </c>
      <c r="AM81" s="27">
        <v>2</v>
      </c>
      <c r="AN81" s="27">
        <v>1</v>
      </c>
      <c r="AO81" s="27">
        <v>1</v>
      </c>
      <c r="AP81" s="27">
        <v>2</v>
      </c>
      <c r="AQ81" s="27">
        <v>1</v>
      </c>
      <c r="AR81" s="27">
        <v>2</v>
      </c>
      <c r="AS81" s="27">
        <v>2</v>
      </c>
      <c r="AT81" s="27">
        <v>2</v>
      </c>
      <c r="AU81" s="27">
        <v>2</v>
      </c>
      <c r="AV81" s="27">
        <v>2</v>
      </c>
      <c r="AW81" s="27">
        <v>2</v>
      </c>
      <c r="AX81" s="27">
        <v>2</v>
      </c>
      <c r="AY81" s="27">
        <v>1</v>
      </c>
      <c r="AZ81" s="27">
        <v>1</v>
      </c>
      <c r="BA81" s="27">
        <v>2</v>
      </c>
      <c r="BB81" s="27">
        <v>2</v>
      </c>
      <c r="BC81" s="27">
        <v>1</v>
      </c>
      <c r="BD81" s="27">
        <v>2</v>
      </c>
      <c r="BE81" s="27">
        <v>300</v>
      </c>
      <c r="BF81">
        <f t="shared" si="1"/>
        <v>267</v>
      </c>
    </row>
    <row r="82" spans="1:58" ht="15" thickBot="1" x14ac:dyDescent="0.35">
      <c r="A82" t="str">
        <f>Sheet2!A82</f>
        <v>O81</v>
      </c>
      <c r="B82">
        <f>Sheet2!B82</f>
        <v>1</v>
      </c>
      <c r="C82">
        <f>Sheet2!C82</f>
        <v>2</v>
      </c>
      <c r="D82">
        <f>Sheet2!D82</f>
        <v>1</v>
      </c>
      <c r="E82">
        <f>Sheet2!E82</f>
        <v>1</v>
      </c>
      <c r="F82">
        <f>Sheet2!F82</f>
        <v>2</v>
      </c>
      <c r="G82">
        <f>Sheet2!G82</f>
        <v>1</v>
      </c>
      <c r="H82">
        <f>Sheet2!H82</f>
        <v>1</v>
      </c>
      <c r="I82">
        <f>Sheet2!I82</f>
        <v>1</v>
      </c>
      <c r="J82">
        <f>Sheet2!J82</f>
        <v>1</v>
      </c>
      <c r="K82">
        <f>Sheet2!K82</f>
        <v>1</v>
      </c>
      <c r="L82">
        <f>Sheet2!L82</f>
        <v>1</v>
      </c>
      <c r="M82">
        <f>Sheet2!M82</f>
        <v>1</v>
      </c>
      <c r="N82">
        <f>Sheet2!N82</f>
        <v>1</v>
      </c>
      <c r="O82">
        <f>Sheet2!AL82</f>
        <v>2</v>
      </c>
      <c r="P82">
        <f>Sheet2!AM82</f>
        <v>1</v>
      </c>
      <c r="Q82">
        <f>Sheet2!AN82</f>
        <v>2</v>
      </c>
      <c r="R82">
        <f>Sheet2!AO82</f>
        <v>2</v>
      </c>
      <c r="S82">
        <f>Sheet2!AP82</f>
        <v>1</v>
      </c>
      <c r="T82">
        <f>Sheet2!AQ82</f>
        <v>2</v>
      </c>
      <c r="U82">
        <f>Sheet2!AR82</f>
        <v>2</v>
      </c>
      <c r="V82">
        <f>Sheet2!AS82</f>
        <v>2</v>
      </c>
      <c r="W82">
        <f>Sheet2!AT82</f>
        <v>2</v>
      </c>
      <c r="X82">
        <f>Sheet2!AU82</f>
        <v>2</v>
      </c>
      <c r="Y82">
        <f>Sheet2!AV82</f>
        <v>2</v>
      </c>
      <c r="Z82">
        <f>Sheet2!AW82</f>
        <v>2</v>
      </c>
      <c r="AA82">
        <f>Sheet2!AX82</f>
        <v>2</v>
      </c>
      <c r="AB82">
        <f>Sheet2!AY82</f>
        <v>300</v>
      </c>
      <c r="AD82" s="26" t="s">
        <v>269</v>
      </c>
      <c r="AE82" s="27">
        <v>1</v>
      </c>
      <c r="AF82" s="27">
        <v>1</v>
      </c>
      <c r="AG82" s="27">
        <v>2</v>
      </c>
      <c r="AH82" s="27">
        <v>1</v>
      </c>
      <c r="AI82" s="27">
        <v>2</v>
      </c>
      <c r="AJ82" s="27">
        <v>1</v>
      </c>
      <c r="AK82" s="27">
        <v>1</v>
      </c>
      <c r="AL82" s="27">
        <v>1</v>
      </c>
      <c r="AM82" s="27">
        <v>1</v>
      </c>
      <c r="AN82" s="27">
        <v>1</v>
      </c>
      <c r="AO82" s="27">
        <v>1</v>
      </c>
      <c r="AP82" s="27">
        <v>1</v>
      </c>
      <c r="AQ82" s="27">
        <v>2</v>
      </c>
      <c r="AR82" s="27">
        <v>2</v>
      </c>
      <c r="AS82" s="27">
        <v>2</v>
      </c>
      <c r="AT82" s="27">
        <v>1</v>
      </c>
      <c r="AU82" s="27">
        <v>2</v>
      </c>
      <c r="AV82" s="27">
        <v>1</v>
      </c>
      <c r="AW82" s="27">
        <v>2</v>
      </c>
      <c r="AX82" s="27">
        <v>2</v>
      </c>
      <c r="AY82" s="27">
        <v>2</v>
      </c>
      <c r="AZ82" s="27">
        <v>2</v>
      </c>
      <c r="BA82" s="27">
        <v>2</v>
      </c>
      <c r="BB82" s="27">
        <v>2</v>
      </c>
      <c r="BC82" s="27">
        <v>2</v>
      </c>
      <c r="BD82" s="27">
        <v>1</v>
      </c>
      <c r="BE82" s="27">
        <v>300</v>
      </c>
      <c r="BF82">
        <f t="shared" si="1"/>
        <v>267</v>
      </c>
    </row>
    <row r="83" spans="1:58" ht="15" thickBot="1" x14ac:dyDescent="0.35">
      <c r="A83" t="str">
        <f>Sheet2!A83</f>
        <v>O82</v>
      </c>
      <c r="B83">
        <f>Sheet2!B83</f>
        <v>2</v>
      </c>
      <c r="C83">
        <f>Sheet2!C83</f>
        <v>1</v>
      </c>
      <c r="D83">
        <f>Sheet2!D83</f>
        <v>1</v>
      </c>
      <c r="E83">
        <f>Sheet2!E83</f>
        <v>1</v>
      </c>
      <c r="F83">
        <f>Sheet2!F83</f>
        <v>1</v>
      </c>
      <c r="G83">
        <f>Sheet2!G83</f>
        <v>1</v>
      </c>
      <c r="H83">
        <f>Sheet2!H83</f>
        <v>1</v>
      </c>
      <c r="I83">
        <f>Sheet2!I83</f>
        <v>1</v>
      </c>
      <c r="J83">
        <f>Sheet2!J83</f>
        <v>2</v>
      </c>
      <c r="K83">
        <f>Sheet2!K83</f>
        <v>1</v>
      </c>
      <c r="L83">
        <f>Sheet2!L83</f>
        <v>1</v>
      </c>
      <c r="M83">
        <f>Sheet2!M83</f>
        <v>1</v>
      </c>
      <c r="N83">
        <f>Sheet2!N83</f>
        <v>1</v>
      </c>
      <c r="O83">
        <f>Sheet2!AL83</f>
        <v>1</v>
      </c>
      <c r="P83">
        <f>Sheet2!AM83</f>
        <v>2</v>
      </c>
      <c r="Q83">
        <f>Sheet2!AN83</f>
        <v>2</v>
      </c>
      <c r="R83">
        <f>Sheet2!AO83</f>
        <v>2</v>
      </c>
      <c r="S83">
        <f>Sheet2!AP83</f>
        <v>2</v>
      </c>
      <c r="T83">
        <f>Sheet2!AQ83</f>
        <v>2</v>
      </c>
      <c r="U83">
        <f>Sheet2!AR83</f>
        <v>2</v>
      </c>
      <c r="V83">
        <f>Sheet2!AS83</f>
        <v>2</v>
      </c>
      <c r="W83">
        <f>Sheet2!AT83</f>
        <v>1</v>
      </c>
      <c r="X83">
        <f>Sheet2!AU83</f>
        <v>2</v>
      </c>
      <c r="Y83">
        <f>Sheet2!AV83</f>
        <v>2</v>
      </c>
      <c r="Z83">
        <f>Sheet2!AW83</f>
        <v>2</v>
      </c>
      <c r="AA83">
        <f>Sheet2!AX83</f>
        <v>2</v>
      </c>
      <c r="AB83">
        <f>Sheet2!AY83</f>
        <v>200</v>
      </c>
      <c r="AD83" s="26" t="s">
        <v>270</v>
      </c>
      <c r="AE83" s="27">
        <v>1</v>
      </c>
      <c r="AF83" s="27">
        <v>1</v>
      </c>
      <c r="AG83" s="27">
        <v>2</v>
      </c>
      <c r="AH83" s="27">
        <v>1</v>
      </c>
      <c r="AI83" s="27">
        <v>1</v>
      </c>
      <c r="AJ83" s="27">
        <v>1</v>
      </c>
      <c r="AK83" s="27">
        <v>1</v>
      </c>
      <c r="AL83" s="27">
        <v>1</v>
      </c>
      <c r="AM83" s="27">
        <v>1</v>
      </c>
      <c r="AN83" s="27">
        <v>1</v>
      </c>
      <c r="AO83" s="27">
        <v>1</v>
      </c>
      <c r="AP83" s="27">
        <v>2</v>
      </c>
      <c r="AQ83" s="27">
        <v>1</v>
      </c>
      <c r="AR83" s="27">
        <v>2</v>
      </c>
      <c r="AS83" s="27">
        <v>2</v>
      </c>
      <c r="AT83" s="27">
        <v>1</v>
      </c>
      <c r="AU83" s="27">
        <v>2</v>
      </c>
      <c r="AV83" s="27">
        <v>2</v>
      </c>
      <c r="AW83" s="27">
        <v>2</v>
      </c>
      <c r="AX83" s="27">
        <v>2</v>
      </c>
      <c r="AY83" s="27">
        <v>2</v>
      </c>
      <c r="AZ83" s="27">
        <v>2</v>
      </c>
      <c r="BA83" s="27">
        <v>2</v>
      </c>
      <c r="BB83" s="27">
        <v>2</v>
      </c>
      <c r="BC83" s="27">
        <v>1</v>
      </c>
      <c r="BD83" s="27">
        <v>2</v>
      </c>
      <c r="BE83" s="27">
        <v>300</v>
      </c>
      <c r="BF83">
        <f t="shared" si="1"/>
        <v>267</v>
      </c>
    </row>
    <row r="84" spans="1:58" ht="15" thickBot="1" x14ac:dyDescent="0.35">
      <c r="A84" t="str">
        <f>Sheet2!A84</f>
        <v>O83</v>
      </c>
      <c r="B84">
        <f>Sheet2!B84</f>
        <v>1</v>
      </c>
      <c r="C84">
        <f>Sheet2!C84</f>
        <v>1</v>
      </c>
      <c r="D84">
        <f>Sheet2!D84</f>
        <v>2</v>
      </c>
      <c r="E84">
        <f>Sheet2!E84</f>
        <v>1</v>
      </c>
      <c r="F84">
        <f>Sheet2!F84</f>
        <v>1</v>
      </c>
      <c r="G84">
        <f>Sheet2!G84</f>
        <v>2</v>
      </c>
      <c r="H84">
        <f>Sheet2!H84</f>
        <v>1</v>
      </c>
      <c r="I84">
        <f>Sheet2!I84</f>
        <v>1</v>
      </c>
      <c r="J84">
        <f>Sheet2!J84</f>
        <v>1</v>
      </c>
      <c r="K84">
        <f>Sheet2!K84</f>
        <v>1</v>
      </c>
      <c r="L84">
        <f>Sheet2!L84</f>
        <v>2</v>
      </c>
      <c r="M84">
        <f>Sheet2!M84</f>
        <v>1</v>
      </c>
      <c r="N84">
        <f>Sheet2!N84</f>
        <v>1</v>
      </c>
      <c r="O84">
        <f>Sheet2!AL84</f>
        <v>2</v>
      </c>
      <c r="P84">
        <f>Sheet2!AM84</f>
        <v>2</v>
      </c>
      <c r="Q84">
        <f>Sheet2!AN84</f>
        <v>1</v>
      </c>
      <c r="R84">
        <f>Sheet2!AO84</f>
        <v>2</v>
      </c>
      <c r="S84">
        <f>Sheet2!AP84</f>
        <v>2</v>
      </c>
      <c r="T84">
        <f>Sheet2!AQ84</f>
        <v>1</v>
      </c>
      <c r="U84">
        <f>Sheet2!AR84</f>
        <v>2</v>
      </c>
      <c r="V84">
        <f>Sheet2!AS84</f>
        <v>2</v>
      </c>
      <c r="W84">
        <f>Sheet2!AT84</f>
        <v>2</v>
      </c>
      <c r="X84">
        <f>Sheet2!AU84</f>
        <v>2</v>
      </c>
      <c r="Y84">
        <f>Sheet2!AV84</f>
        <v>1</v>
      </c>
      <c r="Z84">
        <f>Sheet2!AW84</f>
        <v>2</v>
      </c>
      <c r="AA84">
        <f>Sheet2!AX84</f>
        <v>2</v>
      </c>
      <c r="AB84">
        <f>Sheet2!AY84</f>
        <v>200</v>
      </c>
      <c r="AD84" s="26" t="s">
        <v>271</v>
      </c>
      <c r="AE84" s="27">
        <v>1</v>
      </c>
      <c r="AF84" s="27">
        <v>1</v>
      </c>
      <c r="AG84" s="27">
        <v>2</v>
      </c>
      <c r="AH84" s="27">
        <v>2</v>
      </c>
      <c r="AI84" s="27">
        <v>1</v>
      </c>
      <c r="AJ84" s="27">
        <v>1</v>
      </c>
      <c r="AK84" s="27">
        <v>1</v>
      </c>
      <c r="AL84" s="27">
        <v>1</v>
      </c>
      <c r="AM84" s="27">
        <v>1</v>
      </c>
      <c r="AN84" s="27">
        <v>1</v>
      </c>
      <c r="AO84" s="27">
        <v>2</v>
      </c>
      <c r="AP84" s="27">
        <v>1</v>
      </c>
      <c r="AQ84" s="27">
        <v>1</v>
      </c>
      <c r="AR84" s="27">
        <v>2</v>
      </c>
      <c r="AS84" s="27">
        <v>2</v>
      </c>
      <c r="AT84" s="27">
        <v>1</v>
      </c>
      <c r="AU84" s="27">
        <v>1</v>
      </c>
      <c r="AV84" s="27">
        <v>2</v>
      </c>
      <c r="AW84" s="27">
        <v>2</v>
      </c>
      <c r="AX84" s="27">
        <v>2</v>
      </c>
      <c r="AY84" s="27">
        <v>2</v>
      </c>
      <c r="AZ84" s="27">
        <v>2</v>
      </c>
      <c r="BA84" s="27">
        <v>2</v>
      </c>
      <c r="BB84" s="27">
        <v>1</v>
      </c>
      <c r="BC84" s="27">
        <v>2</v>
      </c>
      <c r="BD84" s="27">
        <v>2</v>
      </c>
      <c r="BE84" s="27">
        <v>300</v>
      </c>
      <c r="BF84">
        <f t="shared" si="1"/>
        <v>320.39999999999998</v>
      </c>
    </row>
    <row r="85" spans="1:58" ht="15" thickBot="1" x14ac:dyDescent="0.35">
      <c r="A85" t="str">
        <f>Sheet2!A85</f>
        <v>O84</v>
      </c>
      <c r="B85">
        <f>Sheet2!B85</f>
        <v>1</v>
      </c>
      <c r="C85">
        <f>Sheet2!C85</f>
        <v>1</v>
      </c>
      <c r="D85">
        <f>Sheet2!D85</f>
        <v>2</v>
      </c>
      <c r="E85">
        <f>Sheet2!E85</f>
        <v>1</v>
      </c>
      <c r="F85">
        <f>Sheet2!F85</f>
        <v>1</v>
      </c>
      <c r="G85">
        <f>Sheet2!G85</f>
        <v>1</v>
      </c>
      <c r="H85">
        <f>Sheet2!H85</f>
        <v>2</v>
      </c>
      <c r="I85">
        <f>Sheet2!I85</f>
        <v>1</v>
      </c>
      <c r="J85">
        <f>Sheet2!J85</f>
        <v>1</v>
      </c>
      <c r="K85">
        <f>Sheet2!K85</f>
        <v>1</v>
      </c>
      <c r="L85">
        <f>Sheet2!L85</f>
        <v>2</v>
      </c>
      <c r="M85">
        <f>Sheet2!M85</f>
        <v>1</v>
      </c>
      <c r="N85">
        <f>Sheet2!N85</f>
        <v>1</v>
      </c>
      <c r="O85">
        <f>Sheet2!AL85</f>
        <v>2</v>
      </c>
      <c r="P85">
        <f>Sheet2!AM85</f>
        <v>2</v>
      </c>
      <c r="Q85">
        <f>Sheet2!AN85</f>
        <v>1</v>
      </c>
      <c r="R85">
        <f>Sheet2!AO85</f>
        <v>2</v>
      </c>
      <c r="S85">
        <f>Sheet2!AP85</f>
        <v>2</v>
      </c>
      <c r="T85">
        <f>Sheet2!AQ85</f>
        <v>2</v>
      </c>
      <c r="U85">
        <f>Sheet2!AR85</f>
        <v>1</v>
      </c>
      <c r="V85">
        <f>Sheet2!AS85</f>
        <v>2</v>
      </c>
      <c r="W85">
        <f>Sheet2!AT85</f>
        <v>2</v>
      </c>
      <c r="X85">
        <f>Sheet2!AU85</f>
        <v>2</v>
      </c>
      <c r="Y85">
        <f>Sheet2!AV85</f>
        <v>1</v>
      </c>
      <c r="Z85">
        <f>Sheet2!AW85</f>
        <v>2</v>
      </c>
      <c r="AA85">
        <f>Sheet2!AX85</f>
        <v>2</v>
      </c>
      <c r="AB85">
        <f>Sheet2!AY85</f>
        <v>200</v>
      </c>
      <c r="AD85" s="26" t="s">
        <v>272</v>
      </c>
      <c r="AE85" s="27">
        <v>1</v>
      </c>
      <c r="AF85" s="27">
        <v>1</v>
      </c>
      <c r="AG85" s="27">
        <v>2</v>
      </c>
      <c r="AH85" s="27">
        <v>2</v>
      </c>
      <c r="AI85" s="27">
        <v>2</v>
      </c>
      <c r="AJ85" s="27">
        <v>1</v>
      </c>
      <c r="AK85" s="27">
        <v>1</v>
      </c>
      <c r="AL85" s="27">
        <v>1</v>
      </c>
      <c r="AM85" s="27">
        <v>1</v>
      </c>
      <c r="AN85" s="27">
        <v>2</v>
      </c>
      <c r="AO85" s="27">
        <v>1</v>
      </c>
      <c r="AP85" s="27">
        <v>1</v>
      </c>
      <c r="AQ85" s="27">
        <v>1</v>
      </c>
      <c r="AR85" s="27">
        <v>2</v>
      </c>
      <c r="AS85" s="27">
        <v>2</v>
      </c>
      <c r="AT85" s="27">
        <v>1</v>
      </c>
      <c r="AU85" s="27">
        <v>1</v>
      </c>
      <c r="AV85" s="27">
        <v>1</v>
      </c>
      <c r="AW85" s="27">
        <v>2</v>
      </c>
      <c r="AX85" s="27">
        <v>2</v>
      </c>
      <c r="AY85" s="27">
        <v>2</v>
      </c>
      <c r="AZ85" s="27">
        <v>2</v>
      </c>
      <c r="BA85" s="27">
        <v>1</v>
      </c>
      <c r="BB85" s="27">
        <v>2</v>
      </c>
      <c r="BC85" s="27">
        <v>2</v>
      </c>
      <c r="BD85" s="27">
        <v>2</v>
      </c>
      <c r="BE85" s="27">
        <v>300</v>
      </c>
      <c r="BF85">
        <f t="shared" si="1"/>
        <v>320.39999999999998</v>
      </c>
    </row>
    <row r="86" spans="1:58" ht="15" thickBot="1" x14ac:dyDescent="0.35">
      <c r="A86" t="str">
        <f>Sheet2!A86</f>
        <v>O85</v>
      </c>
      <c r="B86">
        <f>Sheet2!B86</f>
        <v>2</v>
      </c>
      <c r="C86">
        <f>Sheet2!C86</f>
        <v>2</v>
      </c>
      <c r="D86">
        <f>Sheet2!D86</f>
        <v>1</v>
      </c>
      <c r="E86">
        <f>Sheet2!E86</f>
        <v>1</v>
      </c>
      <c r="F86">
        <f>Sheet2!F86</f>
        <v>1</v>
      </c>
      <c r="G86">
        <f>Sheet2!G86</f>
        <v>1</v>
      </c>
      <c r="H86">
        <f>Sheet2!H86</f>
        <v>1</v>
      </c>
      <c r="I86">
        <f>Sheet2!I86</f>
        <v>1</v>
      </c>
      <c r="J86">
        <f>Sheet2!J86</f>
        <v>2</v>
      </c>
      <c r="K86">
        <f>Sheet2!K86</f>
        <v>2</v>
      </c>
      <c r="L86">
        <f>Sheet2!L86</f>
        <v>1</v>
      </c>
      <c r="M86">
        <f>Sheet2!M86</f>
        <v>1</v>
      </c>
      <c r="N86">
        <f>Sheet2!N86</f>
        <v>1</v>
      </c>
      <c r="O86">
        <f>Sheet2!AL86</f>
        <v>1</v>
      </c>
      <c r="P86">
        <f>Sheet2!AM86</f>
        <v>1</v>
      </c>
      <c r="Q86">
        <f>Sheet2!AN86</f>
        <v>2</v>
      </c>
      <c r="R86">
        <f>Sheet2!AO86</f>
        <v>2</v>
      </c>
      <c r="S86">
        <f>Sheet2!AP86</f>
        <v>2</v>
      </c>
      <c r="T86">
        <f>Sheet2!AQ86</f>
        <v>2</v>
      </c>
      <c r="U86">
        <f>Sheet2!AR86</f>
        <v>2</v>
      </c>
      <c r="V86">
        <f>Sheet2!AS86</f>
        <v>2</v>
      </c>
      <c r="W86">
        <f>Sheet2!AT86</f>
        <v>1</v>
      </c>
      <c r="X86">
        <f>Sheet2!AU86</f>
        <v>1</v>
      </c>
      <c r="Y86">
        <f>Sheet2!AV86</f>
        <v>2</v>
      </c>
      <c r="Z86">
        <f>Sheet2!AW86</f>
        <v>2</v>
      </c>
      <c r="AA86">
        <f>Sheet2!AX86</f>
        <v>2</v>
      </c>
      <c r="AB86">
        <f>Sheet2!AY86</f>
        <v>300</v>
      </c>
      <c r="AD86" s="26" t="s">
        <v>273</v>
      </c>
      <c r="AE86" s="27">
        <v>1</v>
      </c>
      <c r="AF86" s="27">
        <v>1</v>
      </c>
      <c r="AG86" s="27">
        <v>1</v>
      </c>
      <c r="AH86" s="27">
        <v>1</v>
      </c>
      <c r="AI86" s="27">
        <v>1</v>
      </c>
      <c r="AJ86" s="27">
        <v>2</v>
      </c>
      <c r="AK86" s="27">
        <v>2</v>
      </c>
      <c r="AL86" s="27">
        <v>1</v>
      </c>
      <c r="AM86" s="27">
        <v>1</v>
      </c>
      <c r="AN86" s="27">
        <v>2</v>
      </c>
      <c r="AO86" s="27">
        <v>1</v>
      </c>
      <c r="AP86" s="27">
        <v>1</v>
      </c>
      <c r="AQ86" s="27">
        <v>2</v>
      </c>
      <c r="AR86" s="27">
        <v>2</v>
      </c>
      <c r="AS86" s="27">
        <v>2</v>
      </c>
      <c r="AT86" s="27">
        <v>2</v>
      </c>
      <c r="AU86" s="27">
        <v>2</v>
      </c>
      <c r="AV86" s="27">
        <v>2</v>
      </c>
      <c r="AW86" s="27">
        <v>1</v>
      </c>
      <c r="AX86" s="27">
        <v>1</v>
      </c>
      <c r="AY86" s="27">
        <v>2</v>
      </c>
      <c r="AZ86" s="27">
        <v>2</v>
      </c>
      <c r="BA86" s="27">
        <v>1</v>
      </c>
      <c r="BB86" s="27">
        <v>2</v>
      </c>
      <c r="BC86" s="27">
        <v>2</v>
      </c>
      <c r="BD86" s="27">
        <v>1</v>
      </c>
      <c r="BE86" s="27">
        <v>300</v>
      </c>
      <c r="BF86">
        <f t="shared" si="1"/>
        <v>267</v>
      </c>
    </row>
    <row r="87" spans="1:58" ht="15" thickBot="1" x14ac:dyDescent="0.35">
      <c r="A87" t="str">
        <f>Sheet2!A87</f>
        <v>O86</v>
      </c>
      <c r="B87">
        <f>Sheet2!B87</f>
        <v>1</v>
      </c>
      <c r="C87">
        <f>Sheet2!C87</f>
        <v>1</v>
      </c>
      <c r="D87">
        <f>Sheet2!D87</f>
        <v>1</v>
      </c>
      <c r="E87">
        <f>Sheet2!E87</f>
        <v>1</v>
      </c>
      <c r="F87">
        <f>Sheet2!F87</f>
        <v>1</v>
      </c>
      <c r="G87">
        <f>Sheet2!G87</f>
        <v>2</v>
      </c>
      <c r="H87">
        <f>Sheet2!H87</f>
        <v>1</v>
      </c>
      <c r="I87">
        <f>Sheet2!I87</f>
        <v>2</v>
      </c>
      <c r="J87">
        <f>Sheet2!J87</f>
        <v>2</v>
      </c>
      <c r="K87">
        <f>Sheet2!K87</f>
        <v>1</v>
      </c>
      <c r="L87">
        <f>Sheet2!L87</f>
        <v>2</v>
      </c>
      <c r="M87">
        <f>Sheet2!M87</f>
        <v>1</v>
      </c>
      <c r="N87">
        <f>Sheet2!N87</f>
        <v>1</v>
      </c>
      <c r="O87">
        <f>Sheet2!AL87</f>
        <v>2</v>
      </c>
      <c r="P87">
        <f>Sheet2!AM87</f>
        <v>2</v>
      </c>
      <c r="Q87">
        <f>Sheet2!AN87</f>
        <v>2</v>
      </c>
      <c r="R87">
        <f>Sheet2!AO87</f>
        <v>2</v>
      </c>
      <c r="S87">
        <f>Sheet2!AP87</f>
        <v>2</v>
      </c>
      <c r="T87">
        <f>Sheet2!AQ87</f>
        <v>1</v>
      </c>
      <c r="U87">
        <f>Sheet2!AR87</f>
        <v>2</v>
      </c>
      <c r="V87">
        <f>Sheet2!AS87</f>
        <v>1</v>
      </c>
      <c r="W87">
        <f>Sheet2!AT87</f>
        <v>1</v>
      </c>
      <c r="X87">
        <f>Sheet2!AU87</f>
        <v>2</v>
      </c>
      <c r="Y87">
        <f>Sheet2!AV87</f>
        <v>1</v>
      </c>
      <c r="Z87">
        <f>Sheet2!AW87</f>
        <v>2</v>
      </c>
      <c r="AA87">
        <f>Sheet2!AX87</f>
        <v>2</v>
      </c>
      <c r="AB87">
        <f>Sheet2!AY87</f>
        <v>300</v>
      </c>
      <c r="AD87" s="26" t="s">
        <v>274</v>
      </c>
      <c r="AE87" s="27">
        <v>1</v>
      </c>
      <c r="AF87" s="27">
        <v>2</v>
      </c>
      <c r="AG87" s="27">
        <v>1</v>
      </c>
      <c r="AH87" s="27">
        <v>2</v>
      </c>
      <c r="AI87" s="27">
        <v>1</v>
      </c>
      <c r="AJ87" s="27">
        <v>2</v>
      </c>
      <c r="AK87" s="27">
        <v>1</v>
      </c>
      <c r="AL87" s="27">
        <v>1</v>
      </c>
      <c r="AM87" s="27">
        <v>1</v>
      </c>
      <c r="AN87" s="27">
        <v>1</v>
      </c>
      <c r="AO87" s="27">
        <v>1</v>
      </c>
      <c r="AP87" s="27">
        <v>1</v>
      </c>
      <c r="AQ87" s="27">
        <v>1</v>
      </c>
      <c r="AR87" s="27">
        <v>2</v>
      </c>
      <c r="AS87" s="27">
        <v>1</v>
      </c>
      <c r="AT87" s="27">
        <v>2</v>
      </c>
      <c r="AU87" s="27">
        <v>1</v>
      </c>
      <c r="AV87" s="27">
        <v>2</v>
      </c>
      <c r="AW87" s="27">
        <v>1</v>
      </c>
      <c r="AX87" s="27">
        <v>2</v>
      </c>
      <c r="AY87" s="27">
        <v>2</v>
      </c>
      <c r="AZ87" s="27">
        <v>2</v>
      </c>
      <c r="BA87" s="27">
        <v>2</v>
      </c>
      <c r="BB87" s="27">
        <v>2</v>
      </c>
      <c r="BC87" s="27">
        <v>2</v>
      </c>
      <c r="BD87" s="27">
        <v>2</v>
      </c>
      <c r="BE87" s="27">
        <v>300</v>
      </c>
      <c r="BF87">
        <f t="shared" si="1"/>
        <v>320.39999999999998</v>
      </c>
    </row>
    <row r="88" spans="1:58" ht="15" thickBot="1" x14ac:dyDescent="0.35">
      <c r="A88" t="str">
        <f>Sheet2!A88</f>
        <v>O87</v>
      </c>
      <c r="B88">
        <f>Sheet2!B88</f>
        <v>1</v>
      </c>
      <c r="C88">
        <f>Sheet2!C88</f>
        <v>1</v>
      </c>
      <c r="D88">
        <f>Sheet2!D88</f>
        <v>1</v>
      </c>
      <c r="E88">
        <f>Sheet2!E88</f>
        <v>1</v>
      </c>
      <c r="F88">
        <f>Sheet2!F88</f>
        <v>1</v>
      </c>
      <c r="G88">
        <f>Sheet2!G88</f>
        <v>1</v>
      </c>
      <c r="H88">
        <f>Sheet2!H88</f>
        <v>1</v>
      </c>
      <c r="I88">
        <f>Sheet2!I88</f>
        <v>1</v>
      </c>
      <c r="J88">
        <f>Sheet2!J88</f>
        <v>2</v>
      </c>
      <c r="K88">
        <f>Sheet2!K88</f>
        <v>1</v>
      </c>
      <c r="L88">
        <f>Sheet2!L88</f>
        <v>1</v>
      </c>
      <c r="M88">
        <f>Sheet2!M88</f>
        <v>2</v>
      </c>
      <c r="N88">
        <f>Sheet2!N88</f>
        <v>2</v>
      </c>
      <c r="O88">
        <f>Sheet2!AL88</f>
        <v>2</v>
      </c>
      <c r="P88">
        <f>Sheet2!AM88</f>
        <v>2</v>
      </c>
      <c r="Q88">
        <f>Sheet2!AN88</f>
        <v>2</v>
      </c>
      <c r="R88">
        <f>Sheet2!AO88</f>
        <v>2</v>
      </c>
      <c r="S88">
        <f>Sheet2!AP88</f>
        <v>2</v>
      </c>
      <c r="T88">
        <f>Sheet2!AQ88</f>
        <v>2</v>
      </c>
      <c r="U88">
        <f>Sheet2!AR88</f>
        <v>2</v>
      </c>
      <c r="V88">
        <f>Sheet2!AS88</f>
        <v>2</v>
      </c>
      <c r="W88">
        <f>Sheet2!AT88</f>
        <v>1</v>
      </c>
      <c r="X88">
        <f>Sheet2!AU88</f>
        <v>2</v>
      </c>
      <c r="Y88">
        <f>Sheet2!AV88</f>
        <v>2</v>
      </c>
      <c r="Z88">
        <f>Sheet2!AW88</f>
        <v>1</v>
      </c>
      <c r="AA88">
        <f>Sheet2!AX88</f>
        <v>1</v>
      </c>
      <c r="AB88">
        <f>Sheet2!AY88</f>
        <v>300</v>
      </c>
      <c r="AD88" s="26" t="s">
        <v>275</v>
      </c>
      <c r="AE88" s="27">
        <v>1</v>
      </c>
      <c r="AF88" s="27">
        <v>2</v>
      </c>
      <c r="AG88" s="27">
        <v>1</v>
      </c>
      <c r="AH88" s="27">
        <v>1</v>
      </c>
      <c r="AI88" s="27">
        <v>2</v>
      </c>
      <c r="AJ88" s="27">
        <v>1</v>
      </c>
      <c r="AK88" s="27">
        <v>1</v>
      </c>
      <c r="AL88" s="27">
        <v>1</v>
      </c>
      <c r="AM88" s="27">
        <v>1</v>
      </c>
      <c r="AN88" s="27">
        <v>1</v>
      </c>
      <c r="AO88" s="27">
        <v>1</v>
      </c>
      <c r="AP88" s="27">
        <v>1</v>
      </c>
      <c r="AQ88" s="27">
        <v>1</v>
      </c>
      <c r="AR88" s="27">
        <v>2</v>
      </c>
      <c r="AS88" s="27">
        <v>1</v>
      </c>
      <c r="AT88" s="27">
        <v>2</v>
      </c>
      <c r="AU88" s="27">
        <v>2</v>
      </c>
      <c r="AV88" s="27">
        <v>1</v>
      </c>
      <c r="AW88" s="27">
        <v>2</v>
      </c>
      <c r="AX88" s="27">
        <v>2</v>
      </c>
      <c r="AY88" s="27">
        <v>2</v>
      </c>
      <c r="AZ88" s="27">
        <v>2</v>
      </c>
      <c r="BA88" s="27">
        <v>2</v>
      </c>
      <c r="BB88" s="27">
        <v>2</v>
      </c>
      <c r="BC88" s="27">
        <v>2</v>
      </c>
      <c r="BD88" s="27">
        <v>2</v>
      </c>
      <c r="BE88" s="27">
        <v>300</v>
      </c>
      <c r="BF88">
        <f t="shared" si="1"/>
        <v>267</v>
      </c>
    </row>
    <row r="89" spans="1:58" ht="15" thickBot="1" x14ac:dyDescent="0.35">
      <c r="A89" t="str">
        <f>Sheet2!A89</f>
        <v>O88</v>
      </c>
      <c r="B89">
        <f>Sheet2!B89</f>
        <v>1</v>
      </c>
      <c r="C89">
        <f>Sheet2!C89</f>
        <v>2</v>
      </c>
      <c r="D89">
        <f>Sheet2!D89</f>
        <v>1</v>
      </c>
      <c r="E89">
        <f>Sheet2!E89</f>
        <v>1</v>
      </c>
      <c r="F89">
        <f>Sheet2!F89</f>
        <v>1</v>
      </c>
      <c r="G89">
        <f>Sheet2!G89</f>
        <v>1</v>
      </c>
      <c r="H89">
        <f>Sheet2!H89</f>
        <v>1</v>
      </c>
      <c r="I89">
        <f>Sheet2!I89</f>
        <v>1</v>
      </c>
      <c r="J89">
        <f>Sheet2!J89</f>
        <v>1</v>
      </c>
      <c r="K89">
        <f>Sheet2!K89</f>
        <v>1</v>
      </c>
      <c r="L89">
        <f>Sheet2!L89</f>
        <v>2</v>
      </c>
      <c r="M89">
        <f>Sheet2!M89</f>
        <v>1</v>
      </c>
      <c r="N89">
        <f>Sheet2!N89</f>
        <v>1</v>
      </c>
      <c r="O89">
        <f>Sheet2!AL89</f>
        <v>2</v>
      </c>
      <c r="P89">
        <f>Sheet2!AM89</f>
        <v>1</v>
      </c>
      <c r="Q89">
        <f>Sheet2!AN89</f>
        <v>2</v>
      </c>
      <c r="R89">
        <f>Sheet2!AO89</f>
        <v>2</v>
      </c>
      <c r="S89">
        <f>Sheet2!AP89</f>
        <v>2</v>
      </c>
      <c r="T89">
        <f>Sheet2!AQ89</f>
        <v>2</v>
      </c>
      <c r="U89">
        <f>Sheet2!AR89</f>
        <v>2</v>
      </c>
      <c r="V89">
        <f>Sheet2!AS89</f>
        <v>2</v>
      </c>
      <c r="W89">
        <f>Sheet2!AT89</f>
        <v>2</v>
      </c>
      <c r="X89">
        <f>Sheet2!AU89</f>
        <v>2</v>
      </c>
      <c r="Y89">
        <f>Sheet2!AV89</f>
        <v>1</v>
      </c>
      <c r="Z89">
        <f>Sheet2!AW89</f>
        <v>2</v>
      </c>
      <c r="AA89">
        <f>Sheet2!AX89</f>
        <v>2</v>
      </c>
      <c r="AB89">
        <f>Sheet2!AY89</f>
        <v>300</v>
      </c>
      <c r="AD89" s="26" t="s">
        <v>276</v>
      </c>
      <c r="AE89" s="27">
        <v>2</v>
      </c>
      <c r="AF89" s="27">
        <v>1</v>
      </c>
      <c r="AG89" s="27">
        <v>1</v>
      </c>
      <c r="AH89" s="27">
        <v>1</v>
      </c>
      <c r="AI89" s="27">
        <v>1</v>
      </c>
      <c r="AJ89" s="27">
        <v>1</v>
      </c>
      <c r="AK89" s="27">
        <v>1</v>
      </c>
      <c r="AL89" s="27">
        <v>1</v>
      </c>
      <c r="AM89" s="27">
        <v>2</v>
      </c>
      <c r="AN89" s="27">
        <v>1</v>
      </c>
      <c r="AO89" s="27">
        <v>1</v>
      </c>
      <c r="AP89" s="27">
        <v>1</v>
      </c>
      <c r="AQ89" s="27">
        <v>1</v>
      </c>
      <c r="AR89" s="27">
        <v>1</v>
      </c>
      <c r="AS89" s="27">
        <v>2</v>
      </c>
      <c r="AT89" s="27">
        <v>2</v>
      </c>
      <c r="AU89" s="27">
        <v>2</v>
      </c>
      <c r="AV89" s="27">
        <v>2</v>
      </c>
      <c r="AW89" s="27">
        <v>2</v>
      </c>
      <c r="AX89" s="27">
        <v>2</v>
      </c>
      <c r="AY89" s="27">
        <v>2</v>
      </c>
      <c r="AZ89" s="27">
        <v>1</v>
      </c>
      <c r="BA89" s="27">
        <v>2</v>
      </c>
      <c r="BB89" s="27">
        <v>2</v>
      </c>
      <c r="BC89" s="27">
        <v>2</v>
      </c>
      <c r="BD89" s="27">
        <v>2</v>
      </c>
      <c r="BE89" s="27">
        <v>200</v>
      </c>
      <c r="BF89">
        <f t="shared" si="1"/>
        <v>267</v>
      </c>
    </row>
    <row r="90" spans="1:58" ht="15" thickBot="1" x14ac:dyDescent="0.35">
      <c r="A90" t="str">
        <f>Sheet2!A90</f>
        <v>O89</v>
      </c>
      <c r="B90">
        <f>Sheet2!B90</f>
        <v>1</v>
      </c>
      <c r="C90">
        <f>Sheet2!C90</f>
        <v>1</v>
      </c>
      <c r="D90">
        <f>Sheet2!D90</f>
        <v>1</v>
      </c>
      <c r="E90">
        <f>Sheet2!E90</f>
        <v>1</v>
      </c>
      <c r="F90">
        <f>Sheet2!F90</f>
        <v>1</v>
      </c>
      <c r="G90">
        <f>Sheet2!G90</f>
        <v>1</v>
      </c>
      <c r="H90">
        <f>Sheet2!H90</f>
        <v>1</v>
      </c>
      <c r="I90">
        <f>Sheet2!I90</f>
        <v>1</v>
      </c>
      <c r="J90">
        <f>Sheet2!J90</f>
        <v>1</v>
      </c>
      <c r="K90">
        <f>Sheet2!K90</f>
        <v>2</v>
      </c>
      <c r="L90">
        <f>Sheet2!L90</f>
        <v>2</v>
      </c>
      <c r="M90">
        <f>Sheet2!M90</f>
        <v>1</v>
      </c>
      <c r="N90">
        <f>Sheet2!N90</f>
        <v>1</v>
      </c>
      <c r="O90">
        <f>Sheet2!AL90</f>
        <v>2</v>
      </c>
      <c r="P90">
        <f>Sheet2!AM90</f>
        <v>2</v>
      </c>
      <c r="Q90">
        <f>Sheet2!AN90</f>
        <v>2</v>
      </c>
      <c r="R90">
        <f>Sheet2!AO90</f>
        <v>2</v>
      </c>
      <c r="S90">
        <f>Sheet2!AP90</f>
        <v>2</v>
      </c>
      <c r="T90">
        <f>Sheet2!AQ90</f>
        <v>2</v>
      </c>
      <c r="U90">
        <f>Sheet2!AR90</f>
        <v>2</v>
      </c>
      <c r="V90">
        <f>Sheet2!AS90</f>
        <v>2</v>
      </c>
      <c r="W90">
        <f>Sheet2!AT90</f>
        <v>2</v>
      </c>
      <c r="X90">
        <f>Sheet2!AU90</f>
        <v>1</v>
      </c>
      <c r="Y90">
        <f>Sheet2!AV90</f>
        <v>1</v>
      </c>
      <c r="Z90">
        <f>Sheet2!AW90</f>
        <v>2</v>
      </c>
      <c r="AA90">
        <f>Sheet2!AX90</f>
        <v>2</v>
      </c>
      <c r="AB90">
        <f>Sheet2!AY90</f>
        <v>300</v>
      </c>
      <c r="AD90" s="26" t="s">
        <v>277</v>
      </c>
      <c r="AE90" s="27">
        <v>1</v>
      </c>
      <c r="AF90" s="27">
        <v>1</v>
      </c>
      <c r="AG90" s="27">
        <v>2</v>
      </c>
      <c r="AH90" s="27">
        <v>1</v>
      </c>
      <c r="AI90" s="27">
        <v>1</v>
      </c>
      <c r="AJ90" s="27">
        <v>2</v>
      </c>
      <c r="AK90" s="27">
        <v>1</v>
      </c>
      <c r="AL90" s="27">
        <v>1</v>
      </c>
      <c r="AM90" s="27">
        <v>1</v>
      </c>
      <c r="AN90" s="27">
        <v>1</v>
      </c>
      <c r="AO90" s="27">
        <v>2</v>
      </c>
      <c r="AP90" s="27">
        <v>1</v>
      </c>
      <c r="AQ90" s="27">
        <v>1</v>
      </c>
      <c r="AR90" s="27">
        <v>2</v>
      </c>
      <c r="AS90" s="27">
        <v>2</v>
      </c>
      <c r="AT90" s="27">
        <v>1</v>
      </c>
      <c r="AU90" s="27">
        <v>2</v>
      </c>
      <c r="AV90" s="27">
        <v>2</v>
      </c>
      <c r="AW90" s="27">
        <v>1</v>
      </c>
      <c r="AX90" s="27">
        <v>2</v>
      </c>
      <c r="AY90" s="27">
        <v>2</v>
      </c>
      <c r="AZ90" s="27">
        <v>2</v>
      </c>
      <c r="BA90" s="27">
        <v>2</v>
      </c>
      <c r="BB90" s="27">
        <v>1</v>
      </c>
      <c r="BC90" s="27">
        <v>2</v>
      </c>
      <c r="BD90" s="27">
        <v>2</v>
      </c>
      <c r="BE90" s="27">
        <v>200</v>
      </c>
      <c r="BF90">
        <f t="shared" si="1"/>
        <v>267</v>
      </c>
    </row>
    <row r="91" spans="1:58" ht="15" thickBot="1" x14ac:dyDescent="0.35">
      <c r="A91" t="str">
        <f>Sheet2!A91</f>
        <v>O90</v>
      </c>
      <c r="B91">
        <f>Sheet2!B91</f>
        <v>1</v>
      </c>
      <c r="C91">
        <f>Sheet2!C91</f>
        <v>1</v>
      </c>
      <c r="D91">
        <f>Sheet2!D91</f>
        <v>1</v>
      </c>
      <c r="E91">
        <f>Sheet2!E91</f>
        <v>1</v>
      </c>
      <c r="F91">
        <f>Sheet2!F91</f>
        <v>1</v>
      </c>
      <c r="G91">
        <f>Sheet2!G91</f>
        <v>1</v>
      </c>
      <c r="H91">
        <f>Sheet2!H91</f>
        <v>1</v>
      </c>
      <c r="I91">
        <f>Sheet2!I91</f>
        <v>1</v>
      </c>
      <c r="J91">
        <f>Sheet2!J91</f>
        <v>2</v>
      </c>
      <c r="K91">
        <f>Sheet2!K91</f>
        <v>1</v>
      </c>
      <c r="L91">
        <f>Sheet2!L91</f>
        <v>1</v>
      </c>
      <c r="M91">
        <f>Sheet2!M91</f>
        <v>1</v>
      </c>
      <c r="N91">
        <f>Sheet2!N91</f>
        <v>2</v>
      </c>
      <c r="O91">
        <f>Sheet2!AL91</f>
        <v>2</v>
      </c>
      <c r="P91">
        <f>Sheet2!AM91</f>
        <v>2</v>
      </c>
      <c r="Q91">
        <f>Sheet2!AN91</f>
        <v>2</v>
      </c>
      <c r="R91">
        <f>Sheet2!AO91</f>
        <v>2</v>
      </c>
      <c r="S91">
        <f>Sheet2!AP91</f>
        <v>2</v>
      </c>
      <c r="T91">
        <f>Sheet2!AQ91</f>
        <v>2</v>
      </c>
      <c r="U91">
        <f>Sheet2!AR91</f>
        <v>2</v>
      </c>
      <c r="V91">
        <f>Sheet2!AS91</f>
        <v>2</v>
      </c>
      <c r="W91">
        <f>Sheet2!AT91</f>
        <v>1</v>
      </c>
      <c r="X91">
        <f>Sheet2!AU91</f>
        <v>2</v>
      </c>
      <c r="Y91">
        <f>Sheet2!AV91</f>
        <v>2</v>
      </c>
      <c r="Z91">
        <f>Sheet2!AW91</f>
        <v>2</v>
      </c>
      <c r="AA91">
        <f>Sheet2!AX91</f>
        <v>1</v>
      </c>
      <c r="AB91">
        <f>Sheet2!AY91</f>
        <v>300</v>
      </c>
      <c r="AD91" s="26" t="s">
        <v>278</v>
      </c>
      <c r="AE91" s="27">
        <v>1</v>
      </c>
      <c r="AF91" s="27">
        <v>1</v>
      </c>
      <c r="AG91" s="27">
        <v>2</v>
      </c>
      <c r="AH91" s="27">
        <v>1</v>
      </c>
      <c r="AI91" s="27">
        <v>1</v>
      </c>
      <c r="AJ91" s="27">
        <v>1</v>
      </c>
      <c r="AK91" s="27">
        <v>2</v>
      </c>
      <c r="AL91" s="27">
        <v>1</v>
      </c>
      <c r="AM91" s="27">
        <v>1</v>
      </c>
      <c r="AN91" s="27">
        <v>1</v>
      </c>
      <c r="AO91" s="27">
        <v>2</v>
      </c>
      <c r="AP91" s="27">
        <v>1</v>
      </c>
      <c r="AQ91" s="27">
        <v>1</v>
      </c>
      <c r="AR91" s="27">
        <v>2</v>
      </c>
      <c r="AS91" s="27">
        <v>2</v>
      </c>
      <c r="AT91" s="27">
        <v>1</v>
      </c>
      <c r="AU91" s="27">
        <v>2</v>
      </c>
      <c r="AV91" s="27">
        <v>2</v>
      </c>
      <c r="AW91" s="27">
        <v>2</v>
      </c>
      <c r="AX91" s="27">
        <v>1</v>
      </c>
      <c r="AY91" s="27">
        <v>2</v>
      </c>
      <c r="AZ91" s="27">
        <v>2</v>
      </c>
      <c r="BA91" s="27">
        <v>2</v>
      </c>
      <c r="BB91" s="27">
        <v>1</v>
      </c>
      <c r="BC91" s="27">
        <v>2</v>
      </c>
      <c r="BD91" s="27">
        <v>2</v>
      </c>
      <c r="BE91" s="27">
        <v>200</v>
      </c>
      <c r="BF91">
        <f t="shared" si="1"/>
        <v>267</v>
      </c>
    </row>
    <row r="92" spans="1:58" ht="15" thickBot="1" x14ac:dyDescent="0.35">
      <c r="A92" t="str">
        <f>Sheet2!A92</f>
        <v>O91</v>
      </c>
      <c r="B92">
        <f>Sheet2!B92</f>
        <v>2</v>
      </c>
      <c r="C92">
        <f>Sheet2!C92</f>
        <v>1</v>
      </c>
      <c r="D92">
        <f>Sheet2!D92</f>
        <v>2</v>
      </c>
      <c r="E92">
        <f>Sheet2!E92</f>
        <v>1</v>
      </c>
      <c r="F92">
        <f>Sheet2!F92</f>
        <v>2</v>
      </c>
      <c r="G92">
        <f>Sheet2!G92</f>
        <v>1</v>
      </c>
      <c r="H92">
        <f>Sheet2!H92</f>
        <v>1</v>
      </c>
      <c r="I92">
        <f>Sheet2!I92</f>
        <v>1</v>
      </c>
      <c r="J92">
        <f>Sheet2!J92</f>
        <v>1</v>
      </c>
      <c r="K92">
        <f>Sheet2!K92</f>
        <v>1</v>
      </c>
      <c r="L92">
        <f>Sheet2!L92</f>
        <v>1</v>
      </c>
      <c r="M92">
        <f>Sheet2!M92</f>
        <v>2</v>
      </c>
      <c r="N92">
        <f>Sheet2!N92</f>
        <v>1</v>
      </c>
      <c r="O92">
        <f>Sheet2!AL92</f>
        <v>1</v>
      </c>
      <c r="P92">
        <f>Sheet2!AM92</f>
        <v>2</v>
      </c>
      <c r="Q92">
        <f>Sheet2!AN92</f>
        <v>1</v>
      </c>
      <c r="R92">
        <f>Sheet2!AO92</f>
        <v>2</v>
      </c>
      <c r="S92">
        <f>Sheet2!AP92</f>
        <v>1</v>
      </c>
      <c r="T92">
        <f>Sheet2!AQ92</f>
        <v>2</v>
      </c>
      <c r="U92">
        <f>Sheet2!AR92</f>
        <v>2</v>
      </c>
      <c r="V92">
        <f>Sheet2!AS92</f>
        <v>2</v>
      </c>
      <c r="W92">
        <f>Sheet2!AT92</f>
        <v>2</v>
      </c>
      <c r="X92">
        <f>Sheet2!AU92</f>
        <v>2</v>
      </c>
      <c r="Y92">
        <f>Sheet2!AV92</f>
        <v>2</v>
      </c>
      <c r="Z92">
        <f>Sheet2!AW92</f>
        <v>1</v>
      </c>
      <c r="AA92">
        <f>Sheet2!AX92</f>
        <v>2</v>
      </c>
      <c r="AB92">
        <f>Sheet2!AY92</f>
        <v>300</v>
      </c>
      <c r="AD92" s="26" t="s">
        <v>279</v>
      </c>
      <c r="AE92" s="27">
        <v>2</v>
      </c>
      <c r="AF92" s="27">
        <v>2</v>
      </c>
      <c r="AG92" s="27">
        <v>1</v>
      </c>
      <c r="AH92" s="27">
        <v>1</v>
      </c>
      <c r="AI92" s="27">
        <v>1</v>
      </c>
      <c r="AJ92" s="27">
        <v>1</v>
      </c>
      <c r="AK92" s="27">
        <v>1</v>
      </c>
      <c r="AL92" s="27">
        <v>1</v>
      </c>
      <c r="AM92" s="27">
        <v>2</v>
      </c>
      <c r="AN92" s="27">
        <v>2</v>
      </c>
      <c r="AO92" s="27">
        <v>1</v>
      </c>
      <c r="AP92" s="27">
        <v>1</v>
      </c>
      <c r="AQ92" s="27">
        <v>1</v>
      </c>
      <c r="AR92" s="27">
        <v>1</v>
      </c>
      <c r="AS92" s="27">
        <v>1</v>
      </c>
      <c r="AT92" s="27">
        <v>2</v>
      </c>
      <c r="AU92" s="27">
        <v>2</v>
      </c>
      <c r="AV92" s="27">
        <v>2</v>
      </c>
      <c r="AW92" s="27">
        <v>2</v>
      </c>
      <c r="AX92" s="27">
        <v>2</v>
      </c>
      <c r="AY92" s="27">
        <v>2</v>
      </c>
      <c r="AZ92" s="27">
        <v>1</v>
      </c>
      <c r="BA92" s="27">
        <v>1</v>
      </c>
      <c r="BB92" s="27">
        <v>2</v>
      </c>
      <c r="BC92" s="27">
        <v>2</v>
      </c>
      <c r="BD92" s="27">
        <v>2</v>
      </c>
      <c r="BE92" s="27">
        <v>300</v>
      </c>
      <c r="BF92">
        <f t="shared" si="1"/>
        <v>267</v>
      </c>
    </row>
    <row r="93" spans="1:58" ht="15" thickBot="1" x14ac:dyDescent="0.35">
      <c r="A93" t="str">
        <f>Sheet2!A93</f>
        <v>O92</v>
      </c>
      <c r="B93">
        <f>Sheet2!B93</f>
        <v>2</v>
      </c>
      <c r="C93">
        <f>Sheet2!C93</f>
        <v>1</v>
      </c>
      <c r="D93">
        <f>Sheet2!D93</f>
        <v>1</v>
      </c>
      <c r="E93">
        <f>Sheet2!E93</f>
        <v>1</v>
      </c>
      <c r="F93">
        <f>Sheet2!F93</f>
        <v>1</v>
      </c>
      <c r="G93">
        <f>Sheet2!G93</f>
        <v>1</v>
      </c>
      <c r="H93">
        <f>Sheet2!H93</f>
        <v>1</v>
      </c>
      <c r="I93">
        <f>Sheet2!I93</f>
        <v>1</v>
      </c>
      <c r="J93">
        <f>Sheet2!J93</f>
        <v>1</v>
      </c>
      <c r="K93">
        <f>Sheet2!K93</f>
        <v>2</v>
      </c>
      <c r="L93">
        <f>Sheet2!L93</f>
        <v>1</v>
      </c>
      <c r="M93">
        <f>Sheet2!M93</f>
        <v>1</v>
      </c>
      <c r="N93">
        <f>Sheet2!N93</f>
        <v>1</v>
      </c>
      <c r="O93">
        <f>Sheet2!AL93</f>
        <v>1</v>
      </c>
      <c r="P93">
        <f>Sheet2!AM93</f>
        <v>2</v>
      </c>
      <c r="Q93">
        <f>Sheet2!AN93</f>
        <v>2</v>
      </c>
      <c r="R93">
        <f>Sheet2!AO93</f>
        <v>2</v>
      </c>
      <c r="S93">
        <f>Sheet2!AP93</f>
        <v>2</v>
      </c>
      <c r="T93">
        <f>Sheet2!AQ93</f>
        <v>2</v>
      </c>
      <c r="U93">
        <f>Sheet2!AR93</f>
        <v>2</v>
      </c>
      <c r="V93">
        <f>Sheet2!AS93</f>
        <v>2</v>
      </c>
      <c r="W93">
        <f>Sheet2!AT93</f>
        <v>2</v>
      </c>
      <c r="X93">
        <f>Sheet2!AU93</f>
        <v>1</v>
      </c>
      <c r="Y93">
        <f>Sheet2!AV93</f>
        <v>2</v>
      </c>
      <c r="Z93">
        <f>Sheet2!AW93</f>
        <v>2</v>
      </c>
      <c r="AA93">
        <f>Sheet2!AX93</f>
        <v>2</v>
      </c>
      <c r="AB93">
        <f>Sheet2!AY93</f>
        <v>200</v>
      </c>
      <c r="AD93" s="26" t="s">
        <v>280</v>
      </c>
      <c r="AE93" s="27">
        <v>1</v>
      </c>
      <c r="AF93" s="27">
        <v>1</v>
      </c>
      <c r="AG93" s="27">
        <v>1</v>
      </c>
      <c r="AH93" s="27">
        <v>1</v>
      </c>
      <c r="AI93" s="27">
        <v>1</v>
      </c>
      <c r="AJ93" s="27">
        <v>2</v>
      </c>
      <c r="AK93" s="27">
        <v>1</v>
      </c>
      <c r="AL93" s="27">
        <v>2</v>
      </c>
      <c r="AM93" s="27">
        <v>2</v>
      </c>
      <c r="AN93" s="27">
        <v>1</v>
      </c>
      <c r="AO93" s="27">
        <v>2</v>
      </c>
      <c r="AP93" s="27">
        <v>1</v>
      </c>
      <c r="AQ93" s="27">
        <v>1</v>
      </c>
      <c r="AR93" s="27">
        <v>2</v>
      </c>
      <c r="AS93" s="27">
        <v>2</v>
      </c>
      <c r="AT93" s="27">
        <v>2</v>
      </c>
      <c r="AU93" s="27">
        <v>2</v>
      </c>
      <c r="AV93" s="27">
        <v>2</v>
      </c>
      <c r="AW93" s="27">
        <v>1</v>
      </c>
      <c r="AX93" s="27">
        <v>2</v>
      </c>
      <c r="AY93" s="27">
        <v>1</v>
      </c>
      <c r="AZ93" s="27">
        <v>1</v>
      </c>
      <c r="BA93" s="27">
        <v>2</v>
      </c>
      <c r="BB93" s="27">
        <v>1</v>
      </c>
      <c r="BC93" s="27">
        <v>2</v>
      </c>
      <c r="BD93" s="27">
        <v>2</v>
      </c>
      <c r="BE93" s="27">
        <v>300</v>
      </c>
      <c r="BF93">
        <f t="shared" si="1"/>
        <v>267</v>
      </c>
    </row>
    <row r="94" spans="1:58" ht="15" thickBot="1" x14ac:dyDescent="0.35">
      <c r="A94" t="str">
        <f>Sheet2!A94</f>
        <v>O93</v>
      </c>
      <c r="B94">
        <f>Sheet2!B94</f>
        <v>1</v>
      </c>
      <c r="C94">
        <f>Sheet2!C94</f>
        <v>1</v>
      </c>
      <c r="D94">
        <f>Sheet2!D94</f>
        <v>1</v>
      </c>
      <c r="E94">
        <f>Sheet2!E94</f>
        <v>1</v>
      </c>
      <c r="F94">
        <f>Sheet2!F94</f>
        <v>2</v>
      </c>
      <c r="G94">
        <f>Sheet2!G94</f>
        <v>2</v>
      </c>
      <c r="H94">
        <f>Sheet2!H94</f>
        <v>1</v>
      </c>
      <c r="I94">
        <f>Sheet2!I94</f>
        <v>1</v>
      </c>
      <c r="J94">
        <f>Sheet2!J94</f>
        <v>1</v>
      </c>
      <c r="K94">
        <f>Sheet2!K94</f>
        <v>1</v>
      </c>
      <c r="L94">
        <f>Sheet2!L94</f>
        <v>2</v>
      </c>
      <c r="M94">
        <f>Sheet2!M94</f>
        <v>1</v>
      </c>
      <c r="N94">
        <f>Sheet2!N94</f>
        <v>2</v>
      </c>
      <c r="O94">
        <f>Sheet2!AL94</f>
        <v>2</v>
      </c>
      <c r="P94">
        <f>Sheet2!AM94</f>
        <v>2</v>
      </c>
      <c r="Q94">
        <f>Sheet2!AN94</f>
        <v>2</v>
      </c>
      <c r="R94">
        <f>Sheet2!AO94</f>
        <v>2</v>
      </c>
      <c r="S94">
        <f>Sheet2!AP94</f>
        <v>1</v>
      </c>
      <c r="T94">
        <f>Sheet2!AQ94</f>
        <v>1</v>
      </c>
      <c r="U94">
        <f>Sheet2!AR94</f>
        <v>2</v>
      </c>
      <c r="V94">
        <f>Sheet2!AS94</f>
        <v>2</v>
      </c>
      <c r="W94">
        <f>Sheet2!AT94</f>
        <v>2</v>
      </c>
      <c r="X94">
        <f>Sheet2!AU94</f>
        <v>2</v>
      </c>
      <c r="Y94">
        <f>Sheet2!AV94</f>
        <v>1</v>
      </c>
      <c r="Z94">
        <f>Sheet2!AW94</f>
        <v>2</v>
      </c>
      <c r="AA94">
        <f>Sheet2!AX94</f>
        <v>1</v>
      </c>
      <c r="AB94">
        <f>Sheet2!AY94</f>
        <v>300</v>
      </c>
      <c r="AD94" s="26" t="s">
        <v>281</v>
      </c>
      <c r="AE94" s="27">
        <v>1</v>
      </c>
      <c r="AF94" s="27">
        <v>1</v>
      </c>
      <c r="AG94" s="27">
        <v>1</v>
      </c>
      <c r="AH94" s="27">
        <v>1</v>
      </c>
      <c r="AI94" s="27">
        <v>1</v>
      </c>
      <c r="AJ94" s="27">
        <v>1</v>
      </c>
      <c r="AK94" s="27">
        <v>1</v>
      </c>
      <c r="AL94" s="27">
        <v>1</v>
      </c>
      <c r="AM94" s="27">
        <v>2</v>
      </c>
      <c r="AN94" s="27">
        <v>1</v>
      </c>
      <c r="AO94" s="27">
        <v>1</v>
      </c>
      <c r="AP94" s="27">
        <v>2</v>
      </c>
      <c r="AQ94" s="27">
        <v>2</v>
      </c>
      <c r="AR94" s="27">
        <v>2</v>
      </c>
      <c r="AS94" s="27">
        <v>2</v>
      </c>
      <c r="AT94" s="27">
        <v>2</v>
      </c>
      <c r="AU94" s="27">
        <v>2</v>
      </c>
      <c r="AV94" s="27">
        <v>2</v>
      </c>
      <c r="AW94" s="27">
        <v>2</v>
      </c>
      <c r="AX94" s="27">
        <v>2</v>
      </c>
      <c r="AY94" s="27">
        <v>2</v>
      </c>
      <c r="AZ94" s="27">
        <v>1</v>
      </c>
      <c r="BA94" s="27">
        <v>2</v>
      </c>
      <c r="BB94" s="27">
        <v>2</v>
      </c>
      <c r="BC94" s="27">
        <v>1</v>
      </c>
      <c r="BD94" s="27">
        <v>1</v>
      </c>
      <c r="BE94" s="27">
        <v>300</v>
      </c>
      <c r="BF94">
        <f t="shared" si="1"/>
        <v>267</v>
      </c>
    </row>
    <row r="95" spans="1:58" ht="15" thickBot="1" x14ac:dyDescent="0.35">
      <c r="A95" t="str">
        <f>Sheet2!A95</f>
        <v>O94</v>
      </c>
      <c r="B95">
        <f>Sheet2!B95</f>
        <v>1</v>
      </c>
      <c r="C95">
        <f>Sheet2!C95</f>
        <v>2</v>
      </c>
      <c r="D95">
        <f>Sheet2!D95</f>
        <v>1</v>
      </c>
      <c r="E95">
        <f>Sheet2!E95</f>
        <v>1</v>
      </c>
      <c r="F95">
        <f>Sheet2!F95</f>
        <v>1</v>
      </c>
      <c r="G95">
        <f>Sheet2!G95</f>
        <v>2</v>
      </c>
      <c r="H95">
        <f>Sheet2!H95</f>
        <v>1</v>
      </c>
      <c r="I95">
        <f>Sheet2!I95</f>
        <v>1</v>
      </c>
      <c r="J95">
        <f>Sheet2!J95</f>
        <v>1</v>
      </c>
      <c r="K95">
        <f>Sheet2!K95</f>
        <v>1</v>
      </c>
      <c r="L95">
        <f>Sheet2!L95</f>
        <v>1</v>
      </c>
      <c r="M95">
        <f>Sheet2!M95</f>
        <v>2</v>
      </c>
      <c r="N95">
        <f>Sheet2!N95</f>
        <v>1</v>
      </c>
      <c r="O95">
        <f>Sheet2!AL95</f>
        <v>2</v>
      </c>
      <c r="P95">
        <f>Sheet2!AM95</f>
        <v>1</v>
      </c>
      <c r="Q95">
        <f>Sheet2!AN95</f>
        <v>2</v>
      </c>
      <c r="R95">
        <f>Sheet2!AO95</f>
        <v>2</v>
      </c>
      <c r="S95">
        <f>Sheet2!AP95</f>
        <v>2</v>
      </c>
      <c r="T95">
        <f>Sheet2!AQ95</f>
        <v>1</v>
      </c>
      <c r="U95">
        <f>Sheet2!AR95</f>
        <v>2</v>
      </c>
      <c r="V95">
        <f>Sheet2!AS95</f>
        <v>2</v>
      </c>
      <c r="W95">
        <f>Sheet2!AT95</f>
        <v>2</v>
      </c>
      <c r="X95">
        <f>Sheet2!AU95</f>
        <v>2</v>
      </c>
      <c r="Y95">
        <f>Sheet2!AV95</f>
        <v>2</v>
      </c>
      <c r="Z95">
        <f>Sheet2!AW95</f>
        <v>1</v>
      </c>
      <c r="AA95">
        <f>Sheet2!AX95</f>
        <v>2</v>
      </c>
      <c r="AB95">
        <f>Sheet2!AY95</f>
        <v>200</v>
      </c>
      <c r="AD95" s="26" t="s">
        <v>282</v>
      </c>
      <c r="AE95" s="27">
        <v>1</v>
      </c>
      <c r="AF95" s="27">
        <v>2</v>
      </c>
      <c r="AG95" s="27">
        <v>1</v>
      </c>
      <c r="AH95" s="27">
        <v>1</v>
      </c>
      <c r="AI95" s="27">
        <v>1</v>
      </c>
      <c r="AJ95" s="27">
        <v>1</v>
      </c>
      <c r="AK95" s="27">
        <v>1</v>
      </c>
      <c r="AL95" s="27">
        <v>1</v>
      </c>
      <c r="AM95" s="27">
        <v>1</v>
      </c>
      <c r="AN95" s="27">
        <v>1</v>
      </c>
      <c r="AO95" s="27">
        <v>2</v>
      </c>
      <c r="AP95" s="27">
        <v>1</v>
      </c>
      <c r="AQ95" s="27">
        <v>1</v>
      </c>
      <c r="AR95" s="27">
        <v>2</v>
      </c>
      <c r="AS95" s="27">
        <v>1</v>
      </c>
      <c r="AT95" s="27">
        <v>2</v>
      </c>
      <c r="AU95" s="27">
        <v>2</v>
      </c>
      <c r="AV95" s="27">
        <v>2</v>
      </c>
      <c r="AW95" s="27">
        <v>2</v>
      </c>
      <c r="AX95" s="27">
        <v>2</v>
      </c>
      <c r="AY95" s="27">
        <v>2</v>
      </c>
      <c r="AZ95" s="27">
        <v>2</v>
      </c>
      <c r="BA95" s="27">
        <v>2</v>
      </c>
      <c r="BB95" s="27">
        <v>1</v>
      </c>
      <c r="BC95" s="27">
        <v>2</v>
      </c>
      <c r="BD95" s="27">
        <v>2</v>
      </c>
      <c r="BE95" s="27">
        <v>300</v>
      </c>
      <c r="BF95">
        <f t="shared" si="1"/>
        <v>267</v>
      </c>
    </row>
    <row r="96" spans="1:58" ht="15" thickBot="1" x14ac:dyDescent="0.35">
      <c r="A96" t="str">
        <f>Sheet2!A96</f>
        <v>O95</v>
      </c>
      <c r="B96">
        <f>Sheet2!B96</f>
        <v>2</v>
      </c>
      <c r="C96">
        <f>Sheet2!C96</f>
        <v>1</v>
      </c>
      <c r="D96">
        <f>Sheet2!D96</f>
        <v>1</v>
      </c>
      <c r="E96">
        <f>Sheet2!E96</f>
        <v>1</v>
      </c>
      <c r="F96">
        <f>Sheet2!F96</f>
        <v>1</v>
      </c>
      <c r="G96">
        <f>Sheet2!G96</f>
        <v>2</v>
      </c>
      <c r="H96">
        <f>Sheet2!H96</f>
        <v>1</v>
      </c>
      <c r="I96">
        <f>Sheet2!I96</f>
        <v>1</v>
      </c>
      <c r="J96">
        <f>Sheet2!J96</f>
        <v>1</v>
      </c>
      <c r="K96">
        <f>Sheet2!K96</f>
        <v>1</v>
      </c>
      <c r="L96">
        <f>Sheet2!L96</f>
        <v>1</v>
      </c>
      <c r="M96">
        <f>Sheet2!M96</f>
        <v>1</v>
      </c>
      <c r="N96">
        <f>Sheet2!N96</f>
        <v>1</v>
      </c>
      <c r="O96">
        <f>Sheet2!AL96</f>
        <v>1</v>
      </c>
      <c r="P96">
        <f>Sheet2!AM96</f>
        <v>2</v>
      </c>
      <c r="Q96">
        <f>Sheet2!AN96</f>
        <v>2</v>
      </c>
      <c r="R96">
        <f>Sheet2!AO96</f>
        <v>2</v>
      </c>
      <c r="S96">
        <f>Sheet2!AP96</f>
        <v>2</v>
      </c>
      <c r="T96">
        <f>Sheet2!AQ96</f>
        <v>1</v>
      </c>
      <c r="U96">
        <f>Sheet2!AR96</f>
        <v>2</v>
      </c>
      <c r="V96">
        <f>Sheet2!AS96</f>
        <v>2</v>
      </c>
      <c r="W96">
        <f>Sheet2!AT96</f>
        <v>2</v>
      </c>
      <c r="X96">
        <f>Sheet2!AU96</f>
        <v>2</v>
      </c>
      <c r="Y96">
        <f>Sheet2!AV96</f>
        <v>2</v>
      </c>
      <c r="Z96">
        <f>Sheet2!AW96</f>
        <v>2</v>
      </c>
      <c r="AA96">
        <f>Sheet2!AX96</f>
        <v>2</v>
      </c>
      <c r="AB96">
        <f>Sheet2!AY96</f>
        <v>300</v>
      </c>
      <c r="AD96" s="26" t="s">
        <v>283</v>
      </c>
      <c r="AE96" s="27">
        <v>1</v>
      </c>
      <c r="AF96" s="27">
        <v>1</v>
      </c>
      <c r="AG96" s="27">
        <v>1</v>
      </c>
      <c r="AH96" s="27">
        <v>1</v>
      </c>
      <c r="AI96" s="27">
        <v>1</v>
      </c>
      <c r="AJ96" s="27">
        <v>1</v>
      </c>
      <c r="AK96" s="27">
        <v>1</v>
      </c>
      <c r="AL96" s="27">
        <v>1</v>
      </c>
      <c r="AM96" s="27">
        <v>1</v>
      </c>
      <c r="AN96" s="27">
        <v>2</v>
      </c>
      <c r="AO96" s="27">
        <v>2</v>
      </c>
      <c r="AP96" s="27">
        <v>1</v>
      </c>
      <c r="AQ96" s="27">
        <v>1</v>
      </c>
      <c r="AR96" s="27">
        <v>2</v>
      </c>
      <c r="AS96" s="27">
        <v>2</v>
      </c>
      <c r="AT96" s="27">
        <v>2</v>
      </c>
      <c r="AU96" s="27">
        <v>2</v>
      </c>
      <c r="AV96" s="27">
        <v>2</v>
      </c>
      <c r="AW96" s="27">
        <v>2</v>
      </c>
      <c r="AX96" s="27">
        <v>2</v>
      </c>
      <c r="AY96" s="27">
        <v>2</v>
      </c>
      <c r="AZ96" s="27">
        <v>2</v>
      </c>
      <c r="BA96" s="27">
        <v>1</v>
      </c>
      <c r="BB96" s="27">
        <v>1</v>
      </c>
      <c r="BC96" s="27">
        <v>2</v>
      </c>
      <c r="BD96" s="27">
        <v>2</v>
      </c>
      <c r="BE96" s="27">
        <v>300</v>
      </c>
      <c r="BF96">
        <f t="shared" si="1"/>
        <v>267</v>
      </c>
    </row>
    <row r="97" spans="1:58" ht="15" thickBot="1" x14ac:dyDescent="0.35">
      <c r="A97" t="str">
        <f>Sheet2!A97</f>
        <v>O96</v>
      </c>
      <c r="B97">
        <f>Sheet2!B97</f>
        <v>1</v>
      </c>
      <c r="C97">
        <f>Sheet2!C97</f>
        <v>1</v>
      </c>
      <c r="D97">
        <f>Sheet2!D97</f>
        <v>1</v>
      </c>
      <c r="E97">
        <f>Sheet2!E97</f>
        <v>2</v>
      </c>
      <c r="F97">
        <f>Sheet2!F97</f>
        <v>1</v>
      </c>
      <c r="G97">
        <f>Sheet2!G97</f>
        <v>2</v>
      </c>
      <c r="H97">
        <f>Sheet2!H97</f>
        <v>2</v>
      </c>
      <c r="I97">
        <f>Sheet2!I97</f>
        <v>1</v>
      </c>
      <c r="J97">
        <f>Sheet2!J97</f>
        <v>2</v>
      </c>
      <c r="K97">
        <f>Sheet2!K97</f>
        <v>1</v>
      </c>
      <c r="L97">
        <f>Sheet2!L97</f>
        <v>1</v>
      </c>
      <c r="M97">
        <f>Sheet2!M97</f>
        <v>1</v>
      </c>
      <c r="N97">
        <f>Sheet2!N97</f>
        <v>1</v>
      </c>
      <c r="O97">
        <f>Sheet2!AL97</f>
        <v>2</v>
      </c>
      <c r="P97">
        <f>Sheet2!AM97</f>
        <v>2</v>
      </c>
      <c r="Q97">
        <f>Sheet2!AN97</f>
        <v>2</v>
      </c>
      <c r="R97">
        <f>Sheet2!AO97</f>
        <v>1</v>
      </c>
      <c r="S97">
        <f>Sheet2!AP97</f>
        <v>2</v>
      </c>
      <c r="T97">
        <f>Sheet2!AQ97</f>
        <v>1</v>
      </c>
      <c r="U97">
        <f>Sheet2!AR97</f>
        <v>1</v>
      </c>
      <c r="V97">
        <f>Sheet2!AS97</f>
        <v>2</v>
      </c>
      <c r="W97">
        <f>Sheet2!AT97</f>
        <v>1</v>
      </c>
      <c r="X97">
        <f>Sheet2!AU97</f>
        <v>2</v>
      </c>
      <c r="Y97">
        <f>Sheet2!AV97</f>
        <v>2</v>
      </c>
      <c r="Z97">
        <f>Sheet2!AW97</f>
        <v>2</v>
      </c>
      <c r="AA97">
        <f>Sheet2!AX97</f>
        <v>2</v>
      </c>
      <c r="AB97">
        <f>Sheet2!AY97</f>
        <v>300</v>
      </c>
      <c r="AD97" s="26" t="s">
        <v>284</v>
      </c>
      <c r="AE97" s="27">
        <v>1</v>
      </c>
      <c r="AF97" s="27">
        <v>1</v>
      </c>
      <c r="AG97" s="27">
        <v>1</v>
      </c>
      <c r="AH97" s="27">
        <v>1</v>
      </c>
      <c r="AI97" s="27">
        <v>1</v>
      </c>
      <c r="AJ97" s="27">
        <v>1</v>
      </c>
      <c r="AK97" s="27">
        <v>1</v>
      </c>
      <c r="AL97" s="27">
        <v>1</v>
      </c>
      <c r="AM97" s="27">
        <v>2</v>
      </c>
      <c r="AN97" s="27">
        <v>1</v>
      </c>
      <c r="AO97" s="27">
        <v>1</v>
      </c>
      <c r="AP97" s="27">
        <v>1</v>
      </c>
      <c r="AQ97" s="27">
        <v>2</v>
      </c>
      <c r="AR97" s="27">
        <v>2</v>
      </c>
      <c r="AS97" s="27">
        <v>2</v>
      </c>
      <c r="AT97" s="27">
        <v>2</v>
      </c>
      <c r="AU97" s="27">
        <v>2</v>
      </c>
      <c r="AV97" s="27">
        <v>2</v>
      </c>
      <c r="AW97" s="27">
        <v>2</v>
      </c>
      <c r="AX97" s="27">
        <v>2</v>
      </c>
      <c r="AY97" s="27">
        <v>2</v>
      </c>
      <c r="AZ97" s="27">
        <v>1</v>
      </c>
      <c r="BA97" s="27">
        <v>2</v>
      </c>
      <c r="BB97" s="27">
        <v>2</v>
      </c>
      <c r="BC97" s="27">
        <v>2</v>
      </c>
      <c r="BD97" s="27">
        <v>1</v>
      </c>
      <c r="BE97" s="27">
        <v>300</v>
      </c>
      <c r="BF97">
        <f t="shared" si="1"/>
        <v>267</v>
      </c>
    </row>
    <row r="98" spans="1:58" ht="15" thickBot="1" x14ac:dyDescent="0.35">
      <c r="A98" t="str">
        <f>Sheet2!A98</f>
        <v>O97</v>
      </c>
      <c r="B98">
        <f>Sheet2!B98</f>
        <v>1</v>
      </c>
      <c r="C98">
        <f>Sheet2!C98</f>
        <v>2</v>
      </c>
      <c r="D98">
        <f>Sheet2!D98</f>
        <v>1</v>
      </c>
      <c r="E98">
        <f>Sheet2!E98</f>
        <v>2</v>
      </c>
      <c r="F98">
        <f>Sheet2!F98</f>
        <v>1</v>
      </c>
      <c r="G98">
        <f>Sheet2!G98</f>
        <v>1</v>
      </c>
      <c r="H98">
        <f>Sheet2!H98</f>
        <v>1</v>
      </c>
      <c r="I98">
        <f>Sheet2!I98</f>
        <v>2</v>
      </c>
      <c r="J98">
        <f>Sheet2!J98</f>
        <v>2</v>
      </c>
      <c r="K98">
        <f>Sheet2!K98</f>
        <v>1</v>
      </c>
      <c r="L98">
        <f>Sheet2!L98</f>
        <v>1</v>
      </c>
      <c r="M98">
        <f>Sheet2!M98</f>
        <v>1</v>
      </c>
      <c r="N98">
        <f>Sheet2!N98</f>
        <v>1</v>
      </c>
      <c r="O98">
        <f>Sheet2!AL98</f>
        <v>2</v>
      </c>
      <c r="P98">
        <f>Sheet2!AM98</f>
        <v>1</v>
      </c>
      <c r="Q98">
        <f>Sheet2!AN98</f>
        <v>2</v>
      </c>
      <c r="R98">
        <f>Sheet2!AO98</f>
        <v>1</v>
      </c>
      <c r="S98">
        <f>Sheet2!AP98</f>
        <v>2</v>
      </c>
      <c r="T98">
        <f>Sheet2!AQ98</f>
        <v>2</v>
      </c>
      <c r="U98">
        <f>Sheet2!AR98</f>
        <v>2</v>
      </c>
      <c r="V98">
        <f>Sheet2!AS98</f>
        <v>1</v>
      </c>
      <c r="W98">
        <f>Sheet2!AT98</f>
        <v>1</v>
      </c>
      <c r="X98">
        <f>Sheet2!AU98</f>
        <v>2</v>
      </c>
      <c r="Y98">
        <f>Sheet2!AV98</f>
        <v>2</v>
      </c>
      <c r="Z98">
        <f>Sheet2!AW98</f>
        <v>2</v>
      </c>
      <c r="AA98">
        <f>Sheet2!AX98</f>
        <v>2</v>
      </c>
      <c r="AB98">
        <f>Sheet2!AY98</f>
        <v>300</v>
      </c>
      <c r="AD98" s="26" t="s">
        <v>285</v>
      </c>
      <c r="AE98" s="27">
        <v>2</v>
      </c>
      <c r="AF98" s="27">
        <v>1</v>
      </c>
      <c r="AG98" s="27">
        <v>2</v>
      </c>
      <c r="AH98" s="27">
        <v>1</v>
      </c>
      <c r="AI98" s="27">
        <v>2</v>
      </c>
      <c r="AJ98" s="27">
        <v>1</v>
      </c>
      <c r="AK98" s="27">
        <v>1</v>
      </c>
      <c r="AL98" s="27">
        <v>1</v>
      </c>
      <c r="AM98" s="27">
        <v>1</v>
      </c>
      <c r="AN98" s="27">
        <v>1</v>
      </c>
      <c r="AO98" s="27">
        <v>1</v>
      </c>
      <c r="AP98" s="27">
        <v>2</v>
      </c>
      <c r="AQ98" s="27">
        <v>1</v>
      </c>
      <c r="AR98" s="27">
        <v>1</v>
      </c>
      <c r="AS98" s="27">
        <v>2</v>
      </c>
      <c r="AT98" s="27">
        <v>1</v>
      </c>
      <c r="AU98" s="27">
        <v>2</v>
      </c>
      <c r="AV98" s="27">
        <v>1</v>
      </c>
      <c r="AW98" s="27">
        <v>2</v>
      </c>
      <c r="AX98" s="27">
        <v>2</v>
      </c>
      <c r="AY98" s="27">
        <v>2</v>
      </c>
      <c r="AZ98" s="27">
        <v>2</v>
      </c>
      <c r="BA98" s="27">
        <v>2</v>
      </c>
      <c r="BB98" s="27">
        <v>2</v>
      </c>
      <c r="BC98" s="27">
        <v>1</v>
      </c>
      <c r="BD98" s="27">
        <v>2</v>
      </c>
      <c r="BE98" s="27">
        <v>300</v>
      </c>
      <c r="BF98">
        <f t="shared" si="1"/>
        <v>267</v>
      </c>
    </row>
    <row r="99" spans="1:58" ht="15" thickBot="1" x14ac:dyDescent="0.35">
      <c r="A99" t="str">
        <f>Sheet2!A99</f>
        <v>O98</v>
      </c>
      <c r="B99">
        <f>Sheet2!B99</f>
        <v>2</v>
      </c>
      <c r="C99">
        <f>Sheet2!C99</f>
        <v>1</v>
      </c>
      <c r="D99">
        <f>Sheet2!D99</f>
        <v>1</v>
      </c>
      <c r="E99">
        <f>Sheet2!E99</f>
        <v>1</v>
      </c>
      <c r="F99">
        <f>Sheet2!F99</f>
        <v>1</v>
      </c>
      <c r="G99">
        <f>Sheet2!G99</f>
        <v>1</v>
      </c>
      <c r="H99">
        <f>Sheet2!H99</f>
        <v>1</v>
      </c>
      <c r="I99">
        <f>Sheet2!I99</f>
        <v>1</v>
      </c>
      <c r="J99">
        <f>Sheet2!J99</f>
        <v>1</v>
      </c>
      <c r="K99">
        <f>Sheet2!K99</f>
        <v>1</v>
      </c>
      <c r="L99">
        <f>Sheet2!L99</f>
        <v>1</v>
      </c>
      <c r="M99">
        <f>Sheet2!M99</f>
        <v>2</v>
      </c>
      <c r="N99">
        <f>Sheet2!N99</f>
        <v>2</v>
      </c>
      <c r="O99">
        <f>Sheet2!AL99</f>
        <v>1</v>
      </c>
      <c r="P99">
        <f>Sheet2!AM99</f>
        <v>2</v>
      </c>
      <c r="Q99">
        <f>Sheet2!AN99</f>
        <v>2</v>
      </c>
      <c r="R99">
        <f>Sheet2!AO99</f>
        <v>2</v>
      </c>
      <c r="S99">
        <f>Sheet2!AP99</f>
        <v>2</v>
      </c>
      <c r="T99">
        <f>Sheet2!AQ99</f>
        <v>2</v>
      </c>
      <c r="U99">
        <f>Sheet2!AR99</f>
        <v>2</v>
      </c>
      <c r="V99">
        <f>Sheet2!AS99</f>
        <v>2</v>
      </c>
      <c r="W99">
        <f>Sheet2!AT99</f>
        <v>2</v>
      </c>
      <c r="X99">
        <f>Sheet2!AU99</f>
        <v>2</v>
      </c>
      <c r="Y99">
        <f>Sheet2!AV99</f>
        <v>2</v>
      </c>
      <c r="Z99">
        <f>Sheet2!AW99</f>
        <v>1</v>
      </c>
      <c r="AA99">
        <f>Sheet2!AX99</f>
        <v>1</v>
      </c>
      <c r="AB99">
        <f>Sheet2!AY99</f>
        <v>300</v>
      </c>
      <c r="AD99" s="26" t="s">
        <v>286</v>
      </c>
      <c r="AE99" s="27">
        <v>2</v>
      </c>
      <c r="AF99" s="27">
        <v>1</v>
      </c>
      <c r="AG99" s="27">
        <v>1</v>
      </c>
      <c r="AH99" s="27">
        <v>1</v>
      </c>
      <c r="AI99" s="27">
        <v>1</v>
      </c>
      <c r="AJ99" s="27">
        <v>1</v>
      </c>
      <c r="AK99" s="27">
        <v>1</v>
      </c>
      <c r="AL99" s="27">
        <v>1</v>
      </c>
      <c r="AM99" s="27">
        <v>1</v>
      </c>
      <c r="AN99" s="27">
        <v>2</v>
      </c>
      <c r="AO99" s="27">
        <v>1</v>
      </c>
      <c r="AP99" s="27">
        <v>1</v>
      </c>
      <c r="AQ99" s="27">
        <v>1</v>
      </c>
      <c r="AR99" s="27">
        <v>1</v>
      </c>
      <c r="AS99" s="27">
        <v>2</v>
      </c>
      <c r="AT99" s="27">
        <v>2</v>
      </c>
      <c r="AU99" s="27">
        <v>2</v>
      </c>
      <c r="AV99" s="27">
        <v>2</v>
      </c>
      <c r="AW99" s="27">
        <v>2</v>
      </c>
      <c r="AX99" s="27">
        <v>2</v>
      </c>
      <c r="AY99" s="27">
        <v>2</v>
      </c>
      <c r="AZ99" s="27">
        <v>2</v>
      </c>
      <c r="BA99" s="27">
        <v>1</v>
      </c>
      <c r="BB99" s="27">
        <v>2</v>
      </c>
      <c r="BC99" s="27">
        <v>2</v>
      </c>
      <c r="BD99" s="27">
        <v>2</v>
      </c>
      <c r="BE99" s="27">
        <v>200</v>
      </c>
      <c r="BF99">
        <f t="shared" si="1"/>
        <v>267</v>
      </c>
    </row>
    <row r="100" spans="1:58" ht="15" thickBot="1" x14ac:dyDescent="0.35">
      <c r="AD100" s="26" t="s">
        <v>287</v>
      </c>
      <c r="AE100" s="27">
        <v>1</v>
      </c>
      <c r="AF100" s="27">
        <v>1</v>
      </c>
      <c r="AG100" s="27">
        <v>1</v>
      </c>
      <c r="AH100" s="27">
        <v>1</v>
      </c>
      <c r="AI100" s="27">
        <v>2</v>
      </c>
      <c r="AJ100" s="27">
        <v>2</v>
      </c>
      <c r="AK100" s="27">
        <v>1</v>
      </c>
      <c r="AL100" s="27">
        <v>1</v>
      </c>
      <c r="AM100" s="27">
        <v>1</v>
      </c>
      <c r="AN100" s="27">
        <v>1</v>
      </c>
      <c r="AO100" s="27">
        <v>2</v>
      </c>
      <c r="AP100" s="27">
        <v>1</v>
      </c>
      <c r="AQ100" s="27">
        <v>2</v>
      </c>
      <c r="AR100" s="27">
        <v>2</v>
      </c>
      <c r="AS100" s="27">
        <v>2</v>
      </c>
      <c r="AT100" s="27">
        <v>2</v>
      </c>
      <c r="AU100" s="27">
        <v>2</v>
      </c>
      <c r="AV100" s="27">
        <v>1</v>
      </c>
      <c r="AW100" s="27">
        <v>1</v>
      </c>
      <c r="AX100" s="27">
        <v>2</v>
      </c>
      <c r="AY100" s="27">
        <v>2</v>
      </c>
      <c r="AZ100" s="27">
        <v>2</v>
      </c>
      <c r="BA100" s="27">
        <v>2</v>
      </c>
      <c r="BB100" s="27">
        <v>1</v>
      </c>
      <c r="BC100" s="27">
        <v>2</v>
      </c>
      <c r="BD100" s="27">
        <v>1</v>
      </c>
      <c r="BE100" s="27">
        <v>300</v>
      </c>
      <c r="BF100">
        <f t="shared" si="1"/>
        <v>267</v>
      </c>
    </row>
    <row r="101" spans="1:58" ht="15" thickBot="1" x14ac:dyDescent="0.35">
      <c r="AD101" s="26" t="s">
        <v>288</v>
      </c>
      <c r="AE101" s="27">
        <v>1</v>
      </c>
      <c r="AF101" s="27">
        <v>2</v>
      </c>
      <c r="AG101" s="27">
        <v>1</v>
      </c>
      <c r="AH101" s="27">
        <v>1</v>
      </c>
      <c r="AI101" s="27">
        <v>1</v>
      </c>
      <c r="AJ101" s="27">
        <v>2</v>
      </c>
      <c r="AK101" s="27">
        <v>1</v>
      </c>
      <c r="AL101" s="27">
        <v>1</v>
      </c>
      <c r="AM101" s="27">
        <v>1</v>
      </c>
      <c r="AN101" s="27">
        <v>1</v>
      </c>
      <c r="AO101" s="27">
        <v>1</v>
      </c>
      <c r="AP101" s="27">
        <v>2</v>
      </c>
      <c r="AQ101" s="27">
        <v>1</v>
      </c>
      <c r="AR101" s="27">
        <v>2</v>
      </c>
      <c r="AS101" s="27">
        <v>1</v>
      </c>
      <c r="AT101" s="27">
        <v>2</v>
      </c>
      <c r="AU101" s="27">
        <v>2</v>
      </c>
      <c r="AV101" s="27">
        <v>2</v>
      </c>
      <c r="AW101" s="27">
        <v>1</v>
      </c>
      <c r="AX101" s="27">
        <v>2</v>
      </c>
      <c r="AY101" s="27">
        <v>2</v>
      </c>
      <c r="AZ101" s="27">
        <v>2</v>
      </c>
      <c r="BA101" s="27">
        <v>2</v>
      </c>
      <c r="BB101" s="27">
        <v>2</v>
      </c>
      <c r="BC101" s="27">
        <v>1</v>
      </c>
      <c r="BD101" s="27">
        <v>2</v>
      </c>
      <c r="BE101" s="27">
        <v>200</v>
      </c>
      <c r="BF101">
        <f t="shared" si="1"/>
        <v>267</v>
      </c>
    </row>
    <row r="102" spans="1:58" ht="15" thickBot="1" x14ac:dyDescent="0.35">
      <c r="AD102" s="26" t="s">
        <v>289</v>
      </c>
      <c r="AE102" s="27">
        <v>2</v>
      </c>
      <c r="AF102" s="27">
        <v>1</v>
      </c>
      <c r="AG102" s="27">
        <v>1</v>
      </c>
      <c r="AH102" s="27">
        <v>1</v>
      </c>
      <c r="AI102" s="27">
        <v>1</v>
      </c>
      <c r="AJ102" s="27">
        <v>2</v>
      </c>
      <c r="AK102" s="27">
        <v>1</v>
      </c>
      <c r="AL102" s="27">
        <v>1</v>
      </c>
      <c r="AM102" s="27">
        <v>1</v>
      </c>
      <c r="AN102" s="27">
        <v>1</v>
      </c>
      <c r="AO102" s="27">
        <v>1</v>
      </c>
      <c r="AP102" s="27">
        <v>1</v>
      </c>
      <c r="AQ102" s="27">
        <v>1</v>
      </c>
      <c r="AR102" s="27">
        <v>1</v>
      </c>
      <c r="AS102" s="27">
        <v>2</v>
      </c>
      <c r="AT102" s="27">
        <v>2</v>
      </c>
      <c r="AU102" s="27">
        <v>2</v>
      </c>
      <c r="AV102" s="27">
        <v>2</v>
      </c>
      <c r="AW102" s="27">
        <v>1</v>
      </c>
      <c r="AX102" s="27">
        <v>2</v>
      </c>
      <c r="AY102" s="27">
        <v>2</v>
      </c>
      <c r="AZ102" s="27">
        <v>2</v>
      </c>
      <c r="BA102" s="27">
        <v>2</v>
      </c>
      <c r="BB102" s="27">
        <v>2</v>
      </c>
      <c r="BC102" s="27">
        <v>2</v>
      </c>
      <c r="BD102" s="27">
        <v>2</v>
      </c>
      <c r="BE102" s="27">
        <v>300</v>
      </c>
      <c r="BF102">
        <f t="shared" si="1"/>
        <v>267</v>
      </c>
    </row>
    <row r="103" spans="1:58" ht="15" thickBot="1" x14ac:dyDescent="0.35">
      <c r="AD103" s="26" t="s">
        <v>290</v>
      </c>
      <c r="AE103" s="27">
        <v>1</v>
      </c>
      <c r="AF103" s="27">
        <v>1</v>
      </c>
      <c r="AG103" s="27">
        <v>1</v>
      </c>
      <c r="AH103" s="27">
        <v>2</v>
      </c>
      <c r="AI103" s="27">
        <v>1</v>
      </c>
      <c r="AJ103" s="27">
        <v>2</v>
      </c>
      <c r="AK103" s="27">
        <v>2</v>
      </c>
      <c r="AL103" s="27">
        <v>1</v>
      </c>
      <c r="AM103" s="27">
        <v>2</v>
      </c>
      <c r="AN103" s="27">
        <v>1</v>
      </c>
      <c r="AO103" s="27">
        <v>1</v>
      </c>
      <c r="AP103" s="27">
        <v>1</v>
      </c>
      <c r="AQ103" s="27">
        <v>1</v>
      </c>
      <c r="AR103" s="27">
        <v>2</v>
      </c>
      <c r="AS103" s="27">
        <v>2</v>
      </c>
      <c r="AT103" s="27">
        <v>2</v>
      </c>
      <c r="AU103" s="27">
        <v>1</v>
      </c>
      <c r="AV103" s="27">
        <v>2</v>
      </c>
      <c r="AW103" s="27">
        <v>1</v>
      </c>
      <c r="AX103" s="27">
        <v>1</v>
      </c>
      <c r="AY103" s="27">
        <v>2</v>
      </c>
      <c r="AZ103" s="27">
        <v>1</v>
      </c>
      <c r="BA103" s="27">
        <v>2</v>
      </c>
      <c r="BB103" s="27">
        <v>2</v>
      </c>
      <c r="BC103" s="27">
        <v>2</v>
      </c>
      <c r="BD103" s="27">
        <v>2</v>
      </c>
      <c r="BE103" s="27">
        <v>300</v>
      </c>
      <c r="BF103">
        <f t="shared" si="1"/>
        <v>320.39999999999998</v>
      </c>
    </row>
    <row r="104" spans="1:58" ht="15" thickBot="1" x14ac:dyDescent="0.35">
      <c r="AD104" s="26" t="s">
        <v>291</v>
      </c>
      <c r="AE104" s="27">
        <v>1</v>
      </c>
      <c r="AF104" s="27">
        <v>2</v>
      </c>
      <c r="AG104" s="27">
        <v>1</v>
      </c>
      <c r="AH104" s="27">
        <v>2</v>
      </c>
      <c r="AI104" s="27">
        <v>1</v>
      </c>
      <c r="AJ104" s="27">
        <v>1</v>
      </c>
      <c r="AK104" s="27">
        <v>1</v>
      </c>
      <c r="AL104" s="27">
        <v>2</v>
      </c>
      <c r="AM104" s="27">
        <v>2</v>
      </c>
      <c r="AN104" s="27">
        <v>1</v>
      </c>
      <c r="AO104" s="27">
        <v>1</v>
      </c>
      <c r="AP104" s="27">
        <v>1</v>
      </c>
      <c r="AQ104" s="27">
        <v>1</v>
      </c>
      <c r="AR104" s="27">
        <v>2</v>
      </c>
      <c r="AS104" s="27">
        <v>1</v>
      </c>
      <c r="AT104" s="27">
        <v>2</v>
      </c>
      <c r="AU104" s="27">
        <v>1</v>
      </c>
      <c r="AV104" s="27">
        <v>2</v>
      </c>
      <c r="AW104" s="27">
        <v>2</v>
      </c>
      <c r="AX104" s="27">
        <v>2</v>
      </c>
      <c r="AY104" s="27">
        <v>1</v>
      </c>
      <c r="AZ104" s="27">
        <v>1</v>
      </c>
      <c r="BA104" s="27">
        <v>2</v>
      </c>
      <c r="BB104" s="27">
        <v>2</v>
      </c>
      <c r="BC104" s="27">
        <v>2</v>
      </c>
      <c r="BD104" s="27">
        <v>2</v>
      </c>
      <c r="BE104" s="27">
        <v>300</v>
      </c>
      <c r="BF104">
        <f t="shared" si="1"/>
        <v>320.39999999999998</v>
      </c>
    </row>
    <row r="105" spans="1:58" ht="15" thickBot="1" x14ac:dyDescent="0.35">
      <c r="AD105" s="26" t="s">
        <v>292</v>
      </c>
      <c r="AE105" s="27">
        <v>2</v>
      </c>
      <c r="AF105" s="27">
        <v>1</v>
      </c>
      <c r="AG105" s="27">
        <v>1</v>
      </c>
      <c r="AH105" s="27">
        <v>1</v>
      </c>
      <c r="AI105" s="27">
        <v>1</v>
      </c>
      <c r="AJ105" s="27">
        <v>1</v>
      </c>
      <c r="AK105" s="27">
        <v>1</v>
      </c>
      <c r="AL105" s="27">
        <v>1</v>
      </c>
      <c r="AM105" s="27">
        <v>1</v>
      </c>
      <c r="AN105" s="27">
        <v>1</v>
      </c>
      <c r="AO105" s="27">
        <v>1</v>
      </c>
      <c r="AP105" s="27">
        <v>2</v>
      </c>
      <c r="AQ105" s="27">
        <v>2</v>
      </c>
      <c r="AR105" s="27">
        <v>1</v>
      </c>
      <c r="AS105" s="27">
        <v>2</v>
      </c>
      <c r="AT105" s="27">
        <v>2</v>
      </c>
      <c r="AU105" s="27">
        <v>2</v>
      </c>
      <c r="AV105" s="27">
        <v>2</v>
      </c>
      <c r="AW105" s="27">
        <v>2</v>
      </c>
      <c r="AX105" s="27">
        <v>2</v>
      </c>
      <c r="AY105" s="27">
        <v>2</v>
      </c>
      <c r="AZ105" s="27">
        <v>2</v>
      </c>
      <c r="BA105" s="27">
        <v>2</v>
      </c>
      <c r="BB105" s="27">
        <v>2</v>
      </c>
      <c r="BC105" s="27">
        <v>1</v>
      </c>
      <c r="BD105" s="27">
        <v>1</v>
      </c>
      <c r="BE105" s="27">
        <v>300</v>
      </c>
      <c r="BF105">
        <f t="shared" si="1"/>
        <v>267</v>
      </c>
    </row>
    <row r="106" spans="1:58" ht="18.600000000000001" thickBot="1" x14ac:dyDescent="0.35">
      <c r="AD106" s="22"/>
    </row>
    <row r="107" spans="1:58" ht="15" thickBot="1" x14ac:dyDescent="0.35">
      <c r="AD107" s="26" t="s">
        <v>293</v>
      </c>
      <c r="AE107" s="26" t="s">
        <v>180</v>
      </c>
      <c r="AF107" s="26" t="s">
        <v>181</v>
      </c>
      <c r="AG107" s="26" t="s">
        <v>182</v>
      </c>
      <c r="AH107" s="26" t="s">
        <v>183</v>
      </c>
      <c r="AI107" s="26" t="s">
        <v>184</v>
      </c>
      <c r="AJ107" s="26" t="s">
        <v>185</v>
      </c>
      <c r="AK107" s="26" t="s">
        <v>186</v>
      </c>
      <c r="AL107" s="26" t="s">
        <v>187</v>
      </c>
      <c r="AM107" s="26" t="s">
        <v>188</v>
      </c>
      <c r="AN107" s="26" t="s">
        <v>189</v>
      </c>
      <c r="AO107" s="26" t="s">
        <v>190</v>
      </c>
      <c r="AP107" s="26" t="s">
        <v>191</v>
      </c>
      <c r="AQ107" s="26" t="s">
        <v>192</v>
      </c>
      <c r="AR107" s="26" t="s">
        <v>193</v>
      </c>
      <c r="AS107" s="26" t="s">
        <v>441</v>
      </c>
      <c r="AT107" s="26" t="s">
        <v>442</v>
      </c>
      <c r="AU107" s="26" t="s">
        <v>443</v>
      </c>
      <c r="AV107" s="26" t="s">
        <v>444</v>
      </c>
      <c r="AW107" s="26" t="s">
        <v>445</v>
      </c>
      <c r="AX107" s="26" t="s">
        <v>446</v>
      </c>
      <c r="AY107" s="26" t="s">
        <v>447</v>
      </c>
      <c r="AZ107" s="26" t="s">
        <v>448</v>
      </c>
      <c r="BA107" s="26" t="s">
        <v>449</v>
      </c>
      <c r="BB107" s="26" t="s">
        <v>450</v>
      </c>
      <c r="BC107" s="26" t="s">
        <v>451</v>
      </c>
      <c r="BD107" s="26" t="s">
        <v>452</v>
      </c>
    </row>
    <row r="108" spans="1:58" ht="15" thickBot="1" x14ac:dyDescent="0.35">
      <c r="AD108" s="26" t="s">
        <v>294</v>
      </c>
      <c r="AE108" s="27" t="s">
        <v>297</v>
      </c>
      <c r="AF108" s="27" t="s">
        <v>297</v>
      </c>
      <c r="AG108" s="27" t="s">
        <v>297</v>
      </c>
      <c r="AH108" s="27" t="s">
        <v>297</v>
      </c>
      <c r="AI108" s="27" t="s">
        <v>426</v>
      </c>
      <c r="AJ108" s="27" t="s">
        <v>297</v>
      </c>
      <c r="AK108" s="27" t="s">
        <v>297</v>
      </c>
      <c r="AL108" s="27" t="s">
        <v>297</v>
      </c>
      <c r="AM108" s="27" t="s">
        <v>297</v>
      </c>
      <c r="AN108" s="27" t="s">
        <v>297</v>
      </c>
      <c r="AO108" s="27" t="s">
        <v>297</v>
      </c>
      <c r="AP108" s="27" t="s">
        <v>297</v>
      </c>
      <c r="AQ108" s="27" t="s">
        <v>297</v>
      </c>
      <c r="AR108" s="27" t="s">
        <v>297</v>
      </c>
      <c r="AS108" s="27" t="s">
        <v>297</v>
      </c>
      <c r="AT108" s="27" t="s">
        <v>297</v>
      </c>
      <c r="AU108" s="27" t="s">
        <v>425</v>
      </c>
      <c r="AV108" s="27" t="s">
        <v>426</v>
      </c>
      <c r="AW108" s="27" t="s">
        <v>297</v>
      </c>
      <c r="AX108" s="27" t="s">
        <v>297</v>
      </c>
      <c r="AY108" s="27" t="s">
        <v>297</v>
      </c>
      <c r="AZ108" s="27" t="s">
        <v>297</v>
      </c>
      <c r="BA108" s="27" t="s">
        <v>297</v>
      </c>
      <c r="BB108" s="27" t="s">
        <v>297</v>
      </c>
      <c r="BC108" s="27" t="s">
        <v>297</v>
      </c>
      <c r="BD108" s="27" t="s">
        <v>297</v>
      </c>
    </row>
    <row r="109" spans="1:58" ht="15" thickBot="1" x14ac:dyDescent="0.35">
      <c r="AD109" s="26" t="s">
        <v>296</v>
      </c>
      <c r="AE109" s="27" t="s">
        <v>297</v>
      </c>
      <c r="AF109" s="27" t="s">
        <v>297</v>
      </c>
      <c r="AG109" s="27" t="s">
        <v>297</v>
      </c>
      <c r="AH109" s="27" t="s">
        <v>297</v>
      </c>
      <c r="AI109" s="27" t="s">
        <v>297</v>
      </c>
      <c r="AJ109" s="27" t="s">
        <v>297</v>
      </c>
      <c r="AK109" s="27" t="s">
        <v>297</v>
      </c>
      <c r="AL109" s="27" t="s">
        <v>297</v>
      </c>
      <c r="AM109" s="27" t="s">
        <v>297</v>
      </c>
      <c r="AN109" s="27" t="s">
        <v>297</v>
      </c>
      <c r="AO109" s="27" t="s">
        <v>297</v>
      </c>
      <c r="AP109" s="27" t="s">
        <v>297</v>
      </c>
      <c r="AQ109" s="27" t="s">
        <v>297</v>
      </c>
      <c r="AR109" s="27" t="s">
        <v>297</v>
      </c>
      <c r="AS109" s="27" t="s">
        <v>297</v>
      </c>
      <c r="AT109" s="27" t="s">
        <v>297</v>
      </c>
      <c r="AU109" s="27" t="s">
        <v>297</v>
      </c>
      <c r="AV109" s="27" t="s">
        <v>297</v>
      </c>
      <c r="AW109" s="27" t="s">
        <v>297</v>
      </c>
      <c r="AX109" s="27" t="s">
        <v>297</v>
      </c>
      <c r="AY109" s="27" t="s">
        <v>297</v>
      </c>
      <c r="AZ109" s="27" t="s">
        <v>297</v>
      </c>
      <c r="BA109" s="27" t="s">
        <v>297</v>
      </c>
      <c r="BB109" s="27" t="s">
        <v>297</v>
      </c>
      <c r="BC109" s="27" t="s">
        <v>297</v>
      </c>
      <c r="BD109" s="27" t="s">
        <v>297</v>
      </c>
    </row>
    <row r="110" spans="1:58" ht="15" thickBot="1" x14ac:dyDescent="0.35">
      <c r="AD110" s="26" t="s">
        <v>298</v>
      </c>
      <c r="AE110" s="27" t="s">
        <v>297</v>
      </c>
      <c r="AF110" s="27" t="s">
        <v>297</v>
      </c>
      <c r="AG110" s="27" t="s">
        <v>297</v>
      </c>
      <c r="AH110" s="27" t="s">
        <v>297</v>
      </c>
      <c r="AI110" s="27" t="s">
        <v>297</v>
      </c>
      <c r="AJ110" s="27" t="s">
        <v>297</v>
      </c>
      <c r="AK110" s="27" t="s">
        <v>297</v>
      </c>
      <c r="AL110" s="27" t="s">
        <v>297</v>
      </c>
      <c r="AM110" s="27" t="s">
        <v>297</v>
      </c>
      <c r="AN110" s="27" t="s">
        <v>297</v>
      </c>
      <c r="AO110" s="27" t="s">
        <v>297</v>
      </c>
      <c r="AP110" s="27" t="s">
        <v>297</v>
      </c>
      <c r="AQ110" s="27" t="s">
        <v>297</v>
      </c>
      <c r="AR110" s="27" t="s">
        <v>297</v>
      </c>
      <c r="AS110" s="27" t="s">
        <v>297</v>
      </c>
      <c r="AT110" s="27" t="s">
        <v>297</v>
      </c>
      <c r="AU110" s="27" t="s">
        <v>297</v>
      </c>
      <c r="AV110" s="27" t="s">
        <v>297</v>
      </c>
      <c r="AW110" s="27" t="s">
        <v>297</v>
      </c>
      <c r="AX110" s="27" t="s">
        <v>297</v>
      </c>
      <c r="AY110" s="27" t="s">
        <v>297</v>
      </c>
      <c r="AZ110" s="27" t="s">
        <v>297</v>
      </c>
      <c r="BA110" s="27" t="s">
        <v>297</v>
      </c>
      <c r="BB110" s="27" t="s">
        <v>297</v>
      </c>
      <c r="BC110" s="27" t="s">
        <v>297</v>
      </c>
      <c r="BD110" s="27" t="s">
        <v>297</v>
      </c>
    </row>
    <row r="111" spans="1:58" ht="15" thickBot="1" x14ac:dyDescent="0.35">
      <c r="AD111" s="26" t="s">
        <v>299</v>
      </c>
      <c r="AE111" s="27" t="s">
        <v>297</v>
      </c>
      <c r="AF111" s="27" t="s">
        <v>297</v>
      </c>
      <c r="AG111" s="27" t="s">
        <v>297</v>
      </c>
      <c r="AH111" s="27" t="s">
        <v>297</v>
      </c>
      <c r="AI111" s="27" t="s">
        <v>297</v>
      </c>
      <c r="AJ111" s="27" t="s">
        <v>297</v>
      </c>
      <c r="AK111" s="27" t="s">
        <v>297</v>
      </c>
      <c r="AL111" s="27" t="s">
        <v>297</v>
      </c>
      <c r="AM111" s="27" t="s">
        <v>297</v>
      </c>
      <c r="AN111" s="27" t="s">
        <v>297</v>
      </c>
      <c r="AO111" s="27" t="s">
        <v>297</v>
      </c>
      <c r="AP111" s="27" t="s">
        <v>297</v>
      </c>
      <c r="AQ111" s="27" t="s">
        <v>297</v>
      </c>
      <c r="AR111" s="27" t="s">
        <v>297</v>
      </c>
      <c r="AS111" s="27" t="s">
        <v>297</v>
      </c>
      <c r="AT111" s="27" t="s">
        <v>297</v>
      </c>
      <c r="AU111" s="27" t="s">
        <v>297</v>
      </c>
      <c r="AV111" s="27" t="s">
        <v>297</v>
      </c>
      <c r="AW111" s="27" t="s">
        <v>297</v>
      </c>
      <c r="AX111" s="27" t="s">
        <v>297</v>
      </c>
      <c r="AY111" s="27" t="s">
        <v>297</v>
      </c>
      <c r="AZ111" s="27" t="s">
        <v>297</v>
      </c>
      <c r="BA111" s="27" t="s">
        <v>297</v>
      </c>
      <c r="BB111" s="27" t="s">
        <v>297</v>
      </c>
      <c r="BC111" s="27" t="s">
        <v>297</v>
      </c>
      <c r="BD111" s="27" t="s">
        <v>297</v>
      </c>
    </row>
    <row r="112" spans="1:58" ht="15" thickBot="1" x14ac:dyDescent="0.35">
      <c r="AD112" s="26" t="s">
        <v>300</v>
      </c>
      <c r="AE112" s="27" t="s">
        <v>297</v>
      </c>
      <c r="AF112" s="27" t="s">
        <v>297</v>
      </c>
      <c r="AG112" s="27" t="s">
        <v>297</v>
      </c>
      <c r="AH112" s="27" t="s">
        <v>297</v>
      </c>
      <c r="AI112" s="27" t="s">
        <v>297</v>
      </c>
      <c r="AJ112" s="27" t="s">
        <v>297</v>
      </c>
      <c r="AK112" s="27" t="s">
        <v>297</v>
      </c>
      <c r="AL112" s="27" t="s">
        <v>297</v>
      </c>
      <c r="AM112" s="27" t="s">
        <v>297</v>
      </c>
      <c r="AN112" s="27" t="s">
        <v>297</v>
      </c>
      <c r="AO112" s="27" t="s">
        <v>297</v>
      </c>
      <c r="AP112" s="27" t="s">
        <v>297</v>
      </c>
      <c r="AQ112" s="27" t="s">
        <v>297</v>
      </c>
      <c r="AR112" s="27" t="s">
        <v>297</v>
      </c>
      <c r="AS112" s="27" t="s">
        <v>297</v>
      </c>
      <c r="AT112" s="27" t="s">
        <v>297</v>
      </c>
      <c r="AU112" s="27" t="s">
        <v>297</v>
      </c>
      <c r="AV112" s="27" t="s">
        <v>297</v>
      </c>
      <c r="AW112" s="27" t="s">
        <v>297</v>
      </c>
      <c r="AX112" s="27" t="s">
        <v>297</v>
      </c>
      <c r="AY112" s="27" t="s">
        <v>297</v>
      </c>
      <c r="AZ112" s="27" t="s">
        <v>297</v>
      </c>
      <c r="BA112" s="27" t="s">
        <v>297</v>
      </c>
      <c r="BB112" s="27" t="s">
        <v>297</v>
      </c>
      <c r="BC112" s="27" t="s">
        <v>297</v>
      </c>
      <c r="BD112" s="27" t="s">
        <v>297</v>
      </c>
    </row>
    <row r="113" spans="30:56" ht="15" thickBot="1" x14ac:dyDescent="0.35">
      <c r="AD113" s="26" t="s">
        <v>301</v>
      </c>
      <c r="AE113" s="27" t="s">
        <v>297</v>
      </c>
      <c r="AF113" s="27" t="s">
        <v>297</v>
      </c>
      <c r="AG113" s="27" t="s">
        <v>297</v>
      </c>
      <c r="AH113" s="27" t="s">
        <v>297</v>
      </c>
      <c r="AI113" s="27" t="s">
        <v>297</v>
      </c>
      <c r="AJ113" s="27" t="s">
        <v>297</v>
      </c>
      <c r="AK113" s="27" t="s">
        <v>297</v>
      </c>
      <c r="AL113" s="27" t="s">
        <v>297</v>
      </c>
      <c r="AM113" s="27" t="s">
        <v>297</v>
      </c>
      <c r="AN113" s="27" t="s">
        <v>297</v>
      </c>
      <c r="AO113" s="27" t="s">
        <v>297</v>
      </c>
      <c r="AP113" s="27" t="s">
        <v>297</v>
      </c>
      <c r="AQ113" s="27" t="s">
        <v>297</v>
      </c>
      <c r="AR113" s="27" t="s">
        <v>297</v>
      </c>
      <c r="AS113" s="27" t="s">
        <v>297</v>
      </c>
      <c r="AT113" s="27" t="s">
        <v>297</v>
      </c>
      <c r="AU113" s="27" t="s">
        <v>297</v>
      </c>
      <c r="AV113" s="27" t="s">
        <v>297</v>
      </c>
      <c r="AW113" s="27" t="s">
        <v>297</v>
      </c>
      <c r="AX113" s="27" t="s">
        <v>297</v>
      </c>
      <c r="AY113" s="27" t="s">
        <v>297</v>
      </c>
      <c r="AZ113" s="27" t="s">
        <v>297</v>
      </c>
      <c r="BA113" s="27" t="s">
        <v>297</v>
      </c>
      <c r="BB113" s="27" t="s">
        <v>297</v>
      </c>
      <c r="BC113" s="27" t="s">
        <v>297</v>
      </c>
      <c r="BD113" s="27" t="s">
        <v>297</v>
      </c>
    </row>
    <row r="114" spans="30:56" ht="15" thickBot="1" x14ac:dyDescent="0.35">
      <c r="AD114" s="26" t="s">
        <v>302</v>
      </c>
      <c r="AE114" s="27" t="s">
        <v>297</v>
      </c>
      <c r="AF114" s="27" t="s">
        <v>297</v>
      </c>
      <c r="AG114" s="27" t="s">
        <v>297</v>
      </c>
      <c r="AH114" s="27" t="s">
        <v>297</v>
      </c>
      <c r="AI114" s="27" t="s">
        <v>297</v>
      </c>
      <c r="AJ114" s="27" t="s">
        <v>297</v>
      </c>
      <c r="AK114" s="27" t="s">
        <v>297</v>
      </c>
      <c r="AL114" s="27" t="s">
        <v>297</v>
      </c>
      <c r="AM114" s="27" t="s">
        <v>297</v>
      </c>
      <c r="AN114" s="27" t="s">
        <v>297</v>
      </c>
      <c r="AO114" s="27" t="s">
        <v>297</v>
      </c>
      <c r="AP114" s="27" t="s">
        <v>297</v>
      </c>
      <c r="AQ114" s="27" t="s">
        <v>297</v>
      </c>
      <c r="AR114" s="27" t="s">
        <v>297</v>
      </c>
      <c r="AS114" s="27" t="s">
        <v>297</v>
      </c>
      <c r="AT114" s="27" t="s">
        <v>297</v>
      </c>
      <c r="AU114" s="27" t="s">
        <v>297</v>
      </c>
      <c r="AV114" s="27" t="s">
        <v>297</v>
      </c>
      <c r="AW114" s="27" t="s">
        <v>297</v>
      </c>
      <c r="AX114" s="27" t="s">
        <v>297</v>
      </c>
      <c r="AY114" s="27" t="s">
        <v>297</v>
      </c>
      <c r="AZ114" s="27" t="s">
        <v>297</v>
      </c>
      <c r="BA114" s="27" t="s">
        <v>297</v>
      </c>
      <c r="BB114" s="27" t="s">
        <v>297</v>
      </c>
      <c r="BC114" s="27" t="s">
        <v>297</v>
      </c>
      <c r="BD114" s="27" t="s">
        <v>297</v>
      </c>
    </row>
    <row r="115" spans="30:56" ht="15" thickBot="1" x14ac:dyDescent="0.35">
      <c r="AD115" s="26" t="s">
        <v>303</v>
      </c>
      <c r="AE115" s="27" t="s">
        <v>297</v>
      </c>
      <c r="AF115" s="27" t="s">
        <v>297</v>
      </c>
      <c r="AG115" s="27" t="s">
        <v>297</v>
      </c>
      <c r="AH115" s="27" t="s">
        <v>297</v>
      </c>
      <c r="AI115" s="27" t="s">
        <v>297</v>
      </c>
      <c r="AJ115" s="27" t="s">
        <v>297</v>
      </c>
      <c r="AK115" s="27" t="s">
        <v>297</v>
      </c>
      <c r="AL115" s="27" t="s">
        <v>297</v>
      </c>
      <c r="AM115" s="27" t="s">
        <v>297</v>
      </c>
      <c r="AN115" s="27" t="s">
        <v>297</v>
      </c>
      <c r="AO115" s="27" t="s">
        <v>297</v>
      </c>
      <c r="AP115" s="27" t="s">
        <v>297</v>
      </c>
      <c r="AQ115" s="27" t="s">
        <v>297</v>
      </c>
      <c r="AR115" s="27" t="s">
        <v>297</v>
      </c>
      <c r="AS115" s="27" t="s">
        <v>297</v>
      </c>
      <c r="AT115" s="27" t="s">
        <v>297</v>
      </c>
      <c r="AU115" s="27" t="s">
        <v>297</v>
      </c>
      <c r="AV115" s="27" t="s">
        <v>297</v>
      </c>
      <c r="AW115" s="27" t="s">
        <v>297</v>
      </c>
      <c r="AX115" s="27" t="s">
        <v>297</v>
      </c>
      <c r="AY115" s="27" t="s">
        <v>297</v>
      </c>
      <c r="AZ115" s="27" t="s">
        <v>297</v>
      </c>
      <c r="BA115" s="27" t="s">
        <v>297</v>
      </c>
      <c r="BB115" s="27" t="s">
        <v>297</v>
      </c>
      <c r="BC115" s="27" t="s">
        <v>297</v>
      </c>
      <c r="BD115" s="27" t="s">
        <v>297</v>
      </c>
    </row>
    <row r="116" spans="30:56" ht="15" thickBot="1" x14ac:dyDescent="0.35">
      <c r="AD116" s="26" t="s">
        <v>304</v>
      </c>
      <c r="AE116" s="27" t="s">
        <v>297</v>
      </c>
      <c r="AF116" s="27" t="s">
        <v>297</v>
      </c>
      <c r="AG116" s="27" t="s">
        <v>297</v>
      </c>
      <c r="AH116" s="27" t="s">
        <v>297</v>
      </c>
      <c r="AI116" s="27" t="s">
        <v>297</v>
      </c>
      <c r="AJ116" s="27" t="s">
        <v>297</v>
      </c>
      <c r="AK116" s="27" t="s">
        <v>297</v>
      </c>
      <c r="AL116" s="27" t="s">
        <v>297</v>
      </c>
      <c r="AM116" s="27" t="s">
        <v>297</v>
      </c>
      <c r="AN116" s="27" t="s">
        <v>297</v>
      </c>
      <c r="AO116" s="27" t="s">
        <v>297</v>
      </c>
      <c r="AP116" s="27" t="s">
        <v>297</v>
      </c>
      <c r="AQ116" s="27" t="s">
        <v>297</v>
      </c>
      <c r="AR116" s="27" t="s">
        <v>297</v>
      </c>
      <c r="AS116" s="27" t="s">
        <v>297</v>
      </c>
      <c r="AT116" s="27" t="s">
        <v>297</v>
      </c>
      <c r="AU116" s="27" t="s">
        <v>297</v>
      </c>
      <c r="AV116" s="27" t="s">
        <v>297</v>
      </c>
      <c r="AW116" s="27" t="s">
        <v>297</v>
      </c>
      <c r="AX116" s="27" t="s">
        <v>297</v>
      </c>
      <c r="AY116" s="27" t="s">
        <v>297</v>
      </c>
      <c r="AZ116" s="27" t="s">
        <v>297</v>
      </c>
      <c r="BA116" s="27" t="s">
        <v>297</v>
      </c>
      <c r="BB116" s="27" t="s">
        <v>297</v>
      </c>
      <c r="BC116" s="27" t="s">
        <v>297</v>
      </c>
      <c r="BD116" s="27" t="s">
        <v>297</v>
      </c>
    </row>
    <row r="117" spans="30:56" ht="15" thickBot="1" x14ac:dyDescent="0.35">
      <c r="AD117" s="26" t="s">
        <v>305</v>
      </c>
      <c r="AE117" s="27" t="s">
        <v>297</v>
      </c>
      <c r="AF117" s="27" t="s">
        <v>297</v>
      </c>
      <c r="AG117" s="27" t="s">
        <v>297</v>
      </c>
      <c r="AH117" s="27" t="s">
        <v>297</v>
      </c>
      <c r="AI117" s="27" t="s">
        <v>297</v>
      </c>
      <c r="AJ117" s="27" t="s">
        <v>297</v>
      </c>
      <c r="AK117" s="27" t="s">
        <v>297</v>
      </c>
      <c r="AL117" s="27" t="s">
        <v>297</v>
      </c>
      <c r="AM117" s="27" t="s">
        <v>297</v>
      </c>
      <c r="AN117" s="27" t="s">
        <v>297</v>
      </c>
      <c r="AO117" s="27" t="s">
        <v>297</v>
      </c>
      <c r="AP117" s="27" t="s">
        <v>297</v>
      </c>
      <c r="AQ117" s="27" t="s">
        <v>297</v>
      </c>
      <c r="AR117" s="27" t="s">
        <v>297</v>
      </c>
      <c r="AS117" s="27" t="s">
        <v>297</v>
      </c>
      <c r="AT117" s="27" t="s">
        <v>297</v>
      </c>
      <c r="AU117" s="27" t="s">
        <v>297</v>
      </c>
      <c r="AV117" s="27" t="s">
        <v>297</v>
      </c>
      <c r="AW117" s="27" t="s">
        <v>297</v>
      </c>
      <c r="AX117" s="27" t="s">
        <v>297</v>
      </c>
      <c r="AY117" s="27" t="s">
        <v>297</v>
      </c>
      <c r="AZ117" s="27" t="s">
        <v>297</v>
      </c>
      <c r="BA117" s="27" t="s">
        <v>297</v>
      </c>
      <c r="BB117" s="27" t="s">
        <v>297</v>
      </c>
      <c r="BC117" s="27" t="s">
        <v>297</v>
      </c>
      <c r="BD117" s="27" t="s">
        <v>297</v>
      </c>
    </row>
    <row r="118" spans="30:56" ht="15" thickBot="1" x14ac:dyDescent="0.35">
      <c r="AD118" s="26" t="s">
        <v>306</v>
      </c>
      <c r="AE118" s="27" t="s">
        <v>297</v>
      </c>
      <c r="AF118" s="27" t="s">
        <v>297</v>
      </c>
      <c r="AG118" s="27" t="s">
        <v>297</v>
      </c>
      <c r="AH118" s="27" t="s">
        <v>297</v>
      </c>
      <c r="AI118" s="27" t="s">
        <v>297</v>
      </c>
      <c r="AJ118" s="27" t="s">
        <v>297</v>
      </c>
      <c r="AK118" s="27" t="s">
        <v>297</v>
      </c>
      <c r="AL118" s="27" t="s">
        <v>297</v>
      </c>
      <c r="AM118" s="27" t="s">
        <v>297</v>
      </c>
      <c r="AN118" s="27" t="s">
        <v>297</v>
      </c>
      <c r="AO118" s="27" t="s">
        <v>297</v>
      </c>
      <c r="AP118" s="27" t="s">
        <v>297</v>
      </c>
      <c r="AQ118" s="27" t="s">
        <v>297</v>
      </c>
      <c r="AR118" s="27" t="s">
        <v>297</v>
      </c>
      <c r="AS118" s="27" t="s">
        <v>297</v>
      </c>
      <c r="AT118" s="27" t="s">
        <v>297</v>
      </c>
      <c r="AU118" s="27" t="s">
        <v>297</v>
      </c>
      <c r="AV118" s="27" t="s">
        <v>297</v>
      </c>
      <c r="AW118" s="27" t="s">
        <v>297</v>
      </c>
      <c r="AX118" s="27" t="s">
        <v>297</v>
      </c>
      <c r="AY118" s="27" t="s">
        <v>297</v>
      </c>
      <c r="AZ118" s="27" t="s">
        <v>297</v>
      </c>
      <c r="BA118" s="27" t="s">
        <v>297</v>
      </c>
      <c r="BB118" s="27" t="s">
        <v>297</v>
      </c>
      <c r="BC118" s="27" t="s">
        <v>297</v>
      </c>
      <c r="BD118" s="27" t="s">
        <v>297</v>
      </c>
    </row>
    <row r="119" spans="30:56" ht="15" thickBot="1" x14ac:dyDescent="0.35">
      <c r="AD119" s="26" t="s">
        <v>307</v>
      </c>
      <c r="AE119" s="27" t="s">
        <v>297</v>
      </c>
      <c r="AF119" s="27" t="s">
        <v>297</v>
      </c>
      <c r="AG119" s="27" t="s">
        <v>297</v>
      </c>
      <c r="AH119" s="27" t="s">
        <v>297</v>
      </c>
      <c r="AI119" s="27" t="s">
        <v>297</v>
      </c>
      <c r="AJ119" s="27" t="s">
        <v>297</v>
      </c>
      <c r="AK119" s="27" t="s">
        <v>297</v>
      </c>
      <c r="AL119" s="27" t="s">
        <v>297</v>
      </c>
      <c r="AM119" s="27" t="s">
        <v>297</v>
      </c>
      <c r="AN119" s="27" t="s">
        <v>297</v>
      </c>
      <c r="AO119" s="27" t="s">
        <v>297</v>
      </c>
      <c r="AP119" s="27" t="s">
        <v>297</v>
      </c>
      <c r="AQ119" s="27" t="s">
        <v>297</v>
      </c>
      <c r="AR119" s="27" t="s">
        <v>297</v>
      </c>
      <c r="AS119" s="27" t="s">
        <v>297</v>
      </c>
      <c r="AT119" s="27" t="s">
        <v>297</v>
      </c>
      <c r="AU119" s="27" t="s">
        <v>297</v>
      </c>
      <c r="AV119" s="27" t="s">
        <v>297</v>
      </c>
      <c r="AW119" s="27" t="s">
        <v>297</v>
      </c>
      <c r="AX119" s="27" t="s">
        <v>297</v>
      </c>
      <c r="AY119" s="27" t="s">
        <v>297</v>
      </c>
      <c r="AZ119" s="27" t="s">
        <v>297</v>
      </c>
      <c r="BA119" s="27" t="s">
        <v>297</v>
      </c>
      <c r="BB119" s="27" t="s">
        <v>297</v>
      </c>
      <c r="BC119" s="27" t="s">
        <v>297</v>
      </c>
      <c r="BD119" s="27" t="s">
        <v>297</v>
      </c>
    </row>
    <row r="120" spans="30:56" ht="15" thickBot="1" x14ac:dyDescent="0.35">
      <c r="AD120" s="26" t="s">
        <v>308</v>
      </c>
      <c r="AE120" s="27" t="s">
        <v>297</v>
      </c>
      <c r="AF120" s="27" t="s">
        <v>297</v>
      </c>
      <c r="AG120" s="27" t="s">
        <v>297</v>
      </c>
      <c r="AH120" s="27" t="s">
        <v>297</v>
      </c>
      <c r="AI120" s="27" t="s">
        <v>297</v>
      </c>
      <c r="AJ120" s="27" t="s">
        <v>297</v>
      </c>
      <c r="AK120" s="27" t="s">
        <v>297</v>
      </c>
      <c r="AL120" s="27" t="s">
        <v>297</v>
      </c>
      <c r="AM120" s="27" t="s">
        <v>297</v>
      </c>
      <c r="AN120" s="27" t="s">
        <v>297</v>
      </c>
      <c r="AO120" s="27" t="s">
        <v>297</v>
      </c>
      <c r="AP120" s="27" t="s">
        <v>297</v>
      </c>
      <c r="AQ120" s="27" t="s">
        <v>297</v>
      </c>
      <c r="AR120" s="27" t="s">
        <v>297</v>
      </c>
      <c r="AS120" s="27" t="s">
        <v>297</v>
      </c>
      <c r="AT120" s="27" t="s">
        <v>297</v>
      </c>
      <c r="AU120" s="27" t="s">
        <v>297</v>
      </c>
      <c r="AV120" s="27" t="s">
        <v>297</v>
      </c>
      <c r="AW120" s="27" t="s">
        <v>297</v>
      </c>
      <c r="AX120" s="27" t="s">
        <v>297</v>
      </c>
      <c r="AY120" s="27" t="s">
        <v>297</v>
      </c>
      <c r="AZ120" s="27" t="s">
        <v>297</v>
      </c>
      <c r="BA120" s="27" t="s">
        <v>297</v>
      </c>
      <c r="BB120" s="27" t="s">
        <v>297</v>
      </c>
      <c r="BC120" s="27" t="s">
        <v>297</v>
      </c>
      <c r="BD120" s="27" t="s">
        <v>297</v>
      </c>
    </row>
    <row r="121" spans="30:56" ht="15" thickBot="1" x14ac:dyDescent="0.35">
      <c r="AD121" s="26" t="s">
        <v>309</v>
      </c>
      <c r="AE121" s="27" t="s">
        <v>297</v>
      </c>
      <c r="AF121" s="27" t="s">
        <v>297</v>
      </c>
      <c r="AG121" s="27" t="s">
        <v>297</v>
      </c>
      <c r="AH121" s="27" t="s">
        <v>297</v>
      </c>
      <c r="AI121" s="27" t="s">
        <v>297</v>
      </c>
      <c r="AJ121" s="27" t="s">
        <v>297</v>
      </c>
      <c r="AK121" s="27" t="s">
        <v>297</v>
      </c>
      <c r="AL121" s="27" t="s">
        <v>297</v>
      </c>
      <c r="AM121" s="27" t="s">
        <v>297</v>
      </c>
      <c r="AN121" s="27" t="s">
        <v>297</v>
      </c>
      <c r="AO121" s="27" t="s">
        <v>297</v>
      </c>
      <c r="AP121" s="27" t="s">
        <v>297</v>
      </c>
      <c r="AQ121" s="27" t="s">
        <v>297</v>
      </c>
      <c r="AR121" s="27" t="s">
        <v>297</v>
      </c>
      <c r="AS121" s="27" t="s">
        <v>297</v>
      </c>
      <c r="AT121" s="27" t="s">
        <v>297</v>
      </c>
      <c r="AU121" s="27" t="s">
        <v>297</v>
      </c>
      <c r="AV121" s="27" t="s">
        <v>297</v>
      </c>
      <c r="AW121" s="27" t="s">
        <v>297</v>
      </c>
      <c r="AX121" s="27" t="s">
        <v>297</v>
      </c>
      <c r="AY121" s="27" t="s">
        <v>297</v>
      </c>
      <c r="AZ121" s="27" t="s">
        <v>297</v>
      </c>
      <c r="BA121" s="27" t="s">
        <v>297</v>
      </c>
      <c r="BB121" s="27" t="s">
        <v>297</v>
      </c>
      <c r="BC121" s="27" t="s">
        <v>297</v>
      </c>
      <c r="BD121" s="27" t="s">
        <v>297</v>
      </c>
    </row>
    <row r="122" spans="30:56" ht="15" thickBot="1" x14ac:dyDescent="0.35">
      <c r="AD122" s="26" t="s">
        <v>310</v>
      </c>
      <c r="AE122" s="27" t="s">
        <v>297</v>
      </c>
      <c r="AF122" s="27" t="s">
        <v>297</v>
      </c>
      <c r="AG122" s="27" t="s">
        <v>297</v>
      </c>
      <c r="AH122" s="27" t="s">
        <v>297</v>
      </c>
      <c r="AI122" s="27" t="s">
        <v>297</v>
      </c>
      <c r="AJ122" s="27" t="s">
        <v>297</v>
      </c>
      <c r="AK122" s="27" t="s">
        <v>297</v>
      </c>
      <c r="AL122" s="27" t="s">
        <v>297</v>
      </c>
      <c r="AM122" s="27" t="s">
        <v>297</v>
      </c>
      <c r="AN122" s="27" t="s">
        <v>297</v>
      </c>
      <c r="AO122" s="27" t="s">
        <v>297</v>
      </c>
      <c r="AP122" s="27" t="s">
        <v>297</v>
      </c>
      <c r="AQ122" s="27" t="s">
        <v>297</v>
      </c>
      <c r="AR122" s="27" t="s">
        <v>297</v>
      </c>
      <c r="AS122" s="27" t="s">
        <v>297</v>
      </c>
      <c r="AT122" s="27" t="s">
        <v>297</v>
      </c>
      <c r="AU122" s="27" t="s">
        <v>297</v>
      </c>
      <c r="AV122" s="27" t="s">
        <v>297</v>
      </c>
      <c r="AW122" s="27" t="s">
        <v>297</v>
      </c>
      <c r="AX122" s="27" t="s">
        <v>297</v>
      </c>
      <c r="AY122" s="27" t="s">
        <v>297</v>
      </c>
      <c r="AZ122" s="27" t="s">
        <v>297</v>
      </c>
      <c r="BA122" s="27" t="s">
        <v>297</v>
      </c>
      <c r="BB122" s="27" t="s">
        <v>297</v>
      </c>
      <c r="BC122" s="27" t="s">
        <v>297</v>
      </c>
      <c r="BD122" s="27" t="s">
        <v>297</v>
      </c>
    </row>
    <row r="123" spans="30:56" ht="15" thickBot="1" x14ac:dyDescent="0.35">
      <c r="AD123" s="26" t="s">
        <v>311</v>
      </c>
      <c r="AE123" s="27" t="s">
        <v>297</v>
      </c>
      <c r="AF123" s="27" t="s">
        <v>297</v>
      </c>
      <c r="AG123" s="27" t="s">
        <v>297</v>
      </c>
      <c r="AH123" s="27" t="s">
        <v>297</v>
      </c>
      <c r="AI123" s="27" t="s">
        <v>297</v>
      </c>
      <c r="AJ123" s="27" t="s">
        <v>297</v>
      </c>
      <c r="AK123" s="27" t="s">
        <v>297</v>
      </c>
      <c r="AL123" s="27" t="s">
        <v>297</v>
      </c>
      <c r="AM123" s="27" t="s">
        <v>297</v>
      </c>
      <c r="AN123" s="27" t="s">
        <v>297</v>
      </c>
      <c r="AO123" s="27" t="s">
        <v>297</v>
      </c>
      <c r="AP123" s="27" t="s">
        <v>297</v>
      </c>
      <c r="AQ123" s="27" t="s">
        <v>297</v>
      </c>
      <c r="AR123" s="27" t="s">
        <v>297</v>
      </c>
      <c r="AS123" s="27" t="s">
        <v>297</v>
      </c>
      <c r="AT123" s="27" t="s">
        <v>297</v>
      </c>
      <c r="AU123" s="27" t="s">
        <v>297</v>
      </c>
      <c r="AV123" s="27" t="s">
        <v>297</v>
      </c>
      <c r="AW123" s="27" t="s">
        <v>297</v>
      </c>
      <c r="AX123" s="27" t="s">
        <v>297</v>
      </c>
      <c r="AY123" s="27" t="s">
        <v>297</v>
      </c>
      <c r="AZ123" s="27" t="s">
        <v>297</v>
      </c>
      <c r="BA123" s="27" t="s">
        <v>297</v>
      </c>
      <c r="BB123" s="27" t="s">
        <v>297</v>
      </c>
      <c r="BC123" s="27" t="s">
        <v>297</v>
      </c>
      <c r="BD123" s="27" t="s">
        <v>297</v>
      </c>
    </row>
    <row r="124" spans="30:56" ht="15" thickBot="1" x14ac:dyDescent="0.35">
      <c r="AD124" s="26" t="s">
        <v>312</v>
      </c>
      <c r="AE124" s="27" t="s">
        <v>297</v>
      </c>
      <c r="AF124" s="27" t="s">
        <v>297</v>
      </c>
      <c r="AG124" s="27" t="s">
        <v>297</v>
      </c>
      <c r="AH124" s="27" t="s">
        <v>297</v>
      </c>
      <c r="AI124" s="27" t="s">
        <v>297</v>
      </c>
      <c r="AJ124" s="27" t="s">
        <v>297</v>
      </c>
      <c r="AK124" s="27" t="s">
        <v>297</v>
      </c>
      <c r="AL124" s="27" t="s">
        <v>297</v>
      </c>
      <c r="AM124" s="27" t="s">
        <v>297</v>
      </c>
      <c r="AN124" s="27" t="s">
        <v>297</v>
      </c>
      <c r="AO124" s="27" t="s">
        <v>297</v>
      </c>
      <c r="AP124" s="27" t="s">
        <v>297</v>
      </c>
      <c r="AQ124" s="27" t="s">
        <v>297</v>
      </c>
      <c r="AR124" s="27" t="s">
        <v>297</v>
      </c>
      <c r="AS124" s="27" t="s">
        <v>297</v>
      </c>
      <c r="AT124" s="27" t="s">
        <v>297</v>
      </c>
      <c r="AU124" s="27" t="s">
        <v>297</v>
      </c>
      <c r="AV124" s="27" t="s">
        <v>297</v>
      </c>
      <c r="AW124" s="27" t="s">
        <v>297</v>
      </c>
      <c r="AX124" s="27" t="s">
        <v>297</v>
      </c>
      <c r="AY124" s="27" t="s">
        <v>297</v>
      </c>
      <c r="AZ124" s="27" t="s">
        <v>297</v>
      </c>
      <c r="BA124" s="27" t="s">
        <v>297</v>
      </c>
      <c r="BB124" s="27" t="s">
        <v>297</v>
      </c>
      <c r="BC124" s="27" t="s">
        <v>297</v>
      </c>
      <c r="BD124" s="27" t="s">
        <v>297</v>
      </c>
    </row>
    <row r="125" spans="30:56" ht="15" thickBot="1" x14ac:dyDescent="0.35">
      <c r="AD125" s="26" t="s">
        <v>313</v>
      </c>
      <c r="AE125" s="27" t="s">
        <v>297</v>
      </c>
      <c r="AF125" s="27" t="s">
        <v>297</v>
      </c>
      <c r="AG125" s="27" t="s">
        <v>297</v>
      </c>
      <c r="AH125" s="27" t="s">
        <v>297</v>
      </c>
      <c r="AI125" s="27" t="s">
        <v>297</v>
      </c>
      <c r="AJ125" s="27" t="s">
        <v>297</v>
      </c>
      <c r="AK125" s="27" t="s">
        <v>297</v>
      </c>
      <c r="AL125" s="27" t="s">
        <v>297</v>
      </c>
      <c r="AM125" s="27" t="s">
        <v>297</v>
      </c>
      <c r="AN125" s="27" t="s">
        <v>297</v>
      </c>
      <c r="AO125" s="27" t="s">
        <v>297</v>
      </c>
      <c r="AP125" s="27" t="s">
        <v>297</v>
      </c>
      <c r="AQ125" s="27" t="s">
        <v>297</v>
      </c>
      <c r="AR125" s="27" t="s">
        <v>297</v>
      </c>
      <c r="AS125" s="27" t="s">
        <v>297</v>
      </c>
      <c r="AT125" s="27" t="s">
        <v>297</v>
      </c>
      <c r="AU125" s="27" t="s">
        <v>297</v>
      </c>
      <c r="AV125" s="27" t="s">
        <v>297</v>
      </c>
      <c r="AW125" s="27" t="s">
        <v>297</v>
      </c>
      <c r="AX125" s="27" t="s">
        <v>297</v>
      </c>
      <c r="AY125" s="27" t="s">
        <v>297</v>
      </c>
      <c r="AZ125" s="27" t="s">
        <v>297</v>
      </c>
      <c r="BA125" s="27" t="s">
        <v>297</v>
      </c>
      <c r="BB125" s="27" t="s">
        <v>297</v>
      </c>
      <c r="BC125" s="27" t="s">
        <v>297</v>
      </c>
      <c r="BD125" s="27" t="s">
        <v>297</v>
      </c>
    </row>
    <row r="126" spans="30:56" ht="15" thickBot="1" x14ac:dyDescent="0.35">
      <c r="AD126" s="26" t="s">
        <v>314</v>
      </c>
      <c r="AE126" s="27" t="s">
        <v>297</v>
      </c>
      <c r="AF126" s="27" t="s">
        <v>297</v>
      </c>
      <c r="AG126" s="27" t="s">
        <v>297</v>
      </c>
      <c r="AH126" s="27" t="s">
        <v>297</v>
      </c>
      <c r="AI126" s="27" t="s">
        <v>297</v>
      </c>
      <c r="AJ126" s="27" t="s">
        <v>297</v>
      </c>
      <c r="AK126" s="27" t="s">
        <v>297</v>
      </c>
      <c r="AL126" s="27" t="s">
        <v>297</v>
      </c>
      <c r="AM126" s="27" t="s">
        <v>297</v>
      </c>
      <c r="AN126" s="27" t="s">
        <v>297</v>
      </c>
      <c r="AO126" s="27" t="s">
        <v>297</v>
      </c>
      <c r="AP126" s="27" t="s">
        <v>297</v>
      </c>
      <c r="AQ126" s="27" t="s">
        <v>297</v>
      </c>
      <c r="AR126" s="27" t="s">
        <v>297</v>
      </c>
      <c r="AS126" s="27" t="s">
        <v>297</v>
      </c>
      <c r="AT126" s="27" t="s">
        <v>297</v>
      </c>
      <c r="AU126" s="27" t="s">
        <v>297</v>
      </c>
      <c r="AV126" s="27" t="s">
        <v>297</v>
      </c>
      <c r="AW126" s="27" t="s">
        <v>297</v>
      </c>
      <c r="AX126" s="27" t="s">
        <v>297</v>
      </c>
      <c r="AY126" s="27" t="s">
        <v>297</v>
      </c>
      <c r="AZ126" s="27" t="s">
        <v>297</v>
      </c>
      <c r="BA126" s="27" t="s">
        <v>297</v>
      </c>
      <c r="BB126" s="27" t="s">
        <v>297</v>
      </c>
      <c r="BC126" s="27" t="s">
        <v>297</v>
      </c>
      <c r="BD126" s="27" t="s">
        <v>297</v>
      </c>
    </row>
    <row r="127" spans="30:56" ht="15" thickBot="1" x14ac:dyDescent="0.35">
      <c r="AD127" s="26" t="s">
        <v>315</v>
      </c>
      <c r="AE127" s="27" t="s">
        <v>297</v>
      </c>
      <c r="AF127" s="27" t="s">
        <v>297</v>
      </c>
      <c r="AG127" s="27" t="s">
        <v>297</v>
      </c>
      <c r="AH127" s="27" t="s">
        <v>297</v>
      </c>
      <c r="AI127" s="27" t="s">
        <v>297</v>
      </c>
      <c r="AJ127" s="27" t="s">
        <v>297</v>
      </c>
      <c r="AK127" s="27" t="s">
        <v>297</v>
      </c>
      <c r="AL127" s="27" t="s">
        <v>297</v>
      </c>
      <c r="AM127" s="27" t="s">
        <v>297</v>
      </c>
      <c r="AN127" s="27" t="s">
        <v>297</v>
      </c>
      <c r="AO127" s="27" t="s">
        <v>297</v>
      </c>
      <c r="AP127" s="27" t="s">
        <v>297</v>
      </c>
      <c r="AQ127" s="27" t="s">
        <v>297</v>
      </c>
      <c r="AR127" s="27" t="s">
        <v>297</v>
      </c>
      <c r="AS127" s="27" t="s">
        <v>297</v>
      </c>
      <c r="AT127" s="27" t="s">
        <v>297</v>
      </c>
      <c r="AU127" s="27" t="s">
        <v>297</v>
      </c>
      <c r="AV127" s="27" t="s">
        <v>297</v>
      </c>
      <c r="AW127" s="27" t="s">
        <v>297</v>
      </c>
      <c r="AX127" s="27" t="s">
        <v>297</v>
      </c>
      <c r="AY127" s="27" t="s">
        <v>297</v>
      </c>
      <c r="AZ127" s="27" t="s">
        <v>297</v>
      </c>
      <c r="BA127" s="27" t="s">
        <v>297</v>
      </c>
      <c r="BB127" s="27" t="s">
        <v>297</v>
      </c>
      <c r="BC127" s="27" t="s">
        <v>297</v>
      </c>
      <c r="BD127" s="27" t="s">
        <v>297</v>
      </c>
    </row>
    <row r="128" spans="30:56" ht="15" thickBot="1" x14ac:dyDescent="0.35">
      <c r="AD128" s="26" t="s">
        <v>316</v>
      </c>
      <c r="AE128" s="27" t="s">
        <v>297</v>
      </c>
      <c r="AF128" s="27" t="s">
        <v>297</v>
      </c>
      <c r="AG128" s="27" t="s">
        <v>297</v>
      </c>
      <c r="AH128" s="27" t="s">
        <v>297</v>
      </c>
      <c r="AI128" s="27" t="s">
        <v>297</v>
      </c>
      <c r="AJ128" s="27" t="s">
        <v>297</v>
      </c>
      <c r="AK128" s="27" t="s">
        <v>297</v>
      </c>
      <c r="AL128" s="27" t="s">
        <v>297</v>
      </c>
      <c r="AM128" s="27" t="s">
        <v>297</v>
      </c>
      <c r="AN128" s="27" t="s">
        <v>297</v>
      </c>
      <c r="AO128" s="27" t="s">
        <v>297</v>
      </c>
      <c r="AP128" s="27" t="s">
        <v>297</v>
      </c>
      <c r="AQ128" s="27" t="s">
        <v>297</v>
      </c>
      <c r="AR128" s="27" t="s">
        <v>297</v>
      </c>
      <c r="AS128" s="27" t="s">
        <v>297</v>
      </c>
      <c r="AT128" s="27" t="s">
        <v>297</v>
      </c>
      <c r="AU128" s="27" t="s">
        <v>297</v>
      </c>
      <c r="AV128" s="27" t="s">
        <v>297</v>
      </c>
      <c r="AW128" s="27" t="s">
        <v>297</v>
      </c>
      <c r="AX128" s="27" t="s">
        <v>297</v>
      </c>
      <c r="AY128" s="27" t="s">
        <v>297</v>
      </c>
      <c r="AZ128" s="27" t="s">
        <v>297</v>
      </c>
      <c r="BA128" s="27" t="s">
        <v>297</v>
      </c>
      <c r="BB128" s="27" t="s">
        <v>297</v>
      </c>
      <c r="BC128" s="27" t="s">
        <v>297</v>
      </c>
      <c r="BD128" s="27" t="s">
        <v>297</v>
      </c>
    </row>
    <row r="129" spans="30:56" ht="15" thickBot="1" x14ac:dyDescent="0.35">
      <c r="AD129" s="26" t="s">
        <v>317</v>
      </c>
      <c r="AE129" s="27" t="s">
        <v>297</v>
      </c>
      <c r="AF129" s="27" t="s">
        <v>297</v>
      </c>
      <c r="AG129" s="27" t="s">
        <v>297</v>
      </c>
      <c r="AH129" s="27" t="s">
        <v>297</v>
      </c>
      <c r="AI129" s="27" t="s">
        <v>297</v>
      </c>
      <c r="AJ129" s="27" t="s">
        <v>297</v>
      </c>
      <c r="AK129" s="27" t="s">
        <v>297</v>
      </c>
      <c r="AL129" s="27" t="s">
        <v>297</v>
      </c>
      <c r="AM129" s="27" t="s">
        <v>297</v>
      </c>
      <c r="AN129" s="27" t="s">
        <v>297</v>
      </c>
      <c r="AO129" s="27" t="s">
        <v>297</v>
      </c>
      <c r="AP129" s="27" t="s">
        <v>297</v>
      </c>
      <c r="AQ129" s="27" t="s">
        <v>297</v>
      </c>
      <c r="AR129" s="27" t="s">
        <v>297</v>
      </c>
      <c r="AS129" s="27" t="s">
        <v>297</v>
      </c>
      <c r="AT129" s="27" t="s">
        <v>297</v>
      </c>
      <c r="AU129" s="27" t="s">
        <v>297</v>
      </c>
      <c r="AV129" s="27" t="s">
        <v>297</v>
      </c>
      <c r="AW129" s="27" t="s">
        <v>297</v>
      </c>
      <c r="AX129" s="27" t="s">
        <v>297</v>
      </c>
      <c r="AY129" s="27" t="s">
        <v>297</v>
      </c>
      <c r="AZ129" s="27" t="s">
        <v>297</v>
      </c>
      <c r="BA129" s="27" t="s">
        <v>297</v>
      </c>
      <c r="BB129" s="27" t="s">
        <v>297</v>
      </c>
      <c r="BC129" s="27" t="s">
        <v>297</v>
      </c>
      <c r="BD129" s="27" t="s">
        <v>297</v>
      </c>
    </row>
    <row r="130" spans="30:56" ht="15" thickBot="1" x14ac:dyDescent="0.35">
      <c r="AD130" s="26" t="s">
        <v>318</v>
      </c>
      <c r="AE130" s="27" t="s">
        <v>297</v>
      </c>
      <c r="AF130" s="27" t="s">
        <v>297</v>
      </c>
      <c r="AG130" s="27" t="s">
        <v>297</v>
      </c>
      <c r="AH130" s="27" t="s">
        <v>297</v>
      </c>
      <c r="AI130" s="27" t="s">
        <v>297</v>
      </c>
      <c r="AJ130" s="27" t="s">
        <v>297</v>
      </c>
      <c r="AK130" s="27" t="s">
        <v>297</v>
      </c>
      <c r="AL130" s="27" t="s">
        <v>297</v>
      </c>
      <c r="AM130" s="27" t="s">
        <v>297</v>
      </c>
      <c r="AN130" s="27" t="s">
        <v>297</v>
      </c>
      <c r="AO130" s="27" t="s">
        <v>297</v>
      </c>
      <c r="AP130" s="27" t="s">
        <v>297</v>
      </c>
      <c r="AQ130" s="27" t="s">
        <v>297</v>
      </c>
      <c r="AR130" s="27" t="s">
        <v>297</v>
      </c>
      <c r="AS130" s="27" t="s">
        <v>297</v>
      </c>
      <c r="AT130" s="27" t="s">
        <v>297</v>
      </c>
      <c r="AU130" s="27" t="s">
        <v>297</v>
      </c>
      <c r="AV130" s="27" t="s">
        <v>297</v>
      </c>
      <c r="AW130" s="27" t="s">
        <v>297</v>
      </c>
      <c r="AX130" s="27" t="s">
        <v>297</v>
      </c>
      <c r="AY130" s="27" t="s">
        <v>297</v>
      </c>
      <c r="AZ130" s="27" t="s">
        <v>297</v>
      </c>
      <c r="BA130" s="27" t="s">
        <v>297</v>
      </c>
      <c r="BB130" s="27" t="s">
        <v>297</v>
      </c>
      <c r="BC130" s="27" t="s">
        <v>297</v>
      </c>
      <c r="BD130" s="27" t="s">
        <v>297</v>
      </c>
    </row>
    <row r="131" spans="30:56" ht="15" thickBot="1" x14ac:dyDescent="0.35">
      <c r="AD131" s="26" t="s">
        <v>319</v>
      </c>
      <c r="AE131" s="27" t="s">
        <v>297</v>
      </c>
      <c r="AF131" s="27" t="s">
        <v>297</v>
      </c>
      <c r="AG131" s="27" t="s">
        <v>297</v>
      </c>
      <c r="AH131" s="27" t="s">
        <v>297</v>
      </c>
      <c r="AI131" s="27" t="s">
        <v>297</v>
      </c>
      <c r="AJ131" s="27" t="s">
        <v>297</v>
      </c>
      <c r="AK131" s="27" t="s">
        <v>297</v>
      </c>
      <c r="AL131" s="27" t="s">
        <v>297</v>
      </c>
      <c r="AM131" s="27" t="s">
        <v>297</v>
      </c>
      <c r="AN131" s="27" t="s">
        <v>297</v>
      </c>
      <c r="AO131" s="27" t="s">
        <v>297</v>
      </c>
      <c r="AP131" s="27" t="s">
        <v>297</v>
      </c>
      <c r="AQ131" s="27" t="s">
        <v>297</v>
      </c>
      <c r="AR131" s="27" t="s">
        <v>297</v>
      </c>
      <c r="AS131" s="27" t="s">
        <v>297</v>
      </c>
      <c r="AT131" s="27" t="s">
        <v>297</v>
      </c>
      <c r="AU131" s="27" t="s">
        <v>297</v>
      </c>
      <c r="AV131" s="27" t="s">
        <v>297</v>
      </c>
      <c r="AW131" s="27" t="s">
        <v>297</v>
      </c>
      <c r="AX131" s="27" t="s">
        <v>297</v>
      </c>
      <c r="AY131" s="27" t="s">
        <v>297</v>
      </c>
      <c r="AZ131" s="27" t="s">
        <v>297</v>
      </c>
      <c r="BA131" s="27" t="s">
        <v>297</v>
      </c>
      <c r="BB131" s="27" t="s">
        <v>297</v>
      </c>
      <c r="BC131" s="27" t="s">
        <v>297</v>
      </c>
      <c r="BD131" s="27" t="s">
        <v>297</v>
      </c>
    </row>
    <row r="132" spans="30:56" ht="15" thickBot="1" x14ac:dyDescent="0.35">
      <c r="AD132" s="26" t="s">
        <v>320</v>
      </c>
      <c r="AE132" s="27" t="s">
        <v>297</v>
      </c>
      <c r="AF132" s="27" t="s">
        <v>297</v>
      </c>
      <c r="AG132" s="27" t="s">
        <v>297</v>
      </c>
      <c r="AH132" s="27" t="s">
        <v>297</v>
      </c>
      <c r="AI132" s="27" t="s">
        <v>297</v>
      </c>
      <c r="AJ132" s="27" t="s">
        <v>297</v>
      </c>
      <c r="AK132" s="27" t="s">
        <v>297</v>
      </c>
      <c r="AL132" s="27" t="s">
        <v>297</v>
      </c>
      <c r="AM132" s="27" t="s">
        <v>297</v>
      </c>
      <c r="AN132" s="27" t="s">
        <v>297</v>
      </c>
      <c r="AO132" s="27" t="s">
        <v>297</v>
      </c>
      <c r="AP132" s="27" t="s">
        <v>297</v>
      </c>
      <c r="AQ132" s="27" t="s">
        <v>297</v>
      </c>
      <c r="AR132" s="27" t="s">
        <v>297</v>
      </c>
      <c r="AS132" s="27" t="s">
        <v>297</v>
      </c>
      <c r="AT132" s="27" t="s">
        <v>297</v>
      </c>
      <c r="AU132" s="27" t="s">
        <v>297</v>
      </c>
      <c r="AV132" s="27" t="s">
        <v>297</v>
      </c>
      <c r="AW132" s="27" t="s">
        <v>297</v>
      </c>
      <c r="AX132" s="27" t="s">
        <v>297</v>
      </c>
      <c r="AY132" s="27" t="s">
        <v>297</v>
      </c>
      <c r="AZ132" s="27" t="s">
        <v>297</v>
      </c>
      <c r="BA132" s="27" t="s">
        <v>297</v>
      </c>
      <c r="BB132" s="27" t="s">
        <v>297</v>
      </c>
      <c r="BC132" s="27" t="s">
        <v>297</v>
      </c>
      <c r="BD132" s="27" t="s">
        <v>297</v>
      </c>
    </row>
    <row r="133" spans="30:56" ht="15" thickBot="1" x14ac:dyDescent="0.35">
      <c r="AD133" s="26" t="s">
        <v>321</v>
      </c>
      <c r="AE133" s="27" t="s">
        <v>297</v>
      </c>
      <c r="AF133" s="27" t="s">
        <v>297</v>
      </c>
      <c r="AG133" s="27" t="s">
        <v>297</v>
      </c>
      <c r="AH133" s="27" t="s">
        <v>297</v>
      </c>
      <c r="AI133" s="27" t="s">
        <v>297</v>
      </c>
      <c r="AJ133" s="27" t="s">
        <v>297</v>
      </c>
      <c r="AK133" s="27" t="s">
        <v>297</v>
      </c>
      <c r="AL133" s="27" t="s">
        <v>297</v>
      </c>
      <c r="AM133" s="27" t="s">
        <v>297</v>
      </c>
      <c r="AN133" s="27" t="s">
        <v>297</v>
      </c>
      <c r="AO133" s="27" t="s">
        <v>297</v>
      </c>
      <c r="AP133" s="27" t="s">
        <v>297</v>
      </c>
      <c r="AQ133" s="27" t="s">
        <v>297</v>
      </c>
      <c r="AR133" s="27" t="s">
        <v>297</v>
      </c>
      <c r="AS133" s="27" t="s">
        <v>297</v>
      </c>
      <c r="AT133" s="27" t="s">
        <v>297</v>
      </c>
      <c r="AU133" s="27" t="s">
        <v>297</v>
      </c>
      <c r="AV133" s="27" t="s">
        <v>297</v>
      </c>
      <c r="AW133" s="27" t="s">
        <v>297</v>
      </c>
      <c r="AX133" s="27" t="s">
        <v>297</v>
      </c>
      <c r="AY133" s="27" t="s">
        <v>297</v>
      </c>
      <c r="AZ133" s="27" t="s">
        <v>297</v>
      </c>
      <c r="BA133" s="27" t="s">
        <v>297</v>
      </c>
      <c r="BB133" s="27" t="s">
        <v>297</v>
      </c>
      <c r="BC133" s="27" t="s">
        <v>297</v>
      </c>
      <c r="BD133" s="27" t="s">
        <v>297</v>
      </c>
    </row>
    <row r="134" spans="30:56" ht="15" thickBot="1" x14ac:dyDescent="0.35">
      <c r="AD134" s="26" t="s">
        <v>322</v>
      </c>
      <c r="AE134" s="27" t="s">
        <v>297</v>
      </c>
      <c r="AF134" s="27" t="s">
        <v>297</v>
      </c>
      <c r="AG134" s="27" t="s">
        <v>297</v>
      </c>
      <c r="AH134" s="27" t="s">
        <v>297</v>
      </c>
      <c r="AI134" s="27" t="s">
        <v>297</v>
      </c>
      <c r="AJ134" s="27" t="s">
        <v>297</v>
      </c>
      <c r="AK134" s="27" t="s">
        <v>297</v>
      </c>
      <c r="AL134" s="27" t="s">
        <v>297</v>
      </c>
      <c r="AM134" s="27" t="s">
        <v>297</v>
      </c>
      <c r="AN134" s="27" t="s">
        <v>297</v>
      </c>
      <c r="AO134" s="27" t="s">
        <v>297</v>
      </c>
      <c r="AP134" s="27" t="s">
        <v>297</v>
      </c>
      <c r="AQ134" s="27" t="s">
        <v>297</v>
      </c>
      <c r="AR134" s="27" t="s">
        <v>297</v>
      </c>
      <c r="AS134" s="27" t="s">
        <v>297</v>
      </c>
      <c r="AT134" s="27" t="s">
        <v>297</v>
      </c>
      <c r="AU134" s="27" t="s">
        <v>297</v>
      </c>
      <c r="AV134" s="27" t="s">
        <v>297</v>
      </c>
      <c r="AW134" s="27" t="s">
        <v>297</v>
      </c>
      <c r="AX134" s="27" t="s">
        <v>297</v>
      </c>
      <c r="AY134" s="27" t="s">
        <v>297</v>
      </c>
      <c r="AZ134" s="27" t="s">
        <v>297</v>
      </c>
      <c r="BA134" s="27" t="s">
        <v>297</v>
      </c>
      <c r="BB134" s="27" t="s">
        <v>297</v>
      </c>
      <c r="BC134" s="27" t="s">
        <v>297</v>
      </c>
      <c r="BD134" s="27" t="s">
        <v>297</v>
      </c>
    </row>
    <row r="135" spans="30:56" ht="15" thickBot="1" x14ac:dyDescent="0.35">
      <c r="AD135" s="26" t="s">
        <v>323</v>
      </c>
      <c r="AE135" s="27" t="s">
        <v>297</v>
      </c>
      <c r="AF135" s="27" t="s">
        <v>297</v>
      </c>
      <c r="AG135" s="27" t="s">
        <v>297</v>
      </c>
      <c r="AH135" s="27" t="s">
        <v>297</v>
      </c>
      <c r="AI135" s="27" t="s">
        <v>297</v>
      </c>
      <c r="AJ135" s="27" t="s">
        <v>297</v>
      </c>
      <c r="AK135" s="27" t="s">
        <v>297</v>
      </c>
      <c r="AL135" s="27" t="s">
        <v>297</v>
      </c>
      <c r="AM135" s="27" t="s">
        <v>297</v>
      </c>
      <c r="AN135" s="27" t="s">
        <v>297</v>
      </c>
      <c r="AO135" s="27" t="s">
        <v>297</v>
      </c>
      <c r="AP135" s="27" t="s">
        <v>297</v>
      </c>
      <c r="AQ135" s="27" t="s">
        <v>297</v>
      </c>
      <c r="AR135" s="27" t="s">
        <v>297</v>
      </c>
      <c r="AS135" s="27" t="s">
        <v>297</v>
      </c>
      <c r="AT135" s="27" t="s">
        <v>297</v>
      </c>
      <c r="AU135" s="27" t="s">
        <v>297</v>
      </c>
      <c r="AV135" s="27" t="s">
        <v>297</v>
      </c>
      <c r="AW135" s="27" t="s">
        <v>297</v>
      </c>
      <c r="AX135" s="27" t="s">
        <v>297</v>
      </c>
      <c r="AY135" s="27" t="s">
        <v>297</v>
      </c>
      <c r="AZ135" s="27" t="s">
        <v>297</v>
      </c>
      <c r="BA135" s="27" t="s">
        <v>297</v>
      </c>
      <c r="BB135" s="27" t="s">
        <v>297</v>
      </c>
      <c r="BC135" s="27" t="s">
        <v>297</v>
      </c>
      <c r="BD135" s="27" t="s">
        <v>297</v>
      </c>
    </row>
    <row r="136" spans="30:56" ht="15" thickBot="1" x14ac:dyDescent="0.35">
      <c r="AD136" s="26" t="s">
        <v>324</v>
      </c>
      <c r="AE136" s="27" t="s">
        <v>297</v>
      </c>
      <c r="AF136" s="27" t="s">
        <v>297</v>
      </c>
      <c r="AG136" s="27" t="s">
        <v>297</v>
      </c>
      <c r="AH136" s="27" t="s">
        <v>297</v>
      </c>
      <c r="AI136" s="27" t="s">
        <v>297</v>
      </c>
      <c r="AJ136" s="27" t="s">
        <v>297</v>
      </c>
      <c r="AK136" s="27" t="s">
        <v>297</v>
      </c>
      <c r="AL136" s="27" t="s">
        <v>297</v>
      </c>
      <c r="AM136" s="27" t="s">
        <v>297</v>
      </c>
      <c r="AN136" s="27" t="s">
        <v>297</v>
      </c>
      <c r="AO136" s="27" t="s">
        <v>297</v>
      </c>
      <c r="AP136" s="27" t="s">
        <v>297</v>
      </c>
      <c r="AQ136" s="27" t="s">
        <v>297</v>
      </c>
      <c r="AR136" s="27" t="s">
        <v>297</v>
      </c>
      <c r="AS136" s="27" t="s">
        <v>297</v>
      </c>
      <c r="AT136" s="27" t="s">
        <v>297</v>
      </c>
      <c r="AU136" s="27" t="s">
        <v>297</v>
      </c>
      <c r="AV136" s="27" t="s">
        <v>297</v>
      </c>
      <c r="AW136" s="27" t="s">
        <v>297</v>
      </c>
      <c r="AX136" s="27" t="s">
        <v>297</v>
      </c>
      <c r="AY136" s="27" t="s">
        <v>297</v>
      </c>
      <c r="AZ136" s="27" t="s">
        <v>297</v>
      </c>
      <c r="BA136" s="27" t="s">
        <v>297</v>
      </c>
      <c r="BB136" s="27" t="s">
        <v>297</v>
      </c>
      <c r="BC136" s="27" t="s">
        <v>297</v>
      </c>
      <c r="BD136" s="27" t="s">
        <v>297</v>
      </c>
    </row>
    <row r="137" spans="30:56" ht="15" thickBot="1" x14ac:dyDescent="0.35">
      <c r="AD137" s="26" t="s">
        <v>325</v>
      </c>
      <c r="AE137" s="27" t="s">
        <v>297</v>
      </c>
      <c r="AF137" s="27" t="s">
        <v>297</v>
      </c>
      <c r="AG137" s="27" t="s">
        <v>297</v>
      </c>
      <c r="AH137" s="27" t="s">
        <v>297</v>
      </c>
      <c r="AI137" s="27" t="s">
        <v>297</v>
      </c>
      <c r="AJ137" s="27" t="s">
        <v>297</v>
      </c>
      <c r="AK137" s="27" t="s">
        <v>297</v>
      </c>
      <c r="AL137" s="27" t="s">
        <v>297</v>
      </c>
      <c r="AM137" s="27" t="s">
        <v>297</v>
      </c>
      <c r="AN137" s="27" t="s">
        <v>297</v>
      </c>
      <c r="AO137" s="27" t="s">
        <v>297</v>
      </c>
      <c r="AP137" s="27" t="s">
        <v>297</v>
      </c>
      <c r="AQ137" s="27" t="s">
        <v>297</v>
      </c>
      <c r="AR137" s="27" t="s">
        <v>297</v>
      </c>
      <c r="AS137" s="27" t="s">
        <v>297</v>
      </c>
      <c r="AT137" s="27" t="s">
        <v>297</v>
      </c>
      <c r="AU137" s="27" t="s">
        <v>297</v>
      </c>
      <c r="AV137" s="27" t="s">
        <v>297</v>
      </c>
      <c r="AW137" s="27" t="s">
        <v>297</v>
      </c>
      <c r="AX137" s="27" t="s">
        <v>297</v>
      </c>
      <c r="AY137" s="27" t="s">
        <v>297</v>
      </c>
      <c r="AZ137" s="27" t="s">
        <v>297</v>
      </c>
      <c r="BA137" s="27" t="s">
        <v>297</v>
      </c>
      <c r="BB137" s="27" t="s">
        <v>297</v>
      </c>
      <c r="BC137" s="27" t="s">
        <v>297</v>
      </c>
      <c r="BD137" s="27" t="s">
        <v>297</v>
      </c>
    </row>
    <row r="138" spans="30:56" ht="15" thickBot="1" x14ac:dyDescent="0.35">
      <c r="AD138" s="26" t="s">
        <v>326</v>
      </c>
      <c r="AE138" s="27" t="s">
        <v>297</v>
      </c>
      <c r="AF138" s="27" t="s">
        <v>297</v>
      </c>
      <c r="AG138" s="27" t="s">
        <v>297</v>
      </c>
      <c r="AH138" s="27" t="s">
        <v>297</v>
      </c>
      <c r="AI138" s="27" t="s">
        <v>297</v>
      </c>
      <c r="AJ138" s="27" t="s">
        <v>297</v>
      </c>
      <c r="AK138" s="27" t="s">
        <v>297</v>
      </c>
      <c r="AL138" s="27" t="s">
        <v>297</v>
      </c>
      <c r="AM138" s="27" t="s">
        <v>297</v>
      </c>
      <c r="AN138" s="27" t="s">
        <v>297</v>
      </c>
      <c r="AO138" s="27" t="s">
        <v>297</v>
      </c>
      <c r="AP138" s="27" t="s">
        <v>297</v>
      </c>
      <c r="AQ138" s="27" t="s">
        <v>297</v>
      </c>
      <c r="AR138" s="27" t="s">
        <v>297</v>
      </c>
      <c r="AS138" s="27" t="s">
        <v>297</v>
      </c>
      <c r="AT138" s="27" t="s">
        <v>297</v>
      </c>
      <c r="AU138" s="27" t="s">
        <v>297</v>
      </c>
      <c r="AV138" s="27" t="s">
        <v>297</v>
      </c>
      <c r="AW138" s="27" t="s">
        <v>297</v>
      </c>
      <c r="AX138" s="27" t="s">
        <v>297</v>
      </c>
      <c r="AY138" s="27" t="s">
        <v>297</v>
      </c>
      <c r="AZ138" s="27" t="s">
        <v>297</v>
      </c>
      <c r="BA138" s="27" t="s">
        <v>297</v>
      </c>
      <c r="BB138" s="27" t="s">
        <v>297</v>
      </c>
      <c r="BC138" s="27" t="s">
        <v>297</v>
      </c>
      <c r="BD138" s="27" t="s">
        <v>297</v>
      </c>
    </row>
    <row r="139" spans="30:56" ht="15" thickBot="1" x14ac:dyDescent="0.35">
      <c r="AD139" s="26" t="s">
        <v>327</v>
      </c>
      <c r="AE139" s="27" t="s">
        <v>297</v>
      </c>
      <c r="AF139" s="27" t="s">
        <v>297</v>
      </c>
      <c r="AG139" s="27" t="s">
        <v>297</v>
      </c>
      <c r="AH139" s="27" t="s">
        <v>297</v>
      </c>
      <c r="AI139" s="27" t="s">
        <v>297</v>
      </c>
      <c r="AJ139" s="27" t="s">
        <v>297</v>
      </c>
      <c r="AK139" s="27" t="s">
        <v>297</v>
      </c>
      <c r="AL139" s="27" t="s">
        <v>297</v>
      </c>
      <c r="AM139" s="27" t="s">
        <v>297</v>
      </c>
      <c r="AN139" s="27" t="s">
        <v>297</v>
      </c>
      <c r="AO139" s="27" t="s">
        <v>297</v>
      </c>
      <c r="AP139" s="27" t="s">
        <v>297</v>
      </c>
      <c r="AQ139" s="27" t="s">
        <v>297</v>
      </c>
      <c r="AR139" s="27" t="s">
        <v>297</v>
      </c>
      <c r="AS139" s="27" t="s">
        <v>297</v>
      </c>
      <c r="AT139" s="27" t="s">
        <v>297</v>
      </c>
      <c r="AU139" s="27" t="s">
        <v>297</v>
      </c>
      <c r="AV139" s="27" t="s">
        <v>297</v>
      </c>
      <c r="AW139" s="27" t="s">
        <v>297</v>
      </c>
      <c r="AX139" s="27" t="s">
        <v>297</v>
      </c>
      <c r="AY139" s="27" t="s">
        <v>297</v>
      </c>
      <c r="AZ139" s="27" t="s">
        <v>297</v>
      </c>
      <c r="BA139" s="27" t="s">
        <v>297</v>
      </c>
      <c r="BB139" s="27" t="s">
        <v>297</v>
      </c>
      <c r="BC139" s="27" t="s">
        <v>297</v>
      </c>
      <c r="BD139" s="27" t="s">
        <v>297</v>
      </c>
    </row>
    <row r="140" spans="30:56" ht="15" thickBot="1" x14ac:dyDescent="0.35">
      <c r="AD140" s="26" t="s">
        <v>328</v>
      </c>
      <c r="AE140" s="27" t="s">
        <v>297</v>
      </c>
      <c r="AF140" s="27" t="s">
        <v>297</v>
      </c>
      <c r="AG140" s="27" t="s">
        <v>297</v>
      </c>
      <c r="AH140" s="27" t="s">
        <v>297</v>
      </c>
      <c r="AI140" s="27" t="s">
        <v>297</v>
      </c>
      <c r="AJ140" s="27" t="s">
        <v>297</v>
      </c>
      <c r="AK140" s="27" t="s">
        <v>297</v>
      </c>
      <c r="AL140" s="27" t="s">
        <v>297</v>
      </c>
      <c r="AM140" s="27" t="s">
        <v>297</v>
      </c>
      <c r="AN140" s="27" t="s">
        <v>297</v>
      </c>
      <c r="AO140" s="27" t="s">
        <v>297</v>
      </c>
      <c r="AP140" s="27" t="s">
        <v>297</v>
      </c>
      <c r="AQ140" s="27" t="s">
        <v>297</v>
      </c>
      <c r="AR140" s="27" t="s">
        <v>297</v>
      </c>
      <c r="AS140" s="27" t="s">
        <v>297</v>
      </c>
      <c r="AT140" s="27" t="s">
        <v>297</v>
      </c>
      <c r="AU140" s="27" t="s">
        <v>297</v>
      </c>
      <c r="AV140" s="27" t="s">
        <v>297</v>
      </c>
      <c r="AW140" s="27" t="s">
        <v>297</v>
      </c>
      <c r="AX140" s="27" t="s">
        <v>297</v>
      </c>
      <c r="AY140" s="27" t="s">
        <v>297</v>
      </c>
      <c r="AZ140" s="27" t="s">
        <v>297</v>
      </c>
      <c r="BA140" s="27" t="s">
        <v>297</v>
      </c>
      <c r="BB140" s="27" t="s">
        <v>297</v>
      </c>
      <c r="BC140" s="27" t="s">
        <v>297</v>
      </c>
      <c r="BD140" s="27" t="s">
        <v>297</v>
      </c>
    </row>
    <row r="141" spans="30:56" ht="15" thickBot="1" x14ac:dyDescent="0.35">
      <c r="AD141" s="26" t="s">
        <v>329</v>
      </c>
      <c r="AE141" s="27" t="s">
        <v>297</v>
      </c>
      <c r="AF141" s="27" t="s">
        <v>297</v>
      </c>
      <c r="AG141" s="27" t="s">
        <v>297</v>
      </c>
      <c r="AH141" s="27" t="s">
        <v>297</v>
      </c>
      <c r="AI141" s="27" t="s">
        <v>297</v>
      </c>
      <c r="AJ141" s="27" t="s">
        <v>297</v>
      </c>
      <c r="AK141" s="27" t="s">
        <v>297</v>
      </c>
      <c r="AL141" s="27" t="s">
        <v>297</v>
      </c>
      <c r="AM141" s="27" t="s">
        <v>297</v>
      </c>
      <c r="AN141" s="27" t="s">
        <v>297</v>
      </c>
      <c r="AO141" s="27" t="s">
        <v>297</v>
      </c>
      <c r="AP141" s="27" t="s">
        <v>297</v>
      </c>
      <c r="AQ141" s="27" t="s">
        <v>297</v>
      </c>
      <c r="AR141" s="27" t="s">
        <v>297</v>
      </c>
      <c r="AS141" s="27" t="s">
        <v>297</v>
      </c>
      <c r="AT141" s="27" t="s">
        <v>297</v>
      </c>
      <c r="AU141" s="27" t="s">
        <v>297</v>
      </c>
      <c r="AV141" s="27" t="s">
        <v>297</v>
      </c>
      <c r="AW141" s="27" t="s">
        <v>297</v>
      </c>
      <c r="AX141" s="27" t="s">
        <v>297</v>
      </c>
      <c r="AY141" s="27" t="s">
        <v>297</v>
      </c>
      <c r="AZ141" s="27" t="s">
        <v>297</v>
      </c>
      <c r="BA141" s="27" t="s">
        <v>297</v>
      </c>
      <c r="BB141" s="27" t="s">
        <v>297</v>
      </c>
      <c r="BC141" s="27" t="s">
        <v>297</v>
      </c>
      <c r="BD141" s="27" t="s">
        <v>297</v>
      </c>
    </row>
    <row r="142" spans="30:56" ht="15" thickBot="1" x14ac:dyDescent="0.35">
      <c r="AD142" s="26" t="s">
        <v>330</v>
      </c>
      <c r="AE142" s="27" t="s">
        <v>297</v>
      </c>
      <c r="AF142" s="27" t="s">
        <v>297</v>
      </c>
      <c r="AG142" s="27" t="s">
        <v>297</v>
      </c>
      <c r="AH142" s="27" t="s">
        <v>297</v>
      </c>
      <c r="AI142" s="27" t="s">
        <v>297</v>
      </c>
      <c r="AJ142" s="27" t="s">
        <v>297</v>
      </c>
      <c r="AK142" s="27" t="s">
        <v>297</v>
      </c>
      <c r="AL142" s="27" t="s">
        <v>297</v>
      </c>
      <c r="AM142" s="27" t="s">
        <v>297</v>
      </c>
      <c r="AN142" s="27" t="s">
        <v>297</v>
      </c>
      <c r="AO142" s="27" t="s">
        <v>297</v>
      </c>
      <c r="AP142" s="27" t="s">
        <v>297</v>
      </c>
      <c r="AQ142" s="27" t="s">
        <v>297</v>
      </c>
      <c r="AR142" s="27" t="s">
        <v>297</v>
      </c>
      <c r="AS142" s="27" t="s">
        <v>297</v>
      </c>
      <c r="AT142" s="27" t="s">
        <v>297</v>
      </c>
      <c r="AU142" s="27" t="s">
        <v>297</v>
      </c>
      <c r="AV142" s="27" t="s">
        <v>297</v>
      </c>
      <c r="AW142" s="27" t="s">
        <v>297</v>
      </c>
      <c r="AX142" s="27" t="s">
        <v>297</v>
      </c>
      <c r="AY142" s="27" t="s">
        <v>297</v>
      </c>
      <c r="AZ142" s="27" t="s">
        <v>297</v>
      </c>
      <c r="BA142" s="27" t="s">
        <v>297</v>
      </c>
      <c r="BB142" s="27" t="s">
        <v>297</v>
      </c>
      <c r="BC142" s="27" t="s">
        <v>297</v>
      </c>
      <c r="BD142" s="27" t="s">
        <v>297</v>
      </c>
    </row>
    <row r="143" spans="30:56" ht="15" thickBot="1" x14ac:dyDescent="0.35">
      <c r="AD143" s="26" t="s">
        <v>331</v>
      </c>
      <c r="AE143" s="27" t="s">
        <v>297</v>
      </c>
      <c r="AF143" s="27" t="s">
        <v>297</v>
      </c>
      <c r="AG143" s="27" t="s">
        <v>297</v>
      </c>
      <c r="AH143" s="27" t="s">
        <v>297</v>
      </c>
      <c r="AI143" s="27" t="s">
        <v>297</v>
      </c>
      <c r="AJ143" s="27" t="s">
        <v>297</v>
      </c>
      <c r="AK143" s="27" t="s">
        <v>297</v>
      </c>
      <c r="AL143" s="27" t="s">
        <v>297</v>
      </c>
      <c r="AM143" s="27" t="s">
        <v>297</v>
      </c>
      <c r="AN143" s="27" t="s">
        <v>297</v>
      </c>
      <c r="AO143" s="27" t="s">
        <v>297</v>
      </c>
      <c r="AP143" s="27" t="s">
        <v>297</v>
      </c>
      <c r="AQ143" s="27" t="s">
        <v>297</v>
      </c>
      <c r="AR143" s="27" t="s">
        <v>297</v>
      </c>
      <c r="AS143" s="27" t="s">
        <v>297</v>
      </c>
      <c r="AT143" s="27" t="s">
        <v>297</v>
      </c>
      <c r="AU143" s="27" t="s">
        <v>297</v>
      </c>
      <c r="AV143" s="27" t="s">
        <v>297</v>
      </c>
      <c r="AW143" s="27" t="s">
        <v>297</v>
      </c>
      <c r="AX143" s="27" t="s">
        <v>297</v>
      </c>
      <c r="AY143" s="27" t="s">
        <v>297</v>
      </c>
      <c r="AZ143" s="27" t="s">
        <v>297</v>
      </c>
      <c r="BA143" s="27" t="s">
        <v>297</v>
      </c>
      <c r="BB143" s="27" t="s">
        <v>297</v>
      </c>
      <c r="BC143" s="27" t="s">
        <v>297</v>
      </c>
      <c r="BD143" s="27" t="s">
        <v>297</v>
      </c>
    </row>
    <row r="144" spans="30:56" ht="15" thickBot="1" x14ac:dyDescent="0.35">
      <c r="AD144" s="26" t="s">
        <v>332</v>
      </c>
      <c r="AE144" s="27" t="s">
        <v>297</v>
      </c>
      <c r="AF144" s="27" t="s">
        <v>297</v>
      </c>
      <c r="AG144" s="27" t="s">
        <v>297</v>
      </c>
      <c r="AH144" s="27" t="s">
        <v>297</v>
      </c>
      <c r="AI144" s="27" t="s">
        <v>297</v>
      </c>
      <c r="AJ144" s="27" t="s">
        <v>297</v>
      </c>
      <c r="AK144" s="27" t="s">
        <v>297</v>
      </c>
      <c r="AL144" s="27" t="s">
        <v>297</v>
      </c>
      <c r="AM144" s="27" t="s">
        <v>297</v>
      </c>
      <c r="AN144" s="27" t="s">
        <v>297</v>
      </c>
      <c r="AO144" s="27" t="s">
        <v>297</v>
      </c>
      <c r="AP144" s="27" t="s">
        <v>297</v>
      </c>
      <c r="AQ144" s="27" t="s">
        <v>297</v>
      </c>
      <c r="AR144" s="27" t="s">
        <v>297</v>
      </c>
      <c r="AS144" s="27" t="s">
        <v>297</v>
      </c>
      <c r="AT144" s="27" t="s">
        <v>297</v>
      </c>
      <c r="AU144" s="27" t="s">
        <v>297</v>
      </c>
      <c r="AV144" s="27" t="s">
        <v>297</v>
      </c>
      <c r="AW144" s="27" t="s">
        <v>297</v>
      </c>
      <c r="AX144" s="27" t="s">
        <v>297</v>
      </c>
      <c r="AY144" s="27" t="s">
        <v>297</v>
      </c>
      <c r="AZ144" s="27" t="s">
        <v>297</v>
      </c>
      <c r="BA144" s="27" t="s">
        <v>297</v>
      </c>
      <c r="BB144" s="27" t="s">
        <v>297</v>
      </c>
      <c r="BC144" s="27" t="s">
        <v>297</v>
      </c>
      <c r="BD144" s="27" t="s">
        <v>297</v>
      </c>
    </row>
    <row r="145" spans="30:56" ht="15" thickBot="1" x14ac:dyDescent="0.35">
      <c r="AD145" s="26" t="s">
        <v>333</v>
      </c>
      <c r="AE145" s="27" t="s">
        <v>297</v>
      </c>
      <c r="AF145" s="27" t="s">
        <v>297</v>
      </c>
      <c r="AG145" s="27" t="s">
        <v>297</v>
      </c>
      <c r="AH145" s="27" t="s">
        <v>297</v>
      </c>
      <c r="AI145" s="27" t="s">
        <v>297</v>
      </c>
      <c r="AJ145" s="27" t="s">
        <v>297</v>
      </c>
      <c r="AK145" s="27" t="s">
        <v>297</v>
      </c>
      <c r="AL145" s="27" t="s">
        <v>297</v>
      </c>
      <c r="AM145" s="27" t="s">
        <v>297</v>
      </c>
      <c r="AN145" s="27" t="s">
        <v>297</v>
      </c>
      <c r="AO145" s="27" t="s">
        <v>297</v>
      </c>
      <c r="AP145" s="27" t="s">
        <v>297</v>
      </c>
      <c r="AQ145" s="27" t="s">
        <v>297</v>
      </c>
      <c r="AR145" s="27" t="s">
        <v>297</v>
      </c>
      <c r="AS145" s="27" t="s">
        <v>297</v>
      </c>
      <c r="AT145" s="27" t="s">
        <v>297</v>
      </c>
      <c r="AU145" s="27" t="s">
        <v>297</v>
      </c>
      <c r="AV145" s="27" t="s">
        <v>297</v>
      </c>
      <c r="AW145" s="27" t="s">
        <v>297</v>
      </c>
      <c r="AX145" s="27" t="s">
        <v>297</v>
      </c>
      <c r="AY145" s="27" t="s">
        <v>297</v>
      </c>
      <c r="AZ145" s="27" t="s">
        <v>297</v>
      </c>
      <c r="BA145" s="27" t="s">
        <v>297</v>
      </c>
      <c r="BB145" s="27" t="s">
        <v>297</v>
      </c>
      <c r="BC145" s="27" t="s">
        <v>297</v>
      </c>
      <c r="BD145" s="27" t="s">
        <v>297</v>
      </c>
    </row>
    <row r="146" spans="30:56" ht="15" thickBot="1" x14ac:dyDescent="0.35">
      <c r="AD146" s="26" t="s">
        <v>334</v>
      </c>
      <c r="AE146" s="27" t="s">
        <v>297</v>
      </c>
      <c r="AF146" s="27" t="s">
        <v>297</v>
      </c>
      <c r="AG146" s="27" t="s">
        <v>297</v>
      </c>
      <c r="AH146" s="27" t="s">
        <v>297</v>
      </c>
      <c r="AI146" s="27" t="s">
        <v>297</v>
      </c>
      <c r="AJ146" s="27" t="s">
        <v>297</v>
      </c>
      <c r="AK146" s="27" t="s">
        <v>297</v>
      </c>
      <c r="AL146" s="27" t="s">
        <v>297</v>
      </c>
      <c r="AM146" s="27" t="s">
        <v>297</v>
      </c>
      <c r="AN146" s="27" t="s">
        <v>297</v>
      </c>
      <c r="AO146" s="27" t="s">
        <v>297</v>
      </c>
      <c r="AP146" s="27" t="s">
        <v>297</v>
      </c>
      <c r="AQ146" s="27" t="s">
        <v>297</v>
      </c>
      <c r="AR146" s="27" t="s">
        <v>297</v>
      </c>
      <c r="AS146" s="27" t="s">
        <v>297</v>
      </c>
      <c r="AT146" s="27" t="s">
        <v>297</v>
      </c>
      <c r="AU146" s="27" t="s">
        <v>297</v>
      </c>
      <c r="AV146" s="27" t="s">
        <v>297</v>
      </c>
      <c r="AW146" s="27" t="s">
        <v>297</v>
      </c>
      <c r="AX146" s="27" t="s">
        <v>297</v>
      </c>
      <c r="AY146" s="27" t="s">
        <v>297</v>
      </c>
      <c r="AZ146" s="27" t="s">
        <v>297</v>
      </c>
      <c r="BA146" s="27" t="s">
        <v>297</v>
      </c>
      <c r="BB146" s="27" t="s">
        <v>297</v>
      </c>
      <c r="BC146" s="27" t="s">
        <v>297</v>
      </c>
      <c r="BD146" s="27" t="s">
        <v>297</v>
      </c>
    </row>
    <row r="147" spans="30:56" ht="15" thickBot="1" x14ac:dyDescent="0.35">
      <c r="AD147" s="26" t="s">
        <v>335</v>
      </c>
      <c r="AE147" s="27" t="s">
        <v>297</v>
      </c>
      <c r="AF147" s="27" t="s">
        <v>297</v>
      </c>
      <c r="AG147" s="27" t="s">
        <v>297</v>
      </c>
      <c r="AH147" s="27" t="s">
        <v>297</v>
      </c>
      <c r="AI147" s="27" t="s">
        <v>297</v>
      </c>
      <c r="AJ147" s="27" t="s">
        <v>297</v>
      </c>
      <c r="AK147" s="27" t="s">
        <v>297</v>
      </c>
      <c r="AL147" s="27" t="s">
        <v>297</v>
      </c>
      <c r="AM147" s="27" t="s">
        <v>297</v>
      </c>
      <c r="AN147" s="27" t="s">
        <v>297</v>
      </c>
      <c r="AO147" s="27" t="s">
        <v>297</v>
      </c>
      <c r="AP147" s="27" t="s">
        <v>297</v>
      </c>
      <c r="AQ147" s="27" t="s">
        <v>297</v>
      </c>
      <c r="AR147" s="27" t="s">
        <v>297</v>
      </c>
      <c r="AS147" s="27" t="s">
        <v>297</v>
      </c>
      <c r="AT147" s="27" t="s">
        <v>297</v>
      </c>
      <c r="AU147" s="27" t="s">
        <v>297</v>
      </c>
      <c r="AV147" s="27" t="s">
        <v>297</v>
      </c>
      <c r="AW147" s="27" t="s">
        <v>297</v>
      </c>
      <c r="AX147" s="27" t="s">
        <v>297</v>
      </c>
      <c r="AY147" s="27" t="s">
        <v>297</v>
      </c>
      <c r="AZ147" s="27" t="s">
        <v>297</v>
      </c>
      <c r="BA147" s="27" t="s">
        <v>297</v>
      </c>
      <c r="BB147" s="27" t="s">
        <v>297</v>
      </c>
      <c r="BC147" s="27" t="s">
        <v>297</v>
      </c>
      <c r="BD147" s="27" t="s">
        <v>297</v>
      </c>
    </row>
    <row r="148" spans="30:56" ht="15" thickBot="1" x14ac:dyDescent="0.35">
      <c r="AD148" s="26" t="s">
        <v>336</v>
      </c>
      <c r="AE148" s="27" t="s">
        <v>297</v>
      </c>
      <c r="AF148" s="27" t="s">
        <v>297</v>
      </c>
      <c r="AG148" s="27" t="s">
        <v>297</v>
      </c>
      <c r="AH148" s="27" t="s">
        <v>297</v>
      </c>
      <c r="AI148" s="27" t="s">
        <v>297</v>
      </c>
      <c r="AJ148" s="27" t="s">
        <v>297</v>
      </c>
      <c r="AK148" s="27" t="s">
        <v>297</v>
      </c>
      <c r="AL148" s="27" t="s">
        <v>297</v>
      </c>
      <c r="AM148" s="27" t="s">
        <v>297</v>
      </c>
      <c r="AN148" s="27" t="s">
        <v>297</v>
      </c>
      <c r="AO148" s="27" t="s">
        <v>297</v>
      </c>
      <c r="AP148" s="27" t="s">
        <v>297</v>
      </c>
      <c r="AQ148" s="27" t="s">
        <v>297</v>
      </c>
      <c r="AR148" s="27" t="s">
        <v>297</v>
      </c>
      <c r="AS148" s="27" t="s">
        <v>297</v>
      </c>
      <c r="AT148" s="27" t="s">
        <v>297</v>
      </c>
      <c r="AU148" s="27" t="s">
        <v>297</v>
      </c>
      <c r="AV148" s="27" t="s">
        <v>297</v>
      </c>
      <c r="AW148" s="27" t="s">
        <v>297</v>
      </c>
      <c r="AX148" s="27" t="s">
        <v>297</v>
      </c>
      <c r="AY148" s="27" t="s">
        <v>297</v>
      </c>
      <c r="AZ148" s="27" t="s">
        <v>297</v>
      </c>
      <c r="BA148" s="27" t="s">
        <v>297</v>
      </c>
      <c r="BB148" s="27" t="s">
        <v>297</v>
      </c>
      <c r="BC148" s="27" t="s">
        <v>297</v>
      </c>
      <c r="BD148" s="27" t="s">
        <v>297</v>
      </c>
    </row>
    <row r="149" spans="30:56" ht="15" thickBot="1" x14ac:dyDescent="0.35">
      <c r="AD149" s="26" t="s">
        <v>337</v>
      </c>
      <c r="AE149" s="27" t="s">
        <v>297</v>
      </c>
      <c r="AF149" s="27" t="s">
        <v>297</v>
      </c>
      <c r="AG149" s="27" t="s">
        <v>297</v>
      </c>
      <c r="AH149" s="27" t="s">
        <v>297</v>
      </c>
      <c r="AI149" s="27" t="s">
        <v>297</v>
      </c>
      <c r="AJ149" s="27" t="s">
        <v>297</v>
      </c>
      <c r="AK149" s="27" t="s">
        <v>297</v>
      </c>
      <c r="AL149" s="27" t="s">
        <v>297</v>
      </c>
      <c r="AM149" s="27" t="s">
        <v>297</v>
      </c>
      <c r="AN149" s="27" t="s">
        <v>297</v>
      </c>
      <c r="AO149" s="27" t="s">
        <v>297</v>
      </c>
      <c r="AP149" s="27" t="s">
        <v>297</v>
      </c>
      <c r="AQ149" s="27" t="s">
        <v>297</v>
      </c>
      <c r="AR149" s="27" t="s">
        <v>297</v>
      </c>
      <c r="AS149" s="27" t="s">
        <v>297</v>
      </c>
      <c r="AT149" s="27" t="s">
        <v>297</v>
      </c>
      <c r="AU149" s="27" t="s">
        <v>297</v>
      </c>
      <c r="AV149" s="27" t="s">
        <v>297</v>
      </c>
      <c r="AW149" s="27" t="s">
        <v>297</v>
      </c>
      <c r="AX149" s="27" t="s">
        <v>297</v>
      </c>
      <c r="AY149" s="27" t="s">
        <v>297</v>
      </c>
      <c r="AZ149" s="27" t="s">
        <v>297</v>
      </c>
      <c r="BA149" s="27" t="s">
        <v>297</v>
      </c>
      <c r="BB149" s="27" t="s">
        <v>297</v>
      </c>
      <c r="BC149" s="27" t="s">
        <v>297</v>
      </c>
      <c r="BD149" s="27" t="s">
        <v>297</v>
      </c>
    </row>
    <row r="150" spans="30:56" ht="15" thickBot="1" x14ac:dyDescent="0.35">
      <c r="AD150" s="26" t="s">
        <v>338</v>
      </c>
      <c r="AE150" s="27" t="s">
        <v>297</v>
      </c>
      <c r="AF150" s="27" t="s">
        <v>297</v>
      </c>
      <c r="AG150" s="27" t="s">
        <v>297</v>
      </c>
      <c r="AH150" s="27" t="s">
        <v>297</v>
      </c>
      <c r="AI150" s="27" t="s">
        <v>297</v>
      </c>
      <c r="AJ150" s="27" t="s">
        <v>297</v>
      </c>
      <c r="AK150" s="27" t="s">
        <v>297</v>
      </c>
      <c r="AL150" s="27" t="s">
        <v>297</v>
      </c>
      <c r="AM150" s="27" t="s">
        <v>297</v>
      </c>
      <c r="AN150" s="27" t="s">
        <v>297</v>
      </c>
      <c r="AO150" s="27" t="s">
        <v>297</v>
      </c>
      <c r="AP150" s="27" t="s">
        <v>297</v>
      </c>
      <c r="AQ150" s="27" t="s">
        <v>297</v>
      </c>
      <c r="AR150" s="27" t="s">
        <v>297</v>
      </c>
      <c r="AS150" s="27" t="s">
        <v>297</v>
      </c>
      <c r="AT150" s="27" t="s">
        <v>297</v>
      </c>
      <c r="AU150" s="27" t="s">
        <v>297</v>
      </c>
      <c r="AV150" s="27" t="s">
        <v>297</v>
      </c>
      <c r="AW150" s="27" t="s">
        <v>297</v>
      </c>
      <c r="AX150" s="27" t="s">
        <v>297</v>
      </c>
      <c r="AY150" s="27" t="s">
        <v>297</v>
      </c>
      <c r="AZ150" s="27" t="s">
        <v>297</v>
      </c>
      <c r="BA150" s="27" t="s">
        <v>297</v>
      </c>
      <c r="BB150" s="27" t="s">
        <v>297</v>
      </c>
      <c r="BC150" s="27" t="s">
        <v>297</v>
      </c>
      <c r="BD150" s="27" t="s">
        <v>297</v>
      </c>
    </row>
    <row r="151" spans="30:56" ht="15" thickBot="1" x14ac:dyDescent="0.35">
      <c r="AD151" s="26" t="s">
        <v>339</v>
      </c>
      <c r="AE151" s="27" t="s">
        <v>297</v>
      </c>
      <c r="AF151" s="27" t="s">
        <v>297</v>
      </c>
      <c r="AG151" s="27" t="s">
        <v>297</v>
      </c>
      <c r="AH151" s="27" t="s">
        <v>297</v>
      </c>
      <c r="AI151" s="27" t="s">
        <v>297</v>
      </c>
      <c r="AJ151" s="27" t="s">
        <v>297</v>
      </c>
      <c r="AK151" s="27" t="s">
        <v>297</v>
      </c>
      <c r="AL151" s="27" t="s">
        <v>297</v>
      </c>
      <c r="AM151" s="27" t="s">
        <v>297</v>
      </c>
      <c r="AN151" s="27" t="s">
        <v>297</v>
      </c>
      <c r="AO151" s="27" t="s">
        <v>297</v>
      </c>
      <c r="AP151" s="27" t="s">
        <v>297</v>
      </c>
      <c r="AQ151" s="27" t="s">
        <v>297</v>
      </c>
      <c r="AR151" s="27" t="s">
        <v>297</v>
      </c>
      <c r="AS151" s="27" t="s">
        <v>297</v>
      </c>
      <c r="AT151" s="27" t="s">
        <v>297</v>
      </c>
      <c r="AU151" s="27" t="s">
        <v>297</v>
      </c>
      <c r="AV151" s="27" t="s">
        <v>297</v>
      </c>
      <c r="AW151" s="27" t="s">
        <v>297</v>
      </c>
      <c r="AX151" s="27" t="s">
        <v>297</v>
      </c>
      <c r="AY151" s="27" t="s">
        <v>297</v>
      </c>
      <c r="AZ151" s="27" t="s">
        <v>297</v>
      </c>
      <c r="BA151" s="27" t="s">
        <v>297</v>
      </c>
      <c r="BB151" s="27" t="s">
        <v>297</v>
      </c>
      <c r="BC151" s="27" t="s">
        <v>297</v>
      </c>
      <c r="BD151" s="27" t="s">
        <v>297</v>
      </c>
    </row>
    <row r="152" spans="30:56" ht="15" thickBot="1" x14ac:dyDescent="0.35">
      <c r="AD152" s="26" t="s">
        <v>340</v>
      </c>
      <c r="AE152" s="27" t="s">
        <v>297</v>
      </c>
      <c r="AF152" s="27" t="s">
        <v>297</v>
      </c>
      <c r="AG152" s="27" t="s">
        <v>297</v>
      </c>
      <c r="AH152" s="27" t="s">
        <v>297</v>
      </c>
      <c r="AI152" s="27" t="s">
        <v>297</v>
      </c>
      <c r="AJ152" s="27" t="s">
        <v>297</v>
      </c>
      <c r="AK152" s="27" t="s">
        <v>297</v>
      </c>
      <c r="AL152" s="27" t="s">
        <v>297</v>
      </c>
      <c r="AM152" s="27" t="s">
        <v>297</v>
      </c>
      <c r="AN152" s="27" t="s">
        <v>297</v>
      </c>
      <c r="AO152" s="27" t="s">
        <v>297</v>
      </c>
      <c r="AP152" s="27" t="s">
        <v>297</v>
      </c>
      <c r="AQ152" s="27" t="s">
        <v>297</v>
      </c>
      <c r="AR152" s="27" t="s">
        <v>297</v>
      </c>
      <c r="AS152" s="27" t="s">
        <v>297</v>
      </c>
      <c r="AT152" s="27" t="s">
        <v>297</v>
      </c>
      <c r="AU152" s="27" t="s">
        <v>297</v>
      </c>
      <c r="AV152" s="27" t="s">
        <v>297</v>
      </c>
      <c r="AW152" s="27" t="s">
        <v>297</v>
      </c>
      <c r="AX152" s="27" t="s">
        <v>297</v>
      </c>
      <c r="AY152" s="27" t="s">
        <v>297</v>
      </c>
      <c r="AZ152" s="27" t="s">
        <v>297</v>
      </c>
      <c r="BA152" s="27" t="s">
        <v>297</v>
      </c>
      <c r="BB152" s="27" t="s">
        <v>297</v>
      </c>
      <c r="BC152" s="27" t="s">
        <v>297</v>
      </c>
      <c r="BD152" s="27" t="s">
        <v>297</v>
      </c>
    </row>
    <row r="153" spans="30:56" ht="15" thickBot="1" x14ac:dyDescent="0.35">
      <c r="AD153" s="26" t="s">
        <v>341</v>
      </c>
      <c r="AE153" s="27" t="s">
        <v>297</v>
      </c>
      <c r="AF153" s="27" t="s">
        <v>297</v>
      </c>
      <c r="AG153" s="27" t="s">
        <v>297</v>
      </c>
      <c r="AH153" s="27" t="s">
        <v>297</v>
      </c>
      <c r="AI153" s="27" t="s">
        <v>297</v>
      </c>
      <c r="AJ153" s="27" t="s">
        <v>297</v>
      </c>
      <c r="AK153" s="27" t="s">
        <v>297</v>
      </c>
      <c r="AL153" s="27" t="s">
        <v>297</v>
      </c>
      <c r="AM153" s="27" t="s">
        <v>297</v>
      </c>
      <c r="AN153" s="27" t="s">
        <v>297</v>
      </c>
      <c r="AO153" s="27" t="s">
        <v>297</v>
      </c>
      <c r="AP153" s="27" t="s">
        <v>297</v>
      </c>
      <c r="AQ153" s="27" t="s">
        <v>297</v>
      </c>
      <c r="AR153" s="27" t="s">
        <v>297</v>
      </c>
      <c r="AS153" s="27" t="s">
        <v>297</v>
      </c>
      <c r="AT153" s="27" t="s">
        <v>297</v>
      </c>
      <c r="AU153" s="27" t="s">
        <v>297</v>
      </c>
      <c r="AV153" s="27" t="s">
        <v>297</v>
      </c>
      <c r="AW153" s="27" t="s">
        <v>297</v>
      </c>
      <c r="AX153" s="27" t="s">
        <v>297</v>
      </c>
      <c r="AY153" s="27" t="s">
        <v>297</v>
      </c>
      <c r="AZ153" s="27" t="s">
        <v>297</v>
      </c>
      <c r="BA153" s="27" t="s">
        <v>297</v>
      </c>
      <c r="BB153" s="27" t="s">
        <v>297</v>
      </c>
      <c r="BC153" s="27" t="s">
        <v>297</v>
      </c>
      <c r="BD153" s="27" t="s">
        <v>297</v>
      </c>
    </row>
    <row r="154" spans="30:56" ht="15" thickBot="1" x14ac:dyDescent="0.35">
      <c r="AD154" s="26" t="s">
        <v>342</v>
      </c>
      <c r="AE154" s="27" t="s">
        <v>297</v>
      </c>
      <c r="AF154" s="27" t="s">
        <v>297</v>
      </c>
      <c r="AG154" s="27" t="s">
        <v>297</v>
      </c>
      <c r="AH154" s="27" t="s">
        <v>297</v>
      </c>
      <c r="AI154" s="27" t="s">
        <v>297</v>
      </c>
      <c r="AJ154" s="27" t="s">
        <v>297</v>
      </c>
      <c r="AK154" s="27" t="s">
        <v>297</v>
      </c>
      <c r="AL154" s="27" t="s">
        <v>297</v>
      </c>
      <c r="AM154" s="27" t="s">
        <v>297</v>
      </c>
      <c r="AN154" s="27" t="s">
        <v>297</v>
      </c>
      <c r="AO154" s="27" t="s">
        <v>297</v>
      </c>
      <c r="AP154" s="27" t="s">
        <v>297</v>
      </c>
      <c r="AQ154" s="27" t="s">
        <v>297</v>
      </c>
      <c r="AR154" s="27" t="s">
        <v>297</v>
      </c>
      <c r="AS154" s="27" t="s">
        <v>297</v>
      </c>
      <c r="AT154" s="27" t="s">
        <v>297</v>
      </c>
      <c r="AU154" s="27" t="s">
        <v>297</v>
      </c>
      <c r="AV154" s="27" t="s">
        <v>297</v>
      </c>
      <c r="AW154" s="27" t="s">
        <v>297</v>
      </c>
      <c r="AX154" s="27" t="s">
        <v>297</v>
      </c>
      <c r="AY154" s="27" t="s">
        <v>297</v>
      </c>
      <c r="AZ154" s="27" t="s">
        <v>297</v>
      </c>
      <c r="BA154" s="27" t="s">
        <v>297</v>
      </c>
      <c r="BB154" s="27" t="s">
        <v>297</v>
      </c>
      <c r="BC154" s="27" t="s">
        <v>297</v>
      </c>
      <c r="BD154" s="27" t="s">
        <v>297</v>
      </c>
    </row>
    <row r="155" spans="30:56" ht="15" thickBot="1" x14ac:dyDescent="0.35">
      <c r="AD155" s="26" t="s">
        <v>343</v>
      </c>
      <c r="AE155" s="27" t="s">
        <v>297</v>
      </c>
      <c r="AF155" s="27" t="s">
        <v>297</v>
      </c>
      <c r="AG155" s="27" t="s">
        <v>297</v>
      </c>
      <c r="AH155" s="27" t="s">
        <v>297</v>
      </c>
      <c r="AI155" s="27" t="s">
        <v>297</v>
      </c>
      <c r="AJ155" s="27" t="s">
        <v>297</v>
      </c>
      <c r="AK155" s="27" t="s">
        <v>297</v>
      </c>
      <c r="AL155" s="27" t="s">
        <v>297</v>
      </c>
      <c r="AM155" s="27" t="s">
        <v>297</v>
      </c>
      <c r="AN155" s="27" t="s">
        <v>297</v>
      </c>
      <c r="AO155" s="27" t="s">
        <v>297</v>
      </c>
      <c r="AP155" s="27" t="s">
        <v>297</v>
      </c>
      <c r="AQ155" s="27" t="s">
        <v>297</v>
      </c>
      <c r="AR155" s="27" t="s">
        <v>297</v>
      </c>
      <c r="AS155" s="27" t="s">
        <v>297</v>
      </c>
      <c r="AT155" s="27" t="s">
        <v>297</v>
      </c>
      <c r="AU155" s="27" t="s">
        <v>297</v>
      </c>
      <c r="AV155" s="27" t="s">
        <v>297</v>
      </c>
      <c r="AW155" s="27" t="s">
        <v>297</v>
      </c>
      <c r="AX155" s="27" t="s">
        <v>297</v>
      </c>
      <c r="AY155" s="27" t="s">
        <v>297</v>
      </c>
      <c r="AZ155" s="27" t="s">
        <v>297</v>
      </c>
      <c r="BA155" s="27" t="s">
        <v>297</v>
      </c>
      <c r="BB155" s="27" t="s">
        <v>297</v>
      </c>
      <c r="BC155" s="27" t="s">
        <v>297</v>
      </c>
      <c r="BD155" s="27" t="s">
        <v>297</v>
      </c>
    </row>
    <row r="156" spans="30:56" ht="15" thickBot="1" x14ac:dyDescent="0.35">
      <c r="AD156" s="26" t="s">
        <v>344</v>
      </c>
      <c r="AE156" s="27" t="s">
        <v>297</v>
      </c>
      <c r="AF156" s="27" t="s">
        <v>297</v>
      </c>
      <c r="AG156" s="27" t="s">
        <v>297</v>
      </c>
      <c r="AH156" s="27" t="s">
        <v>297</v>
      </c>
      <c r="AI156" s="27" t="s">
        <v>297</v>
      </c>
      <c r="AJ156" s="27" t="s">
        <v>297</v>
      </c>
      <c r="AK156" s="27" t="s">
        <v>297</v>
      </c>
      <c r="AL156" s="27" t="s">
        <v>297</v>
      </c>
      <c r="AM156" s="27" t="s">
        <v>297</v>
      </c>
      <c r="AN156" s="27" t="s">
        <v>297</v>
      </c>
      <c r="AO156" s="27" t="s">
        <v>297</v>
      </c>
      <c r="AP156" s="27" t="s">
        <v>297</v>
      </c>
      <c r="AQ156" s="27" t="s">
        <v>297</v>
      </c>
      <c r="AR156" s="27" t="s">
        <v>297</v>
      </c>
      <c r="AS156" s="27" t="s">
        <v>297</v>
      </c>
      <c r="AT156" s="27" t="s">
        <v>297</v>
      </c>
      <c r="AU156" s="27" t="s">
        <v>297</v>
      </c>
      <c r="AV156" s="27" t="s">
        <v>297</v>
      </c>
      <c r="AW156" s="27" t="s">
        <v>297</v>
      </c>
      <c r="AX156" s="27" t="s">
        <v>297</v>
      </c>
      <c r="AY156" s="27" t="s">
        <v>297</v>
      </c>
      <c r="AZ156" s="27" t="s">
        <v>297</v>
      </c>
      <c r="BA156" s="27" t="s">
        <v>297</v>
      </c>
      <c r="BB156" s="27" t="s">
        <v>297</v>
      </c>
      <c r="BC156" s="27" t="s">
        <v>297</v>
      </c>
      <c r="BD156" s="27" t="s">
        <v>297</v>
      </c>
    </row>
    <row r="157" spans="30:56" ht="15" thickBot="1" x14ac:dyDescent="0.35">
      <c r="AD157" s="26" t="s">
        <v>345</v>
      </c>
      <c r="AE157" s="27" t="s">
        <v>297</v>
      </c>
      <c r="AF157" s="27" t="s">
        <v>297</v>
      </c>
      <c r="AG157" s="27" t="s">
        <v>297</v>
      </c>
      <c r="AH157" s="27" t="s">
        <v>297</v>
      </c>
      <c r="AI157" s="27" t="s">
        <v>297</v>
      </c>
      <c r="AJ157" s="27" t="s">
        <v>297</v>
      </c>
      <c r="AK157" s="27" t="s">
        <v>297</v>
      </c>
      <c r="AL157" s="27" t="s">
        <v>297</v>
      </c>
      <c r="AM157" s="27" t="s">
        <v>297</v>
      </c>
      <c r="AN157" s="27" t="s">
        <v>297</v>
      </c>
      <c r="AO157" s="27" t="s">
        <v>297</v>
      </c>
      <c r="AP157" s="27" t="s">
        <v>297</v>
      </c>
      <c r="AQ157" s="27" t="s">
        <v>297</v>
      </c>
      <c r="AR157" s="27" t="s">
        <v>297</v>
      </c>
      <c r="AS157" s="27" t="s">
        <v>297</v>
      </c>
      <c r="AT157" s="27" t="s">
        <v>297</v>
      </c>
      <c r="AU157" s="27" t="s">
        <v>297</v>
      </c>
      <c r="AV157" s="27" t="s">
        <v>297</v>
      </c>
      <c r="AW157" s="27" t="s">
        <v>297</v>
      </c>
      <c r="AX157" s="27" t="s">
        <v>297</v>
      </c>
      <c r="AY157" s="27" t="s">
        <v>297</v>
      </c>
      <c r="AZ157" s="27" t="s">
        <v>297</v>
      </c>
      <c r="BA157" s="27" t="s">
        <v>297</v>
      </c>
      <c r="BB157" s="27" t="s">
        <v>297</v>
      </c>
      <c r="BC157" s="27" t="s">
        <v>297</v>
      </c>
      <c r="BD157" s="27" t="s">
        <v>297</v>
      </c>
    </row>
    <row r="158" spans="30:56" ht="15" thickBot="1" x14ac:dyDescent="0.35">
      <c r="AD158" s="26" t="s">
        <v>346</v>
      </c>
      <c r="AE158" s="27" t="s">
        <v>297</v>
      </c>
      <c r="AF158" s="27" t="s">
        <v>297</v>
      </c>
      <c r="AG158" s="27" t="s">
        <v>297</v>
      </c>
      <c r="AH158" s="27" t="s">
        <v>297</v>
      </c>
      <c r="AI158" s="27" t="s">
        <v>297</v>
      </c>
      <c r="AJ158" s="27" t="s">
        <v>297</v>
      </c>
      <c r="AK158" s="27" t="s">
        <v>297</v>
      </c>
      <c r="AL158" s="27" t="s">
        <v>297</v>
      </c>
      <c r="AM158" s="27" t="s">
        <v>297</v>
      </c>
      <c r="AN158" s="27" t="s">
        <v>297</v>
      </c>
      <c r="AO158" s="27" t="s">
        <v>297</v>
      </c>
      <c r="AP158" s="27" t="s">
        <v>297</v>
      </c>
      <c r="AQ158" s="27" t="s">
        <v>297</v>
      </c>
      <c r="AR158" s="27" t="s">
        <v>297</v>
      </c>
      <c r="AS158" s="27" t="s">
        <v>297</v>
      </c>
      <c r="AT158" s="27" t="s">
        <v>297</v>
      </c>
      <c r="AU158" s="27" t="s">
        <v>297</v>
      </c>
      <c r="AV158" s="27" t="s">
        <v>297</v>
      </c>
      <c r="AW158" s="27" t="s">
        <v>297</v>
      </c>
      <c r="AX158" s="27" t="s">
        <v>297</v>
      </c>
      <c r="AY158" s="27" t="s">
        <v>297</v>
      </c>
      <c r="AZ158" s="27" t="s">
        <v>297</v>
      </c>
      <c r="BA158" s="27" t="s">
        <v>297</v>
      </c>
      <c r="BB158" s="27" t="s">
        <v>297</v>
      </c>
      <c r="BC158" s="27" t="s">
        <v>297</v>
      </c>
      <c r="BD158" s="27" t="s">
        <v>297</v>
      </c>
    </row>
    <row r="159" spans="30:56" ht="15" thickBot="1" x14ac:dyDescent="0.35">
      <c r="AD159" s="26" t="s">
        <v>347</v>
      </c>
      <c r="AE159" s="27" t="s">
        <v>297</v>
      </c>
      <c r="AF159" s="27" t="s">
        <v>297</v>
      </c>
      <c r="AG159" s="27" t="s">
        <v>297</v>
      </c>
      <c r="AH159" s="27" t="s">
        <v>297</v>
      </c>
      <c r="AI159" s="27" t="s">
        <v>297</v>
      </c>
      <c r="AJ159" s="27" t="s">
        <v>297</v>
      </c>
      <c r="AK159" s="27" t="s">
        <v>297</v>
      </c>
      <c r="AL159" s="27" t="s">
        <v>297</v>
      </c>
      <c r="AM159" s="27" t="s">
        <v>297</v>
      </c>
      <c r="AN159" s="27" t="s">
        <v>297</v>
      </c>
      <c r="AO159" s="27" t="s">
        <v>297</v>
      </c>
      <c r="AP159" s="27" t="s">
        <v>297</v>
      </c>
      <c r="AQ159" s="27" t="s">
        <v>297</v>
      </c>
      <c r="AR159" s="27" t="s">
        <v>297</v>
      </c>
      <c r="AS159" s="27" t="s">
        <v>297</v>
      </c>
      <c r="AT159" s="27" t="s">
        <v>297</v>
      </c>
      <c r="AU159" s="27" t="s">
        <v>297</v>
      </c>
      <c r="AV159" s="27" t="s">
        <v>297</v>
      </c>
      <c r="AW159" s="27" t="s">
        <v>297</v>
      </c>
      <c r="AX159" s="27" t="s">
        <v>297</v>
      </c>
      <c r="AY159" s="27" t="s">
        <v>297</v>
      </c>
      <c r="AZ159" s="27" t="s">
        <v>297</v>
      </c>
      <c r="BA159" s="27" t="s">
        <v>297</v>
      </c>
      <c r="BB159" s="27" t="s">
        <v>297</v>
      </c>
      <c r="BC159" s="27" t="s">
        <v>297</v>
      </c>
      <c r="BD159" s="27" t="s">
        <v>297</v>
      </c>
    </row>
    <row r="160" spans="30:56" ht="15" thickBot="1" x14ac:dyDescent="0.35">
      <c r="AD160" s="26" t="s">
        <v>348</v>
      </c>
      <c r="AE160" s="27" t="s">
        <v>297</v>
      </c>
      <c r="AF160" s="27" t="s">
        <v>297</v>
      </c>
      <c r="AG160" s="27" t="s">
        <v>297</v>
      </c>
      <c r="AH160" s="27" t="s">
        <v>297</v>
      </c>
      <c r="AI160" s="27" t="s">
        <v>297</v>
      </c>
      <c r="AJ160" s="27" t="s">
        <v>297</v>
      </c>
      <c r="AK160" s="27" t="s">
        <v>297</v>
      </c>
      <c r="AL160" s="27" t="s">
        <v>297</v>
      </c>
      <c r="AM160" s="27" t="s">
        <v>297</v>
      </c>
      <c r="AN160" s="27" t="s">
        <v>297</v>
      </c>
      <c r="AO160" s="27" t="s">
        <v>297</v>
      </c>
      <c r="AP160" s="27" t="s">
        <v>297</v>
      </c>
      <c r="AQ160" s="27" t="s">
        <v>297</v>
      </c>
      <c r="AR160" s="27" t="s">
        <v>297</v>
      </c>
      <c r="AS160" s="27" t="s">
        <v>297</v>
      </c>
      <c r="AT160" s="27" t="s">
        <v>297</v>
      </c>
      <c r="AU160" s="27" t="s">
        <v>297</v>
      </c>
      <c r="AV160" s="27" t="s">
        <v>297</v>
      </c>
      <c r="AW160" s="27" t="s">
        <v>297</v>
      </c>
      <c r="AX160" s="27" t="s">
        <v>297</v>
      </c>
      <c r="AY160" s="27" t="s">
        <v>297</v>
      </c>
      <c r="AZ160" s="27" t="s">
        <v>297</v>
      </c>
      <c r="BA160" s="27" t="s">
        <v>297</v>
      </c>
      <c r="BB160" s="27" t="s">
        <v>297</v>
      </c>
      <c r="BC160" s="27" t="s">
        <v>297</v>
      </c>
      <c r="BD160" s="27" t="s">
        <v>297</v>
      </c>
    </row>
    <row r="161" spans="30:56" ht="15" thickBot="1" x14ac:dyDescent="0.35">
      <c r="AD161" s="26" t="s">
        <v>349</v>
      </c>
      <c r="AE161" s="27" t="s">
        <v>297</v>
      </c>
      <c r="AF161" s="27" t="s">
        <v>297</v>
      </c>
      <c r="AG161" s="27" t="s">
        <v>297</v>
      </c>
      <c r="AH161" s="27" t="s">
        <v>297</v>
      </c>
      <c r="AI161" s="27" t="s">
        <v>297</v>
      </c>
      <c r="AJ161" s="27" t="s">
        <v>297</v>
      </c>
      <c r="AK161" s="27" t="s">
        <v>297</v>
      </c>
      <c r="AL161" s="27" t="s">
        <v>297</v>
      </c>
      <c r="AM161" s="27" t="s">
        <v>297</v>
      </c>
      <c r="AN161" s="27" t="s">
        <v>297</v>
      </c>
      <c r="AO161" s="27" t="s">
        <v>297</v>
      </c>
      <c r="AP161" s="27" t="s">
        <v>297</v>
      </c>
      <c r="AQ161" s="27" t="s">
        <v>297</v>
      </c>
      <c r="AR161" s="27" t="s">
        <v>297</v>
      </c>
      <c r="AS161" s="27" t="s">
        <v>297</v>
      </c>
      <c r="AT161" s="27" t="s">
        <v>297</v>
      </c>
      <c r="AU161" s="27" t="s">
        <v>297</v>
      </c>
      <c r="AV161" s="27" t="s">
        <v>297</v>
      </c>
      <c r="AW161" s="27" t="s">
        <v>297</v>
      </c>
      <c r="AX161" s="27" t="s">
        <v>297</v>
      </c>
      <c r="AY161" s="27" t="s">
        <v>297</v>
      </c>
      <c r="AZ161" s="27" t="s">
        <v>297</v>
      </c>
      <c r="BA161" s="27" t="s">
        <v>297</v>
      </c>
      <c r="BB161" s="27" t="s">
        <v>297</v>
      </c>
      <c r="BC161" s="27" t="s">
        <v>297</v>
      </c>
      <c r="BD161" s="27" t="s">
        <v>297</v>
      </c>
    </row>
    <row r="162" spans="30:56" ht="15" thickBot="1" x14ac:dyDescent="0.35">
      <c r="AD162" s="26" t="s">
        <v>350</v>
      </c>
      <c r="AE162" s="27" t="s">
        <v>297</v>
      </c>
      <c r="AF162" s="27" t="s">
        <v>297</v>
      </c>
      <c r="AG162" s="27" t="s">
        <v>297</v>
      </c>
      <c r="AH162" s="27" t="s">
        <v>297</v>
      </c>
      <c r="AI162" s="27" t="s">
        <v>297</v>
      </c>
      <c r="AJ162" s="27" t="s">
        <v>297</v>
      </c>
      <c r="AK162" s="27" t="s">
        <v>297</v>
      </c>
      <c r="AL162" s="27" t="s">
        <v>297</v>
      </c>
      <c r="AM162" s="27" t="s">
        <v>297</v>
      </c>
      <c r="AN162" s="27" t="s">
        <v>297</v>
      </c>
      <c r="AO162" s="27" t="s">
        <v>297</v>
      </c>
      <c r="AP162" s="27" t="s">
        <v>297</v>
      </c>
      <c r="AQ162" s="27" t="s">
        <v>297</v>
      </c>
      <c r="AR162" s="27" t="s">
        <v>297</v>
      </c>
      <c r="AS162" s="27" t="s">
        <v>297</v>
      </c>
      <c r="AT162" s="27" t="s">
        <v>297</v>
      </c>
      <c r="AU162" s="27" t="s">
        <v>297</v>
      </c>
      <c r="AV162" s="27" t="s">
        <v>297</v>
      </c>
      <c r="AW162" s="27" t="s">
        <v>297</v>
      </c>
      <c r="AX162" s="27" t="s">
        <v>297</v>
      </c>
      <c r="AY162" s="27" t="s">
        <v>297</v>
      </c>
      <c r="AZ162" s="27" t="s">
        <v>297</v>
      </c>
      <c r="BA162" s="27" t="s">
        <v>297</v>
      </c>
      <c r="BB162" s="27" t="s">
        <v>297</v>
      </c>
      <c r="BC162" s="27" t="s">
        <v>297</v>
      </c>
      <c r="BD162" s="27" t="s">
        <v>297</v>
      </c>
    </row>
    <row r="163" spans="30:56" ht="15" thickBot="1" x14ac:dyDescent="0.35">
      <c r="AD163" s="26" t="s">
        <v>351</v>
      </c>
      <c r="AE163" s="27" t="s">
        <v>297</v>
      </c>
      <c r="AF163" s="27" t="s">
        <v>297</v>
      </c>
      <c r="AG163" s="27" t="s">
        <v>297</v>
      </c>
      <c r="AH163" s="27" t="s">
        <v>297</v>
      </c>
      <c r="AI163" s="27" t="s">
        <v>297</v>
      </c>
      <c r="AJ163" s="27" t="s">
        <v>297</v>
      </c>
      <c r="AK163" s="27" t="s">
        <v>297</v>
      </c>
      <c r="AL163" s="27" t="s">
        <v>297</v>
      </c>
      <c r="AM163" s="27" t="s">
        <v>297</v>
      </c>
      <c r="AN163" s="27" t="s">
        <v>297</v>
      </c>
      <c r="AO163" s="27" t="s">
        <v>297</v>
      </c>
      <c r="AP163" s="27" t="s">
        <v>297</v>
      </c>
      <c r="AQ163" s="27" t="s">
        <v>297</v>
      </c>
      <c r="AR163" s="27" t="s">
        <v>297</v>
      </c>
      <c r="AS163" s="27" t="s">
        <v>297</v>
      </c>
      <c r="AT163" s="27" t="s">
        <v>297</v>
      </c>
      <c r="AU163" s="27" t="s">
        <v>297</v>
      </c>
      <c r="AV163" s="27" t="s">
        <v>297</v>
      </c>
      <c r="AW163" s="27" t="s">
        <v>297</v>
      </c>
      <c r="AX163" s="27" t="s">
        <v>297</v>
      </c>
      <c r="AY163" s="27" t="s">
        <v>297</v>
      </c>
      <c r="AZ163" s="27" t="s">
        <v>297</v>
      </c>
      <c r="BA163" s="27" t="s">
        <v>297</v>
      </c>
      <c r="BB163" s="27" t="s">
        <v>297</v>
      </c>
      <c r="BC163" s="27" t="s">
        <v>297</v>
      </c>
      <c r="BD163" s="27" t="s">
        <v>297</v>
      </c>
    </row>
    <row r="164" spans="30:56" ht="15" thickBot="1" x14ac:dyDescent="0.35">
      <c r="AD164" s="26" t="s">
        <v>352</v>
      </c>
      <c r="AE164" s="27" t="s">
        <v>297</v>
      </c>
      <c r="AF164" s="27" t="s">
        <v>297</v>
      </c>
      <c r="AG164" s="27" t="s">
        <v>297</v>
      </c>
      <c r="AH164" s="27" t="s">
        <v>297</v>
      </c>
      <c r="AI164" s="27" t="s">
        <v>297</v>
      </c>
      <c r="AJ164" s="27" t="s">
        <v>297</v>
      </c>
      <c r="AK164" s="27" t="s">
        <v>297</v>
      </c>
      <c r="AL164" s="27" t="s">
        <v>297</v>
      </c>
      <c r="AM164" s="27" t="s">
        <v>297</v>
      </c>
      <c r="AN164" s="27" t="s">
        <v>297</v>
      </c>
      <c r="AO164" s="27" t="s">
        <v>297</v>
      </c>
      <c r="AP164" s="27" t="s">
        <v>297</v>
      </c>
      <c r="AQ164" s="27" t="s">
        <v>297</v>
      </c>
      <c r="AR164" s="27" t="s">
        <v>297</v>
      </c>
      <c r="AS164" s="27" t="s">
        <v>297</v>
      </c>
      <c r="AT164" s="27" t="s">
        <v>297</v>
      </c>
      <c r="AU164" s="27" t="s">
        <v>297</v>
      </c>
      <c r="AV164" s="27" t="s">
        <v>297</v>
      </c>
      <c r="AW164" s="27" t="s">
        <v>297</v>
      </c>
      <c r="AX164" s="27" t="s">
        <v>297</v>
      </c>
      <c r="AY164" s="27" t="s">
        <v>297</v>
      </c>
      <c r="AZ164" s="27" t="s">
        <v>297</v>
      </c>
      <c r="BA164" s="27" t="s">
        <v>297</v>
      </c>
      <c r="BB164" s="27" t="s">
        <v>297</v>
      </c>
      <c r="BC164" s="27" t="s">
        <v>297</v>
      </c>
      <c r="BD164" s="27" t="s">
        <v>297</v>
      </c>
    </row>
    <row r="165" spans="30:56" ht="15" thickBot="1" x14ac:dyDescent="0.35">
      <c r="AD165" s="26" t="s">
        <v>353</v>
      </c>
      <c r="AE165" s="27" t="s">
        <v>297</v>
      </c>
      <c r="AF165" s="27" t="s">
        <v>297</v>
      </c>
      <c r="AG165" s="27" t="s">
        <v>297</v>
      </c>
      <c r="AH165" s="27" t="s">
        <v>297</v>
      </c>
      <c r="AI165" s="27" t="s">
        <v>297</v>
      </c>
      <c r="AJ165" s="27" t="s">
        <v>297</v>
      </c>
      <c r="AK165" s="27" t="s">
        <v>297</v>
      </c>
      <c r="AL165" s="27" t="s">
        <v>297</v>
      </c>
      <c r="AM165" s="27" t="s">
        <v>297</v>
      </c>
      <c r="AN165" s="27" t="s">
        <v>297</v>
      </c>
      <c r="AO165" s="27" t="s">
        <v>297</v>
      </c>
      <c r="AP165" s="27" t="s">
        <v>297</v>
      </c>
      <c r="AQ165" s="27" t="s">
        <v>297</v>
      </c>
      <c r="AR165" s="27" t="s">
        <v>297</v>
      </c>
      <c r="AS165" s="27" t="s">
        <v>297</v>
      </c>
      <c r="AT165" s="27" t="s">
        <v>297</v>
      </c>
      <c r="AU165" s="27" t="s">
        <v>297</v>
      </c>
      <c r="AV165" s="27" t="s">
        <v>297</v>
      </c>
      <c r="AW165" s="27" t="s">
        <v>297</v>
      </c>
      <c r="AX165" s="27" t="s">
        <v>297</v>
      </c>
      <c r="AY165" s="27" t="s">
        <v>297</v>
      </c>
      <c r="AZ165" s="27" t="s">
        <v>297</v>
      </c>
      <c r="BA165" s="27" t="s">
        <v>297</v>
      </c>
      <c r="BB165" s="27" t="s">
        <v>297</v>
      </c>
      <c r="BC165" s="27" t="s">
        <v>297</v>
      </c>
      <c r="BD165" s="27" t="s">
        <v>297</v>
      </c>
    </row>
    <row r="166" spans="30:56" ht="15" thickBot="1" x14ac:dyDescent="0.35">
      <c r="AD166" s="26" t="s">
        <v>354</v>
      </c>
      <c r="AE166" s="27" t="s">
        <v>297</v>
      </c>
      <c r="AF166" s="27" t="s">
        <v>297</v>
      </c>
      <c r="AG166" s="27" t="s">
        <v>297</v>
      </c>
      <c r="AH166" s="27" t="s">
        <v>297</v>
      </c>
      <c r="AI166" s="27" t="s">
        <v>297</v>
      </c>
      <c r="AJ166" s="27" t="s">
        <v>297</v>
      </c>
      <c r="AK166" s="27" t="s">
        <v>297</v>
      </c>
      <c r="AL166" s="27" t="s">
        <v>297</v>
      </c>
      <c r="AM166" s="27" t="s">
        <v>297</v>
      </c>
      <c r="AN166" s="27" t="s">
        <v>297</v>
      </c>
      <c r="AO166" s="27" t="s">
        <v>297</v>
      </c>
      <c r="AP166" s="27" t="s">
        <v>297</v>
      </c>
      <c r="AQ166" s="27" t="s">
        <v>297</v>
      </c>
      <c r="AR166" s="27" t="s">
        <v>297</v>
      </c>
      <c r="AS166" s="27" t="s">
        <v>297</v>
      </c>
      <c r="AT166" s="27" t="s">
        <v>297</v>
      </c>
      <c r="AU166" s="27" t="s">
        <v>297</v>
      </c>
      <c r="AV166" s="27" t="s">
        <v>297</v>
      </c>
      <c r="AW166" s="27" t="s">
        <v>297</v>
      </c>
      <c r="AX166" s="27" t="s">
        <v>297</v>
      </c>
      <c r="AY166" s="27" t="s">
        <v>297</v>
      </c>
      <c r="AZ166" s="27" t="s">
        <v>297</v>
      </c>
      <c r="BA166" s="27" t="s">
        <v>297</v>
      </c>
      <c r="BB166" s="27" t="s">
        <v>297</v>
      </c>
      <c r="BC166" s="27" t="s">
        <v>297</v>
      </c>
      <c r="BD166" s="27" t="s">
        <v>297</v>
      </c>
    </row>
    <row r="167" spans="30:56" ht="15" thickBot="1" x14ac:dyDescent="0.35">
      <c r="AD167" s="26" t="s">
        <v>355</v>
      </c>
      <c r="AE167" s="27" t="s">
        <v>297</v>
      </c>
      <c r="AF167" s="27" t="s">
        <v>297</v>
      </c>
      <c r="AG167" s="27" t="s">
        <v>297</v>
      </c>
      <c r="AH167" s="27" t="s">
        <v>297</v>
      </c>
      <c r="AI167" s="27" t="s">
        <v>297</v>
      </c>
      <c r="AJ167" s="27" t="s">
        <v>297</v>
      </c>
      <c r="AK167" s="27" t="s">
        <v>297</v>
      </c>
      <c r="AL167" s="27" t="s">
        <v>297</v>
      </c>
      <c r="AM167" s="27" t="s">
        <v>297</v>
      </c>
      <c r="AN167" s="27" t="s">
        <v>297</v>
      </c>
      <c r="AO167" s="27" t="s">
        <v>297</v>
      </c>
      <c r="AP167" s="27" t="s">
        <v>297</v>
      </c>
      <c r="AQ167" s="27" t="s">
        <v>297</v>
      </c>
      <c r="AR167" s="27" t="s">
        <v>297</v>
      </c>
      <c r="AS167" s="27" t="s">
        <v>297</v>
      </c>
      <c r="AT167" s="27" t="s">
        <v>297</v>
      </c>
      <c r="AU167" s="27" t="s">
        <v>297</v>
      </c>
      <c r="AV167" s="27" t="s">
        <v>297</v>
      </c>
      <c r="AW167" s="27" t="s">
        <v>297</v>
      </c>
      <c r="AX167" s="27" t="s">
        <v>297</v>
      </c>
      <c r="AY167" s="27" t="s">
        <v>297</v>
      </c>
      <c r="AZ167" s="27" t="s">
        <v>297</v>
      </c>
      <c r="BA167" s="27" t="s">
        <v>297</v>
      </c>
      <c r="BB167" s="27" t="s">
        <v>297</v>
      </c>
      <c r="BC167" s="27" t="s">
        <v>297</v>
      </c>
      <c r="BD167" s="27" t="s">
        <v>297</v>
      </c>
    </row>
    <row r="168" spans="30:56" ht="15" thickBot="1" x14ac:dyDescent="0.35">
      <c r="AD168" s="26" t="s">
        <v>356</v>
      </c>
      <c r="AE168" s="27" t="s">
        <v>297</v>
      </c>
      <c r="AF168" s="27" t="s">
        <v>297</v>
      </c>
      <c r="AG168" s="27" t="s">
        <v>297</v>
      </c>
      <c r="AH168" s="27" t="s">
        <v>297</v>
      </c>
      <c r="AI168" s="27" t="s">
        <v>297</v>
      </c>
      <c r="AJ168" s="27" t="s">
        <v>297</v>
      </c>
      <c r="AK168" s="27" t="s">
        <v>297</v>
      </c>
      <c r="AL168" s="27" t="s">
        <v>297</v>
      </c>
      <c r="AM168" s="27" t="s">
        <v>297</v>
      </c>
      <c r="AN168" s="27" t="s">
        <v>297</v>
      </c>
      <c r="AO168" s="27" t="s">
        <v>297</v>
      </c>
      <c r="AP168" s="27" t="s">
        <v>297</v>
      </c>
      <c r="AQ168" s="27" t="s">
        <v>297</v>
      </c>
      <c r="AR168" s="27" t="s">
        <v>297</v>
      </c>
      <c r="AS168" s="27" t="s">
        <v>297</v>
      </c>
      <c r="AT168" s="27" t="s">
        <v>297</v>
      </c>
      <c r="AU168" s="27" t="s">
        <v>297</v>
      </c>
      <c r="AV168" s="27" t="s">
        <v>297</v>
      </c>
      <c r="AW168" s="27" t="s">
        <v>297</v>
      </c>
      <c r="AX168" s="27" t="s">
        <v>297</v>
      </c>
      <c r="AY168" s="27" t="s">
        <v>297</v>
      </c>
      <c r="AZ168" s="27" t="s">
        <v>297</v>
      </c>
      <c r="BA168" s="27" t="s">
        <v>297</v>
      </c>
      <c r="BB168" s="27" t="s">
        <v>297</v>
      </c>
      <c r="BC168" s="27" t="s">
        <v>297</v>
      </c>
      <c r="BD168" s="27" t="s">
        <v>297</v>
      </c>
    </row>
    <row r="169" spans="30:56" ht="15" thickBot="1" x14ac:dyDescent="0.35">
      <c r="AD169" s="26" t="s">
        <v>357</v>
      </c>
      <c r="AE169" s="27" t="s">
        <v>297</v>
      </c>
      <c r="AF169" s="27" t="s">
        <v>297</v>
      </c>
      <c r="AG169" s="27" t="s">
        <v>297</v>
      </c>
      <c r="AH169" s="27" t="s">
        <v>297</v>
      </c>
      <c r="AI169" s="27" t="s">
        <v>297</v>
      </c>
      <c r="AJ169" s="27" t="s">
        <v>297</v>
      </c>
      <c r="AK169" s="27" t="s">
        <v>297</v>
      </c>
      <c r="AL169" s="27" t="s">
        <v>297</v>
      </c>
      <c r="AM169" s="27" t="s">
        <v>297</v>
      </c>
      <c r="AN169" s="27" t="s">
        <v>297</v>
      </c>
      <c r="AO169" s="27" t="s">
        <v>297</v>
      </c>
      <c r="AP169" s="27" t="s">
        <v>297</v>
      </c>
      <c r="AQ169" s="27" t="s">
        <v>297</v>
      </c>
      <c r="AR169" s="27" t="s">
        <v>297</v>
      </c>
      <c r="AS169" s="27" t="s">
        <v>297</v>
      </c>
      <c r="AT169" s="27" t="s">
        <v>297</v>
      </c>
      <c r="AU169" s="27" t="s">
        <v>297</v>
      </c>
      <c r="AV169" s="27" t="s">
        <v>297</v>
      </c>
      <c r="AW169" s="27" t="s">
        <v>297</v>
      </c>
      <c r="AX169" s="27" t="s">
        <v>297</v>
      </c>
      <c r="AY169" s="27" t="s">
        <v>297</v>
      </c>
      <c r="AZ169" s="27" t="s">
        <v>297</v>
      </c>
      <c r="BA169" s="27" t="s">
        <v>297</v>
      </c>
      <c r="BB169" s="27" t="s">
        <v>297</v>
      </c>
      <c r="BC169" s="27" t="s">
        <v>297</v>
      </c>
      <c r="BD169" s="27" t="s">
        <v>297</v>
      </c>
    </row>
    <row r="170" spans="30:56" ht="15" thickBot="1" x14ac:dyDescent="0.35">
      <c r="AD170" s="26" t="s">
        <v>358</v>
      </c>
      <c r="AE170" s="27" t="s">
        <v>297</v>
      </c>
      <c r="AF170" s="27" t="s">
        <v>297</v>
      </c>
      <c r="AG170" s="27" t="s">
        <v>297</v>
      </c>
      <c r="AH170" s="27" t="s">
        <v>297</v>
      </c>
      <c r="AI170" s="27" t="s">
        <v>297</v>
      </c>
      <c r="AJ170" s="27" t="s">
        <v>297</v>
      </c>
      <c r="AK170" s="27" t="s">
        <v>297</v>
      </c>
      <c r="AL170" s="27" t="s">
        <v>297</v>
      </c>
      <c r="AM170" s="27" t="s">
        <v>297</v>
      </c>
      <c r="AN170" s="27" t="s">
        <v>297</v>
      </c>
      <c r="AO170" s="27" t="s">
        <v>297</v>
      </c>
      <c r="AP170" s="27" t="s">
        <v>297</v>
      </c>
      <c r="AQ170" s="27" t="s">
        <v>297</v>
      </c>
      <c r="AR170" s="27" t="s">
        <v>297</v>
      </c>
      <c r="AS170" s="27" t="s">
        <v>297</v>
      </c>
      <c r="AT170" s="27" t="s">
        <v>297</v>
      </c>
      <c r="AU170" s="27" t="s">
        <v>297</v>
      </c>
      <c r="AV170" s="27" t="s">
        <v>297</v>
      </c>
      <c r="AW170" s="27" t="s">
        <v>297</v>
      </c>
      <c r="AX170" s="27" t="s">
        <v>297</v>
      </c>
      <c r="AY170" s="27" t="s">
        <v>297</v>
      </c>
      <c r="AZ170" s="27" t="s">
        <v>297</v>
      </c>
      <c r="BA170" s="27" t="s">
        <v>297</v>
      </c>
      <c r="BB170" s="27" t="s">
        <v>297</v>
      </c>
      <c r="BC170" s="27" t="s">
        <v>297</v>
      </c>
      <c r="BD170" s="27" t="s">
        <v>297</v>
      </c>
    </row>
    <row r="171" spans="30:56" ht="15" thickBot="1" x14ac:dyDescent="0.35">
      <c r="AD171" s="26" t="s">
        <v>359</v>
      </c>
      <c r="AE171" s="27" t="s">
        <v>297</v>
      </c>
      <c r="AF171" s="27" t="s">
        <v>297</v>
      </c>
      <c r="AG171" s="27" t="s">
        <v>297</v>
      </c>
      <c r="AH171" s="27" t="s">
        <v>297</v>
      </c>
      <c r="AI171" s="27" t="s">
        <v>297</v>
      </c>
      <c r="AJ171" s="27" t="s">
        <v>297</v>
      </c>
      <c r="AK171" s="27" t="s">
        <v>297</v>
      </c>
      <c r="AL171" s="27" t="s">
        <v>297</v>
      </c>
      <c r="AM171" s="27" t="s">
        <v>297</v>
      </c>
      <c r="AN171" s="27" t="s">
        <v>297</v>
      </c>
      <c r="AO171" s="27" t="s">
        <v>297</v>
      </c>
      <c r="AP171" s="27" t="s">
        <v>297</v>
      </c>
      <c r="AQ171" s="27" t="s">
        <v>297</v>
      </c>
      <c r="AR171" s="27" t="s">
        <v>297</v>
      </c>
      <c r="AS171" s="27" t="s">
        <v>297</v>
      </c>
      <c r="AT171" s="27" t="s">
        <v>297</v>
      </c>
      <c r="AU171" s="27" t="s">
        <v>297</v>
      </c>
      <c r="AV171" s="27" t="s">
        <v>297</v>
      </c>
      <c r="AW171" s="27" t="s">
        <v>297</v>
      </c>
      <c r="AX171" s="27" t="s">
        <v>297</v>
      </c>
      <c r="AY171" s="27" t="s">
        <v>297</v>
      </c>
      <c r="AZ171" s="27" t="s">
        <v>297</v>
      </c>
      <c r="BA171" s="27" t="s">
        <v>297</v>
      </c>
      <c r="BB171" s="27" t="s">
        <v>297</v>
      </c>
      <c r="BC171" s="27" t="s">
        <v>297</v>
      </c>
      <c r="BD171" s="27" t="s">
        <v>297</v>
      </c>
    </row>
    <row r="172" spans="30:56" ht="15" thickBot="1" x14ac:dyDescent="0.35">
      <c r="AD172" s="26" t="s">
        <v>360</v>
      </c>
      <c r="AE172" s="27" t="s">
        <v>297</v>
      </c>
      <c r="AF172" s="27" t="s">
        <v>297</v>
      </c>
      <c r="AG172" s="27" t="s">
        <v>297</v>
      </c>
      <c r="AH172" s="27" t="s">
        <v>297</v>
      </c>
      <c r="AI172" s="27" t="s">
        <v>297</v>
      </c>
      <c r="AJ172" s="27" t="s">
        <v>297</v>
      </c>
      <c r="AK172" s="27" t="s">
        <v>297</v>
      </c>
      <c r="AL172" s="27" t="s">
        <v>297</v>
      </c>
      <c r="AM172" s="27" t="s">
        <v>297</v>
      </c>
      <c r="AN172" s="27" t="s">
        <v>297</v>
      </c>
      <c r="AO172" s="27" t="s">
        <v>297</v>
      </c>
      <c r="AP172" s="27" t="s">
        <v>297</v>
      </c>
      <c r="AQ172" s="27" t="s">
        <v>297</v>
      </c>
      <c r="AR172" s="27" t="s">
        <v>297</v>
      </c>
      <c r="AS172" s="27" t="s">
        <v>297</v>
      </c>
      <c r="AT172" s="27" t="s">
        <v>297</v>
      </c>
      <c r="AU172" s="27" t="s">
        <v>297</v>
      </c>
      <c r="AV172" s="27" t="s">
        <v>297</v>
      </c>
      <c r="AW172" s="27" t="s">
        <v>297</v>
      </c>
      <c r="AX172" s="27" t="s">
        <v>297</v>
      </c>
      <c r="AY172" s="27" t="s">
        <v>297</v>
      </c>
      <c r="AZ172" s="27" t="s">
        <v>297</v>
      </c>
      <c r="BA172" s="27" t="s">
        <v>297</v>
      </c>
      <c r="BB172" s="27" t="s">
        <v>297</v>
      </c>
      <c r="BC172" s="27" t="s">
        <v>297</v>
      </c>
      <c r="BD172" s="27" t="s">
        <v>297</v>
      </c>
    </row>
    <row r="173" spans="30:56" ht="15" thickBot="1" x14ac:dyDescent="0.35">
      <c r="AD173" s="26" t="s">
        <v>361</v>
      </c>
      <c r="AE173" s="27" t="s">
        <v>297</v>
      </c>
      <c r="AF173" s="27" t="s">
        <v>297</v>
      </c>
      <c r="AG173" s="27" t="s">
        <v>297</v>
      </c>
      <c r="AH173" s="27" t="s">
        <v>297</v>
      </c>
      <c r="AI173" s="27" t="s">
        <v>297</v>
      </c>
      <c r="AJ173" s="27" t="s">
        <v>297</v>
      </c>
      <c r="AK173" s="27" t="s">
        <v>297</v>
      </c>
      <c r="AL173" s="27" t="s">
        <v>297</v>
      </c>
      <c r="AM173" s="27" t="s">
        <v>297</v>
      </c>
      <c r="AN173" s="27" t="s">
        <v>297</v>
      </c>
      <c r="AO173" s="27" t="s">
        <v>297</v>
      </c>
      <c r="AP173" s="27" t="s">
        <v>297</v>
      </c>
      <c r="AQ173" s="27" t="s">
        <v>297</v>
      </c>
      <c r="AR173" s="27" t="s">
        <v>297</v>
      </c>
      <c r="AS173" s="27" t="s">
        <v>297</v>
      </c>
      <c r="AT173" s="27" t="s">
        <v>297</v>
      </c>
      <c r="AU173" s="27" t="s">
        <v>297</v>
      </c>
      <c r="AV173" s="27" t="s">
        <v>297</v>
      </c>
      <c r="AW173" s="27" t="s">
        <v>297</v>
      </c>
      <c r="AX173" s="27" t="s">
        <v>297</v>
      </c>
      <c r="AY173" s="27" t="s">
        <v>297</v>
      </c>
      <c r="AZ173" s="27" t="s">
        <v>297</v>
      </c>
      <c r="BA173" s="27" t="s">
        <v>297</v>
      </c>
      <c r="BB173" s="27" t="s">
        <v>297</v>
      </c>
      <c r="BC173" s="27" t="s">
        <v>297</v>
      </c>
      <c r="BD173" s="27" t="s">
        <v>297</v>
      </c>
    </row>
    <row r="174" spans="30:56" ht="15" thickBot="1" x14ac:dyDescent="0.35">
      <c r="AD174" s="26" t="s">
        <v>362</v>
      </c>
      <c r="AE174" s="27" t="s">
        <v>297</v>
      </c>
      <c r="AF174" s="27" t="s">
        <v>297</v>
      </c>
      <c r="AG174" s="27" t="s">
        <v>297</v>
      </c>
      <c r="AH174" s="27" t="s">
        <v>297</v>
      </c>
      <c r="AI174" s="27" t="s">
        <v>297</v>
      </c>
      <c r="AJ174" s="27" t="s">
        <v>297</v>
      </c>
      <c r="AK174" s="27" t="s">
        <v>297</v>
      </c>
      <c r="AL174" s="27" t="s">
        <v>297</v>
      </c>
      <c r="AM174" s="27" t="s">
        <v>297</v>
      </c>
      <c r="AN174" s="27" t="s">
        <v>297</v>
      </c>
      <c r="AO174" s="27" t="s">
        <v>297</v>
      </c>
      <c r="AP174" s="27" t="s">
        <v>297</v>
      </c>
      <c r="AQ174" s="27" t="s">
        <v>297</v>
      </c>
      <c r="AR174" s="27" t="s">
        <v>297</v>
      </c>
      <c r="AS174" s="27" t="s">
        <v>297</v>
      </c>
      <c r="AT174" s="27" t="s">
        <v>297</v>
      </c>
      <c r="AU174" s="27" t="s">
        <v>297</v>
      </c>
      <c r="AV174" s="27" t="s">
        <v>297</v>
      </c>
      <c r="AW174" s="27" t="s">
        <v>297</v>
      </c>
      <c r="AX174" s="27" t="s">
        <v>297</v>
      </c>
      <c r="AY174" s="27" t="s">
        <v>297</v>
      </c>
      <c r="AZ174" s="27" t="s">
        <v>297</v>
      </c>
      <c r="BA174" s="27" t="s">
        <v>297</v>
      </c>
      <c r="BB174" s="27" t="s">
        <v>297</v>
      </c>
      <c r="BC174" s="27" t="s">
        <v>297</v>
      </c>
      <c r="BD174" s="27" t="s">
        <v>297</v>
      </c>
    </row>
    <row r="175" spans="30:56" ht="15" thickBot="1" x14ac:dyDescent="0.35">
      <c r="AD175" s="26" t="s">
        <v>363</v>
      </c>
      <c r="AE175" s="27" t="s">
        <v>297</v>
      </c>
      <c r="AF175" s="27" t="s">
        <v>297</v>
      </c>
      <c r="AG175" s="27" t="s">
        <v>297</v>
      </c>
      <c r="AH175" s="27" t="s">
        <v>297</v>
      </c>
      <c r="AI175" s="27" t="s">
        <v>297</v>
      </c>
      <c r="AJ175" s="27" t="s">
        <v>297</v>
      </c>
      <c r="AK175" s="27" t="s">
        <v>297</v>
      </c>
      <c r="AL175" s="27" t="s">
        <v>297</v>
      </c>
      <c r="AM175" s="27" t="s">
        <v>297</v>
      </c>
      <c r="AN175" s="27" t="s">
        <v>297</v>
      </c>
      <c r="AO175" s="27" t="s">
        <v>297</v>
      </c>
      <c r="AP175" s="27" t="s">
        <v>297</v>
      </c>
      <c r="AQ175" s="27" t="s">
        <v>297</v>
      </c>
      <c r="AR175" s="27" t="s">
        <v>297</v>
      </c>
      <c r="AS175" s="27" t="s">
        <v>297</v>
      </c>
      <c r="AT175" s="27" t="s">
        <v>297</v>
      </c>
      <c r="AU175" s="27" t="s">
        <v>297</v>
      </c>
      <c r="AV175" s="27" t="s">
        <v>297</v>
      </c>
      <c r="AW175" s="27" t="s">
        <v>297</v>
      </c>
      <c r="AX175" s="27" t="s">
        <v>297</v>
      </c>
      <c r="AY175" s="27" t="s">
        <v>297</v>
      </c>
      <c r="AZ175" s="27" t="s">
        <v>297</v>
      </c>
      <c r="BA175" s="27" t="s">
        <v>297</v>
      </c>
      <c r="BB175" s="27" t="s">
        <v>297</v>
      </c>
      <c r="BC175" s="27" t="s">
        <v>297</v>
      </c>
      <c r="BD175" s="27" t="s">
        <v>297</v>
      </c>
    </row>
    <row r="176" spans="30:56" ht="15" thickBot="1" x14ac:dyDescent="0.35">
      <c r="AD176" s="26" t="s">
        <v>364</v>
      </c>
      <c r="AE176" s="27" t="s">
        <v>297</v>
      </c>
      <c r="AF176" s="27" t="s">
        <v>297</v>
      </c>
      <c r="AG176" s="27" t="s">
        <v>297</v>
      </c>
      <c r="AH176" s="27" t="s">
        <v>297</v>
      </c>
      <c r="AI176" s="27" t="s">
        <v>297</v>
      </c>
      <c r="AJ176" s="27" t="s">
        <v>297</v>
      </c>
      <c r="AK176" s="27" t="s">
        <v>297</v>
      </c>
      <c r="AL176" s="27" t="s">
        <v>297</v>
      </c>
      <c r="AM176" s="27" t="s">
        <v>297</v>
      </c>
      <c r="AN176" s="27" t="s">
        <v>297</v>
      </c>
      <c r="AO176" s="27" t="s">
        <v>297</v>
      </c>
      <c r="AP176" s="27" t="s">
        <v>297</v>
      </c>
      <c r="AQ176" s="27" t="s">
        <v>297</v>
      </c>
      <c r="AR176" s="27" t="s">
        <v>297</v>
      </c>
      <c r="AS176" s="27" t="s">
        <v>297</v>
      </c>
      <c r="AT176" s="27" t="s">
        <v>297</v>
      </c>
      <c r="AU176" s="27" t="s">
        <v>297</v>
      </c>
      <c r="AV176" s="27" t="s">
        <v>297</v>
      </c>
      <c r="AW176" s="27" t="s">
        <v>297</v>
      </c>
      <c r="AX176" s="27" t="s">
        <v>297</v>
      </c>
      <c r="AY176" s="27" t="s">
        <v>297</v>
      </c>
      <c r="AZ176" s="27" t="s">
        <v>297</v>
      </c>
      <c r="BA176" s="27" t="s">
        <v>297</v>
      </c>
      <c r="BB176" s="27" t="s">
        <v>297</v>
      </c>
      <c r="BC176" s="27" t="s">
        <v>297</v>
      </c>
      <c r="BD176" s="27" t="s">
        <v>297</v>
      </c>
    </row>
    <row r="177" spans="30:56" ht="15" thickBot="1" x14ac:dyDescent="0.35">
      <c r="AD177" s="26" t="s">
        <v>365</v>
      </c>
      <c r="AE177" s="27" t="s">
        <v>297</v>
      </c>
      <c r="AF177" s="27" t="s">
        <v>297</v>
      </c>
      <c r="AG177" s="27" t="s">
        <v>297</v>
      </c>
      <c r="AH177" s="27" t="s">
        <v>297</v>
      </c>
      <c r="AI177" s="27" t="s">
        <v>297</v>
      </c>
      <c r="AJ177" s="27" t="s">
        <v>297</v>
      </c>
      <c r="AK177" s="27" t="s">
        <v>297</v>
      </c>
      <c r="AL177" s="27" t="s">
        <v>297</v>
      </c>
      <c r="AM177" s="27" t="s">
        <v>297</v>
      </c>
      <c r="AN177" s="27" t="s">
        <v>297</v>
      </c>
      <c r="AO177" s="27" t="s">
        <v>297</v>
      </c>
      <c r="AP177" s="27" t="s">
        <v>297</v>
      </c>
      <c r="AQ177" s="27" t="s">
        <v>297</v>
      </c>
      <c r="AR177" s="27" t="s">
        <v>297</v>
      </c>
      <c r="AS177" s="27" t="s">
        <v>297</v>
      </c>
      <c r="AT177" s="27" t="s">
        <v>297</v>
      </c>
      <c r="AU177" s="27" t="s">
        <v>297</v>
      </c>
      <c r="AV177" s="27" t="s">
        <v>297</v>
      </c>
      <c r="AW177" s="27" t="s">
        <v>297</v>
      </c>
      <c r="AX177" s="27" t="s">
        <v>297</v>
      </c>
      <c r="AY177" s="27" t="s">
        <v>297</v>
      </c>
      <c r="AZ177" s="27" t="s">
        <v>297</v>
      </c>
      <c r="BA177" s="27" t="s">
        <v>297</v>
      </c>
      <c r="BB177" s="27" t="s">
        <v>297</v>
      </c>
      <c r="BC177" s="27" t="s">
        <v>297</v>
      </c>
      <c r="BD177" s="27" t="s">
        <v>297</v>
      </c>
    </row>
    <row r="178" spans="30:56" ht="15" thickBot="1" x14ac:dyDescent="0.35">
      <c r="AD178" s="26" t="s">
        <v>366</v>
      </c>
      <c r="AE178" s="27" t="s">
        <v>297</v>
      </c>
      <c r="AF178" s="27" t="s">
        <v>297</v>
      </c>
      <c r="AG178" s="27" t="s">
        <v>297</v>
      </c>
      <c r="AH178" s="27" t="s">
        <v>297</v>
      </c>
      <c r="AI178" s="27" t="s">
        <v>297</v>
      </c>
      <c r="AJ178" s="27" t="s">
        <v>297</v>
      </c>
      <c r="AK178" s="27" t="s">
        <v>297</v>
      </c>
      <c r="AL178" s="27" t="s">
        <v>297</v>
      </c>
      <c r="AM178" s="27" t="s">
        <v>297</v>
      </c>
      <c r="AN178" s="27" t="s">
        <v>297</v>
      </c>
      <c r="AO178" s="27" t="s">
        <v>297</v>
      </c>
      <c r="AP178" s="27" t="s">
        <v>297</v>
      </c>
      <c r="AQ178" s="27" t="s">
        <v>297</v>
      </c>
      <c r="AR178" s="27" t="s">
        <v>297</v>
      </c>
      <c r="AS178" s="27" t="s">
        <v>297</v>
      </c>
      <c r="AT178" s="27" t="s">
        <v>297</v>
      </c>
      <c r="AU178" s="27" t="s">
        <v>297</v>
      </c>
      <c r="AV178" s="27" t="s">
        <v>297</v>
      </c>
      <c r="AW178" s="27" t="s">
        <v>297</v>
      </c>
      <c r="AX178" s="27" t="s">
        <v>297</v>
      </c>
      <c r="AY178" s="27" t="s">
        <v>297</v>
      </c>
      <c r="AZ178" s="27" t="s">
        <v>297</v>
      </c>
      <c r="BA178" s="27" t="s">
        <v>297</v>
      </c>
      <c r="BB178" s="27" t="s">
        <v>297</v>
      </c>
      <c r="BC178" s="27" t="s">
        <v>297</v>
      </c>
      <c r="BD178" s="27" t="s">
        <v>297</v>
      </c>
    </row>
    <row r="179" spans="30:56" ht="15" thickBot="1" x14ac:dyDescent="0.35">
      <c r="AD179" s="26" t="s">
        <v>367</v>
      </c>
      <c r="AE179" s="27" t="s">
        <v>297</v>
      </c>
      <c r="AF179" s="27" t="s">
        <v>297</v>
      </c>
      <c r="AG179" s="27" t="s">
        <v>297</v>
      </c>
      <c r="AH179" s="27" t="s">
        <v>297</v>
      </c>
      <c r="AI179" s="27" t="s">
        <v>297</v>
      </c>
      <c r="AJ179" s="27" t="s">
        <v>297</v>
      </c>
      <c r="AK179" s="27" t="s">
        <v>297</v>
      </c>
      <c r="AL179" s="27" t="s">
        <v>297</v>
      </c>
      <c r="AM179" s="27" t="s">
        <v>297</v>
      </c>
      <c r="AN179" s="27" t="s">
        <v>297</v>
      </c>
      <c r="AO179" s="27" t="s">
        <v>297</v>
      </c>
      <c r="AP179" s="27" t="s">
        <v>297</v>
      </c>
      <c r="AQ179" s="27" t="s">
        <v>297</v>
      </c>
      <c r="AR179" s="27" t="s">
        <v>297</v>
      </c>
      <c r="AS179" s="27" t="s">
        <v>297</v>
      </c>
      <c r="AT179" s="27" t="s">
        <v>297</v>
      </c>
      <c r="AU179" s="27" t="s">
        <v>297</v>
      </c>
      <c r="AV179" s="27" t="s">
        <v>297</v>
      </c>
      <c r="AW179" s="27" t="s">
        <v>297</v>
      </c>
      <c r="AX179" s="27" t="s">
        <v>297</v>
      </c>
      <c r="AY179" s="27" t="s">
        <v>297</v>
      </c>
      <c r="AZ179" s="27" t="s">
        <v>297</v>
      </c>
      <c r="BA179" s="27" t="s">
        <v>297</v>
      </c>
      <c r="BB179" s="27" t="s">
        <v>297</v>
      </c>
      <c r="BC179" s="27" t="s">
        <v>297</v>
      </c>
      <c r="BD179" s="27" t="s">
        <v>297</v>
      </c>
    </row>
    <row r="180" spans="30:56" ht="15" thickBot="1" x14ac:dyDescent="0.35">
      <c r="AD180" s="26" t="s">
        <v>368</v>
      </c>
      <c r="AE180" s="27" t="s">
        <v>297</v>
      </c>
      <c r="AF180" s="27" t="s">
        <v>297</v>
      </c>
      <c r="AG180" s="27" t="s">
        <v>297</v>
      </c>
      <c r="AH180" s="27" t="s">
        <v>297</v>
      </c>
      <c r="AI180" s="27" t="s">
        <v>297</v>
      </c>
      <c r="AJ180" s="27" t="s">
        <v>297</v>
      </c>
      <c r="AK180" s="27" t="s">
        <v>297</v>
      </c>
      <c r="AL180" s="27" t="s">
        <v>297</v>
      </c>
      <c r="AM180" s="27" t="s">
        <v>297</v>
      </c>
      <c r="AN180" s="27" t="s">
        <v>297</v>
      </c>
      <c r="AO180" s="27" t="s">
        <v>297</v>
      </c>
      <c r="AP180" s="27" t="s">
        <v>297</v>
      </c>
      <c r="AQ180" s="27" t="s">
        <v>297</v>
      </c>
      <c r="AR180" s="27" t="s">
        <v>297</v>
      </c>
      <c r="AS180" s="27" t="s">
        <v>297</v>
      </c>
      <c r="AT180" s="27" t="s">
        <v>297</v>
      </c>
      <c r="AU180" s="27" t="s">
        <v>297</v>
      </c>
      <c r="AV180" s="27" t="s">
        <v>297</v>
      </c>
      <c r="AW180" s="27" t="s">
        <v>297</v>
      </c>
      <c r="AX180" s="27" t="s">
        <v>297</v>
      </c>
      <c r="AY180" s="27" t="s">
        <v>297</v>
      </c>
      <c r="AZ180" s="27" t="s">
        <v>297</v>
      </c>
      <c r="BA180" s="27" t="s">
        <v>297</v>
      </c>
      <c r="BB180" s="27" t="s">
        <v>297</v>
      </c>
      <c r="BC180" s="27" t="s">
        <v>297</v>
      </c>
      <c r="BD180" s="27" t="s">
        <v>297</v>
      </c>
    </row>
    <row r="181" spans="30:56" ht="15" thickBot="1" x14ac:dyDescent="0.35">
      <c r="AD181" s="26" t="s">
        <v>369</v>
      </c>
      <c r="AE181" s="27" t="s">
        <v>297</v>
      </c>
      <c r="AF181" s="27" t="s">
        <v>297</v>
      </c>
      <c r="AG181" s="27" t="s">
        <v>297</v>
      </c>
      <c r="AH181" s="27" t="s">
        <v>297</v>
      </c>
      <c r="AI181" s="27" t="s">
        <v>297</v>
      </c>
      <c r="AJ181" s="27" t="s">
        <v>297</v>
      </c>
      <c r="AK181" s="27" t="s">
        <v>297</v>
      </c>
      <c r="AL181" s="27" t="s">
        <v>297</v>
      </c>
      <c r="AM181" s="27" t="s">
        <v>297</v>
      </c>
      <c r="AN181" s="27" t="s">
        <v>297</v>
      </c>
      <c r="AO181" s="27" t="s">
        <v>297</v>
      </c>
      <c r="AP181" s="27" t="s">
        <v>297</v>
      </c>
      <c r="AQ181" s="27" t="s">
        <v>297</v>
      </c>
      <c r="AR181" s="27" t="s">
        <v>297</v>
      </c>
      <c r="AS181" s="27" t="s">
        <v>297</v>
      </c>
      <c r="AT181" s="27" t="s">
        <v>297</v>
      </c>
      <c r="AU181" s="27" t="s">
        <v>297</v>
      </c>
      <c r="AV181" s="27" t="s">
        <v>297</v>
      </c>
      <c r="AW181" s="27" t="s">
        <v>297</v>
      </c>
      <c r="AX181" s="27" t="s">
        <v>297</v>
      </c>
      <c r="AY181" s="27" t="s">
        <v>297</v>
      </c>
      <c r="AZ181" s="27" t="s">
        <v>297</v>
      </c>
      <c r="BA181" s="27" t="s">
        <v>297</v>
      </c>
      <c r="BB181" s="27" t="s">
        <v>297</v>
      </c>
      <c r="BC181" s="27" t="s">
        <v>297</v>
      </c>
      <c r="BD181" s="27" t="s">
        <v>297</v>
      </c>
    </row>
    <row r="182" spans="30:56" ht="15" thickBot="1" x14ac:dyDescent="0.35">
      <c r="AD182" s="26" t="s">
        <v>370</v>
      </c>
      <c r="AE182" s="27" t="s">
        <v>297</v>
      </c>
      <c r="AF182" s="27" t="s">
        <v>297</v>
      </c>
      <c r="AG182" s="27" t="s">
        <v>297</v>
      </c>
      <c r="AH182" s="27" t="s">
        <v>297</v>
      </c>
      <c r="AI182" s="27" t="s">
        <v>297</v>
      </c>
      <c r="AJ182" s="27" t="s">
        <v>297</v>
      </c>
      <c r="AK182" s="27" t="s">
        <v>297</v>
      </c>
      <c r="AL182" s="27" t="s">
        <v>297</v>
      </c>
      <c r="AM182" s="27" t="s">
        <v>297</v>
      </c>
      <c r="AN182" s="27" t="s">
        <v>297</v>
      </c>
      <c r="AO182" s="27" t="s">
        <v>297</v>
      </c>
      <c r="AP182" s="27" t="s">
        <v>297</v>
      </c>
      <c r="AQ182" s="27" t="s">
        <v>297</v>
      </c>
      <c r="AR182" s="27" t="s">
        <v>297</v>
      </c>
      <c r="AS182" s="27" t="s">
        <v>297</v>
      </c>
      <c r="AT182" s="27" t="s">
        <v>297</v>
      </c>
      <c r="AU182" s="27" t="s">
        <v>297</v>
      </c>
      <c r="AV182" s="27" t="s">
        <v>297</v>
      </c>
      <c r="AW182" s="27" t="s">
        <v>297</v>
      </c>
      <c r="AX182" s="27" t="s">
        <v>297</v>
      </c>
      <c r="AY182" s="27" t="s">
        <v>297</v>
      </c>
      <c r="AZ182" s="27" t="s">
        <v>297</v>
      </c>
      <c r="BA182" s="27" t="s">
        <v>297</v>
      </c>
      <c r="BB182" s="27" t="s">
        <v>297</v>
      </c>
      <c r="BC182" s="27" t="s">
        <v>297</v>
      </c>
      <c r="BD182" s="27" t="s">
        <v>297</v>
      </c>
    </row>
    <row r="183" spans="30:56" ht="15" thickBot="1" x14ac:dyDescent="0.35">
      <c r="AD183" s="26" t="s">
        <v>371</v>
      </c>
      <c r="AE183" s="27" t="s">
        <v>297</v>
      </c>
      <c r="AF183" s="27" t="s">
        <v>297</v>
      </c>
      <c r="AG183" s="27" t="s">
        <v>297</v>
      </c>
      <c r="AH183" s="27" t="s">
        <v>297</v>
      </c>
      <c r="AI183" s="27" t="s">
        <v>297</v>
      </c>
      <c r="AJ183" s="27" t="s">
        <v>297</v>
      </c>
      <c r="AK183" s="27" t="s">
        <v>297</v>
      </c>
      <c r="AL183" s="27" t="s">
        <v>297</v>
      </c>
      <c r="AM183" s="27" t="s">
        <v>297</v>
      </c>
      <c r="AN183" s="27" t="s">
        <v>297</v>
      </c>
      <c r="AO183" s="27" t="s">
        <v>297</v>
      </c>
      <c r="AP183" s="27" t="s">
        <v>297</v>
      </c>
      <c r="AQ183" s="27" t="s">
        <v>297</v>
      </c>
      <c r="AR183" s="27" t="s">
        <v>297</v>
      </c>
      <c r="AS183" s="27" t="s">
        <v>297</v>
      </c>
      <c r="AT183" s="27" t="s">
        <v>297</v>
      </c>
      <c r="AU183" s="27" t="s">
        <v>297</v>
      </c>
      <c r="AV183" s="27" t="s">
        <v>297</v>
      </c>
      <c r="AW183" s="27" t="s">
        <v>297</v>
      </c>
      <c r="AX183" s="27" t="s">
        <v>297</v>
      </c>
      <c r="AY183" s="27" t="s">
        <v>297</v>
      </c>
      <c r="AZ183" s="27" t="s">
        <v>297</v>
      </c>
      <c r="BA183" s="27" t="s">
        <v>297</v>
      </c>
      <c r="BB183" s="27" t="s">
        <v>297</v>
      </c>
      <c r="BC183" s="27" t="s">
        <v>297</v>
      </c>
      <c r="BD183" s="27" t="s">
        <v>297</v>
      </c>
    </row>
    <row r="184" spans="30:56" ht="15" thickBot="1" x14ac:dyDescent="0.35">
      <c r="AD184" s="26" t="s">
        <v>372</v>
      </c>
      <c r="AE184" s="27" t="s">
        <v>297</v>
      </c>
      <c r="AF184" s="27" t="s">
        <v>297</v>
      </c>
      <c r="AG184" s="27" t="s">
        <v>297</v>
      </c>
      <c r="AH184" s="27" t="s">
        <v>297</v>
      </c>
      <c r="AI184" s="27" t="s">
        <v>297</v>
      </c>
      <c r="AJ184" s="27" t="s">
        <v>297</v>
      </c>
      <c r="AK184" s="27" t="s">
        <v>297</v>
      </c>
      <c r="AL184" s="27" t="s">
        <v>297</v>
      </c>
      <c r="AM184" s="27" t="s">
        <v>297</v>
      </c>
      <c r="AN184" s="27" t="s">
        <v>297</v>
      </c>
      <c r="AO184" s="27" t="s">
        <v>297</v>
      </c>
      <c r="AP184" s="27" t="s">
        <v>297</v>
      </c>
      <c r="AQ184" s="27" t="s">
        <v>297</v>
      </c>
      <c r="AR184" s="27" t="s">
        <v>297</v>
      </c>
      <c r="AS184" s="27" t="s">
        <v>297</v>
      </c>
      <c r="AT184" s="27" t="s">
        <v>297</v>
      </c>
      <c r="AU184" s="27" t="s">
        <v>297</v>
      </c>
      <c r="AV184" s="27" t="s">
        <v>297</v>
      </c>
      <c r="AW184" s="27" t="s">
        <v>297</v>
      </c>
      <c r="AX184" s="27" t="s">
        <v>297</v>
      </c>
      <c r="AY184" s="27" t="s">
        <v>297</v>
      </c>
      <c r="AZ184" s="27" t="s">
        <v>297</v>
      </c>
      <c r="BA184" s="27" t="s">
        <v>297</v>
      </c>
      <c r="BB184" s="27" t="s">
        <v>297</v>
      </c>
      <c r="BC184" s="27" t="s">
        <v>297</v>
      </c>
      <c r="BD184" s="27" t="s">
        <v>297</v>
      </c>
    </row>
    <row r="185" spans="30:56" ht="15" thickBot="1" x14ac:dyDescent="0.35">
      <c r="AD185" s="26" t="s">
        <v>373</v>
      </c>
      <c r="AE185" s="27" t="s">
        <v>297</v>
      </c>
      <c r="AF185" s="27" t="s">
        <v>297</v>
      </c>
      <c r="AG185" s="27" t="s">
        <v>297</v>
      </c>
      <c r="AH185" s="27" t="s">
        <v>297</v>
      </c>
      <c r="AI185" s="27" t="s">
        <v>297</v>
      </c>
      <c r="AJ185" s="27" t="s">
        <v>297</v>
      </c>
      <c r="AK185" s="27" t="s">
        <v>297</v>
      </c>
      <c r="AL185" s="27" t="s">
        <v>297</v>
      </c>
      <c r="AM185" s="27" t="s">
        <v>297</v>
      </c>
      <c r="AN185" s="27" t="s">
        <v>297</v>
      </c>
      <c r="AO185" s="27" t="s">
        <v>297</v>
      </c>
      <c r="AP185" s="27" t="s">
        <v>297</v>
      </c>
      <c r="AQ185" s="27" t="s">
        <v>297</v>
      </c>
      <c r="AR185" s="27" t="s">
        <v>297</v>
      </c>
      <c r="AS185" s="27" t="s">
        <v>297</v>
      </c>
      <c r="AT185" s="27" t="s">
        <v>297</v>
      </c>
      <c r="AU185" s="27" t="s">
        <v>297</v>
      </c>
      <c r="AV185" s="27" t="s">
        <v>297</v>
      </c>
      <c r="AW185" s="27" t="s">
        <v>297</v>
      </c>
      <c r="AX185" s="27" t="s">
        <v>297</v>
      </c>
      <c r="AY185" s="27" t="s">
        <v>297</v>
      </c>
      <c r="AZ185" s="27" t="s">
        <v>297</v>
      </c>
      <c r="BA185" s="27" t="s">
        <v>297</v>
      </c>
      <c r="BB185" s="27" t="s">
        <v>297</v>
      </c>
      <c r="BC185" s="27" t="s">
        <v>297</v>
      </c>
      <c r="BD185" s="27" t="s">
        <v>297</v>
      </c>
    </row>
    <row r="186" spans="30:56" ht="15" thickBot="1" x14ac:dyDescent="0.35">
      <c r="AD186" s="26" t="s">
        <v>374</v>
      </c>
      <c r="AE186" s="27" t="s">
        <v>297</v>
      </c>
      <c r="AF186" s="27" t="s">
        <v>297</v>
      </c>
      <c r="AG186" s="27" t="s">
        <v>297</v>
      </c>
      <c r="AH186" s="27" t="s">
        <v>297</v>
      </c>
      <c r="AI186" s="27" t="s">
        <v>297</v>
      </c>
      <c r="AJ186" s="27" t="s">
        <v>297</v>
      </c>
      <c r="AK186" s="27" t="s">
        <v>297</v>
      </c>
      <c r="AL186" s="27" t="s">
        <v>297</v>
      </c>
      <c r="AM186" s="27" t="s">
        <v>297</v>
      </c>
      <c r="AN186" s="27" t="s">
        <v>297</v>
      </c>
      <c r="AO186" s="27" t="s">
        <v>297</v>
      </c>
      <c r="AP186" s="27" t="s">
        <v>297</v>
      </c>
      <c r="AQ186" s="27" t="s">
        <v>297</v>
      </c>
      <c r="AR186" s="27" t="s">
        <v>297</v>
      </c>
      <c r="AS186" s="27" t="s">
        <v>297</v>
      </c>
      <c r="AT186" s="27" t="s">
        <v>297</v>
      </c>
      <c r="AU186" s="27" t="s">
        <v>297</v>
      </c>
      <c r="AV186" s="27" t="s">
        <v>297</v>
      </c>
      <c r="AW186" s="27" t="s">
        <v>297</v>
      </c>
      <c r="AX186" s="27" t="s">
        <v>297</v>
      </c>
      <c r="AY186" s="27" t="s">
        <v>297</v>
      </c>
      <c r="AZ186" s="27" t="s">
        <v>297</v>
      </c>
      <c r="BA186" s="27" t="s">
        <v>297</v>
      </c>
      <c r="BB186" s="27" t="s">
        <v>297</v>
      </c>
      <c r="BC186" s="27" t="s">
        <v>297</v>
      </c>
      <c r="BD186" s="27" t="s">
        <v>297</v>
      </c>
    </row>
    <row r="187" spans="30:56" ht="15" thickBot="1" x14ac:dyDescent="0.35">
      <c r="AD187" s="26" t="s">
        <v>375</v>
      </c>
      <c r="AE187" s="27" t="s">
        <v>297</v>
      </c>
      <c r="AF187" s="27" t="s">
        <v>297</v>
      </c>
      <c r="AG187" s="27" t="s">
        <v>297</v>
      </c>
      <c r="AH187" s="27" t="s">
        <v>297</v>
      </c>
      <c r="AI187" s="27" t="s">
        <v>297</v>
      </c>
      <c r="AJ187" s="27" t="s">
        <v>297</v>
      </c>
      <c r="AK187" s="27" t="s">
        <v>297</v>
      </c>
      <c r="AL187" s="27" t="s">
        <v>297</v>
      </c>
      <c r="AM187" s="27" t="s">
        <v>297</v>
      </c>
      <c r="AN187" s="27" t="s">
        <v>297</v>
      </c>
      <c r="AO187" s="27" t="s">
        <v>297</v>
      </c>
      <c r="AP187" s="27" t="s">
        <v>297</v>
      </c>
      <c r="AQ187" s="27" t="s">
        <v>297</v>
      </c>
      <c r="AR187" s="27" t="s">
        <v>297</v>
      </c>
      <c r="AS187" s="27" t="s">
        <v>297</v>
      </c>
      <c r="AT187" s="27" t="s">
        <v>297</v>
      </c>
      <c r="AU187" s="27" t="s">
        <v>297</v>
      </c>
      <c r="AV187" s="27" t="s">
        <v>297</v>
      </c>
      <c r="AW187" s="27" t="s">
        <v>297</v>
      </c>
      <c r="AX187" s="27" t="s">
        <v>297</v>
      </c>
      <c r="AY187" s="27" t="s">
        <v>297</v>
      </c>
      <c r="AZ187" s="27" t="s">
        <v>297</v>
      </c>
      <c r="BA187" s="27" t="s">
        <v>297</v>
      </c>
      <c r="BB187" s="27" t="s">
        <v>297</v>
      </c>
      <c r="BC187" s="27" t="s">
        <v>297</v>
      </c>
      <c r="BD187" s="27" t="s">
        <v>297</v>
      </c>
    </row>
    <row r="188" spans="30:56" ht="15" thickBot="1" x14ac:dyDescent="0.35">
      <c r="AD188" s="26" t="s">
        <v>376</v>
      </c>
      <c r="AE188" s="27" t="s">
        <v>297</v>
      </c>
      <c r="AF188" s="27" t="s">
        <v>297</v>
      </c>
      <c r="AG188" s="27" t="s">
        <v>297</v>
      </c>
      <c r="AH188" s="27" t="s">
        <v>297</v>
      </c>
      <c r="AI188" s="27" t="s">
        <v>297</v>
      </c>
      <c r="AJ188" s="27" t="s">
        <v>297</v>
      </c>
      <c r="AK188" s="27" t="s">
        <v>297</v>
      </c>
      <c r="AL188" s="27" t="s">
        <v>297</v>
      </c>
      <c r="AM188" s="27" t="s">
        <v>297</v>
      </c>
      <c r="AN188" s="27" t="s">
        <v>297</v>
      </c>
      <c r="AO188" s="27" t="s">
        <v>297</v>
      </c>
      <c r="AP188" s="27" t="s">
        <v>297</v>
      </c>
      <c r="AQ188" s="27" t="s">
        <v>297</v>
      </c>
      <c r="AR188" s="27" t="s">
        <v>297</v>
      </c>
      <c r="AS188" s="27" t="s">
        <v>297</v>
      </c>
      <c r="AT188" s="27" t="s">
        <v>297</v>
      </c>
      <c r="AU188" s="27" t="s">
        <v>297</v>
      </c>
      <c r="AV188" s="27" t="s">
        <v>297</v>
      </c>
      <c r="AW188" s="27" t="s">
        <v>297</v>
      </c>
      <c r="AX188" s="27" t="s">
        <v>297</v>
      </c>
      <c r="AY188" s="27" t="s">
        <v>297</v>
      </c>
      <c r="AZ188" s="27" t="s">
        <v>297</v>
      </c>
      <c r="BA188" s="27" t="s">
        <v>297</v>
      </c>
      <c r="BB188" s="27" t="s">
        <v>297</v>
      </c>
      <c r="BC188" s="27" t="s">
        <v>297</v>
      </c>
      <c r="BD188" s="27" t="s">
        <v>297</v>
      </c>
    </row>
    <row r="189" spans="30:56" ht="15" thickBot="1" x14ac:dyDescent="0.35">
      <c r="AD189" s="26" t="s">
        <v>377</v>
      </c>
      <c r="AE189" s="27" t="s">
        <v>297</v>
      </c>
      <c r="AF189" s="27" t="s">
        <v>297</v>
      </c>
      <c r="AG189" s="27" t="s">
        <v>297</v>
      </c>
      <c r="AH189" s="27" t="s">
        <v>297</v>
      </c>
      <c r="AI189" s="27" t="s">
        <v>297</v>
      </c>
      <c r="AJ189" s="27" t="s">
        <v>297</v>
      </c>
      <c r="AK189" s="27" t="s">
        <v>297</v>
      </c>
      <c r="AL189" s="27" t="s">
        <v>297</v>
      </c>
      <c r="AM189" s="27" t="s">
        <v>297</v>
      </c>
      <c r="AN189" s="27" t="s">
        <v>297</v>
      </c>
      <c r="AO189" s="27" t="s">
        <v>297</v>
      </c>
      <c r="AP189" s="27" t="s">
        <v>297</v>
      </c>
      <c r="AQ189" s="27" t="s">
        <v>297</v>
      </c>
      <c r="AR189" s="27" t="s">
        <v>297</v>
      </c>
      <c r="AS189" s="27" t="s">
        <v>297</v>
      </c>
      <c r="AT189" s="27" t="s">
        <v>297</v>
      </c>
      <c r="AU189" s="27" t="s">
        <v>297</v>
      </c>
      <c r="AV189" s="27" t="s">
        <v>297</v>
      </c>
      <c r="AW189" s="27" t="s">
        <v>297</v>
      </c>
      <c r="AX189" s="27" t="s">
        <v>297</v>
      </c>
      <c r="AY189" s="27" t="s">
        <v>297</v>
      </c>
      <c r="AZ189" s="27" t="s">
        <v>297</v>
      </c>
      <c r="BA189" s="27" t="s">
        <v>297</v>
      </c>
      <c r="BB189" s="27" t="s">
        <v>297</v>
      </c>
      <c r="BC189" s="27" t="s">
        <v>297</v>
      </c>
      <c r="BD189" s="27" t="s">
        <v>297</v>
      </c>
    </row>
    <row r="190" spans="30:56" ht="15" thickBot="1" x14ac:dyDescent="0.35">
      <c r="AD190" s="26" t="s">
        <v>378</v>
      </c>
      <c r="AE190" s="27" t="s">
        <v>297</v>
      </c>
      <c r="AF190" s="27" t="s">
        <v>297</v>
      </c>
      <c r="AG190" s="27" t="s">
        <v>297</v>
      </c>
      <c r="AH190" s="27" t="s">
        <v>297</v>
      </c>
      <c r="AI190" s="27" t="s">
        <v>297</v>
      </c>
      <c r="AJ190" s="27" t="s">
        <v>297</v>
      </c>
      <c r="AK190" s="27" t="s">
        <v>297</v>
      </c>
      <c r="AL190" s="27" t="s">
        <v>297</v>
      </c>
      <c r="AM190" s="27" t="s">
        <v>297</v>
      </c>
      <c r="AN190" s="27" t="s">
        <v>297</v>
      </c>
      <c r="AO190" s="27" t="s">
        <v>297</v>
      </c>
      <c r="AP190" s="27" t="s">
        <v>297</v>
      </c>
      <c r="AQ190" s="27" t="s">
        <v>297</v>
      </c>
      <c r="AR190" s="27" t="s">
        <v>297</v>
      </c>
      <c r="AS190" s="27" t="s">
        <v>297</v>
      </c>
      <c r="AT190" s="27" t="s">
        <v>297</v>
      </c>
      <c r="AU190" s="27" t="s">
        <v>297</v>
      </c>
      <c r="AV190" s="27" t="s">
        <v>297</v>
      </c>
      <c r="AW190" s="27" t="s">
        <v>297</v>
      </c>
      <c r="AX190" s="27" t="s">
        <v>297</v>
      </c>
      <c r="AY190" s="27" t="s">
        <v>297</v>
      </c>
      <c r="AZ190" s="27" t="s">
        <v>297</v>
      </c>
      <c r="BA190" s="27" t="s">
        <v>297</v>
      </c>
      <c r="BB190" s="27" t="s">
        <v>297</v>
      </c>
      <c r="BC190" s="27" t="s">
        <v>297</v>
      </c>
      <c r="BD190" s="27" t="s">
        <v>297</v>
      </c>
    </row>
    <row r="191" spans="30:56" ht="15" thickBot="1" x14ac:dyDescent="0.35">
      <c r="AD191" s="26" t="s">
        <v>379</v>
      </c>
      <c r="AE191" s="27" t="s">
        <v>297</v>
      </c>
      <c r="AF191" s="27" t="s">
        <v>297</v>
      </c>
      <c r="AG191" s="27" t="s">
        <v>297</v>
      </c>
      <c r="AH191" s="27" t="s">
        <v>297</v>
      </c>
      <c r="AI191" s="27" t="s">
        <v>297</v>
      </c>
      <c r="AJ191" s="27" t="s">
        <v>297</v>
      </c>
      <c r="AK191" s="27" t="s">
        <v>297</v>
      </c>
      <c r="AL191" s="27" t="s">
        <v>297</v>
      </c>
      <c r="AM191" s="27" t="s">
        <v>297</v>
      </c>
      <c r="AN191" s="27" t="s">
        <v>297</v>
      </c>
      <c r="AO191" s="27" t="s">
        <v>297</v>
      </c>
      <c r="AP191" s="27" t="s">
        <v>297</v>
      </c>
      <c r="AQ191" s="27" t="s">
        <v>297</v>
      </c>
      <c r="AR191" s="27" t="s">
        <v>297</v>
      </c>
      <c r="AS191" s="27" t="s">
        <v>297</v>
      </c>
      <c r="AT191" s="27" t="s">
        <v>297</v>
      </c>
      <c r="AU191" s="27" t="s">
        <v>297</v>
      </c>
      <c r="AV191" s="27" t="s">
        <v>297</v>
      </c>
      <c r="AW191" s="27" t="s">
        <v>297</v>
      </c>
      <c r="AX191" s="27" t="s">
        <v>297</v>
      </c>
      <c r="AY191" s="27" t="s">
        <v>297</v>
      </c>
      <c r="AZ191" s="27" t="s">
        <v>297</v>
      </c>
      <c r="BA191" s="27" t="s">
        <v>297</v>
      </c>
      <c r="BB191" s="27" t="s">
        <v>297</v>
      </c>
      <c r="BC191" s="27" t="s">
        <v>297</v>
      </c>
      <c r="BD191" s="27" t="s">
        <v>297</v>
      </c>
    </row>
    <row r="192" spans="30:56" ht="15" thickBot="1" x14ac:dyDescent="0.35">
      <c r="AD192" s="26" t="s">
        <v>380</v>
      </c>
      <c r="AE192" s="27" t="s">
        <v>297</v>
      </c>
      <c r="AF192" s="27" t="s">
        <v>297</v>
      </c>
      <c r="AG192" s="27" t="s">
        <v>297</v>
      </c>
      <c r="AH192" s="27" t="s">
        <v>297</v>
      </c>
      <c r="AI192" s="27" t="s">
        <v>297</v>
      </c>
      <c r="AJ192" s="27" t="s">
        <v>297</v>
      </c>
      <c r="AK192" s="27" t="s">
        <v>297</v>
      </c>
      <c r="AL192" s="27" t="s">
        <v>297</v>
      </c>
      <c r="AM192" s="27" t="s">
        <v>297</v>
      </c>
      <c r="AN192" s="27" t="s">
        <v>297</v>
      </c>
      <c r="AO192" s="27" t="s">
        <v>297</v>
      </c>
      <c r="AP192" s="27" t="s">
        <v>297</v>
      </c>
      <c r="AQ192" s="27" t="s">
        <v>297</v>
      </c>
      <c r="AR192" s="27" t="s">
        <v>297</v>
      </c>
      <c r="AS192" s="27" t="s">
        <v>297</v>
      </c>
      <c r="AT192" s="27" t="s">
        <v>297</v>
      </c>
      <c r="AU192" s="27" t="s">
        <v>297</v>
      </c>
      <c r="AV192" s="27" t="s">
        <v>297</v>
      </c>
      <c r="AW192" s="27" t="s">
        <v>297</v>
      </c>
      <c r="AX192" s="27" t="s">
        <v>297</v>
      </c>
      <c r="AY192" s="27" t="s">
        <v>297</v>
      </c>
      <c r="AZ192" s="27" t="s">
        <v>297</v>
      </c>
      <c r="BA192" s="27" t="s">
        <v>297</v>
      </c>
      <c r="BB192" s="27" t="s">
        <v>297</v>
      </c>
      <c r="BC192" s="27" t="s">
        <v>297</v>
      </c>
      <c r="BD192" s="27" t="s">
        <v>297</v>
      </c>
    </row>
    <row r="193" spans="30:56" ht="15" thickBot="1" x14ac:dyDescent="0.35">
      <c r="AD193" s="26" t="s">
        <v>381</v>
      </c>
      <c r="AE193" s="27" t="s">
        <v>297</v>
      </c>
      <c r="AF193" s="27" t="s">
        <v>297</v>
      </c>
      <c r="AG193" s="27" t="s">
        <v>297</v>
      </c>
      <c r="AH193" s="27" t="s">
        <v>297</v>
      </c>
      <c r="AI193" s="27" t="s">
        <v>297</v>
      </c>
      <c r="AJ193" s="27" t="s">
        <v>297</v>
      </c>
      <c r="AK193" s="27" t="s">
        <v>297</v>
      </c>
      <c r="AL193" s="27" t="s">
        <v>297</v>
      </c>
      <c r="AM193" s="27" t="s">
        <v>297</v>
      </c>
      <c r="AN193" s="27" t="s">
        <v>297</v>
      </c>
      <c r="AO193" s="27" t="s">
        <v>297</v>
      </c>
      <c r="AP193" s="27" t="s">
        <v>297</v>
      </c>
      <c r="AQ193" s="27" t="s">
        <v>297</v>
      </c>
      <c r="AR193" s="27" t="s">
        <v>297</v>
      </c>
      <c r="AS193" s="27" t="s">
        <v>297</v>
      </c>
      <c r="AT193" s="27" t="s">
        <v>297</v>
      </c>
      <c r="AU193" s="27" t="s">
        <v>297</v>
      </c>
      <c r="AV193" s="27" t="s">
        <v>297</v>
      </c>
      <c r="AW193" s="27" t="s">
        <v>297</v>
      </c>
      <c r="AX193" s="27" t="s">
        <v>297</v>
      </c>
      <c r="AY193" s="27" t="s">
        <v>297</v>
      </c>
      <c r="AZ193" s="27" t="s">
        <v>297</v>
      </c>
      <c r="BA193" s="27" t="s">
        <v>297</v>
      </c>
      <c r="BB193" s="27" t="s">
        <v>297</v>
      </c>
      <c r="BC193" s="27" t="s">
        <v>297</v>
      </c>
      <c r="BD193" s="27" t="s">
        <v>297</v>
      </c>
    </row>
    <row r="194" spans="30:56" ht="15" thickBot="1" x14ac:dyDescent="0.35">
      <c r="AD194" s="26" t="s">
        <v>382</v>
      </c>
      <c r="AE194" s="27" t="s">
        <v>297</v>
      </c>
      <c r="AF194" s="27" t="s">
        <v>297</v>
      </c>
      <c r="AG194" s="27" t="s">
        <v>297</v>
      </c>
      <c r="AH194" s="27" t="s">
        <v>297</v>
      </c>
      <c r="AI194" s="27" t="s">
        <v>297</v>
      </c>
      <c r="AJ194" s="27" t="s">
        <v>297</v>
      </c>
      <c r="AK194" s="27" t="s">
        <v>297</v>
      </c>
      <c r="AL194" s="27" t="s">
        <v>297</v>
      </c>
      <c r="AM194" s="27" t="s">
        <v>297</v>
      </c>
      <c r="AN194" s="27" t="s">
        <v>297</v>
      </c>
      <c r="AO194" s="27" t="s">
        <v>297</v>
      </c>
      <c r="AP194" s="27" t="s">
        <v>297</v>
      </c>
      <c r="AQ194" s="27" t="s">
        <v>297</v>
      </c>
      <c r="AR194" s="27" t="s">
        <v>297</v>
      </c>
      <c r="AS194" s="27" t="s">
        <v>297</v>
      </c>
      <c r="AT194" s="27" t="s">
        <v>297</v>
      </c>
      <c r="AU194" s="27" t="s">
        <v>297</v>
      </c>
      <c r="AV194" s="27" t="s">
        <v>297</v>
      </c>
      <c r="AW194" s="27" t="s">
        <v>297</v>
      </c>
      <c r="AX194" s="27" t="s">
        <v>297</v>
      </c>
      <c r="AY194" s="27" t="s">
        <v>297</v>
      </c>
      <c r="AZ194" s="27" t="s">
        <v>297</v>
      </c>
      <c r="BA194" s="27" t="s">
        <v>297</v>
      </c>
      <c r="BB194" s="27" t="s">
        <v>297</v>
      </c>
      <c r="BC194" s="27" t="s">
        <v>297</v>
      </c>
      <c r="BD194" s="27" t="s">
        <v>297</v>
      </c>
    </row>
    <row r="195" spans="30:56" ht="15" thickBot="1" x14ac:dyDescent="0.35">
      <c r="AD195" s="26" t="s">
        <v>383</v>
      </c>
      <c r="AE195" s="27" t="s">
        <v>297</v>
      </c>
      <c r="AF195" s="27" t="s">
        <v>297</v>
      </c>
      <c r="AG195" s="27" t="s">
        <v>297</v>
      </c>
      <c r="AH195" s="27" t="s">
        <v>297</v>
      </c>
      <c r="AI195" s="27" t="s">
        <v>297</v>
      </c>
      <c r="AJ195" s="27" t="s">
        <v>297</v>
      </c>
      <c r="AK195" s="27" t="s">
        <v>297</v>
      </c>
      <c r="AL195" s="27" t="s">
        <v>297</v>
      </c>
      <c r="AM195" s="27" t="s">
        <v>297</v>
      </c>
      <c r="AN195" s="27" t="s">
        <v>297</v>
      </c>
      <c r="AO195" s="27" t="s">
        <v>297</v>
      </c>
      <c r="AP195" s="27" t="s">
        <v>297</v>
      </c>
      <c r="AQ195" s="27" t="s">
        <v>297</v>
      </c>
      <c r="AR195" s="27" t="s">
        <v>297</v>
      </c>
      <c r="AS195" s="27" t="s">
        <v>297</v>
      </c>
      <c r="AT195" s="27" t="s">
        <v>297</v>
      </c>
      <c r="AU195" s="27" t="s">
        <v>297</v>
      </c>
      <c r="AV195" s="27" t="s">
        <v>297</v>
      </c>
      <c r="AW195" s="27" t="s">
        <v>297</v>
      </c>
      <c r="AX195" s="27" t="s">
        <v>297</v>
      </c>
      <c r="AY195" s="27" t="s">
        <v>297</v>
      </c>
      <c r="AZ195" s="27" t="s">
        <v>297</v>
      </c>
      <c r="BA195" s="27" t="s">
        <v>297</v>
      </c>
      <c r="BB195" s="27" t="s">
        <v>297</v>
      </c>
      <c r="BC195" s="27" t="s">
        <v>297</v>
      </c>
      <c r="BD195" s="27" t="s">
        <v>297</v>
      </c>
    </row>
    <row r="196" spans="30:56" ht="15" thickBot="1" x14ac:dyDescent="0.35">
      <c r="AD196" s="26" t="s">
        <v>384</v>
      </c>
      <c r="AE196" s="27" t="s">
        <v>297</v>
      </c>
      <c r="AF196" s="27" t="s">
        <v>297</v>
      </c>
      <c r="AG196" s="27" t="s">
        <v>297</v>
      </c>
      <c r="AH196" s="27" t="s">
        <v>297</v>
      </c>
      <c r="AI196" s="27" t="s">
        <v>297</v>
      </c>
      <c r="AJ196" s="27" t="s">
        <v>297</v>
      </c>
      <c r="AK196" s="27" t="s">
        <v>297</v>
      </c>
      <c r="AL196" s="27" t="s">
        <v>297</v>
      </c>
      <c r="AM196" s="27" t="s">
        <v>297</v>
      </c>
      <c r="AN196" s="27" t="s">
        <v>297</v>
      </c>
      <c r="AO196" s="27" t="s">
        <v>297</v>
      </c>
      <c r="AP196" s="27" t="s">
        <v>297</v>
      </c>
      <c r="AQ196" s="27" t="s">
        <v>297</v>
      </c>
      <c r="AR196" s="27" t="s">
        <v>297</v>
      </c>
      <c r="AS196" s="27" t="s">
        <v>297</v>
      </c>
      <c r="AT196" s="27" t="s">
        <v>297</v>
      </c>
      <c r="AU196" s="27" t="s">
        <v>297</v>
      </c>
      <c r="AV196" s="27" t="s">
        <v>297</v>
      </c>
      <c r="AW196" s="27" t="s">
        <v>297</v>
      </c>
      <c r="AX196" s="27" t="s">
        <v>297</v>
      </c>
      <c r="AY196" s="27" t="s">
        <v>297</v>
      </c>
      <c r="AZ196" s="27" t="s">
        <v>297</v>
      </c>
      <c r="BA196" s="27" t="s">
        <v>297</v>
      </c>
      <c r="BB196" s="27" t="s">
        <v>297</v>
      </c>
      <c r="BC196" s="27" t="s">
        <v>297</v>
      </c>
      <c r="BD196" s="27" t="s">
        <v>297</v>
      </c>
    </row>
    <row r="197" spans="30:56" ht="15" thickBot="1" x14ac:dyDescent="0.35">
      <c r="AD197" s="26" t="s">
        <v>385</v>
      </c>
      <c r="AE197" s="27" t="s">
        <v>297</v>
      </c>
      <c r="AF197" s="27" t="s">
        <v>297</v>
      </c>
      <c r="AG197" s="27" t="s">
        <v>297</v>
      </c>
      <c r="AH197" s="27" t="s">
        <v>297</v>
      </c>
      <c r="AI197" s="27" t="s">
        <v>297</v>
      </c>
      <c r="AJ197" s="27" t="s">
        <v>297</v>
      </c>
      <c r="AK197" s="27" t="s">
        <v>297</v>
      </c>
      <c r="AL197" s="27" t="s">
        <v>297</v>
      </c>
      <c r="AM197" s="27" t="s">
        <v>297</v>
      </c>
      <c r="AN197" s="27" t="s">
        <v>297</v>
      </c>
      <c r="AO197" s="27" t="s">
        <v>297</v>
      </c>
      <c r="AP197" s="27" t="s">
        <v>297</v>
      </c>
      <c r="AQ197" s="27" t="s">
        <v>297</v>
      </c>
      <c r="AR197" s="27" t="s">
        <v>297</v>
      </c>
      <c r="AS197" s="27" t="s">
        <v>297</v>
      </c>
      <c r="AT197" s="27" t="s">
        <v>297</v>
      </c>
      <c r="AU197" s="27" t="s">
        <v>297</v>
      </c>
      <c r="AV197" s="27" t="s">
        <v>297</v>
      </c>
      <c r="AW197" s="27" t="s">
        <v>297</v>
      </c>
      <c r="AX197" s="27" t="s">
        <v>297</v>
      </c>
      <c r="AY197" s="27" t="s">
        <v>297</v>
      </c>
      <c r="AZ197" s="27" t="s">
        <v>297</v>
      </c>
      <c r="BA197" s="27" t="s">
        <v>297</v>
      </c>
      <c r="BB197" s="27" t="s">
        <v>297</v>
      </c>
      <c r="BC197" s="27" t="s">
        <v>297</v>
      </c>
      <c r="BD197" s="27" t="s">
        <v>297</v>
      </c>
    </row>
    <row r="198" spans="30:56" ht="15" thickBot="1" x14ac:dyDescent="0.35">
      <c r="AD198" s="26" t="s">
        <v>386</v>
      </c>
      <c r="AE198" s="27" t="s">
        <v>297</v>
      </c>
      <c r="AF198" s="27" t="s">
        <v>297</v>
      </c>
      <c r="AG198" s="27" t="s">
        <v>297</v>
      </c>
      <c r="AH198" s="27" t="s">
        <v>297</v>
      </c>
      <c r="AI198" s="27" t="s">
        <v>297</v>
      </c>
      <c r="AJ198" s="27" t="s">
        <v>297</v>
      </c>
      <c r="AK198" s="27" t="s">
        <v>297</v>
      </c>
      <c r="AL198" s="27" t="s">
        <v>297</v>
      </c>
      <c r="AM198" s="27" t="s">
        <v>297</v>
      </c>
      <c r="AN198" s="27" t="s">
        <v>297</v>
      </c>
      <c r="AO198" s="27" t="s">
        <v>297</v>
      </c>
      <c r="AP198" s="27" t="s">
        <v>297</v>
      </c>
      <c r="AQ198" s="27" t="s">
        <v>297</v>
      </c>
      <c r="AR198" s="27" t="s">
        <v>297</v>
      </c>
      <c r="AS198" s="27" t="s">
        <v>297</v>
      </c>
      <c r="AT198" s="27" t="s">
        <v>297</v>
      </c>
      <c r="AU198" s="27" t="s">
        <v>297</v>
      </c>
      <c r="AV198" s="27" t="s">
        <v>297</v>
      </c>
      <c r="AW198" s="27" t="s">
        <v>297</v>
      </c>
      <c r="AX198" s="27" t="s">
        <v>297</v>
      </c>
      <c r="AY198" s="27" t="s">
        <v>297</v>
      </c>
      <c r="AZ198" s="27" t="s">
        <v>297</v>
      </c>
      <c r="BA198" s="27" t="s">
        <v>297</v>
      </c>
      <c r="BB198" s="27" t="s">
        <v>297</v>
      </c>
      <c r="BC198" s="27" t="s">
        <v>297</v>
      </c>
      <c r="BD198" s="27" t="s">
        <v>297</v>
      </c>
    </row>
    <row r="199" spans="30:56" ht="15" thickBot="1" x14ac:dyDescent="0.35">
      <c r="AD199" s="26" t="s">
        <v>387</v>
      </c>
      <c r="AE199" s="27" t="s">
        <v>297</v>
      </c>
      <c r="AF199" s="27" t="s">
        <v>297</v>
      </c>
      <c r="AG199" s="27" t="s">
        <v>297</v>
      </c>
      <c r="AH199" s="27" t="s">
        <v>297</v>
      </c>
      <c r="AI199" s="27" t="s">
        <v>297</v>
      </c>
      <c r="AJ199" s="27" t="s">
        <v>297</v>
      </c>
      <c r="AK199" s="27" t="s">
        <v>297</v>
      </c>
      <c r="AL199" s="27" t="s">
        <v>297</v>
      </c>
      <c r="AM199" s="27" t="s">
        <v>297</v>
      </c>
      <c r="AN199" s="27" t="s">
        <v>297</v>
      </c>
      <c r="AO199" s="27" t="s">
        <v>297</v>
      </c>
      <c r="AP199" s="27" t="s">
        <v>297</v>
      </c>
      <c r="AQ199" s="27" t="s">
        <v>297</v>
      </c>
      <c r="AR199" s="27" t="s">
        <v>297</v>
      </c>
      <c r="AS199" s="27" t="s">
        <v>297</v>
      </c>
      <c r="AT199" s="27" t="s">
        <v>297</v>
      </c>
      <c r="AU199" s="27" t="s">
        <v>297</v>
      </c>
      <c r="AV199" s="27" t="s">
        <v>297</v>
      </c>
      <c r="AW199" s="27" t="s">
        <v>297</v>
      </c>
      <c r="AX199" s="27" t="s">
        <v>297</v>
      </c>
      <c r="AY199" s="27" t="s">
        <v>297</v>
      </c>
      <c r="AZ199" s="27" t="s">
        <v>297</v>
      </c>
      <c r="BA199" s="27" t="s">
        <v>297</v>
      </c>
      <c r="BB199" s="27" t="s">
        <v>297</v>
      </c>
      <c r="BC199" s="27" t="s">
        <v>297</v>
      </c>
      <c r="BD199" s="27" t="s">
        <v>297</v>
      </c>
    </row>
    <row r="200" spans="30:56" ht="15" thickBot="1" x14ac:dyDescent="0.35">
      <c r="AD200" s="26" t="s">
        <v>388</v>
      </c>
      <c r="AE200" s="27" t="s">
        <v>297</v>
      </c>
      <c r="AF200" s="27" t="s">
        <v>297</v>
      </c>
      <c r="AG200" s="27" t="s">
        <v>297</v>
      </c>
      <c r="AH200" s="27" t="s">
        <v>297</v>
      </c>
      <c r="AI200" s="27" t="s">
        <v>297</v>
      </c>
      <c r="AJ200" s="27" t="s">
        <v>297</v>
      </c>
      <c r="AK200" s="27" t="s">
        <v>297</v>
      </c>
      <c r="AL200" s="27" t="s">
        <v>297</v>
      </c>
      <c r="AM200" s="27" t="s">
        <v>297</v>
      </c>
      <c r="AN200" s="27" t="s">
        <v>297</v>
      </c>
      <c r="AO200" s="27" t="s">
        <v>297</v>
      </c>
      <c r="AP200" s="27" t="s">
        <v>297</v>
      </c>
      <c r="AQ200" s="27" t="s">
        <v>297</v>
      </c>
      <c r="AR200" s="27" t="s">
        <v>297</v>
      </c>
      <c r="AS200" s="27" t="s">
        <v>297</v>
      </c>
      <c r="AT200" s="27" t="s">
        <v>297</v>
      </c>
      <c r="AU200" s="27" t="s">
        <v>297</v>
      </c>
      <c r="AV200" s="27" t="s">
        <v>297</v>
      </c>
      <c r="AW200" s="27" t="s">
        <v>297</v>
      </c>
      <c r="AX200" s="27" t="s">
        <v>297</v>
      </c>
      <c r="AY200" s="27" t="s">
        <v>297</v>
      </c>
      <c r="AZ200" s="27" t="s">
        <v>297</v>
      </c>
      <c r="BA200" s="27" t="s">
        <v>297</v>
      </c>
      <c r="BB200" s="27" t="s">
        <v>297</v>
      </c>
      <c r="BC200" s="27" t="s">
        <v>297</v>
      </c>
      <c r="BD200" s="27" t="s">
        <v>297</v>
      </c>
    </row>
    <row r="201" spans="30:56" ht="15" thickBot="1" x14ac:dyDescent="0.35">
      <c r="AD201" s="26" t="s">
        <v>389</v>
      </c>
      <c r="AE201" s="27" t="s">
        <v>297</v>
      </c>
      <c r="AF201" s="27" t="s">
        <v>297</v>
      </c>
      <c r="AG201" s="27" t="s">
        <v>297</v>
      </c>
      <c r="AH201" s="27" t="s">
        <v>297</v>
      </c>
      <c r="AI201" s="27" t="s">
        <v>297</v>
      </c>
      <c r="AJ201" s="27" t="s">
        <v>297</v>
      </c>
      <c r="AK201" s="27" t="s">
        <v>297</v>
      </c>
      <c r="AL201" s="27" t="s">
        <v>297</v>
      </c>
      <c r="AM201" s="27" t="s">
        <v>297</v>
      </c>
      <c r="AN201" s="27" t="s">
        <v>297</v>
      </c>
      <c r="AO201" s="27" t="s">
        <v>297</v>
      </c>
      <c r="AP201" s="27" t="s">
        <v>297</v>
      </c>
      <c r="AQ201" s="27" t="s">
        <v>297</v>
      </c>
      <c r="AR201" s="27" t="s">
        <v>297</v>
      </c>
      <c r="AS201" s="27" t="s">
        <v>297</v>
      </c>
      <c r="AT201" s="27" t="s">
        <v>297</v>
      </c>
      <c r="AU201" s="27" t="s">
        <v>297</v>
      </c>
      <c r="AV201" s="27" t="s">
        <v>297</v>
      </c>
      <c r="AW201" s="27" t="s">
        <v>297</v>
      </c>
      <c r="AX201" s="27" t="s">
        <v>297</v>
      </c>
      <c r="AY201" s="27" t="s">
        <v>297</v>
      </c>
      <c r="AZ201" s="27" t="s">
        <v>297</v>
      </c>
      <c r="BA201" s="27" t="s">
        <v>297</v>
      </c>
      <c r="BB201" s="27" t="s">
        <v>297</v>
      </c>
      <c r="BC201" s="27" t="s">
        <v>297</v>
      </c>
      <c r="BD201" s="27" t="s">
        <v>297</v>
      </c>
    </row>
    <row r="202" spans="30:56" ht="15" thickBot="1" x14ac:dyDescent="0.35">
      <c r="AD202" s="26" t="s">
        <v>390</v>
      </c>
      <c r="AE202" s="27" t="s">
        <v>297</v>
      </c>
      <c r="AF202" s="27" t="s">
        <v>297</v>
      </c>
      <c r="AG202" s="27" t="s">
        <v>297</v>
      </c>
      <c r="AH202" s="27" t="s">
        <v>297</v>
      </c>
      <c r="AI202" s="27" t="s">
        <v>297</v>
      </c>
      <c r="AJ202" s="27" t="s">
        <v>297</v>
      </c>
      <c r="AK202" s="27" t="s">
        <v>297</v>
      </c>
      <c r="AL202" s="27" t="s">
        <v>297</v>
      </c>
      <c r="AM202" s="27" t="s">
        <v>297</v>
      </c>
      <c r="AN202" s="27" t="s">
        <v>297</v>
      </c>
      <c r="AO202" s="27" t="s">
        <v>297</v>
      </c>
      <c r="AP202" s="27" t="s">
        <v>297</v>
      </c>
      <c r="AQ202" s="27" t="s">
        <v>297</v>
      </c>
      <c r="AR202" s="27" t="s">
        <v>297</v>
      </c>
      <c r="AS202" s="27" t="s">
        <v>297</v>
      </c>
      <c r="AT202" s="27" t="s">
        <v>297</v>
      </c>
      <c r="AU202" s="27" t="s">
        <v>297</v>
      </c>
      <c r="AV202" s="27" t="s">
        <v>297</v>
      </c>
      <c r="AW202" s="27" t="s">
        <v>297</v>
      </c>
      <c r="AX202" s="27" t="s">
        <v>297</v>
      </c>
      <c r="AY202" s="27" t="s">
        <v>297</v>
      </c>
      <c r="AZ202" s="27" t="s">
        <v>297</v>
      </c>
      <c r="BA202" s="27" t="s">
        <v>297</v>
      </c>
      <c r="BB202" s="27" t="s">
        <v>297</v>
      </c>
      <c r="BC202" s="27" t="s">
        <v>297</v>
      </c>
      <c r="BD202" s="27" t="s">
        <v>297</v>
      </c>
    </row>
    <row r="203" spans="30:56" ht="15" thickBot="1" x14ac:dyDescent="0.35">
      <c r="AD203" s="26" t="s">
        <v>391</v>
      </c>
      <c r="AE203" s="27" t="s">
        <v>297</v>
      </c>
      <c r="AF203" s="27" t="s">
        <v>297</v>
      </c>
      <c r="AG203" s="27" t="s">
        <v>297</v>
      </c>
      <c r="AH203" s="27" t="s">
        <v>297</v>
      </c>
      <c r="AI203" s="27" t="s">
        <v>297</v>
      </c>
      <c r="AJ203" s="27" t="s">
        <v>297</v>
      </c>
      <c r="AK203" s="27" t="s">
        <v>297</v>
      </c>
      <c r="AL203" s="27" t="s">
        <v>297</v>
      </c>
      <c r="AM203" s="27" t="s">
        <v>297</v>
      </c>
      <c r="AN203" s="27" t="s">
        <v>297</v>
      </c>
      <c r="AO203" s="27" t="s">
        <v>297</v>
      </c>
      <c r="AP203" s="27" t="s">
        <v>297</v>
      </c>
      <c r="AQ203" s="27" t="s">
        <v>297</v>
      </c>
      <c r="AR203" s="27" t="s">
        <v>297</v>
      </c>
      <c r="AS203" s="27" t="s">
        <v>297</v>
      </c>
      <c r="AT203" s="27" t="s">
        <v>297</v>
      </c>
      <c r="AU203" s="27" t="s">
        <v>297</v>
      </c>
      <c r="AV203" s="27" t="s">
        <v>297</v>
      </c>
      <c r="AW203" s="27" t="s">
        <v>297</v>
      </c>
      <c r="AX203" s="27" t="s">
        <v>297</v>
      </c>
      <c r="AY203" s="27" t="s">
        <v>297</v>
      </c>
      <c r="AZ203" s="27" t="s">
        <v>297</v>
      </c>
      <c r="BA203" s="27" t="s">
        <v>297</v>
      </c>
      <c r="BB203" s="27" t="s">
        <v>297</v>
      </c>
      <c r="BC203" s="27" t="s">
        <v>297</v>
      </c>
      <c r="BD203" s="27" t="s">
        <v>297</v>
      </c>
    </row>
    <row r="204" spans="30:56" ht="15" thickBot="1" x14ac:dyDescent="0.35">
      <c r="AD204" s="26" t="s">
        <v>392</v>
      </c>
      <c r="AE204" s="27" t="s">
        <v>297</v>
      </c>
      <c r="AF204" s="27" t="s">
        <v>297</v>
      </c>
      <c r="AG204" s="27" t="s">
        <v>297</v>
      </c>
      <c r="AH204" s="27" t="s">
        <v>297</v>
      </c>
      <c r="AI204" s="27" t="s">
        <v>297</v>
      </c>
      <c r="AJ204" s="27" t="s">
        <v>297</v>
      </c>
      <c r="AK204" s="27" t="s">
        <v>297</v>
      </c>
      <c r="AL204" s="27" t="s">
        <v>297</v>
      </c>
      <c r="AM204" s="27" t="s">
        <v>297</v>
      </c>
      <c r="AN204" s="27" t="s">
        <v>297</v>
      </c>
      <c r="AO204" s="27" t="s">
        <v>297</v>
      </c>
      <c r="AP204" s="27" t="s">
        <v>297</v>
      </c>
      <c r="AQ204" s="27" t="s">
        <v>297</v>
      </c>
      <c r="AR204" s="27" t="s">
        <v>297</v>
      </c>
      <c r="AS204" s="27" t="s">
        <v>297</v>
      </c>
      <c r="AT204" s="27" t="s">
        <v>297</v>
      </c>
      <c r="AU204" s="27" t="s">
        <v>297</v>
      </c>
      <c r="AV204" s="27" t="s">
        <v>297</v>
      </c>
      <c r="AW204" s="27" t="s">
        <v>297</v>
      </c>
      <c r="AX204" s="27" t="s">
        <v>297</v>
      </c>
      <c r="AY204" s="27" t="s">
        <v>297</v>
      </c>
      <c r="AZ204" s="27" t="s">
        <v>297</v>
      </c>
      <c r="BA204" s="27" t="s">
        <v>297</v>
      </c>
      <c r="BB204" s="27" t="s">
        <v>297</v>
      </c>
      <c r="BC204" s="27" t="s">
        <v>297</v>
      </c>
      <c r="BD204" s="27" t="s">
        <v>297</v>
      </c>
    </row>
    <row r="205" spans="30:56" ht="15" thickBot="1" x14ac:dyDescent="0.35">
      <c r="AD205" s="26" t="s">
        <v>393</v>
      </c>
      <c r="AE205" s="27" t="s">
        <v>297</v>
      </c>
      <c r="AF205" s="27" t="s">
        <v>297</v>
      </c>
      <c r="AG205" s="27" t="s">
        <v>297</v>
      </c>
      <c r="AH205" s="27" t="s">
        <v>297</v>
      </c>
      <c r="AI205" s="27" t="s">
        <v>297</v>
      </c>
      <c r="AJ205" s="27" t="s">
        <v>297</v>
      </c>
      <c r="AK205" s="27" t="s">
        <v>297</v>
      </c>
      <c r="AL205" s="27" t="s">
        <v>297</v>
      </c>
      <c r="AM205" s="27" t="s">
        <v>297</v>
      </c>
      <c r="AN205" s="27" t="s">
        <v>297</v>
      </c>
      <c r="AO205" s="27" t="s">
        <v>297</v>
      </c>
      <c r="AP205" s="27" t="s">
        <v>297</v>
      </c>
      <c r="AQ205" s="27" t="s">
        <v>297</v>
      </c>
      <c r="AR205" s="27" t="s">
        <v>297</v>
      </c>
      <c r="AS205" s="27" t="s">
        <v>297</v>
      </c>
      <c r="AT205" s="27" t="s">
        <v>297</v>
      </c>
      <c r="AU205" s="27" t="s">
        <v>297</v>
      </c>
      <c r="AV205" s="27" t="s">
        <v>297</v>
      </c>
      <c r="AW205" s="27" t="s">
        <v>297</v>
      </c>
      <c r="AX205" s="27" t="s">
        <v>297</v>
      </c>
      <c r="AY205" s="27" t="s">
        <v>297</v>
      </c>
      <c r="AZ205" s="27" t="s">
        <v>297</v>
      </c>
      <c r="BA205" s="27" t="s">
        <v>297</v>
      </c>
      <c r="BB205" s="27" t="s">
        <v>297</v>
      </c>
      <c r="BC205" s="27" t="s">
        <v>297</v>
      </c>
      <c r="BD205" s="27" t="s">
        <v>297</v>
      </c>
    </row>
    <row r="206" spans="30:56" ht="18.600000000000001" thickBot="1" x14ac:dyDescent="0.35">
      <c r="AD206" s="22"/>
    </row>
    <row r="207" spans="30:56" ht="15" thickBot="1" x14ac:dyDescent="0.35">
      <c r="AD207" s="26" t="s">
        <v>394</v>
      </c>
      <c r="AE207" s="26" t="str">
        <f>Megnövelt!AD4</f>
        <v>angol</v>
      </c>
      <c r="AF207" s="26" t="str">
        <f>Megnövelt!AE4</f>
        <v>biológia</v>
      </c>
      <c r="AG207" s="26" t="str">
        <f>Megnövelt!AF4</f>
        <v>ének</v>
      </c>
      <c r="AH207" s="26" t="str">
        <f>Megnövelt!AG4</f>
        <v>fizika</v>
      </c>
      <c r="AI207" s="26" t="str">
        <f>Megnövelt!AH4</f>
        <v>informatika</v>
      </c>
      <c r="AJ207" s="26" t="str">
        <f>Megnövelt!AI4</f>
        <v>irodalom</v>
      </c>
      <c r="AK207" s="26" t="str">
        <f>Megnövelt!AJ4</f>
        <v>kémia</v>
      </c>
      <c r="AL207" s="26" t="str">
        <f>Megnövelt!AK4</f>
        <v>matematika</v>
      </c>
      <c r="AM207" s="26" t="str">
        <f>Megnövelt!AL4</f>
        <v>német</v>
      </c>
      <c r="AN207" s="26" t="str">
        <f>Megnövelt!AM4</f>
        <v>orosz</v>
      </c>
      <c r="AO207" s="26" t="str">
        <f>Megnövelt!AN4</f>
        <v>rajz</v>
      </c>
      <c r="AP207" s="26" t="str">
        <f>Megnövelt!AO4</f>
        <v>spanyol</v>
      </c>
      <c r="AQ207" s="26" t="str">
        <f>Megnövelt!AP4</f>
        <v>testnevelés</v>
      </c>
      <c r="AR207" s="38" t="str">
        <f>AE207</f>
        <v>angol</v>
      </c>
      <c r="AS207" s="38" t="str">
        <f t="shared" ref="AS207:BD207" si="2">AF207</f>
        <v>biológia</v>
      </c>
      <c r="AT207" s="38" t="str">
        <f t="shared" si="2"/>
        <v>ének</v>
      </c>
      <c r="AU207" s="38" t="str">
        <f t="shared" si="2"/>
        <v>fizika</v>
      </c>
      <c r="AV207" s="38" t="str">
        <f t="shared" si="2"/>
        <v>informatika</v>
      </c>
      <c r="AW207" s="38" t="str">
        <f t="shared" si="2"/>
        <v>irodalom</v>
      </c>
      <c r="AX207" s="38" t="str">
        <f t="shared" si="2"/>
        <v>kémia</v>
      </c>
      <c r="AY207" s="38" t="str">
        <f t="shared" si="2"/>
        <v>matematika</v>
      </c>
      <c r="AZ207" s="38" t="str">
        <f t="shared" si="2"/>
        <v>német</v>
      </c>
      <c r="BA207" s="38" t="str">
        <f t="shared" si="2"/>
        <v>orosz</v>
      </c>
      <c r="BB207" s="38" t="str">
        <f t="shared" si="2"/>
        <v>rajz</v>
      </c>
      <c r="BC207" s="38" t="str">
        <f t="shared" si="2"/>
        <v>spanyol</v>
      </c>
      <c r="BD207" s="38" t="str">
        <f t="shared" si="2"/>
        <v>testnevelés</v>
      </c>
    </row>
    <row r="208" spans="30:56" ht="15" thickBot="1" x14ac:dyDescent="0.35">
      <c r="AD208" s="26" t="s">
        <v>294</v>
      </c>
      <c r="AE208" s="27">
        <v>0</v>
      </c>
      <c r="AF208" s="27">
        <v>0</v>
      </c>
      <c r="AG208" s="27">
        <v>0</v>
      </c>
      <c r="AH208" s="27">
        <v>0</v>
      </c>
      <c r="AI208" s="27">
        <v>267</v>
      </c>
      <c r="AJ208" s="27">
        <v>0</v>
      </c>
      <c r="AK208" s="27">
        <v>0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53.4</v>
      </c>
      <c r="AV208" s="27">
        <v>267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</row>
    <row r="209" spans="30:56" ht="15" thickBot="1" x14ac:dyDescent="0.35">
      <c r="AD209" s="26" t="s">
        <v>296</v>
      </c>
      <c r="AE209" s="27">
        <v>0</v>
      </c>
      <c r="AF209" s="27">
        <v>0</v>
      </c>
      <c r="AG209" s="27">
        <v>0</v>
      </c>
      <c r="AH209" s="27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</row>
    <row r="210" spans="30:56" ht="15" thickBot="1" x14ac:dyDescent="0.35">
      <c r="AD210" s="26" t="s">
        <v>298</v>
      </c>
      <c r="AE210" s="27">
        <v>0</v>
      </c>
      <c r="AF210" s="27">
        <v>0</v>
      </c>
      <c r="AG210" s="27">
        <v>0</v>
      </c>
      <c r="AH210" s="27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</row>
    <row r="211" spans="30:56" ht="15" thickBot="1" x14ac:dyDescent="0.35">
      <c r="AD211" s="26" t="s">
        <v>299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</row>
    <row r="212" spans="30:56" ht="15" thickBot="1" x14ac:dyDescent="0.35">
      <c r="AD212" s="26" t="s">
        <v>300</v>
      </c>
      <c r="AE212" s="27">
        <v>0</v>
      </c>
      <c r="AF212" s="27">
        <v>0</v>
      </c>
      <c r="AG212" s="27">
        <v>0</v>
      </c>
      <c r="AH212" s="27">
        <v>0</v>
      </c>
      <c r="AI212" s="27">
        <v>0</v>
      </c>
      <c r="AJ212" s="27">
        <v>0</v>
      </c>
      <c r="AK212" s="27">
        <v>0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</row>
    <row r="213" spans="30:56" ht="15" thickBot="1" x14ac:dyDescent="0.35">
      <c r="AD213" s="26" t="s">
        <v>301</v>
      </c>
      <c r="AE213" s="27">
        <v>0</v>
      </c>
      <c r="AF213" s="27">
        <v>0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</row>
    <row r="214" spans="30:56" ht="15" thickBot="1" x14ac:dyDescent="0.35">
      <c r="AD214" s="26" t="s">
        <v>302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</row>
    <row r="215" spans="30:56" ht="15" thickBot="1" x14ac:dyDescent="0.35">
      <c r="AD215" s="26" t="s">
        <v>303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</row>
    <row r="216" spans="30:56" ht="15" thickBot="1" x14ac:dyDescent="0.35">
      <c r="AD216" s="26" t="s">
        <v>304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</row>
    <row r="217" spans="30:56" ht="15" thickBot="1" x14ac:dyDescent="0.35">
      <c r="AD217" s="26" t="s">
        <v>305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7">
        <v>0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</row>
    <row r="218" spans="30:56" ht="15" thickBot="1" x14ac:dyDescent="0.35">
      <c r="AD218" s="26" t="s">
        <v>306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</row>
    <row r="219" spans="30:56" ht="15" thickBot="1" x14ac:dyDescent="0.35">
      <c r="AD219" s="26" t="s">
        <v>307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</row>
    <row r="220" spans="30:56" ht="15" thickBot="1" x14ac:dyDescent="0.35">
      <c r="AD220" s="26" t="s">
        <v>308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</row>
    <row r="221" spans="30:56" ht="15" thickBot="1" x14ac:dyDescent="0.35">
      <c r="AD221" s="26" t="s">
        <v>309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</row>
    <row r="222" spans="30:56" ht="15" thickBot="1" x14ac:dyDescent="0.35">
      <c r="AD222" s="26" t="s">
        <v>310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</row>
    <row r="223" spans="30:56" ht="15" thickBot="1" x14ac:dyDescent="0.35">
      <c r="AD223" s="26" t="s">
        <v>311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</row>
    <row r="224" spans="30:56" ht="15" thickBot="1" x14ac:dyDescent="0.35">
      <c r="AD224" s="26" t="s">
        <v>312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</row>
    <row r="225" spans="30:56" ht="15" thickBot="1" x14ac:dyDescent="0.35">
      <c r="AD225" s="26" t="s">
        <v>313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</row>
    <row r="226" spans="30:56" ht="15" thickBot="1" x14ac:dyDescent="0.35">
      <c r="AD226" s="26" t="s">
        <v>314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</row>
    <row r="227" spans="30:56" ht="15" thickBot="1" x14ac:dyDescent="0.35">
      <c r="AD227" s="26" t="s">
        <v>315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>
        <v>0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</row>
    <row r="228" spans="30:56" ht="15" thickBot="1" x14ac:dyDescent="0.35">
      <c r="AD228" s="26" t="s">
        <v>316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</row>
    <row r="229" spans="30:56" ht="15" thickBot="1" x14ac:dyDescent="0.35">
      <c r="AD229" s="26" t="s">
        <v>317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</row>
    <row r="230" spans="30:56" ht="15" thickBot="1" x14ac:dyDescent="0.35">
      <c r="AD230" s="26" t="s">
        <v>318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</row>
    <row r="231" spans="30:56" ht="15" thickBot="1" x14ac:dyDescent="0.35">
      <c r="AD231" s="26" t="s">
        <v>319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7">
        <v>0</v>
      </c>
      <c r="AK231" s="27">
        <v>0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</row>
    <row r="232" spans="30:56" ht="15" thickBot="1" x14ac:dyDescent="0.35">
      <c r="AD232" s="26" t="s">
        <v>320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</row>
    <row r="233" spans="30:56" ht="15" thickBot="1" x14ac:dyDescent="0.35">
      <c r="AD233" s="26" t="s">
        <v>321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</row>
    <row r="234" spans="30:56" ht="15" thickBot="1" x14ac:dyDescent="0.35">
      <c r="AD234" s="26" t="s">
        <v>322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7">
        <v>0</v>
      </c>
      <c r="AK234" s="27">
        <v>0</v>
      </c>
      <c r="AL234" s="27">
        <v>0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</row>
    <row r="235" spans="30:56" ht="15" thickBot="1" x14ac:dyDescent="0.35">
      <c r="AD235" s="26" t="s">
        <v>323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</row>
    <row r="236" spans="30:56" ht="15" thickBot="1" x14ac:dyDescent="0.35">
      <c r="AD236" s="26" t="s">
        <v>324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</row>
    <row r="237" spans="30:56" ht="15" thickBot="1" x14ac:dyDescent="0.35">
      <c r="AD237" s="26" t="s">
        <v>325</v>
      </c>
      <c r="AE237" s="27">
        <v>0</v>
      </c>
      <c r="AF237" s="27">
        <v>0</v>
      </c>
      <c r="AG237" s="27">
        <v>0</v>
      </c>
      <c r="AH237" s="27">
        <v>0</v>
      </c>
      <c r="AI237" s="27">
        <v>0</v>
      </c>
      <c r="AJ237" s="27">
        <v>0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</row>
    <row r="238" spans="30:56" ht="15" thickBot="1" x14ac:dyDescent="0.35">
      <c r="AD238" s="26" t="s">
        <v>326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27">
        <v>0</v>
      </c>
      <c r="AK238" s="27">
        <v>0</v>
      </c>
      <c r="AL238" s="27">
        <v>0</v>
      </c>
      <c r="AM238" s="27">
        <v>0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</row>
    <row r="239" spans="30:56" ht="15" thickBot="1" x14ac:dyDescent="0.35">
      <c r="AD239" s="26" t="s">
        <v>327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</row>
    <row r="240" spans="30:56" ht="15" thickBot="1" x14ac:dyDescent="0.35">
      <c r="AD240" s="26" t="s">
        <v>328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</row>
    <row r="241" spans="30:56" ht="15" thickBot="1" x14ac:dyDescent="0.35">
      <c r="AD241" s="26" t="s">
        <v>329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</row>
    <row r="242" spans="30:56" ht="15" thickBot="1" x14ac:dyDescent="0.35">
      <c r="AD242" s="26" t="s">
        <v>330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</row>
    <row r="243" spans="30:56" ht="15" thickBot="1" x14ac:dyDescent="0.35">
      <c r="AD243" s="26" t="s">
        <v>331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</row>
    <row r="244" spans="30:56" ht="15" thickBot="1" x14ac:dyDescent="0.35">
      <c r="AD244" s="26" t="s">
        <v>332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</row>
    <row r="245" spans="30:56" ht="15" thickBot="1" x14ac:dyDescent="0.35">
      <c r="AD245" s="26" t="s">
        <v>333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</row>
    <row r="246" spans="30:56" ht="15" thickBot="1" x14ac:dyDescent="0.35">
      <c r="AD246" s="26" t="s">
        <v>334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</row>
    <row r="247" spans="30:56" ht="15" thickBot="1" x14ac:dyDescent="0.35">
      <c r="AD247" s="26" t="s">
        <v>335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</row>
    <row r="248" spans="30:56" ht="15" thickBot="1" x14ac:dyDescent="0.35">
      <c r="AD248" s="26" t="s">
        <v>336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</row>
    <row r="249" spans="30:56" ht="15" thickBot="1" x14ac:dyDescent="0.35">
      <c r="AD249" s="26" t="s">
        <v>337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27">
        <v>0</v>
      </c>
      <c r="AK249" s="27">
        <v>0</v>
      </c>
      <c r="AL249" s="27">
        <v>0</v>
      </c>
      <c r="AM249" s="27">
        <v>0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</row>
    <row r="250" spans="30:56" ht="15" thickBot="1" x14ac:dyDescent="0.35">
      <c r="AD250" s="26" t="s">
        <v>338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27">
        <v>0</v>
      </c>
      <c r="AK250" s="27">
        <v>0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</row>
    <row r="251" spans="30:56" ht="15" thickBot="1" x14ac:dyDescent="0.35">
      <c r="AD251" s="26" t="s">
        <v>339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</row>
    <row r="252" spans="30:56" ht="15" thickBot="1" x14ac:dyDescent="0.35">
      <c r="AD252" s="26" t="s">
        <v>340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</row>
    <row r="253" spans="30:56" ht="15" thickBot="1" x14ac:dyDescent="0.35">
      <c r="AD253" s="26" t="s">
        <v>341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27">
        <v>0</v>
      </c>
      <c r="AK253" s="27">
        <v>0</v>
      </c>
      <c r="AL253" s="27">
        <v>0</v>
      </c>
      <c r="AM253" s="27">
        <v>0</v>
      </c>
      <c r="AN253" s="27">
        <v>0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</row>
    <row r="254" spans="30:56" ht="15" thickBot="1" x14ac:dyDescent="0.35">
      <c r="AD254" s="26" t="s">
        <v>342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>
        <v>0</v>
      </c>
      <c r="AM254" s="27">
        <v>0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</row>
    <row r="255" spans="30:56" ht="15" thickBot="1" x14ac:dyDescent="0.35">
      <c r="AD255" s="26" t="s">
        <v>343</v>
      </c>
      <c r="AE255" s="27">
        <v>0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>
        <v>0</v>
      </c>
      <c r="AM255" s="27">
        <v>0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</row>
    <row r="256" spans="30:56" ht="15" thickBot="1" x14ac:dyDescent="0.35">
      <c r="AD256" s="26" t="s">
        <v>344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</row>
    <row r="257" spans="30:56" ht="15" thickBot="1" x14ac:dyDescent="0.35">
      <c r="AD257" s="26" t="s">
        <v>345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</row>
    <row r="258" spans="30:56" ht="15" thickBot="1" x14ac:dyDescent="0.35">
      <c r="AD258" s="26" t="s">
        <v>346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</row>
    <row r="259" spans="30:56" ht="15" thickBot="1" x14ac:dyDescent="0.35">
      <c r="AD259" s="26" t="s">
        <v>347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</row>
    <row r="260" spans="30:56" ht="15" thickBot="1" x14ac:dyDescent="0.35">
      <c r="AD260" s="26" t="s">
        <v>348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</row>
    <row r="261" spans="30:56" ht="15" thickBot="1" x14ac:dyDescent="0.35">
      <c r="AD261" s="26" t="s">
        <v>349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</row>
    <row r="262" spans="30:56" ht="15" thickBot="1" x14ac:dyDescent="0.35">
      <c r="AD262" s="26" t="s">
        <v>350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</row>
    <row r="263" spans="30:56" ht="15" thickBot="1" x14ac:dyDescent="0.35">
      <c r="AD263" s="26" t="s">
        <v>351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</row>
    <row r="264" spans="30:56" ht="15" thickBot="1" x14ac:dyDescent="0.35">
      <c r="AD264" s="26" t="s">
        <v>352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>
        <v>0</v>
      </c>
      <c r="AM264" s="27">
        <v>0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</row>
    <row r="265" spans="30:56" ht="15" thickBot="1" x14ac:dyDescent="0.35">
      <c r="AD265" s="26" t="s">
        <v>353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</row>
    <row r="266" spans="30:56" ht="15" thickBot="1" x14ac:dyDescent="0.35">
      <c r="AD266" s="26" t="s">
        <v>354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</row>
    <row r="267" spans="30:56" ht="15" thickBot="1" x14ac:dyDescent="0.35">
      <c r="AD267" s="26" t="s">
        <v>355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27">
        <v>0</v>
      </c>
      <c r="AK267" s="27">
        <v>0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</row>
    <row r="268" spans="30:56" ht="15" thickBot="1" x14ac:dyDescent="0.35">
      <c r="AD268" s="26" t="s">
        <v>356</v>
      </c>
      <c r="AE268" s="27">
        <v>0</v>
      </c>
      <c r="AF268" s="27">
        <v>0</v>
      </c>
      <c r="AG268" s="27">
        <v>0</v>
      </c>
      <c r="AH268" s="27">
        <v>0</v>
      </c>
      <c r="AI268" s="27">
        <v>0</v>
      </c>
      <c r="AJ268" s="27">
        <v>0</v>
      </c>
      <c r="AK268" s="27">
        <v>0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</row>
    <row r="269" spans="30:56" ht="15" thickBot="1" x14ac:dyDescent="0.35">
      <c r="AD269" s="26" t="s">
        <v>357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</row>
    <row r="270" spans="30:56" ht="15" thickBot="1" x14ac:dyDescent="0.35">
      <c r="AD270" s="26" t="s">
        <v>358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</row>
    <row r="271" spans="30:56" ht="15" thickBot="1" x14ac:dyDescent="0.35">
      <c r="AD271" s="26" t="s">
        <v>359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</row>
    <row r="272" spans="30:56" ht="15" thickBot="1" x14ac:dyDescent="0.35">
      <c r="AD272" s="26" t="s">
        <v>360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</row>
    <row r="273" spans="30:56" ht="15" thickBot="1" x14ac:dyDescent="0.35">
      <c r="AD273" s="26" t="s">
        <v>361</v>
      </c>
      <c r="AE273" s="27">
        <v>0</v>
      </c>
      <c r="AF273" s="27">
        <v>0</v>
      </c>
      <c r="AG273" s="27">
        <v>0</v>
      </c>
      <c r="AH273" s="27">
        <v>0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</row>
    <row r="274" spans="30:56" ht="15" thickBot="1" x14ac:dyDescent="0.35">
      <c r="AD274" s="26" t="s">
        <v>362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</row>
    <row r="275" spans="30:56" ht="15" thickBot="1" x14ac:dyDescent="0.35">
      <c r="AD275" s="26" t="s">
        <v>363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>
        <v>0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</row>
    <row r="276" spans="30:56" ht="15" thickBot="1" x14ac:dyDescent="0.35">
      <c r="AD276" s="26" t="s">
        <v>364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</row>
    <row r="277" spans="30:56" ht="15" thickBot="1" x14ac:dyDescent="0.35">
      <c r="AD277" s="26" t="s">
        <v>365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</row>
    <row r="278" spans="30:56" ht="15" thickBot="1" x14ac:dyDescent="0.35">
      <c r="AD278" s="26" t="s">
        <v>366</v>
      </c>
      <c r="AE278" s="27">
        <v>0</v>
      </c>
      <c r="AF278" s="27">
        <v>0</v>
      </c>
      <c r="AG278" s="27">
        <v>0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</row>
    <row r="279" spans="30:56" ht="15" thickBot="1" x14ac:dyDescent="0.35">
      <c r="AD279" s="26" t="s">
        <v>367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</row>
    <row r="280" spans="30:56" ht="15" thickBot="1" x14ac:dyDescent="0.35">
      <c r="AD280" s="26" t="s">
        <v>368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</row>
    <row r="281" spans="30:56" ht="15" thickBot="1" x14ac:dyDescent="0.35">
      <c r="AD281" s="26" t="s">
        <v>369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</row>
    <row r="282" spans="30:56" ht="15" thickBot="1" x14ac:dyDescent="0.35">
      <c r="AD282" s="26" t="s">
        <v>370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</row>
    <row r="283" spans="30:56" ht="15" thickBot="1" x14ac:dyDescent="0.35">
      <c r="AD283" s="26" t="s">
        <v>371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27">
        <v>0</v>
      </c>
      <c r="AK283" s="27">
        <v>0</v>
      </c>
      <c r="AL283" s="27">
        <v>0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</row>
    <row r="284" spans="30:56" ht="15" thickBot="1" x14ac:dyDescent="0.35">
      <c r="AD284" s="26" t="s">
        <v>372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</row>
    <row r="285" spans="30:56" ht="15" thickBot="1" x14ac:dyDescent="0.35">
      <c r="AD285" s="26" t="s">
        <v>373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27">
        <v>0</v>
      </c>
      <c r="AK285" s="27">
        <v>0</v>
      </c>
      <c r="AL285" s="27">
        <v>0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</row>
    <row r="286" spans="30:56" ht="15" thickBot="1" x14ac:dyDescent="0.35">
      <c r="AD286" s="26" t="s">
        <v>374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</row>
    <row r="287" spans="30:56" ht="15" thickBot="1" x14ac:dyDescent="0.35">
      <c r="AD287" s="26" t="s">
        <v>375</v>
      </c>
      <c r="AE287" s="27">
        <v>0</v>
      </c>
      <c r="AF287" s="27">
        <v>0</v>
      </c>
      <c r="AG287" s="27">
        <v>0</v>
      </c>
      <c r="AH287" s="27">
        <v>0</v>
      </c>
      <c r="AI287" s="27">
        <v>0</v>
      </c>
      <c r="AJ287" s="27">
        <v>0</v>
      </c>
      <c r="AK287" s="27">
        <v>0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</row>
    <row r="288" spans="30:56" ht="15" thickBot="1" x14ac:dyDescent="0.35">
      <c r="AD288" s="26" t="s">
        <v>376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0</v>
      </c>
      <c r="AK288" s="27">
        <v>0</v>
      </c>
      <c r="AL288" s="27">
        <v>0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</row>
    <row r="289" spans="30:56" ht="15" thickBot="1" x14ac:dyDescent="0.35">
      <c r="AD289" s="26" t="s">
        <v>377</v>
      </c>
      <c r="AE289" s="27">
        <v>0</v>
      </c>
      <c r="AF289" s="27">
        <v>0</v>
      </c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>
        <v>0</v>
      </c>
      <c r="AM289" s="27">
        <v>0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</row>
    <row r="290" spans="30:56" ht="15" thickBot="1" x14ac:dyDescent="0.35">
      <c r="AD290" s="26" t="s">
        <v>378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</row>
    <row r="291" spans="30:56" ht="15" thickBot="1" x14ac:dyDescent="0.35">
      <c r="AD291" s="26" t="s">
        <v>379</v>
      </c>
      <c r="AE291" s="27">
        <v>0</v>
      </c>
      <c r="AF291" s="27">
        <v>0</v>
      </c>
      <c r="AG291" s="27">
        <v>0</v>
      </c>
      <c r="AH291" s="27">
        <v>0</v>
      </c>
      <c r="AI291" s="27">
        <v>0</v>
      </c>
      <c r="AJ291" s="27">
        <v>0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</row>
    <row r="292" spans="30:56" ht="15" thickBot="1" x14ac:dyDescent="0.35">
      <c r="AD292" s="26" t="s">
        <v>380</v>
      </c>
      <c r="AE292" s="27">
        <v>0</v>
      </c>
      <c r="AF292" s="27">
        <v>0</v>
      </c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</row>
    <row r="293" spans="30:56" ht="15" thickBot="1" x14ac:dyDescent="0.35">
      <c r="AD293" s="26" t="s">
        <v>381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</row>
    <row r="294" spans="30:56" ht="15" thickBot="1" x14ac:dyDescent="0.35">
      <c r="AD294" s="26" t="s">
        <v>382</v>
      </c>
      <c r="AE294" s="27">
        <v>0</v>
      </c>
      <c r="AF294" s="27">
        <v>0</v>
      </c>
      <c r="AG294" s="27">
        <v>0</v>
      </c>
      <c r="AH294" s="27">
        <v>0</v>
      </c>
      <c r="AI294" s="27">
        <v>0</v>
      </c>
      <c r="AJ294" s="27">
        <v>0</v>
      </c>
      <c r="AK294" s="27">
        <v>0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</row>
    <row r="295" spans="30:56" ht="15" thickBot="1" x14ac:dyDescent="0.35">
      <c r="AD295" s="26" t="s">
        <v>383</v>
      </c>
      <c r="AE295" s="27">
        <v>0</v>
      </c>
      <c r="AF295" s="27">
        <v>0</v>
      </c>
      <c r="AG295" s="27">
        <v>0</v>
      </c>
      <c r="AH295" s="27">
        <v>0</v>
      </c>
      <c r="AI295" s="27">
        <v>0</v>
      </c>
      <c r="AJ295" s="27">
        <v>0</v>
      </c>
      <c r="AK295" s="27">
        <v>0</v>
      </c>
      <c r="AL295" s="27">
        <v>0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</row>
    <row r="296" spans="30:56" ht="15" thickBot="1" x14ac:dyDescent="0.35">
      <c r="AD296" s="26" t="s">
        <v>384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</row>
    <row r="297" spans="30:56" ht="15" thickBot="1" x14ac:dyDescent="0.35">
      <c r="AD297" s="26" t="s">
        <v>385</v>
      </c>
      <c r="AE297" s="27">
        <v>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</row>
    <row r="298" spans="30:56" ht="15" thickBot="1" x14ac:dyDescent="0.35">
      <c r="AD298" s="26" t="s">
        <v>386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</row>
    <row r="299" spans="30:56" ht="15" thickBot="1" x14ac:dyDescent="0.35">
      <c r="AD299" s="26" t="s">
        <v>387</v>
      </c>
      <c r="AE299" s="27">
        <v>0</v>
      </c>
      <c r="AF299" s="27">
        <v>0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</row>
    <row r="300" spans="30:56" ht="15" thickBot="1" x14ac:dyDescent="0.35">
      <c r="AD300" s="26" t="s">
        <v>388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</row>
    <row r="301" spans="30:56" ht="15" thickBot="1" x14ac:dyDescent="0.35">
      <c r="AD301" s="26" t="s">
        <v>389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</row>
    <row r="302" spans="30:56" ht="15" thickBot="1" x14ac:dyDescent="0.35">
      <c r="AD302" s="26" t="s">
        <v>390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</row>
    <row r="303" spans="30:56" ht="15" thickBot="1" x14ac:dyDescent="0.35">
      <c r="AD303" s="26" t="s">
        <v>391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</row>
    <row r="304" spans="30:56" ht="15" thickBot="1" x14ac:dyDescent="0.35">
      <c r="AD304" s="26" t="s">
        <v>392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</row>
    <row r="305" spans="30:60" ht="15" thickBot="1" x14ac:dyDescent="0.35">
      <c r="AD305" s="26" t="s">
        <v>393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</row>
    <row r="306" spans="30:60" ht="18.600000000000001" thickBot="1" x14ac:dyDescent="0.35">
      <c r="AD306" s="22"/>
    </row>
    <row r="307" spans="30:60" ht="15" thickBot="1" x14ac:dyDescent="0.35">
      <c r="AD307" s="26" t="s">
        <v>395</v>
      </c>
      <c r="AE307" s="26" t="s">
        <v>180</v>
      </c>
      <c r="AF307" s="26" t="s">
        <v>181</v>
      </c>
      <c r="AG307" s="26" t="s">
        <v>182</v>
      </c>
      <c r="AH307" s="26" t="s">
        <v>183</v>
      </c>
      <c r="AI307" s="26" t="s">
        <v>184</v>
      </c>
      <c r="AJ307" s="26" t="s">
        <v>185</v>
      </c>
      <c r="AK307" s="26" t="s">
        <v>186</v>
      </c>
      <c r="AL307" s="26" t="s">
        <v>187</v>
      </c>
      <c r="AM307" s="26" t="s">
        <v>188</v>
      </c>
      <c r="AN307" s="26" t="s">
        <v>189</v>
      </c>
      <c r="AO307" s="26" t="s">
        <v>190</v>
      </c>
      <c r="AP307" s="26" t="s">
        <v>191</v>
      </c>
      <c r="AQ307" s="26" t="s">
        <v>192</v>
      </c>
      <c r="AR307" s="26" t="s">
        <v>193</v>
      </c>
      <c r="AS307" s="26" t="s">
        <v>441</v>
      </c>
      <c r="AT307" s="26" t="s">
        <v>442</v>
      </c>
      <c r="AU307" s="26" t="s">
        <v>443</v>
      </c>
      <c r="AV307" s="26" t="s">
        <v>444</v>
      </c>
      <c r="AW307" s="26" t="s">
        <v>445</v>
      </c>
      <c r="AX307" s="26" t="s">
        <v>446</v>
      </c>
      <c r="AY307" s="26" t="s">
        <v>447</v>
      </c>
      <c r="AZ307" s="26" t="s">
        <v>448</v>
      </c>
      <c r="BA307" s="26" t="s">
        <v>449</v>
      </c>
      <c r="BB307" s="26" t="s">
        <v>450</v>
      </c>
      <c r="BC307" s="26" t="s">
        <v>451</v>
      </c>
      <c r="BD307" s="26" t="s">
        <v>452</v>
      </c>
      <c r="BE307" s="26" t="s">
        <v>396</v>
      </c>
      <c r="BF307" s="26" t="s">
        <v>397</v>
      </c>
      <c r="BG307" s="26" t="s">
        <v>398</v>
      </c>
      <c r="BH307" s="26" t="s">
        <v>399</v>
      </c>
    </row>
    <row r="308" spans="30:60" ht="15" thickBot="1" x14ac:dyDescent="0.35">
      <c r="AD308" s="26" t="s">
        <v>195</v>
      </c>
      <c r="AE308" s="27">
        <v>0</v>
      </c>
      <c r="AF308" s="27">
        <v>0</v>
      </c>
      <c r="AG308" s="27">
        <v>0</v>
      </c>
      <c r="AH308" s="27">
        <v>0</v>
      </c>
      <c r="AI308" s="27">
        <v>267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v>267</v>
      </c>
      <c r="BF308" s="27">
        <v>300</v>
      </c>
      <c r="BG308" s="27">
        <v>33</v>
      </c>
      <c r="BH308" s="27">
        <v>11</v>
      </c>
    </row>
    <row r="309" spans="30:60" ht="15" thickBot="1" x14ac:dyDescent="0.35">
      <c r="AD309" s="26" t="s">
        <v>196</v>
      </c>
      <c r="AE309" s="27">
        <v>0</v>
      </c>
      <c r="AF309" s="27">
        <v>0</v>
      </c>
      <c r="AG309" s="27">
        <v>0</v>
      </c>
      <c r="AH309" s="27">
        <v>0</v>
      </c>
      <c r="AI309" s="27">
        <v>267</v>
      </c>
      <c r="AJ309" s="27">
        <v>0</v>
      </c>
      <c r="AK309" s="27">
        <v>0</v>
      </c>
      <c r="AL309" s="27">
        <v>0</v>
      </c>
      <c r="AM309" s="27">
        <v>0</v>
      </c>
      <c r="AN309" s="27">
        <v>0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0</v>
      </c>
      <c r="BD309" s="27">
        <v>0</v>
      </c>
      <c r="BE309" s="27">
        <v>267</v>
      </c>
      <c r="BF309" s="27">
        <v>300</v>
      </c>
      <c r="BG309" s="27">
        <v>33</v>
      </c>
      <c r="BH309" s="27">
        <v>11</v>
      </c>
    </row>
    <row r="310" spans="30:60" ht="15" thickBot="1" x14ac:dyDescent="0.35">
      <c r="AD310" s="26" t="s">
        <v>197</v>
      </c>
      <c r="AE310" s="27">
        <v>0</v>
      </c>
      <c r="AF310" s="27">
        <v>0</v>
      </c>
      <c r="AG310" s="27">
        <v>0</v>
      </c>
      <c r="AH310" s="27">
        <v>0</v>
      </c>
      <c r="AI310" s="27">
        <v>267</v>
      </c>
      <c r="AJ310" s="27">
        <v>0</v>
      </c>
      <c r="AK310" s="27">
        <v>0</v>
      </c>
      <c r="AL310" s="27">
        <v>0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  <c r="AT310" s="27">
        <v>0</v>
      </c>
      <c r="AU310" s="27">
        <v>53.4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320.39999999999998</v>
      </c>
      <c r="BF310" s="27">
        <v>300</v>
      </c>
      <c r="BG310" s="27">
        <v>-20.399999999999999</v>
      </c>
      <c r="BH310" s="27">
        <v>-6.8</v>
      </c>
    </row>
    <row r="311" spans="30:60" ht="15" thickBot="1" x14ac:dyDescent="0.35">
      <c r="AD311" s="26" t="s">
        <v>198</v>
      </c>
      <c r="AE311" s="27">
        <v>0</v>
      </c>
      <c r="AF311" s="27">
        <v>0</v>
      </c>
      <c r="AG311" s="27">
        <v>0</v>
      </c>
      <c r="AH311" s="27">
        <v>0</v>
      </c>
      <c r="AI311" s="27">
        <v>267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v>267</v>
      </c>
      <c r="BF311" s="27">
        <v>300</v>
      </c>
      <c r="BG311" s="27">
        <v>33</v>
      </c>
      <c r="BH311" s="27">
        <v>11</v>
      </c>
    </row>
    <row r="312" spans="30:60" ht="15" thickBot="1" x14ac:dyDescent="0.35">
      <c r="AD312" s="26" t="s">
        <v>199</v>
      </c>
      <c r="AE312" s="27">
        <v>0</v>
      </c>
      <c r="AF312" s="27">
        <v>0</v>
      </c>
      <c r="AG312" s="27">
        <v>0</v>
      </c>
      <c r="AH312" s="27">
        <v>0</v>
      </c>
      <c r="AI312" s="27">
        <v>267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267</v>
      </c>
      <c r="BF312" s="27">
        <v>300</v>
      </c>
      <c r="BG312" s="27">
        <v>33</v>
      </c>
      <c r="BH312" s="27">
        <v>11</v>
      </c>
    </row>
    <row r="313" spans="30:60" ht="15" thickBot="1" x14ac:dyDescent="0.35">
      <c r="AD313" s="26" t="s">
        <v>200</v>
      </c>
      <c r="AE313" s="27">
        <v>0</v>
      </c>
      <c r="AF313" s="27">
        <v>0</v>
      </c>
      <c r="AG313" s="27">
        <v>0</v>
      </c>
      <c r="AH313" s="27">
        <v>0</v>
      </c>
      <c r="AI313" s="27">
        <v>267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v>267</v>
      </c>
      <c r="BF313" s="27">
        <v>300</v>
      </c>
      <c r="BG313" s="27">
        <v>33</v>
      </c>
      <c r="BH313" s="27">
        <v>11</v>
      </c>
    </row>
    <row r="314" spans="30:60" ht="15" thickBot="1" x14ac:dyDescent="0.35">
      <c r="AD314" s="26" t="s">
        <v>201</v>
      </c>
      <c r="AE314" s="27">
        <v>0</v>
      </c>
      <c r="AF314" s="27">
        <v>0</v>
      </c>
      <c r="AG314" s="27">
        <v>0</v>
      </c>
      <c r="AH314" s="27">
        <v>0</v>
      </c>
      <c r="AI314" s="27">
        <v>267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267</v>
      </c>
      <c r="BF314" s="27">
        <v>300</v>
      </c>
      <c r="BG314" s="27">
        <v>33</v>
      </c>
      <c r="BH314" s="27">
        <v>11</v>
      </c>
    </row>
    <row r="315" spans="30:60" ht="15" thickBot="1" x14ac:dyDescent="0.35">
      <c r="AD315" s="26" t="s">
        <v>202</v>
      </c>
      <c r="AE315" s="27">
        <v>0</v>
      </c>
      <c r="AF315" s="27">
        <v>0</v>
      </c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>
        <v>0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267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v>267</v>
      </c>
      <c r="BF315" s="27">
        <v>300</v>
      </c>
      <c r="BG315" s="27">
        <v>33</v>
      </c>
      <c r="BH315" s="27">
        <v>11</v>
      </c>
    </row>
    <row r="316" spans="30:60" ht="15" thickBot="1" x14ac:dyDescent="0.35">
      <c r="AD316" s="26" t="s">
        <v>203</v>
      </c>
      <c r="AE316" s="27">
        <v>0</v>
      </c>
      <c r="AF316" s="27">
        <v>0</v>
      </c>
      <c r="AG316" s="27">
        <v>0</v>
      </c>
      <c r="AH316" s="27">
        <v>0</v>
      </c>
      <c r="AI316" s="27">
        <v>267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  <c r="AT316" s="27">
        <v>0</v>
      </c>
      <c r="AU316" s="27">
        <v>53.4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320.39999999999998</v>
      </c>
      <c r="BF316" s="27">
        <v>300</v>
      </c>
      <c r="BG316" s="27">
        <v>-20.399999999999999</v>
      </c>
      <c r="BH316" s="27">
        <v>-6.8</v>
      </c>
    </row>
    <row r="317" spans="30:60" ht="15" thickBot="1" x14ac:dyDescent="0.35">
      <c r="AD317" s="26" t="s">
        <v>204</v>
      </c>
      <c r="AE317" s="27">
        <v>0</v>
      </c>
      <c r="AF317" s="27">
        <v>0</v>
      </c>
      <c r="AG317" s="27">
        <v>0</v>
      </c>
      <c r="AH317" s="27">
        <v>0</v>
      </c>
      <c r="AI317" s="27">
        <v>0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267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267</v>
      </c>
      <c r="BF317" s="27">
        <v>300</v>
      </c>
      <c r="BG317" s="27">
        <v>33</v>
      </c>
      <c r="BH317" s="27">
        <v>11</v>
      </c>
    </row>
    <row r="318" spans="30:60" ht="15" thickBot="1" x14ac:dyDescent="0.35">
      <c r="AD318" s="26" t="s">
        <v>205</v>
      </c>
      <c r="AE318" s="27">
        <v>0</v>
      </c>
      <c r="AF318" s="27">
        <v>0</v>
      </c>
      <c r="AG318" s="27">
        <v>0</v>
      </c>
      <c r="AH318" s="27">
        <v>0</v>
      </c>
      <c r="AI318" s="27">
        <v>267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53.4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0</v>
      </c>
      <c r="BD318" s="27">
        <v>0</v>
      </c>
      <c r="BE318" s="27">
        <v>320.39999999999998</v>
      </c>
      <c r="BF318" s="27">
        <v>300</v>
      </c>
      <c r="BG318" s="27">
        <v>-20.399999999999999</v>
      </c>
      <c r="BH318" s="27">
        <v>-6.8</v>
      </c>
    </row>
    <row r="319" spans="30:60" ht="15" thickBot="1" x14ac:dyDescent="0.35">
      <c r="AD319" s="26" t="s">
        <v>206</v>
      </c>
      <c r="AE319" s="27">
        <v>0</v>
      </c>
      <c r="AF319" s="27">
        <v>0</v>
      </c>
      <c r="AG319" s="27">
        <v>0</v>
      </c>
      <c r="AH319" s="27">
        <v>0</v>
      </c>
      <c r="AI319" s="27">
        <v>267</v>
      </c>
      <c r="AJ319" s="27">
        <v>0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267</v>
      </c>
      <c r="BF319" s="27">
        <v>300</v>
      </c>
      <c r="BG319" s="27">
        <v>33</v>
      </c>
      <c r="BH319" s="27">
        <v>11</v>
      </c>
    </row>
    <row r="320" spans="30:60" ht="15" thickBot="1" x14ac:dyDescent="0.35">
      <c r="AD320" s="26" t="s">
        <v>207</v>
      </c>
      <c r="AE320" s="27">
        <v>0</v>
      </c>
      <c r="AF320" s="27">
        <v>0</v>
      </c>
      <c r="AG320" s="27">
        <v>0</v>
      </c>
      <c r="AH320" s="27">
        <v>0</v>
      </c>
      <c r="AI320" s="27">
        <v>267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v>267</v>
      </c>
      <c r="BF320" s="27">
        <v>300</v>
      </c>
      <c r="BG320" s="27">
        <v>33</v>
      </c>
      <c r="BH320" s="27">
        <v>11</v>
      </c>
    </row>
    <row r="321" spans="30:60" ht="15" thickBot="1" x14ac:dyDescent="0.35">
      <c r="AD321" s="26" t="s">
        <v>208</v>
      </c>
      <c r="AE321" s="27">
        <v>0</v>
      </c>
      <c r="AF321" s="27">
        <v>0</v>
      </c>
      <c r="AG321" s="27">
        <v>0</v>
      </c>
      <c r="AH321" s="27">
        <v>0</v>
      </c>
      <c r="AI321" s="27">
        <v>267</v>
      </c>
      <c r="AJ321" s="27">
        <v>0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v>267</v>
      </c>
      <c r="BF321" s="27">
        <v>200</v>
      </c>
      <c r="BG321" s="27">
        <v>-67</v>
      </c>
      <c r="BH321" s="27">
        <v>-33.5</v>
      </c>
    </row>
    <row r="322" spans="30:60" ht="15" thickBot="1" x14ac:dyDescent="0.35">
      <c r="AD322" s="26" t="s">
        <v>209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267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v>267</v>
      </c>
      <c r="BF322" s="27">
        <v>200</v>
      </c>
      <c r="BG322" s="27">
        <v>-67</v>
      </c>
      <c r="BH322" s="27">
        <v>-33.5</v>
      </c>
    </row>
    <row r="323" spans="30:60" ht="15" thickBot="1" x14ac:dyDescent="0.35">
      <c r="AD323" s="26" t="s">
        <v>210</v>
      </c>
      <c r="AE323" s="27">
        <v>0</v>
      </c>
      <c r="AF323" s="27">
        <v>0</v>
      </c>
      <c r="AG323" s="27">
        <v>0</v>
      </c>
      <c r="AH323" s="27">
        <v>0</v>
      </c>
      <c r="AI323" s="27">
        <v>0</v>
      </c>
      <c r="AJ323" s="27">
        <v>0</v>
      </c>
      <c r="AK323" s="27">
        <v>0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267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v>267</v>
      </c>
      <c r="BF323" s="27">
        <v>300</v>
      </c>
      <c r="BG323" s="27">
        <v>33</v>
      </c>
      <c r="BH323" s="27">
        <v>11</v>
      </c>
    </row>
    <row r="324" spans="30:60" ht="15" thickBot="1" x14ac:dyDescent="0.35">
      <c r="AD324" s="26" t="s">
        <v>211</v>
      </c>
      <c r="AE324" s="27">
        <v>0</v>
      </c>
      <c r="AF324" s="27">
        <v>0</v>
      </c>
      <c r="AG324" s="27">
        <v>0</v>
      </c>
      <c r="AH324" s="27">
        <v>0</v>
      </c>
      <c r="AI324" s="27">
        <v>267</v>
      </c>
      <c r="AJ324" s="27">
        <v>0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  <c r="AT324" s="27">
        <v>0</v>
      </c>
      <c r="AU324" s="27">
        <v>53.4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v>320.39999999999998</v>
      </c>
      <c r="BF324" s="27">
        <v>300</v>
      </c>
      <c r="BG324" s="27">
        <v>-20.399999999999999</v>
      </c>
      <c r="BH324" s="27">
        <v>-6.8</v>
      </c>
    </row>
    <row r="325" spans="30:60" ht="15" thickBot="1" x14ac:dyDescent="0.35">
      <c r="AD325" s="26" t="s">
        <v>212</v>
      </c>
      <c r="AE325" s="27">
        <v>0</v>
      </c>
      <c r="AF325" s="27">
        <v>0</v>
      </c>
      <c r="AG325" s="27">
        <v>0</v>
      </c>
      <c r="AH325" s="27">
        <v>0</v>
      </c>
      <c r="AI325" s="27">
        <v>267</v>
      </c>
      <c r="AJ325" s="27">
        <v>0</v>
      </c>
      <c r="AK325" s="27">
        <v>0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267</v>
      </c>
      <c r="BF325" s="27">
        <v>300</v>
      </c>
      <c r="BG325" s="27">
        <v>33</v>
      </c>
      <c r="BH325" s="27">
        <v>11</v>
      </c>
    </row>
    <row r="326" spans="30:60" ht="15" thickBot="1" x14ac:dyDescent="0.35">
      <c r="AD326" s="26" t="s">
        <v>213</v>
      </c>
      <c r="AE326" s="27">
        <v>0</v>
      </c>
      <c r="AF326" s="27">
        <v>0</v>
      </c>
      <c r="AG326" s="27">
        <v>0</v>
      </c>
      <c r="AH326" s="27">
        <v>0</v>
      </c>
      <c r="AI326" s="27">
        <v>267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v>0</v>
      </c>
      <c r="BD326" s="27">
        <v>0</v>
      </c>
      <c r="BE326" s="27">
        <v>267</v>
      </c>
      <c r="BF326" s="27">
        <v>300</v>
      </c>
      <c r="BG326" s="27">
        <v>33</v>
      </c>
      <c r="BH326" s="27">
        <v>11</v>
      </c>
    </row>
    <row r="327" spans="30:60" ht="15" thickBot="1" x14ac:dyDescent="0.35">
      <c r="AD327" s="26" t="s">
        <v>214</v>
      </c>
      <c r="AE327" s="27">
        <v>0</v>
      </c>
      <c r="AF327" s="27">
        <v>0</v>
      </c>
      <c r="AG327" s="27">
        <v>0</v>
      </c>
      <c r="AH327" s="27">
        <v>0</v>
      </c>
      <c r="AI327" s="27">
        <v>267</v>
      </c>
      <c r="AJ327" s="27">
        <v>0</v>
      </c>
      <c r="AK327" s="27">
        <v>0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53.4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v>320.39999999999998</v>
      </c>
      <c r="BF327" s="27">
        <v>300</v>
      </c>
      <c r="BG327" s="27">
        <v>-20.399999999999999</v>
      </c>
      <c r="BH327" s="27">
        <v>-6.8</v>
      </c>
    </row>
    <row r="328" spans="30:60" ht="15" thickBot="1" x14ac:dyDescent="0.35">
      <c r="AD328" s="26" t="s">
        <v>215</v>
      </c>
      <c r="AE328" s="27">
        <v>0</v>
      </c>
      <c r="AF328" s="27">
        <v>0</v>
      </c>
      <c r="AG328" s="27">
        <v>0</v>
      </c>
      <c r="AH328" s="27">
        <v>0</v>
      </c>
      <c r="AI328" s="27">
        <v>267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v>267</v>
      </c>
      <c r="BF328" s="27">
        <v>300</v>
      </c>
      <c r="BG328" s="27">
        <v>33</v>
      </c>
      <c r="BH328" s="27">
        <v>11</v>
      </c>
    </row>
    <row r="329" spans="30:60" ht="15" thickBot="1" x14ac:dyDescent="0.35">
      <c r="AD329" s="26" t="s">
        <v>216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7">
        <v>0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7">
        <v>267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0</v>
      </c>
      <c r="BC329" s="27">
        <v>0</v>
      </c>
      <c r="BD329" s="27">
        <v>0</v>
      </c>
      <c r="BE329" s="27">
        <v>267</v>
      </c>
      <c r="BF329" s="27">
        <v>200</v>
      </c>
      <c r="BG329" s="27">
        <v>-67</v>
      </c>
      <c r="BH329" s="27">
        <v>-33.5</v>
      </c>
    </row>
    <row r="330" spans="30:60" ht="15" thickBot="1" x14ac:dyDescent="0.35">
      <c r="AD330" s="26" t="s">
        <v>217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0</v>
      </c>
      <c r="AV330" s="27">
        <v>267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267</v>
      </c>
      <c r="BF330" s="27">
        <v>300</v>
      </c>
      <c r="BG330" s="27">
        <v>33</v>
      </c>
      <c r="BH330" s="27">
        <v>11</v>
      </c>
    </row>
    <row r="331" spans="30:60" ht="15" thickBot="1" x14ac:dyDescent="0.35">
      <c r="AD331" s="26" t="s">
        <v>218</v>
      </c>
      <c r="AE331" s="27">
        <v>0</v>
      </c>
      <c r="AF331" s="27">
        <v>0</v>
      </c>
      <c r="AG331" s="27">
        <v>0</v>
      </c>
      <c r="AH331" s="27">
        <v>0</v>
      </c>
      <c r="AI331" s="27">
        <v>267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267</v>
      </c>
      <c r="BF331" s="27">
        <v>300</v>
      </c>
      <c r="BG331" s="27">
        <v>33</v>
      </c>
      <c r="BH331" s="27">
        <v>11</v>
      </c>
    </row>
    <row r="332" spans="30:60" ht="15" thickBot="1" x14ac:dyDescent="0.35">
      <c r="AD332" s="26" t="s">
        <v>219</v>
      </c>
      <c r="AE332" s="27">
        <v>0</v>
      </c>
      <c r="AF332" s="27">
        <v>0</v>
      </c>
      <c r="AG332" s="27">
        <v>0</v>
      </c>
      <c r="AH332" s="27">
        <v>0</v>
      </c>
      <c r="AI332" s="27">
        <v>267</v>
      </c>
      <c r="AJ332" s="27">
        <v>0</v>
      </c>
      <c r="AK332" s="27">
        <v>0</v>
      </c>
      <c r="AL332" s="27">
        <v>0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v>267</v>
      </c>
      <c r="BF332" s="27">
        <v>200</v>
      </c>
      <c r="BG332" s="27">
        <v>-67</v>
      </c>
      <c r="BH332" s="27">
        <v>-33.5</v>
      </c>
    </row>
    <row r="333" spans="30:60" ht="15" thickBot="1" x14ac:dyDescent="0.35">
      <c r="AD333" s="26" t="s">
        <v>220</v>
      </c>
      <c r="AE333" s="27">
        <v>0</v>
      </c>
      <c r="AF333" s="27">
        <v>0</v>
      </c>
      <c r="AG333" s="27">
        <v>0</v>
      </c>
      <c r="AH333" s="27">
        <v>0</v>
      </c>
      <c r="AI333" s="27">
        <v>267</v>
      </c>
      <c r="AJ333" s="27">
        <v>0</v>
      </c>
      <c r="AK333" s="27">
        <v>0</v>
      </c>
      <c r="AL333" s="27">
        <v>0</v>
      </c>
      <c r="AM333" s="27">
        <v>0</v>
      </c>
      <c r="AN333" s="27">
        <v>0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267</v>
      </c>
      <c r="BF333" s="27">
        <v>300</v>
      </c>
      <c r="BG333" s="27">
        <v>33</v>
      </c>
      <c r="BH333" s="27">
        <v>11</v>
      </c>
    </row>
    <row r="334" spans="30:60" ht="15" thickBot="1" x14ac:dyDescent="0.35">
      <c r="AD334" s="26" t="s">
        <v>221</v>
      </c>
      <c r="AE334" s="27">
        <v>0</v>
      </c>
      <c r="AF334" s="27">
        <v>0</v>
      </c>
      <c r="AG334" s="27">
        <v>0</v>
      </c>
      <c r="AH334" s="27">
        <v>0</v>
      </c>
      <c r="AI334" s="27">
        <v>267</v>
      </c>
      <c r="AJ334" s="27">
        <v>0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  <c r="AT334" s="27">
        <v>0</v>
      </c>
      <c r="AU334" s="27">
        <v>53.4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v>320.39999999999998</v>
      </c>
      <c r="BF334" s="27">
        <v>300</v>
      </c>
      <c r="BG334" s="27">
        <v>-20.399999999999999</v>
      </c>
      <c r="BH334" s="27">
        <v>-6.8</v>
      </c>
    </row>
    <row r="335" spans="30:60" ht="15" thickBot="1" x14ac:dyDescent="0.35">
      <c r="AD335" s="26" t="s">
        <v>222</v>
      </c>
      <c r="AE335" s="27">
        <v>0</v>
      </c>
      <c r="AF335" s="27">
        <v>0</v>
      </c>
      <c r="AG335" s="27">
        <v>0</v>
      </c>
      <c r="AH335" s="27">
        <v>0</v>
      </c>
      <c r="AI335" s="27">
        <v>267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53.4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v>320.39999999999998</v>
      </c>
      <c r="BF335" s="27">
        <v>300</v>
      </c>
      <c r="BG335" s="27">
        <v>-20.399999999999999</v>
      </c>
      <c r="BH335" s="27">
        <v>-6.8</v>
      </c>
    </row>
    <row r="336" spans="30:60" ht="15" thickBot="1" x14ac:dyDescent="0.35">
      <c r="AD336" s="26" t="s">
        <v>223</v>
      </c>
      <c r="AE336" s="27">
        <v>0</v>
      </c>
      <c r="AF336" s="27">
        <v>0</v>
      </c>
      <c r="AG336" s="27">
        <v>0</v>
      </c>
      <c r="AH336" s="27">
        <v>0</v>
      </c>
      <c r="AI336" s="27">
        <v>267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v>267</v>
      </c>
      <c r="BF336" s="27">
        <v>300</v>
      </c>
      <c r="BG336" s="27">
        <v>33</v>
      </c>
      <c r="BH336" s="27">
        <v>11</v>
      </c>
    </row>
    <row r="337" spans="30:60" ht="15" thickBot="1" x14ac:dyDescent="0.35">
      <c r="AD337" s="26" t="s">
        <v>224</v>
      </c>
      <c r="AE337" s="27">
        <v>0</v>
      </c>
      <c r="AF337" s="27">
        <v>0</v>
      </c>
      <c r="AG337" s="27">
        <v>0</v>
      </c>
      <c r="AH337" s="27">
        <v>0</v>
      </c>
      <c r="AI337" s="27">
        <v>267</v>
      </c>
      <c r="AJ337" s="27">
        <v>0</v>
      </c>
      <c r="AK337" s="27">
        <v>0</v>
      </c>
      <c r="AL337" s="27">
        <v>0</v>
      </c>
      <c r="AM337" s="27">
        <v>0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267</v>
      </c>
      <c r="BF337" s="27">
        <v>200</v>
      </c>
      <c r="BG337" s="27">
        <v>-67</v>
      </c>
      <c r="BH337" s="27">
        <v>-33.5</v>
      </c>
    </row>
    <row r="338" spans="30:60" ht="15" thickBot="1" x14ac:dyDescent="0.35">
      <c r="AD338" s="26" t="s">
        <v>225</v>
      </c>
      <c r="AE338" s="27">
        <v>0</v>
      </c>
      <c r="AF338" s="27">
        <v>0</v>
      </c>
      <c r="AG338" s="27">
        <v>0</v>
      </c>
      <c r="AH338" s="27">
        <v>0</v>
      </c>
      <c r="AI338" s="27">
        <v>267</v>
      </c>
      <c r="AJ338" s="27">
        <v>0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267</v>
      </c>
      <c r="BF338" s="27">
        <v>300</v>
      </c>
      <c r="BG338" s="27">
        <v>33</v>
      </c>
      <c r="BH338" s="27">
        <v>11</v>
      </c>
    </row>
    <row r="339" spans="30:60" ht="15" thickBot="1" x14ac:dyDescent="0.35">
      <c r="AD339" s="26" t="s">
        <v>226</v>
      </c>
      <c r="AE339" s="27">
        <v>0</v>
      </c>
      <c r="AF339" s="27">
        <v>0</v>
      </c>
      <c r="AG339" s="27">
        <v>0</v>
      </c>
      <c r="AH339" s="27">
        <v>0</v>
      </c>
      <c r="AI339" s="27">
        <v>267</v>
      </c>
      <c r="AJ339" s="27">
        <v>0</v>
      </c>
      <c r="AK339" s="27">
        <v>0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v>267</v>
      </c>
      <c r="BF339" s="27">
        <v>200</v>
      </c>
      <c r="BG339" s="27">
        <v>-67</v>
      </c>
      <c r="BH339" s="27">
        <v>-33.5</v>
      </c>
    </row>
    <row r="340" spans="30:60" ht="15" thickBot="1" x14ac:dyDescent="0.35">
      <c r="AD340" s="26" t="s">
        <v>227</v>
      </c>
      <c r="AE340" s="27">
        <v>0</v>
      </c>
      <c r="AF340" s="27">
        <v>0</v>
      </c>
      <c r="AG340" s="27">
        <v>0</v>
      </c>
      <c r="AH340" s="27">
        <v>0</v>
      </c>
      <c r="AI340" s="27">
        <v>267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53.4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320.39999999999998</v>
      </c>
      <c r="BF340" s="27">
        <v>300</v>
      </c>
      <c r="BG340" s="27">
        <v>-20.399999999999999</v>
      </c>
      <c r="BH340" s="27">
        <v>-6.8</v>
      </c>
    </row>
    <row r="341" spans="30:60" ht="15" thickBot="1" x14ac:dyDescent="0.35">
      <c r="AD341" s="26" t="s">
        <v>228</v>
      </c>
      <c r="AE341" s="27">
        <v>0</v>
      </c>
      <c r="AF341" s="27">
        <v>0</v>
      </c>
      <c r="AG341" s="27">
        <v>0</v>
      </c>
      <c r="AH341" s="27">
        <v>0</v>
      </c>
      <c r="AI341" s="27">
        <v>267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v>267</v>
      </c>
      <c r="BF341" s="27">
        <v>300</v>
      </c>
      <c r="BG341" s="27">
        <v>33</v>
      </c>
      <c r="BH341" s="27">
        <v>11</v>
      </c>
    </row>
    <row r="342" spans="30:60" ht="15" thickBot="1" x14ac:dyDescent="0.35">
      <c r="AD342" s="26" t="s">
        <v>229</v>
      </c>
      <c r="AE342" s="27">
        <v>0</v>
      </c>
      <c r="AF342" s="27">
        <v>0</v>
      </c>
      <c r="AG342" s="27">
        <v>0</v>
      </c>
      <c r="AH342" s="27">
        <v>0</v>
      </c>
      <c r="AI342" s="27">
        <v>267</v>
      </c>
      <c r="AJ342" s="27">
        <v>0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267</v>
      </c>
      <c r="BF342" s="27">
        <v>300</v>
      </c>
      <c r="BG342" s="27">
        <v>33</v>
      </c>
      <c r="BH342" s="27">
        <v>11</v>
      </c>
    </row>
    <row r="343" spans="30:60" ht="15" thickBot="1" x14ac:dyDescent="0.35">
      <c r="AD343" s="26" t="s">
        <v>230</v>
      </c>
      <c r="AE343" s="27">
        <v>0</v>
      </c>
      <c r="AF343" s="27">
        <v>0</v>
      </c>
      <c r="AG343" s="27">
        <v>0</v>
      </c>
      <c r="AH343" s="27">
        <v>0</v>
      </c>
      <c r="AI343" s="27">
        <v>267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267</v>
      </c>
      <c r="BF343" s="27">
        <v>300</v>
      </c>
      <c r="BG343" s="27">
        <v>33</v>
      </c>
      <c r="BH343" s="27">
        <v>11</v>
      </c>
    </row>
    <row r="344" spans="30:60" ht="15" thickBot="1" x14ac:dyDescent="0.35">
      <c r="AD344" s="26" t="s">
        <v>231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267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v>267</v>
      </c>
      <c r="BF344" s="27">
        <v>200</v>
      </c>
      <c r="BG344" s="27">
        <v>-67</v>
      </c>
      <c r="BH344" s="27">
        <v>-33.5</v>
      </c>
    </row>
    <row r="345" spans="30:60" ht="15" thickBot="1" x14ac:dyDescent="0.35">
      <c r="AD345" s="26" t="s">
        <v>232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267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267</v>
      </c>
      <c r="BF345" s="27">
        <v>300</v>
      </c>
      <c r="BG345" s="27">
        <v>33</v>
      </c>
      <c r="BH345" s="27">
        <v>11</v>
      </c>
    </row>
    <row r="346" spans="30:60" ht="15" thickBot="1" x14ac:dyDescent="0.35">
      <c r="AD346" s="26" t="s">
        <v>233</v>
      </c>
      <c r="AE346" s="27">
        <v>0</v>
      </c>
      <c r="AF346" s="27">
        <v>0</v>
      </c>
      <c r="AG346" s="27">
        <v>0</v>
      </c>
      <c r="AH346" s="27">
        <v>0</v>
      </c>
      <c r="AI346" s="27">
        <v>267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v>267</v>
      </c>
      <c r="BF346" s="27">
        <v>300</v>
      </c>
      <c r="BG346" s="27">
        <v>33</v>
      </c>
      <c r="BH346" s="27">
        <v>11</v>
      </c>
    </row>
    <row r="347" spans="30:60" ht="15" thickBot="1" x14ac:dyDescent="0.35">
      <c r="AD347" s="26" t="s">
        <v>234</v>
      </c>
      <c r="AE347" s="27">
        <v>0</v>
      </c>
      <c r="AF347" s="27">
        <v>0</v>
      </c>
      <c r="AG347" s="27">
        <v>0</v>
      </c>
      <c r="AH347" s="27">
        <v>0</v>
      </c>
      <c r="AI347" s="27">
        <v>267</v>
      </c>
      <c r="AJ347" s="27">
        <v>0</v>
      </c>
      <c r="AK347" s="27">
        <v>0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267</v>
      </c>
      <c r="BF347" s="27">
        <v>200</v>
      </c>
      <c r="BG347" s="27">
        <v>-67</v>
      </c>
      <c r="BH347" s="27">
        <v>-33.5</v>
      </c>
    </row>
    <row r="348" spans="30:60" ht="15" thickBot="1" x14ac:dyDescent="0.35">
      <c r="AD348" s="26" t="s">
        <v>235</v>
      </c>
      <c r="AE348" s="27">
        <v>0</v>
      </c>
      <c r="AF348" s="27">
        <v>0</v>
      </c>
      <c r="AG348" s="27">
        <v>0</v>
      </c>
      <c r="AH348" s="27">
        <v>0</v>
      </c>
      <c r="AI348" s="27">
        <v>267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267</v>
      </c>
      <c r="BF348" s="27">
        <v>300</v>
      </c>
      <c r="BG348" s="27">
        <v>33</v>
      </c>
      <c r="BH348" s="27">
        <v>11</v>
      </c>
    </row>
    <row r="349" spans="30:60" ht="15" thickBot="1" x14ac:dyDescent="0.35">
      <c r="AD349" s="26" t="s">
        <v>236</v>
      </c>
      <c r="AE349" s="27">
        <v>0</v>
      </c>
      <c r="AF349" s="27">
        <v>0</v>
      </c>
      <c r="AG349" s="27">
        <v>0</v>
      </c>
      <c r="AH349" s="27">
        <v>0</v>
      </c>
      <c r="AI349" s="27">
        <v>267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267</v>
      </c>
      <c r="BF349" s="27">
        <v>300</v>
      </c>
      <c r="BG349" s="27">
        <v>33</v>
      </c>
      <c r="BH349" s="27">
        <v>11</v>
      </c>
    </row>
    <row r="350" spans="30:60" ht="15" thickBot="1" x14ac:dyDescent="0.35">
      <c r="AD350" s="26" t="s">
        <v>237</v>
      </c>
      <c r="AE350" s="27">
        <v>0</v>
      </c>
      <c r="AF350" s="27">
        <v>0</v>
      </c>
      <c r="AG350" s="27">
        <v>0</v>
      </c>
      <c r="AH350" s="27">
        <v>0</v>
      </c>
      <c r="AI350" s="27">
        <v>267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53.4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320.39999999999998</v>
      </c>
      <c r="BF350" s="27">
        <v>300</v>
      </c>
      <c r="BG350" s="27">
        <v>-20.399999999999999</v>
      </c>
      <c r="BH350" s="27">
        <v>-6.8</v>
      </c>
    </row>
    <row r="351" spans="30:60" ht="15" thickBot="1" x14ac:dyDescent="0.35">
      <c r="AD351" s="26" t="s">
        <v>238</v>
      </c>
      <c r="AE351" s="27">
        <v>0</v>
      </c>
      <c r="AF351" s="27">
        <v>0</v>
      </c>
      <c r="AG351" s="27">
        <v>0</v>
      </c>
      <c r="AH351" s="27">
        <v>0</v>
      </c>
      <c r="AI351" s="27">
        <v>267</v>
      </c>
      <c r="AJ351" s="27">
        <v>0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v>267</v>
      </c>
      <c r="BF351" s="27">
        <v>200</v>
      </c>
      <c r="BG351" s="27">
        <v>-67</v>
      </c>
      <c r="BH351" s="27">
        <v>-33.5</v>
      </c>
    </row>
    <row r="352" spans="30:60" ht="15" thickBot="1" x14ac:dyDescent="0.35">
      <c r="AD352" s="26" t="s">
        <v>239</v>
      </c>
      <c r="AE352" s="27">
        <v>0</v>
      </c>
      <c r="AF352" s="27">
        <v>0</v>
      </c>
      <c r="AG352" s="27">
        <v>0</v>
      </c>
      <c r="AH352" s="27">
        <v>0</v>
      </c>
      <c r="AI352" s="27">
        <v>267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  <c r="AT352" s="27">
        <v>0</v>
      </c>
      <c r="AU352" s="27">
        <v>53.4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320.39999999999998</v>
      </c>
      <c r="BF352" s="27">
        <v>300</v>
      </c>
      <c r="BG352" s="27">
        <v>-20.399999999999999</v>
      </c>
      <c r="BH352" s="27">
        <v>-6.8</v>
      </c>
    </row>
    <row r="353" spans="30:60" ht="15" thickBot="1" x14ac:dyDescent="0.35">
      <c r="AD353" s="26" t="s">
        <v>240</v>
      </c>
      <c r="AE353" s="27">
        <v>0</v>
      </c>
      <c r="AF353" s="27">
        <v>0</v>
      </c>
      <c r="AG353" s="27">
        <v>0</v>
      </c>
      <c r="AH353" s="27">
        <v>0</v>
      </c>
      <c r="AI353" s="27">
        <v>267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53.4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320.39999999999998</v>
      </c>
      <c r="BF353" s="27">
        <v>300</v>
      </c>
      <c r="BG353" s="27">
        <v>-20.399999999999999</v>
      </c>
      <c r="BH353" s="27">
        <v>-6.8</v>
      </c>
    </row>
    <row r="354" spans="30:60" ht="15" thickBot="1" x14ac:dyDescent="0.35">
      <c r="AD354" s="26" t="s">
        <v>241</v>
      </c>
      <c r="AE354" s="27">
        <v>0</v>
      </c>
      <c r="AF354" s="27">
        <v>0</v>
      </c>
      <c r="AG354" s="27">
        <v>0</v>
      </c>
      <c r="AH354" s="27">
        <v>0</v>
      </c>
      <c r="AI354" s="27">
        <v>267</v>
      </c>
      <c r="AJ354" s="27">
        <v>0</v>
      </c>
      <c r="AK354" s="27">
        <v>0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53.4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v>320.39999999999998</v>
      </c>
      <c r="BF354" s="27">
        <v>300</v>
      </c>
      <c r="BG354" s="27">
        <v>-20.399999999999999</v>
      </c>
      <c r="BH354" s="27">
        <v>-6.8</v>
      </c>
    </row>
    <row r="355" spans="30:60" ht="15" thickBot="1" x14ac:dyDescent="0.35">
      <c r="AD355" s="26" t="s">
        <v>242</v>
      </c>
      <c r="AE355" s="27">
        <v>0</v>
      </c>
      <c r="AF355" s="27">
        <v>0</v>
      </c>
      <c r="AG355" s="27">
        <v>0</v>
      </c>
      <c r="AH355" s="27">
        <v>0</v>
      </c>
      <c r="AI355" s="27">
        <v>267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267</v>
      </c>
      <c r="BF355" s="27">
        <v>300</v>
      </c>
      <c r="BG355" s="27">
        <v>33</v>
      </c>
      <c r="BH355" s="27">
        <v>11</v>
      </c>
    </row>
    <row r="356" spans="30:60" ht="15" thickBot="1" x14ac:dyDescent="0.35">
      <c r="AD356" s="26" t="s">
        <v>243</v>
      </c>
      <c r="AE356" s="27">
        <v>0</v>
      </c>
      <c r="AF356" s="27">
        <v>0</v>
      </c>
      <c r="AG356" s="27">
        <v>0</v>
      </c>
      <c r="AH356" s="27">
        <v>0</v>
      </c>
      <c r="AI356" s="27">
        <v>267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267</v>
      </c>
      <c r="BF356" s="27">
        <v>300</v>
      </c>
      <c r="BG356" s="27">
        <v>33</v>
      </c>
      <c r="BH356" s="27">
        <v>11</v>
      </c>
    </row>
    <row r="357" spans="30:60" ht="15" thickBot="1" x14ac:dyDescent="0.35">
      <c r="AD357" s="26" t="s">
        <v>244</v>
      </c>
      <c r="AE357" s="27">
        <v>0</v>
      </c>
      <c r="AF357" s="27">
        <v>0</v>
      </c>
      <c r="AG357" s="27">
        <v>0</v>
      </c>
      <c r="AH357" s="27">
        <v>0</v>
      </c>
      <c r="AI357" s="27">
        <v>267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267</v>
      </c>
      <c r="BF357" s="27">
        <v>200</v>
      </c>
      <c r="BG357" s="27">
        <v>-67</v>
      </c>
      <c r="BH357" s="27">
        <v>-33.5</v>
      </c>
    </row>
    <row r="358" spans="30:60" ht="15" thickBot="1" x14ac:dyDescent="0.35">
      <c r="AD358" s="26" t="s">
        <v>245</v>
      </c>
      <c r="AE358" s="27">
        <v>0</v>
      </c>
      <c r="AF358" s="27">
        <v>0</v>
      </c>
      <c r="AG358" s="27">
        <v>0</v>
      </c>
      <c r="AH358" s="27">
        <v>0</v>
      </c>
      <c r="AI358" s="27">
        <v>267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53.4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v>320.39999999999998</v>
      </c>
      <c r="BF358" s="27">
        <v>300</v>
      </c>
      <c r="BG358" s="27">
        <v>-20.399999999999999</v>
      </c>
      <c r="BH358" s="27">
        <v>-6.8</v>
      </c>
    </row>
    <row r="359" spans="30:60" ht="15" thickBot="1" x14ac:dyDescent="0.35">
      <c r="AD359" s="26" t="s">
        <v>246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267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v>267</v>
      </c>
      <c r="BF359" s="27">
        <v>300</v>
      </c>
      <c r="BG359" s="27">
        <v>33</v>
      </c>
      <c r="BH359" s="27">
        <v>11</v>
      </c>
    </row>
    <row r="360" spans="30:60" ht="15" thickBot="1" x14ac:dyDescent="0.35">
      <c r="AD360" s="26" t="s">
        <v>247</v>
      </c>
      <c r="AE360" s="27">
        <v>0</v>
      </c>
      <c r="AF360" s="27">
        <v>0</v>
      </c>
      <c r="AG360" s="27">
        <v>0</v>
      </c>
      <c r="AH360" s="27">
        <v>0</v>
      </c>
      <c r="AI360" s="27">
        <v>267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v>267</v>
      </c>
      <c r="BF360" s="27">
        <v>300</v>
      </c>
      <c r="BG360" s="27">
        <v>33</v>
      </c>
      <c r="BH360" s="27">
        <v>11</v>
      </c>
    </row>
    <row r="361" spans="30:60" ht="15" thickBot="1" x14ac:dyDescent="0.35">
      <c r="AD361" s="26" t="s">
        <v>248</v>
      </c>
      <c r="AE361" s="27">
        <v>0</v>
      </c>
      <c r="AF361" s="27">
        <v>0</v>
      </c>
      <c r="AG361" s="27">
        <v>0</v>
      </c>
      <c r="AH361" s="27">
        <v>0</v>
      </c>
      <c r="AI361" s="27">
        <v>267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  <c r="AT361" s="27">
        <v>0</v>
      </c>
      <c r="AU361" s="27">
        <v>53.4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320.39999999999998</v>
      </c>
      <c r="BF361" s="27">
        <v>300</v>
      </c>
      <c r="BG361" s="27">
        <v>-20.399999999999999</v>
      </c>
      <c r="BH361" s="27">
        <v>-6.8</v>
      </c>
    </row>
    <row r="362" spans="30:60" ht="15" thickBot="1" x14ac:dyDescent="0.35">
      <c r="AD362" s="26" t="s">
        <v>249</v>
      </c>
      <c r="AE362" s="27">
        <v>0</v>
      </c>
      <c r="AF362" s="27">
        <v>0</v>
      </c>
      <c r="AG362" s="27">
        <v>0</v>
      </c>
      <c r="AH362" s="27">
        <v>0</v>
      </c>
      <c r="AI362" s="27">
        <v>267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v>267</v>
      </c>
      <c r="BF362" s="27">
        <v>200</v>
      </c>
      <c r="BG362" s="27">
        <v>-67</v>
      </c>
      <c r="BH362" s="27">
        <v>-33.5</v>
      </c>
    </row>
    <row r="363" spans="30:60" ht="15" thickBot="1" x14ac:dyDescent="0.35">
      <c r="AD363" s="26" t="s">
        <v>250</v>
      </c>
      <c r="AE363" s="27">
        <v>0</v>
      </c>
      <c r="AF363" s="27">
        <v>0</v>
      </c>
      <c r="AG363" s="27">
        <v>0</v>
      </c>
      <c r="AH363" s="27">
        <v>0</v>
      </c>
      <c r="AI363" s="27">
        <v>267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v>267</v>
      </c>
      <c r="BF363" s="27">
        <v>300</v>
      </c>
      <c r="BG363" s="27">
        <v>33</v>
      </c>
      <c r="BH363" s="27">
        <v>11</v>
      </c>
    </row>
    <row r="364" spans="30:60" ht="15" thickBot="1" x14ac:dyDescent="0.35">
      <c r="AD364" s="26" t="s">
        <v>251</v>
      </c>
      <c r="AE364" s="27">
        <v>0</v>
      </c>
      <c r="AF364" s="27">
        <v>0</v>
      </c>
      <c r="AG364" s="27">
        <v>0</v>
      </c>
      <c r="AH364" s="27">
        <v>0</v>
      </c>
      <c r="AI364" s="27">
        <v>267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v>267</v>
      </c>
      <c r="BF364" s="27">
        <v>300</v>
      </c>
      <c r="BG364" s="27">
        <v>33</v>
      </c>
      <c r="BH364" s="27">
        <v>11</v>
      </c>
    </row>
    <row r="365" spans="30:60" ht="15" thickBot="1" x14ac:dyDescent="0.35">
      <c r="AD365" s="26" t="s">
        <v>252</v>
      </c>
      <c r="AE365" s="27">
        <v>0</v>
      </c>
      <c r="AF365" s="27">
        <v>0</v>
      </c>
      <c r="AG365" s="27">
        <v>0</v>
      </c>
      <c r="AH365" s="27">
        <v>0</v>
      </c>
      <c r="AI365" s="27">
        <v>267</v>
      </c>
      <c r="AJ365" s="27">
        <v>0</v>
      </c>
      <c r="AK365" s="27">
        <v>0</v>
      </c>
      <c r="AL365" s="27">
        <v>0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  <c r="AT365" s="27">
        <v>0</v>
      </c>
      <c r="AU365" s="27">
        <v>53.4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320.39999999999998</v>
      </c>
      <c r="BF365" s="27">
        <v>300</v>
      </c>
      <c r="BG365" s="27">
        <v>-20.399999999999999</v>
      </c>
      <c r="BH365" s="27">
        <v>-6.8</v>
      </c>
    </row>
    <row r="366" spans="30:60" ht="15" thickBot="1" x14ac:dyDescent="0.35">
      <c r="AD366" s="26" t="s">
        <v>253</v>
      </c>
      <c r="AE366" s="27">
        <v>0</v>
      </c>
      <c r="AF366" s="27">
        <v>0</v>
      </c>
      <c r="AG366" s="27">
        <v>0</v>
      </c>
      <c r="AH366" s="27">
        <v>0</v>
      </c>
      <c r="AI366" s="27">
        <v>267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v>267</v>
      </c>
      <c r="BF366" s="27">
        <v>300</v>
      </c>
      <c r="BG366" s="27">
        <v>33</v>
      </c>
      <c r="BH366" s="27">
        <v>11</v>
      </c>
    </row>
    <row r="367" spans="30:60" ht="15" thickBot="1" x14ac:dyDescent="0.35">
      <c r="AD367" s="26" t="s">
        <v>254</v>
      </c>
      <c r="AE367" s="27">
        <v>0</v>
      </c>
      <c r="AF367" s="27">
        <v>0</v>
      </c>
      <c r="AG367" s="27">
        <v>0</v>
      </c>
      <c r="AH367" s="27">
        <v>0</v>
      </c>
      <c r="AI367" s="27">
        <v>267</v>
      </c>
      <c r="AJ367" s="27">
        <v>0</v>
      </c>
      <c r="AK367" s="27">
        <v>0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53.4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320.39999999999998</v>
      </c>
      <c r="BF367" s="27">
        <v>300</v>
      </c>
      <c r="BG367" s="27">
        <v>-20.399999999999999</v>
      </c>
      <c r="BH367" s="27">
        <v>-6.8</v>
      </c>
    </row>
    <row r="368" spans="30:60" ht="15" thickBot="1" x14ac:dyDescent="0.35">
      <c r="AD368" s="26" t="s">
        <v>255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267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267</v>
      </c>
      <c r="BF368" s="27">
        <v>300</v>
      </c>
      <c r="BG368" s="27">
        <v>33</v>
      </c>
      <c r="BH368" s="27">
        <v>11</v>
      </c>
    </row>
    <row r="369" spans="30:60" ht="15" thickBot="1" x14ac:dyDescent="0.35">
      <c r="AD369" s="26" t="s">
        <v>256</v>
      </c>
      <c r="AE369" s="27">
        <v>0</v>
      </c>
      <c r="AF369" s="27">
        <v>0</v>
      </c>
      <c r="AG369" s="27">
        <v>0</v>
      </c>
      <c r="AH369" s="27">
        <v>0</v>
      </c>
      <c r="AI369" s="27">
        <v>267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267</v>
      </c>
      <c r="BF369" s="27">
        <v>300</v>
      </c>
      <c r="BG369" s="27">
        <v>33</v>
      </c>
      <c r="BH369" s="27">
        <v>11</v>
      </c>
    </row>
    <row r="370" spans="30:60" ht="15" thickBot="1" x14ac:dyDescent="0.35">
      <c r="AD370" s="26" t="s">
        <v>257</v>
      </c>
      <c r="AE370" s="27">
        <v>0</v>
      </c>
      <c r="AF370" s="27">
        <v>0</v>
      </c>
      <c r="AG370" s="27">
        <v>0</v>
      </c>
      <c r="AH370" s="27">
        <v>0</v>
      </c>
      <c r="AI370" s="27">
        <v>267</v>
      </c>
      <c r="AJ370" s="27">
        <v>0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53.4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320.39999999999998</v>
      </c>
      <c r="BF370" s="27">
        <v>300</v>
      </c>
      <c r="BG370" s="27">
        <v>-20.399999999999999</v>
      </c>
      <c r="BH370" s="27">
        <v>-6.8</v>
      </c>
    </row>
    <row r="371" spans="30:60" ht="15" thickBot="1" x14ac:dyDescent="0.35">
      <c r="AD371" s="26" t="s">
        <v>258</v>
      </c>
      <c r="AE371" s="27">
        <v>0</v>
      </c>
      <c r="AF371" s="27">
        <v>0</v>
      </c>
      <c r="AG371" s="27">
        <v>0</v>
      </c>
      <c r="AH371" s="27">
        <v>0</v>
      </c>
      <c r="AI371" s="27">
        <v>267</v>
      </c>
      <c r="AJ371" s="27">
        <v>0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v>267</v>
      </c>
      <c r="BF371" s="27">
        <v>200</v>
      </c>
      <c r="BG371" s="27">
        <v>-67</v>
      </c>
      <c r="BH371" s="27">
        <v>-33.5</v>
      </c>
    </row>
    <row r="372" spans="30:60" ht="15" thickBot="1" x14ac:dyDescent="0.35">
      <c r="AD372" s="26" t="s">
        <v>259</v>
      </c>
      <c r="AE372" s="27">
        <v>0</v>
      </c>
      <c r="AF372" s="27">
        <v>0</v>
      </c>
      <c r="AG372" s="27">
        <v>0</v>
      </c>
      <c r="AH372" s="27">
        <v>0</v>
      </c>
      <c r="AI372" s="27">
        <v>267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v>267</v>
      </c>
      <c r="BF372" s="27">
        <v>200</v>
      </c>
      <c r="BG372" s="27">
        <v>-67</v>
      </c>
      <c r="BH372" s="27">
        <v>-33.5</v>
      </c>
    </row>
    <row r="373" spans="30:60" ht="15" thickBot="1" x14ac:dyDescent="0.35">
      <c r="AD373" s="26" t="s">
        <v>260</v>
      </c>
      <c r="AE373" s="27">
        <v>0</v>
      </c>
      <c r="AF373" s="27">
        <v>0</v>
      </c>
      <c r="AG373" s="27">
        <v>0</v>
      </c>
      <c r="AH373" s="27">
        <v>0</v>
      </c>
      <c r="AI373" s="27">
        <v>267</v>
      </c>
      <c r="AJ373" s="27">
        <v>0</v>
      </c>
      <c r="AK373" s="27">
        <v>0</v>
      </c>
      <c r="AL373" s="27">
        <v>0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267</v>
      </c>
      <c r="BF373" s="27">
        <v>300</v>
      </c>
      <c r="BG373" s="27">
        <v>33</v>
      </c>
      <c r="BH373" s="27">
        <v>11</v>
      </c>
    </row>
    <row r="374" spans="30:60" ht="15" thickBot="1" x14ac:dyDescent="0.35">
      <c r="AD374" s="26" t="s">
        <v>261</v>
      </c>
      <c r="AE374" s="27">
        <v>0</v>
      </c>
      <c r="AF374" s="27">
        <v>0</v>
      </c>
      <c r="AG374" s="27">
        <v>0</v>
      </c>
      <c r="AH374" s="27">
        <v>0</v>
      </c>
      <c r="AI374" s="27">
        <v>267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53.4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v>320.39999999999998</v>
      </c>
      <c r="BF374" s="27">
        <v>300</v>
      </c>
      <c r="BG374" s="27">
        <v>-20.399999999999999</v>
      </c>
      <c r="BH374" s="27">
        <v>-6.8</v>
      </c>
    </row>
    <row r="375" spans="30:60" ht="15" thickBot="1" x14ac:dyDescent="0.35">
      <c r="AD375" s="26" t="s">
        <v>262</v>
      </c>
      <c r="AE375" s="27">
        <v>0</v>
      </c>
      <c r="AF375" s="27">
        <v>0</v>
      </c>
      <c r="AG375" s="27">
        <v>0</v>
      </c>
      <c r="AH375" s="27">
        <v>0</v>
      </c>
      <c r="AI375" s="27">
        <v>267</v>
      </c>
      <c r="AJ375" s="27">
        <v>0</v>
      </c>
      <c r="AK375" s="27">
        <v>0</v>
      </c>
      <c r="AL375" s="27">
        <v>0</v>
      </c>
      <c r="AM375" s="27">
        <v>0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v>267</v>
      </c>
      <c r="BF375" s="27">
        <v>200</v>
      </c>
      <c r="BG375" s="27">
        <v>-67</v>
      </c>
      <c r="BH375" s="27">
        <v>-33.5</v>
      </c>
    </row>
    <row r="376" spans="30:60" ht="15" thickBot="1" x14ac:dyDescent="0.35">
      <c r="AD376" s="26" t="s">
        <v>263</v>
      </c>
      <c r="AE376" s="27">
        <v>0</v>
      </c>
      <c r="AF376" s="27">
        <v>0</v>
      </c>
      <c r="AG376" s="27">
        <v>0</v>
      </c>
      <c r="AH376" s="27">
        <v>0</v>
      </c>
      <c r="AI376" s="27">
        <v>267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v>0</v>
      </c>
      <c r="BD376" s="27">
        <v>0</v>
      </c>
      <c r="BE376" s="27">
        <v>267</v>
      </c>
      <c r="BF376" s="27">
        <v>300</v>
      </c>
      <c r="BG376" s="27">
        <v>33</v>
      </c>
      <c r="BH376" s="27">
        <v>11</v>
      </c>
    </row>
    <row r="377" spans="30:60" ht="15" thickBot="1" x14ac:dyDescent="0.35">
      <c r="AD377" s="26" t="s">
        <v>264</v>
      </c>
      <c r="AE377" s="27">
        <v>0</v>
      </c>
      <c r="AF377" s="27">
        <v>0</v>
      </c>
      <c r="AG377" s="27">
        <v>0</v>
      </c>
      <c r="AH377" s="27">
        <v>0</v>
      </c>
      <c r="AI377" s="27">
        <v>267</v>
      </c>
      <c r="AJ377" s="27">
        <v>0</v>
      </c>
      <c r="AK377" s="27">
        <v>0</v>
      </c>
      <c r="AL377" s="27">
        <v>0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53.4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0</v>
      </c>
      <c r="BD377" s="27">
        <v>0</v>
      </c>
      <c r="BE377" s="27">
        <v>320.39999999999998</v>
      </c>
      <c r="BF377" s="27">
        <v>300</v>
      </c>
      <c r="BG377" s="27">
        <v>-20.399999999999999</v>
      </c>
      <c r="BH377" s="27">
        <v>-6.8</v>
      </c>
    </row>
    <row r="378" spans="30:60" ht="15" thickBot="1" x14ac:dyDescent="0.35">
      <c r="AD378" s="26" t="s">
        <v>265</v>
      </c>
      <c r="AE378" s="27">
        <v>0</v>
      </c>
      <c r="AF378" s="27">
        <v>0</v>
      </c>
      <c r="AG378" s="27">
        <v>0</v>
      </c>
      <c r="AH378" s="27">
        <v>0</v>
      </c>
      <c r="AI378" s="27">
        <v>267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0</v>
      </c>
      <c r="BB378" s="27">
        <v>0</v>
      </c>
      <c r="BC378" s="27">
        <v>0</v>
      </c>
      <c r="BD378" s="27">
        <v>0</v>
      </c>
      <c r="BE378" s="27">
        <v>267</v>
      </c>
      <c r="BF378" s="27">
        <v>300</v>
      </c>
      <c r="BG378" s="27">
        <v>33</v>
      </c>
      <c r="BH378" s="27">
        <v>11</v>
      </c>
    </row>
    <row r="379" spans="30:60" ht="15" thickBot="1" x14ac:dyDescent="0.35">
      <c r="AD379" s="26" t="s">
        <v>266</v>
      </c>
      <c r="AE379" s="27">
        <v>0</v>
      </c>
      <c r="AF379" s="27">
        <v>0</v>
      </c>
      <c r="AG379" s="27">
        <v>0</v>
      </c>
      <c r="AH379" s="27">
        <v>0</v>
      </c>
      <c r="AI379" s="27">
        <v>267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53.4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0</v>
      </c>
      <c r="BE379" s="27">
        <v>320.39999999999998</v>
      </c>
      <c r="BF379" s="27">
        <v>300</v>
      </c>
      <c r="BG379" s="27">
        <v>-20.399999999999999</v>
      </c>
      <c r="BH379" s="27">
        <v>-6.8</v>
      </c>
    </row>
    <row r="380" spans="30:60" ht="15" thickBot="1" x14ac:dyDescent="0.35">
      <c r="AD380" s="26" t="s">
        <v>267</v>
      </c>
      <c r="AE380" s="27">
        <v>0</v>
      </c>
      <c r="AF380" s="27">
        <v>0</v>
      </c>
      <c r="AG380" s="27">
        <v>0</v>
      </c>
      <c r="AH380" s="27">
        <v>0</v>
      </c>
      <c r="AI380" s="27">
        <v>267</v>
      </c>
      <c r="AJ380" s="27">
        <v>0</v>
      </c>
      <c r="AK380" s="27">
        <v>0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v>0</v>
      </c>
      <c r="BD380" s="27">
        <v>0</v>
      </c>
      <c r="BE380" s="27">
        <v>267</v>
      </c>
      <c r="BF380" s="27">
        <v>300</v>
      </c>
      <c r="BG380" s="27">
        <v>33</v>
      </c>
      <c r="BH380" s="27">
        <v>11</v>
      </c>
    </row>
    <row r="381" spans="30:60" ht="15" thickBot="1" x14ac:dyDescent="0.35">
      <c r="AD381" s="26" t="s">
        <v>268</v>
      </c>
      <c r="AE381" s="27">
        <v>0</v>
      </c>
      <c r="AF381" s="27">
        <v>0</v>
      </c>
      <c r="AG381" s="27">
        <v>0</v>
      </c>
      <c r="AH381" s="27">
        <v>0</v>
      </c>
      <c r="AI381" s="27">
        <v>267</v>
      </c>
      <c r="AJ381" s="27">
        <v>0</v>
      </c>
      <c r="AK381" s="27">
        <v>0</v>
      </c>
      <c r="AL381" s="27">
        <v>0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v>267</v>
      </c>
      <c r="BF381" s="27">
        <v>300</v>
      </c>
      <c r="BG381" s="27">
        <v>33</v>
      </c>
      <c r="BH381" s="27">
        <v>11</v>
      </c>
    </row>
    <row r="382" spans="30:60" ht="15" thickBot="1" x14ac:dyDescent="0.35">
      <c r="AD382" s="26" t="s">
        <v>269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267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v>0</v>
      </c>
      <c r="BD382" s="27">
        <v>0</v>
      </c>
      <c r="BE382" s="27">
        <v>267</v>
      </c>
      <c r="BF382" s="27">
        <v>300</v>
      </c>
      <c r="BG382" s="27">
        <v>33</v>
      </c>
      <c r="BH382" s="27">
        <v>11</v>
      </c>
    </row>
    <row r="383" spans="30:60" ht="15" thickBot="1" x14ac:dyDescent="0.35">
      <c r="AD383" s="26" t="s">
        <v>270</v>
      </c>
      <c r="AE383" s="27">
        <v>0</v>
      </c>
      <c r="AF383" s="27">
        <v>0</v>
      </c>
      <c r="AG383" s="27">
        <v>0</v>
      </c>
      <c r="AH383" s="27">
        <v>0</v>
      </c>
      <c r="AI383" s="27">
        <v>267</v>
      </c>
      <c r="AJ383" s="27">
        <v>0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v>267</v>
      </c>
      <c r="BF383" s="27">
        <v>300</v>
      </c>
      <c r="BG383" s="27">
        <v>33</v>
      </c>
      <c r="BH383" s="27">
        <v>11</v>
      </c>
    </row>
    <row r="384" spans="30:60" ht="15" thickBot="1" x14ac:dyDescent="0.35">
      <c r="AD384" s="26" t="s">
        <v>271</v>
      </c>
      <c r="AE384" s="27">
        <v>0</v>
      </c>
      <c r="AF384" s="27">
        <v>0</v>
      </c>
      <c r="AG384" s="27">
        <v>0</v>
      </c>
      <c r="AH384" s="27">
        <v>0</v>
      </c>
      <c r="AI384" s="27">
        <v>267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  <c r="AT384" s="27">
        <v>0</v>
      </c>
      <c r="AU384" s="27">
        <v>53.4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0</v>
      </c>
      <c r="BD384" s="27">
        <v>0</v>
      </c>
      <c r="BE384" s="27">
        <v>320.39999999999998</v>
      </c>
      <c r="BF384" s="27">
        <v>300</v>
      </c>
      <c r="BG384" s="27">
        <v>-20.399999999999999</v>
      </c>
      <c r="BH384" s="27">
        <v>-6.8</v>
      </c>
    </row>
    <row r="385" spans="30:60" ht="15" thickBot="1" x14ac:dyDescent="0.35">
      <c r="AD385" s="26" t="s">
        <v>272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27">
        <v>0</v>
      </c>
      <c r="AU385" s="27">
        <v>53.4</v>
      </c>
      <c r="AV385" s="27">
        <v>267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v>320.39999999999998</v>
      </c>
      <c r="BF385" s="27">
        <v>300</v>
      </c>
      <c r="BG385" s="27">
        <v>-20.399999999999999</v>
      </c>
      <c r="BH385" s="27">
        <v>-6.8</v>
      </c>
    </row>
    <row r="386" spans="30:60" ht="15" thickBot="1" x14ac:dyDescent="0.35">
      <c r="AD386" s="26" t="s">
        <v>273</v>
      </c>
      <c r="AE386" s="27">
        <v>0</v>
      </c>
      <c r="AF386" s="27">
        <v>0</v>
      </c>
      <c r="AG386" s="27">
        <v>0</v>
      </c>
      <c r="AH386" s="27">
        <v>0</v>
      </c>
      <c r="AI386" s="27">
        <v>267</v>
      </c>
      <c r="AJ386" s="27">
        <v>0</v>
      </c>
      <c r="AK386" s="27">
        <v>0</v>
      </c>
      <c r="AL386" s="27">
        <v>0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27">
        <v>0</v>
      </c>
      <c r="BC386" s="27">
        <v>0</v>
      </c>
      <c r="BD386" s="27">
        <v>0</v>
      </c>
      <c r="BE386" s="27">
        <v>267</v>
      </c>
      <c r="BF386" s="27">
        <v>300</v>
      </c>
      <c r="BG386" s="27">
        <v>33</v>
      </c>
      <c r="BH386" s="27">
        <v>11</v>
      </c>
    </row>
    <row r="387" spans="30:60" ht="15" thickBot="1" x14ac:dyDescent="0.35">
      <c r="AD387" s="26" t="s">
        <v>274</v>
      </c>
      <c r="AE387" s="27">
        <v>0</v>
      </c>
      <c r="AF387" s="27">
        <v>0</v>
      </c>
      <c r="AG387" s="27">
        <v>0</v>
      </c>
      <c r="AH387" s="27">
        <v>0</v>
      </c>
      <c r="AI387" s="27">
        <v>267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  <c r="AT387" s="27">
        <v>0</v>
      </c>
      <c r="AU387" s="27">
        <v>53.4</v>
      </c>
      <c r="AV387" s="27">
        <v>0</v>
      </c>
      <c r="AW387" s="27">
        <v>0</v>
      </c>
      <c r="AX387" s="27">
        <v>0</v>
      </c>
      <c r="AY387" s="27">
        <v>0</v>
      </c>
      <c r="AZ387" s="27">
        <v>0</v>
      </c>
      <c r="BA387" s="27">
        <v>0</v>
      </c>
      <c r="BB387" s="27">
        <v>0</v>
      </c>
      <c r="BC387" s="27">
        <v>0</v>
      </c>
      <c r="BD387" s="27">
        <v>0</v>
      </c>
      <c r="BE387" s="27">
        <v>320.39999999999998</v>
      </c>
      <c r="BF387" s="27">
        <v>300</v>
      </c>
      <c r="BG387" s="27">
        <v>-20.399999999999999</v>
      </c>
      <c r="BH387" s="27">
        <v>-6.8</v>
      </c>
    </row>
    <row r="388" spans="30:60" ht="15" thickBot="1" x14ac:dyDescent="0.35">
      <c r="AD388" s="26" t="s">
        <v>275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  <c r="AT388" s="27">
        <v>0</v>
      </c>
      <c r="AU388" s="27">
        <v>0</v>
      </c>
      <c r="AV388" s="27">
        <v>267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v>0</v>
      </c>
      <c r="BD388" s="27">
        <v>0</v>
      </c>
      <c r="BE388" s="27">
        <v>267</v>
      </c>
      <c r="BF388" s="27">
        <v>300</v>
      </c>
      <c r="BG388" s="27">
        <v>33</v>
      </c>
      <c r="BH388" s="27">
        <v>11</v>
      </c>
    </row>
    <row r="389" spans="30:60" ht="15" thickBot="1" x14ac:dyDescent="0.35">
      <c r="AD389" s="26" t="s">
        <v>276</v>
      </c>
      <c r="AE389" s="27">
        <v>0</v>
      </c>
      <c r="AF389" s="27">
        <v>0</v>
      </c>
      <c r="AG389" s="27">
        <v>0</v>
      </c>
      <c r="AH389" s="27">
        <v>0</v>
      </c>
      <c r="AI389" s="27">
        <v>267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27">
        <v>0</v>
      </c>
      <c r="BC389" s="27">
        <v>0</v>
      </c>
      <c r="BD389" s="27">
        <v>0</v>
      </c>
      <c r="BE389" s="27">
        <v>267</v>
      </c>
      <c r="BF389" s="27">
        <v>200</v>
      </c>
      <c r="BG389" s="27">
        <v>-67</v>
      </c>
      <c r="BH389" s="27">
        <v>-33.5</v>
      </c>
    </row>
    <row r="390" spans="30:60" ht="15" thickBot="1" x14ac:dyDescent="0.35">
      <c r="AD390" s="26" t="s">
        <v>277</v>
      </c>
      <c r="AE390" s="27">
        <v>0</v>
      </c>
      <c r="AF390" s="27">
        <v>0</v>
      </c>
      <c r="AG390" s="27">
        <v>0</v>
      </c>
      <c r="AH390" s="27">
        <v>0</v>
      </c>
      <c r="AI390" s="27">
        <v>267</v>
      </c>
      <c r="AJ390" s="27">
        <v>0</v>
      </c>
      <c r="AK390" s="27">
        <v>0</v>
      </c>
      <c r="AL390" s="27">
        <v>0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v>0</v>
      </c>
      <c r="BD390" s="27">
        <v>0</v>
      </c>
      <c r="BE390" s="27">
        <v>267</v>
      </c>
      <c r="BF390" s="27">
        <v>200</v>
      </c>
      <c r="BG390" s="27">
        <v>-67</v>
      </c>
      <c r="BH390" s="27">
        <v>-33.5</v>
      </c>
    </row>
    <row r="391" spans="30:60" ht="15" thickBot="1" x14ac:dyDescent="0.35">
      <c r="AD391" s="26" t="s">
        <v>278</v>
      </c>
      <c r="AE391" s="27">
        <v>0</v>
      </c>
      <c r="AF391" s="27">
        <v>0</v>
      </c>
      <c r="AG391" s="27">
        <v>0</v>
      </c>
      <c r="AH391" s="27">
        <v>0</v>
      </c>
      <c r="AI391" s="27">
        <v>267</v>
      </c>
      <c r="AJ391" s="27">
        <v>0</v>
      </c>
      <c r="AK391" s="27">
        <v>0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7">
        <v>0</v>
      </c>
      <c r="BA391" s="27">
        <v>0</v>
      </c>
      <c r="BB391" s="27">
        <v>0</v>
      </c>
      <c r="BC391" s="27">
        <v>0</v>
      </c>
      <c r="BD391" s="27">
        <v>0</v>
      </c>
      <c r="BE391" s="27">
        <v>267</v>
      </c>
      <c r="BF391" s="27">
        <v>200</v>
      </c>
      <c r="BG391" s="27">
        <v>-67</v>
      </c>
      <c r="BH391" s="27">
        <v>-33.5</v>
      </c>
    </row>
    <row r="392" spans="30:60" ht="15" thickBot="1" x14ac:dyDescent="0.35">
      <c r="AD392" s="26" t="s">
        <v>279</v>
      </c>
      <c r="AE392" s="27">
        <v>0</v>
      </c>
      <c r="AF392" s="27">
        <v>0</v>
      </c>
      <c r="AG392" s="27">
        <v>0</v>
      </c>
      <c r="AH392" s="27">
        <v>0</v>
      </c>
      <c r="AI392" s="27">
        <v>267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v>267</v>
      </c>
      <c r="BF392" s="27">
        <v>300</v>
      </c>
      <c r="BG392" s="27">
        <v>33</v>
      </c>
      <c r="BH392" s="27">
        <v>11</v>
      </c>
    </row>
    <row r="393" spans="30:60" ht="15" thickBot="1" x14ac:dyDescent="0.35">
      <c r="AD393" s="26" t="s">
        <v>280</v>
      </c>
      <c r="AE393" s="27">
        <v>0</v>
      </c>
      <c r="AF393" s="27">
        <v>0</v>
      </c>
      <c r="AG393" s="27">
        <v>0</v>
      </c>
      <c r="AH393" s="27">
        <v>0</v>
      </c>
      <c r="AI393" s="27">
        <v>267</v>
      </c>
      <c r="AJ393" s="27">
        <v>0</v>
      </c>
      <c r="AK393" s="27">
        <v>0</v>
      </c>
      <c r="AL393" s="27">
        <v>0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v>0</v>
      </c>
      <c r="BD393" s="27">
        <v>0</v>
      </c>
      <c r="BE393" s="27">
        <v>267</v>
      </c>
      <c r="BF393" s="27">
        <v>300</v>
      </c>
      <c r="BG393" s="27">
        <v>33</v>
      </c>
      <c r="BH393" s="27">
        <v>11</v>
      </c>
    </row>
    <row r="394" spans="30:60" ht="15" thickBot="1" x14ac:dyDescent="0.35">
      <c r="AD394" s="26" t="s">
        <v>281</v>
      </c>
      <c r="AE394" s="27">
        <v>0</v>
      </c>
      <c r="AF394" s="27">
        <v>0</v>
      </c>
      <c r="AG394" s="27">
        <v>0</v>
      </c>
      <c r="AH394" s="27">
        <v>0</v>
      </c>
      <c r="AI394" s="27">
        <v>267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v>0</v>
      </c>
      <c r="BD394" s="27">
        <v>0</v>
      </c>
      <c r="BE394" s="27">
        <v>267</v>
      </c>
      <c r="BF394" s="27">
        <v>300</v>
      </c>
      <c r="BG394" s="27">
        <v>33</v>
      </c>
      <c r="BH394" s="27">
        <v>11</v>
      </c>
    </row>
    <row r="395" spans="30:60" ht="15" thickBot="1" x14ac:dyDescent="0.35">
      <c r="AD395" s="26" t="s">
        <v>282</v>
      </c>
      <c r="AE395" s="27">
        <v>0</v>
      </c>
      <c r="AF395" s="27">
        <v>0</v>
      </c>
      <c r="AG395" s="27">
        <v>0</v>
      </c>
      <c r="AH395" s="27">
        <v>0</v>
      </c>
      <c r="AI395" s="27">
        <v>267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0</v>
      </c>
      <c r="BD395" s="27">
        <v>0</v>
      </c>
      <c r="BE395" s="27">
        <v>267</v>
      </c>
      <c r="BF395" s="27">
        <v>300</v>
      </c>
      <c r="BG395" s="27">
        <v>33</v>
      </c>
      <c r="BH395" s="27">
        <v>11</v>
      </c>
    </row>
    <row r="396" spans="30:60" ht="15" thickBot="1" x14ac:dyDescent="0.35">
      <c r="AD396" s="26" t="s">
        <v>283</v>
      </c>
      <c r="AE396" s="27">
        <v>0</v>
      </c>
      <c r="AF396" s="27">
        <v>0</v>
      </c>
      <c r="AG396" s="27">
        <v>0</v>
      </c>
      <c r="AH396" s="27">
        <v>0</v>
      </c>
      <c r="AI396" s="27">
        <v>267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27">
        <v>0</v>
      </c>
      <c r="BD396" s="27">
        <v>0</v>
      </c>
      <c r="BE396" s="27">
        <v>267</v>
      </c>
      <c r="BF396" s="27">
        <v>300</v>
      </c>
      <c r="BG396" s="27">
        <v>33</v>
      </c>
      <c r="BH396" s="27">
        <v>11</v>
      </c>
    </row>
    <row r="397" spans="30:60" ht="15" thickBot="1" x14ac:dyDescent="0.35">
      <c r="AD397" s="26" t="s">
        <v>284</v>
      </c>
      <c r="AE397" s="27">
        <v>0</v>
      </c>
      <c r="AF397" s="27">
        <v>0</v>
      </c>
      <c r="AG397" s="27">
        <v>0</v>
      </c>
      <c r="AH397" s="27">
        <v>0</v>
      </c>
      <c r="AI397" s="27">
        <v>267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0</v>
      </c>
      <c r="BD397" s="27">
        <v>0</v>
      </c>
      <c r="BE397" s="27">
        <v>267</v>
      </c>
      <c r="BF397" s="27">
        <v>300</v>
      </c>
      <c r="BG397" s="27">
        <v>33</v>
      </c>
      <c r="BH397" s="27">
        <v>11</v>
      </c>
    </row>
    <row r="398" spans="30:60" ht="15" thickBot="1" x14ac:dyDescent="0.35">
      <c r="AD398" s="26" t="s">
        <v>285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7">
        <v>0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267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v>0</v>
      </c>
      <c r="BD398" s="27">
        <v>0</v>
      </c>
      <c r="BE398" s="27">
        <v>267</v>
      </c>
      <c r="BF398" s="27">
        <v>300</v>
      </c>
      <c r="BG398" s="27">
        <v>33</v>
      </c>
      <c r="BH398" s="27">
        <v>11</v>
      </c>
    </row>
    <row r="399" spans="30:60" ht="15" thickBot="1" x14ac:dyDescent="0.35">
      <c r="AD399" s="26" t="s">
        <v>286</v>
      </c>
      <c r="AE399" s="27">
        <v>0</v>
      </c>
      <c r="AF399" s="27">
        <v>0</v>
      </c>
      <c r="AG399" s="27">
        <v>0</v>
      </c>
      <c r="AH399" s="27">
        <v>0</v>
      </c>
      <c r="AI399" s="27">
        <v>267</v>
      </c>
      <c r="AJ399" s="27">
        <v>0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v>0</v>
      </c>
      <c r="BD399" s="27">
        <v>0</v>
      </c>
      <c r="BE399" s="27">
        <v>267</v>
      </c>
      <c r="BF399" s="27">
        <v>200</v>
      </c>
      <c r="BG399" s="27">
        <v>-67</v>
      </c>
      <c r="BH399" s="27">
        <v>-33.5</v>
      </c>
    </row>
    <row r="400" spans="30:60" ht="15" thickBot="1" x14ac:dyDescent="0.35">
      <c r="AD400" s="26" t="s">
        <v>287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  <c r="AT400" s="27">
        <v>0</v>
      </c>
      <c r="AU400" s="27">
        <v>0</v>
      </c>
      <c r="AV400" s="27">
        <v>267</v>
      </c>
      <c r="AW400" s="27">
        <v>0</v>
      </c>
      <c r="AX400" s="27">
        <v>0</v>
      </c>
      <c r="AY400" s="27">
        <v>0</v>
      </c>
      <c r="AZ400" s="27">
        <v>0</v>
      </c>
      <c r="BA400" s="27">
        <v>0</v>
      </c>
      <c r="BB400" s="27">
        <v>0</v>
      </c>
      <c r="BC400" s="27">
        <v>0</v>
      </c>
      <c r="BD400" s="27">
        <v>0</v>
      </c>
      <c r="BE400" s="27">
        <v>267</v>
      </c>
      <c r="BF400" s="27">
        <v>300</v>
      </c>
      <c r="BG400" s="27">
        <v>33</v>
      </c>
      <c r="BH400" s="27">
        <v>11</v>
      </c>
    </row>
    <row r="401" spans="30:60" ht="15" thickBot="1" x14ac:dyDescent="0.35">
      <c r="AD401" s="26" t="s">
        <v>288</v>
      </c>
      <c r="AE401" s="27">
        <v>0</v>
      </c>
      <c r="AF401" s="27">
        <v>0</v>
      </c>
      <c r="AG401" s="27">
        <v>0</v>
      </c>
      <c r="AH401" s="27">
        <v>0</v>
      </c>
      <c r="AI401" s="27">
        <v>267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0</v>
      </c>
      <c r="BD401" s="27">
        <v>0</v>
      </c>
      <c r="BE401" s="27">
        <v>267</v>
      </c>
      <c r="BF401" s="27">
        <v>200</v>
      </c>
      <c r="BG401" s="27">
        <v>-67</v>
      </c>
      <c r="BH401" s="27">
        <v>-33.5</v>
      </c>
    </row>
    <row r="402" spans="30:60" ht="15" thickBot="1" x14ac:dyDescent="0.35">
      <c r="AD402" s="26" t="s">
        <v>289</v>
      </c>
      <c r="AE402" s="27">
        <v>0</v>
      </c>
      <c r="AF402" s="27">
        <v>0</v>
      </c>
      <c r="AG402" s="27">
        <v>0</v>
      </c>
      <c r="AH402" s="27">
        <v>0</v>
      </c>
      <c r="AI402" s="27">
        <v>267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v>0</v>
      </c>
      <c r="BD402" s="27">
        <v>0</v>
      </c>
      <c r="BE402" s="27">
        <v>267</v>
      </c>
      <c r="BF402" s="27">
        <v>300</v>
      </c>
      <c r="BG402" s="27">
        <v>33</v>
      </c>
      <c r="BH402" s="27">
        <v>11</v>
      </c>
    </row>
    <row r="403" spans="30:60" ht="15" thickBot="1" x14ac:dyDescent="0.35">
      <c r="AD403" s="26" t="s">
        <v>290</v>
      </c>
      <c r="AE403" s="27">
        <v>0</v>
      </c>
      <c r="AF403" s="27">
        <v>0</v>
      </c>
      <c r="AG403" s="27">
        <v>0</v>
      </c>
      <c r="AH403" s="27">
        <v>0</v>
      </c>
      <c r="AI403" s="27">
        <v>267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53.4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v>0</v>
      </c>
      <c r="BD403" s="27">
        <v>0</v>
      </c>
      <c r="BE403" s="27">
        <v>320.39999999999998</v>
      </c>
      <c r="BF403" s="27">
        <v>300</v>
      </c>
      <c r="BG403" s="27">
        <v>-20.399999999999999</v>
      </c>
      <c r="BH403" s="27">
        <v>-6.8</v>
      </c>
    </row>
    <row r="404" spans="30:60" ht="15" thickBot="1" x14ac:dyDescent="0.35">
      <c r="AD404" s="26" t="s">
        <v>291</v>
      </c>
      <c r="AE404" s="27">
        <v>0</v>
      </c>
      <c r="AF404" s="27">
        <v>0</v>
      </c>
      <c r="AG404" s="27">
        <v>0</v>
      </c>
      <c r="AH404" s="27">
        <v>0</v>
      </c>
      <c r="AI404" s="27">
        <v>267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27">
        <v>0</v>
      </c>
      <c r="AU404" s="27">
        <v>53.4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v>0</v>
      </c>
      <c r="BD404" s="27">
        <v>0</v>
      </c>
      <c r="BE404" s="27">
        <v>320.39999999999998</v>
      </c>
      <c r="BF404" s="27">
        <v>300</v>
      </c>
      <c r="BG404" s="27">
        <v>-20.399999999999999</v>
      </c>
      <c r="BH404" s="27">
        <v>-6.8</v>
      </c>
    </row>
    <row r="405" spans="30:60" ht="15" thickBot="1" x14ac:dyDescent="0.35">
      <c r="AD405" s="26" t="s">
        <v>292</v>
      </c>
      <c r="AE405" s="27">
        <v>0</v>
      </c>
      <c r="AF405" s="27">
        <v>0</v>
      </c>
      <c r="AG405" s="27">
        <v>0</v>
      </c>
      <c r="AH405" s="27">
        <v>0</v>
      </c>
      <c r="AI405" s="27">
        <v>267</v>
      </c>
      <c r="AJ405" s="27">
        <v>0</v>
      </c>
      <c r="AK405" s="27">
        <v>0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v>0</v>
      </c>
      <c r="BD405" s="27">
        <v>0</v>
      </c>
      <c r="BE405" s="27">
        <v>267</v>
      </c>
      <c r="BF405" s="27">
        <v>300</v>
      </c>
      <c r="BG405" s="27">
        <v>33</v>
      </c>
      <c r="BH405" s="27">
        <v>11</v>
      </c>
    </row>
    <row r="406" spans="30:60" ht="15" thickBot="1" x14ac:dyDescent="0.35"/>
    <row r="407" spans="30:60" ht="15" thickBot="1" x14ac:dyDescent="0.35">
      <c r="AD407" s="28" t="s">
        <v>400</v>
      </c>
      <c r="AE407" s="29">
        <v>587.4</v>
      </c>
    </row>
    <row r="408" spans="30:60" ht="15" thickBot="1" x14ac:dyDescent="0.35">
      <c r="AD408" s="28" t="s">
        <v>401</v>
      </c>
      <c r="AE408" s="29">
        <v>0</v>
      </c>
    </row>
    <row r="409" spans="30:60" ht="15" thickBot="1" x14ac:dyDescent="0.35">
      <c r="AD409" s="28" t="s">
        <v>402</v>
      </c>
      <c r="AE409" s="29">
        <v>27501</v>
      </c>
    </row>
    <row r="410" spans="30:60" ht="15" thickBot="1" x14ac:dyDescent="0.35">
      <c r="AD410" s="28" t="s">
        <v>403</v>
      </c>
      <c r="AE410" s="29">
        <v>27500</v>
      </c>
    </row>
    <row r="411" spans="30:60" ht="15" thickBot="1" x14ac:dyDescent="0.35">
      <c r="AD411" s="28" t="s">
        <v>404</v>
      </c>
      <c r="AE411" s="29">
        <v>1</v>
      </c>
    </row>
    <row r="412" spans="30:60" ht="15" thickBot="1" x14ac:dyDescent="0.35">
      <c r="AD412" s="28" t="s">
        <v>405</v>
      </c>
      <c r="AE412" s="29"/>
    </row>
    <row r="413" spans="30:60" ht="15" thickBot="1" x14ac:dyDescent="0.35">
      <c r="AD413" s="28" t="s">
        <v>406</v>
      </c>
      <c r="AE413" s="29"/>
    </row>
    <row r="414" spans="30:60" ht="15" thickBot="1" x14ac:dyDescent="0.35">
      <c r="AD414" s="28" t="s">
        <v>407</v>
      </c>
      <c r="AE414" s="29">
        <v>0</v>
      </c>
    </row>
    <row r="416" spans="30:60" x14ac:dyDescent="0.3">
      <c r="AD416" s="30" t="s">
        <v>408</v>
      </c>
    </row>
    <row r="418" spans="30:30" x14ac:dyDescent="0.3">
      <c r="AD418" s="31" t="s">
        <v>454</v>
      </c>
    </row>
    <row r="419" spans="30:30" x14ac:dyDescent="0.3">
      <c r="AD419" s="31" t="s">
        <v>455</v>
      </c>
    </row>
  </sheetData>
  <conditionalFormatting sqref="AE208:BD3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D416" r:id="rId1" display="https://miau.my-x.hu/myx-free/coco/test/545766520231227191410.html" xr:uid="{66D3AE15-56AE-4711-823C-7C4EB7DFE2F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C9B-10F8-4AB6-800A-FD146E421685}">
  <dimension ref="A3:D21"/>
  <sheetViews>
    <sheetView zoomScale="232" workbookViewId="0">
      <selection activeCell="B5" sqref="B5"/>
    </sheetView>
  </sheetViews>
  <sheetFormatPr defaultRowHeight="14.4" x14ac:dyDescent="0.3"/>
  <cols>
    <col min="1" max="1" width="14.44140625" bestFit="1" customWidth="1"/>
    <col min="2" max="2" width="15.5546875" bestFit="1" customWidth="1"/>
    <col min="3" max="3" width="6" bestFit="1" customWidth="1"/>
    <col min="4" max="4" width="10.77734375" bestFit="1" customWidth="1"/>
  </cols>
  <sheetData>
    <row r="3" spans="1:4" x14ac:dyDescent="0.3">
      <c r="A3" s="33" t="s">
        <v>429</v>
      </c>
      <c r="B3" s="33" t="s">
        <v>417</v>
      </c>
    </row>
    <row r="4" spans="1:4" x14ac:dyDescent="0.3">
      <c r="A4" s="33" t="s">
        <v>415</v>
      </c>
      <c r="B4">
        <v>267</v>
      </c>
      <c r="C4">
        <v>320.39999999999998</v>
      </c>
      <c r="D4" t="s">
        <v>416</v>
      </c>
    </row>
    <row r="5" spans="1:4" x14ac:dyDescent="0.3">
      <c r="A5" s="34">
        <v>200</v>
      </c>
      <c r="B5" s="39">
        <v>19</v>
      </c>
      <c r="C5" s="41"/>
      <c r="D5">
        <v>19</v>
      </c>
    </row>
    <row r="6" spans="1:4" x14ac:dyDescent="0.3">
      <c r="A6" s="34">
        <v>300</v>
      </c>
      <c r="B6" s="41">
        <v>54</v>
      </c>
      <c r="C6" s="40">
        <v>25</v>
      </c>
      <c r="D6">
        <v>79</v>
      </c>
    </row>
    <row r="7" spans="1:4" x14ac:dyDescent="0.3">
      <c r="A7" s="34" t="s">
        <v>416</v>
      </c>
      <c r="B7">
        <v>73</v>
      </c>
      <c r="C7">
        <v>25</v>
      </c>
      <c r="D7">
        <v>98</v>
      </c>
    </row>
    <row r="10" spans="1:4" x14ac:dyDescent="0.3">
      <c r="A10" s="33" t="s">
        <v>429</v>
      </c>
      <c r="B10" s="33" t="s">
        <v>417</v>
      </c>
    </row>
    <row r="11" spans="1:4" x14ac:dyDescent="0.3">
      <c r="A11" s="33" t="s">
        <v>415</v>
      </c>
      <c r="B11">
        <v>267</v>
      </c>
      <c r="C11">
        <v>320.39999999999998</v>
      </c>
      <c r="D11" t="s">
        <v>416</v>
      </c>
    </row>
    <row r="12" spans="1:4" x14ac:dyDescent="0.3">
      <c r="A12" s="34">
        <v>200</v>
      </c>
      <c r="B12">
        <v>19</v>
      </c>
      <c r="D12">
        <v>19</v>
      </c>
    </row>
    <row r="13" spans="1:4" x14ac:dyDescent="0.3">
      <c r="A13" s="34">
        <v>300</v>
      </c>
      <c r="B13">
        <v>54</v>
      </c>
      <c r="C13">
        <v>25</v>
      </c>
      <c r="D13">
        <v>79</v>
      </c>
    </row>
    <row r="14" spans="1:4" x14ac:dyDescent="0.3">
      <c r="A14" s="34" t="s">
        <v>416</v>
      </c>
      <c r="B14">
        <v>73</v>
      </c>
      <c r="C14">
        <v>25</v>
      </c>
      <c r="D14">
        <v>98</v>
      </c>
    </row>
    <row r="17" spans="1:4" x14ac:dyDescent="0.3">
      <c r="A17" s="33" t="s">
        <v>457</v>
      </c>
      <c r="B17" s="33" t="s">
        <v>417</v>
      </c>
    </row>
    <row r="18" spans="1:4" x14ac:dyDescent="0.3">
      <c r="A18" s="33" t="s">
        <v>415</v>
      </c>
      <c r="B18">
        <v>267</v>
      </c>
      <c r="C18">
        <v>320.39999999999998</v>
      </c>
      <c r="D18" t="s">
        <v>416</v>
      </c>
    </row>
    <row r="19" spans="1:4" x14ac:dyDescent="0.3">
      <c r="A19" s="34">
        <v>200</v>
      </c>
      <c r="B19">
        <v>19</v>
      </c>
      <c r="D19">
        <v>19</v>
      </c>
    </row>
    <row r="20" spans="1:4" x14ac:dyDescent="0.3">
      <c r="A20" s="34">
        <v>300</v>
      </c>
      <c r="B20">
        <v>54</v>
      </c>
      <c r="C20">
        <v>25</v>
      </c>
      <c r="D20">
        <v>79</v>
      </c>
    </row>
    <row r="21" spans="1:4" x14ac:dyDescent="0.3">
      <c r="A21" s="34" t="s">
        <v>416</v>
      </c>
      <c r="B21">
        <v>73</v>
      </c>
      <c r="C21">
        <v>25</v>
      </c>
      <c r="D21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DF60-859E-41CB-BA69-6BB26F2C62E0}">
  <dimension ref="A1:BM420"/>
  <sheetViews>
    <sheetView tabSelected="1" zoomScale="70" zoomScaleNormal="10" workbookViewId="0"/>
  </sheetViews>
  <sheetFormatPr defaultRowHeight="14.4" x14ac:dyDescent="0.3"/>
  <cols>
    <col min="25" max="25" width="11.21875" customWidth="1"/>
    <col min="29" max="29" width="16.77734375" bestFit="1" customWidth="1"/>
    <col min="30" max="30" width="13.33203125" bestFit="1" customWidth="1"/>
    <col min="31" max="31" width="15.6640625" bestFit="1" customWidth="1"/>
    <col min="32" max="32" width="12.77734375" bestFit="1" customWidth="1"/>
    <col min="33" max="33" width="13.33203125" bestFit="1" customWidth="1"/>
    <col min="34" max="34" width="19.5546875" bestFit="1" customWidth="1"/>
    <col min="35" max="35" width="16.77734375" bestFit="1" customWidth="1"/>
    <col min="36" max="36" width="14.33203125" bestFit="1" customWidth="1"/>
    <col min="37" max="37" width="14.6640625" bestFit="1" customWidth="1"/>
    <col min="38" max="38" width="13.109375" bestFit="1" customWidth="1"/>
    <col min="39" max="39" width="11.77734375" bestFit="1" customWidth="1"/>
    <col min="40" max="40" width="15.44140625" bestFit="1" customWidth="1"/>
    <col min="41" max="42" width="19.109375" bestFit="1" customWidth="1"/>
    <col min="43" max="43" width="10.33203125" customWidth="1"/>
  </cols>
  <sheetData>
    <row r="1" spans="1:62" x14ac:dyDescent="0.3">
      <c r="A1" s="43" t="s">
        <v>458</v>
      </c>
      <c r="K1">
        <f>SUM(K5:K102)</f>
        <v>20</v>
      </c>
      <c r="L1">
        <f t="shared" ref="L1:X1" si="0">SUM(L5:L102)</f>
        <v>20</v>
      </c>
      <c r="M1">
        <f t="shared" si="0"/>
        <v>18</v>
      </c>
      <c r="N1">
        <f t="shared" si="0"/>
        <v>25</v>
      </c>
      <c r="O1">
        <f t="shared" si="0"/>
        <v>15</v>
      </c>
      <c r="P1">
        <f t="shared" si="0"/>
        <v>26</v>
      </c>
      <c r="Q1">
        <f t="shared" si="0"/>
        <v>22</v>
      </c>
      <c r="R1">
        <f t="shared" si="0"/>
        <v>21</v>
      </c>
      <c r="S1">
        <f t="shared" si="0"/>
        <v>26</v>
      </c>
      <c r="T1">
        <f t="shared" si="0"/>
        <v>22</v>
      </c>
      <c r="U1">
        <f t="shared" si="0"/>
        <v>23</v>
      </c>
      <c r="V1">
        <f t="shared" si="0"/>
        <v>22</v>
      </c>
      <c r="W1">
        <f t="shared" si="0"/>
        <v>17</v>
      </c>
      <c r="X1">
        <f t="shared" si="0"/>
        <v>19</v>
      </c>
    </row>
    <row r="2" spans="1:62" ht="18" x14ac:dyDescent="0.3">
      <c r="K2">
        <f>CORREL(K5:K102,$Y$5:$Y$102)</f>
        <v>4.5580165070690543E-2</v>
      </c>
      <c r="L2">
        <f t="shared" ref="L2:Y2" si="1">CORREL(L5:L102,$Y$5:$Y$102)</f>
        <v>-0.14863097305659961</v>
      </c>
      <c r="M2">
        <f t="shared" si="1"/>
        <v>-0.18976535975542083</v>
      </c>
      <c r="N2">
        <f t="shared" si="1"/>
        <v>-0.13436320311275132</v>
      </c>
      <c r="O2">
        <f t="shared" si="1"/>
        <v>1.109163796074885E-2</v>
      </c>
      <c r="P2">
        <f t="shared" si="1"/>
        <v>-0.27980415572435197</v>
      </c>
      <c r="Q2">
        <f t="shared" si="1"/>
        <v>-0.42368105506650239</v>
      </c>
      <c r="R2">
        <f t="shared" si="1"/>
        <v>-0.17713188290670789</v>
      </c>
      <c r="S2">
        <f t="shared" si="1"/>
        <v>-0.16161102097872074</v>
      </c>
      <c r="T2">
        <f t="shared" si="1"/>
        <v>-1.7227994709029425E-2</v>
      </c>
      <c r="U2">
        <f t="shared" si="1"/>
        <v>-7.7896193812581574E-2</v>
      </c>
      <c r="V2">
        <f t="shared" si="1"/>
        <v>-1.7227994709029481E-2</v>
      </c>
      <c r="W2">
        <f t="shared" si="1"/>
        <v>-9.1404059486455858E-2</v>
      </c>
      <c r="X2">
        <f t="shared" si="1"/>
        <v>-0.21819448342208936</v>
      </c>
      <c r="Y2">
        <f t="shared" si="1"/>
        <v>0.99999999999999978</v>
      </c>
      <c r="AU2" s="22"/>
    </row>
    <row r="3" spans="1:62" x14ac:dyDescent="0.3">
      <c r="B3" s="42" t="s">
        <v>113</v>
      </c>
      <c r="C3" s="42"/>
      <c r="D3" s="42"/>
      <c r="E3" s="42"/>
      <c r="K3" t="s">
        <v>148</v>
      </c>
      <c r="L3" t="s">
        <v>148</v>
      </c>
      <c r="M3" t="s">
        <v>148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148</v>
      </c>
      <c r="U3" t="s">
        <v>148</v>
      </c>
      <c r="V3" t="s">
        <v>148</v>
      </c>
      <c r="W3" t="s">
        <v>148</v>
      </c>
      <c r="X3" t="s">
        <v>148</v>
      </c>
      <c r="Y3" t="s">
        <v>147</v>
      </c>
      <c r="AD3" t="s">
        <v>148</v>
      </c>
      <c r="AE3" t="s">
        <v>148</v>
      </c>
      <c r="AF3" t="s">
        <v>148</v>
      </c>
      <c r="AG3" t="s">
        <v>148</v>
      </c>
      <c r="AH3" t="s">
        <v>148</v>
      </c>
      <c r="AI3" t="s">
        <v>148</v>
      </c>
      <c r="AJ3" t="s">
        <v>148</v>
      </c>
      <c r="AK3" t="s">
        <v>148</v>
      </c>
      <c r="AL3" t="s">
        <v>148</v>
      </c>
      <c r="AM3" t="s">
        <v>148</v>
      </c>
      <c r="AN3" t="s">
        <v>148</v>
      </c>
      <c r="AO3" t="s">
        <v>148</v>
      </c>
      <c r="AP3" t="s">
        <v>148</v>
      </c>
      <c r="AQ3" t="s">
        <v>148</v>
      </c>
      <c r="AS3" s="32">
        <f>CORREL(AS5:AS102,AR5:AR102)</f>
        <v>0.99999851183346977</v>
      </c>
      <c r="AU3" s="23"/>
    </row>
    <row r="4" spans="1:62" ht="15" thickBot="1" x14ac:dyDescent="0.35">
      <c r="A4" t="s">
        <v>112</v>
      </c>
      <c r="B4" t="s">
        <v>142</v>
      </c>
      <c r="C4" t="s">
        <v>143</v>
      </c>
      <c r="D4" t="s">
        <v>144</v>
      </c>
      <c r="E4" t="s">
        <v>145</v>
      </c>
      <c r="J4" t="s">
        <v>112</v>
      </c>
      <c r="K4" s="6" t="s">
        <v>114</v>
      </c>
      <c r="L4" s="7" t="s">
        <v>115</v>
      </c>
      <c r="M4" s="8" t="s">
        <v>127</v>
      </c>
      <c r="N4" s="9" t="s">
        <v>116</v>
      </c>
      <c r="O4" s="10" t="s">
        <v>117</v>
      </c>
      <c r="P4" s="11" t="s">
        <v>118</v>
      </c>
      <c r="Q4" s="12" t="s">
        <v>119</v>
      </c>
      <c r="R4" s="13" t="s">
        <v>120</v>
      </c>
      <c r="S4" s="14" t="s">
        <v>121</v>
      </c>
      <c r="T4" s="15" t="s">
        <v>122</v>
      </c>
      <c r="U4" s="16" t="s">
        <v>123</v>
      </c>
      <c r="V4" s="17" t="s">
        <v>124</v>
      </c>
      <c r="W4" s="18" t="s">
        <v>125</v>
      </c>
      <c r="X4" s="19" t="s">
        <v>126</v>
      </c>
      <c r="Y4" t="s">
        <v>146</v>
      </c>
      <c r="AC4" t="s">
        <v>112</v>
      </c>
      <c r="AD4" s="6" t="s">
        <v>114</v>
      </c>
      <c r="AE4" s="7" t="s">
        <v>115</v>
      </c>
      <c r="AF4" s="8" t="s">
        <v>127</v>
      </c>
      <c r="AG4" s="9" t="s">
        <v>116</v>
      </c>
      <c r="AH4" s="10" t="s">
        <v>117</v>
      </c>
      <c r="AI4" s="11" t="s">
        <v>118</v>
      </c>
      <c r="AJ4" s="12" t="s">
        <v>119</v>
      </c>
      <c r="AK4" s="13" t="s">
        <v>120</v>
      </c>
      <c r="AL4" s="14" t="s">
        <v>121</v>
      </c>
      <c r="AM4" s="15" t="s">
        <v>122</v>
      </c>
      <c r="AN4" s="16" t="s">
        <v>123</v>
      </c>
      <c r="AO4" s="17" t="s">
        <v>124</v>
      </c>
      <c r="AP4" s="18" t="s">
        <v>125</v>
      </c>
      <c r="AQ4" s="19" t="s">
        <v>126</v>
      </c>
      <c r="AR4" t="s">
        <v>149</v>
      </c>
      <c r="AS4" t="str">
        <f>BJ308</f>
        <v>Becslés</v>
      </c>
    </row>
    <row r="5" spans="1:62" ht="43.8" thickBot="1" x14ac:dyDescent="0.35">
      <c r="A5" s="1" t="s">
        <v>8</v>
      </c>
      <c r="B5" s="2" t="s">
        <v>9</v>
      </c>
      <c r="C5" s="2" t="s">
        <v>6</v>
      </c>
      <c r="D5" s="2" t="s">
        <v>10</v>
      </c>
      <c r="E5" s="2"/>
      <c r="F5">
        <v>40</v>
      </c>
      <c r="J5" s="1" t="s">
        <v>8</v>
      </c>
      <c r="K5" s="6">
        <v>0</v>
      </c>
      <c r="L5" s="7">
        <v>1</v>
      </c>
      <c r="M5" s="8">
        <v>0</v>
      </c>
      <c r="N5" s="9">
        <v>0</v>
      </c>
      <c r="O5" s="10">
        <v>0</v>
      </c>
      <c r="P5" s="11">
        <v>0</v>
      </c>
      <c r="Q5" s="12">
        <v>0</v>
      </c>
      <c r="R5" s="13">
        <v>0</v>
      </c>
      <c r="S5" s="14">
        <v>0</v>
      </c>
      <c r="T5" s="15">
        <v>0</v>
      </c>
      <c r="U5" s="16">
        <v>0</v>
      </c>
      <c r="V5" s="17">
        <v>1</v>
      </c>
      <c r="W5" s="18">
        <v>1</v>
      </c>
      <c r="X5" s="19">
        <v>0</v>
      </c>
      <c r="Y5">
        <f>4-SUM(K5:X5)</f>
        <v>1</v>
      </c>
      <c r="AC5" s="1" t="s">
        <v>8</v>
      </c>
      <c r="AD5">
        <f>K5+1</f>
        <v>1</v>
      </c>
      <c r="AE5">
        <f t="shared" ref="AE5:AQ20" si="2">L5+1</f>
        <v>2</v>
      </c>
      <c r="AF5">
        <f t="shared" si="2"/>
        <v>1</v>
      </c>
      <c r="AG5">
        <f t="shared" si="2"/>
        <v>1</v>
      </c>
      <c r="AH5">
        <f t="shared" si="2"/>
        <v>1</v>
      </c>
      <c r="AI5">
        <f t="shared" si="2"/>
        <v>1</v>
      </c>
      <c r="AJ5">
        <f t="shared" si="2"/>
        <v>1</v>
      </c>
      <c r="AK5">
        <f t="shared" si="2"/>
        <v>1</v>
      </c>
      <c r="AL5">
        <f t="shared" si="2"/>
        <v>1</v>
      </c>
      <c r="AM5">
        <f t="shared" si="2"/>
        <v>1</v>
      </c>
      <c r="AN5">
        <f t="shared" si="2"/>
        <v>1</v>
      </c>
      <c r="AO5">
        <f t="shared" si="2"/>
        <v>2</v>
      </c>
      <c r="AP5">
        <f t="shared" si="2"/>
        <v>2</v>
      </c>
      <c r="AQ5">
        <f t="shared" si="2"/>
        <v>1</v>
      </c>
      <c r="AR5">
        <f>Y5*100+100</f>
        <v>200</v>
      </c>
      <c r="AS5">
        <f t="shared" ref="AS5:AS68" si="3">BJ309</f>
        <v>198.3</v>
      </c>
    </row>
    <row r="6" spans="1:62" ht="18.600000000000001" thickBot="1" x14ac:dyDescent="0.35">
      <c r="A6" s="3" t="s">
        <v>29</v>
      </c>
      <c r="B6" s="4" t="s">
        <v>16</v>
      </c>
      <c r="C6" s="4" t="s">
        <v>12</v>
      </c>
      <c r="D6" s="4"/>
      <c r="E6" s="4"/>
      <c r="J6" s="3" t="s">
        <v>29</v>
      </c>
      <c r="K6" s="6">
        <v>0</v>
      </c>
      <c r="L6" s="7">
        <v>0</v>
      </c>
      <c r="M6" s="8">
        <v>0</v>
      </c>
      <c r="N6" s="9">
        <v>0</v>
      </c>
      <c r="O6" s="10">
        <v>0</v>
      </c>
      <c r="P6" s="11">
        <v>0</v>
      </c>
      <c r="Q6" s="12">
        <v>0</v>
      </c>
      <c r="R6" s="13">
        <v>0</v>
      </c>
      <c r="S6" s="14">
        <v>1</v>
      </c>
      <c r="T6" s="15">
        <v>0</v>
      </c>
      <c r="U6" s="16">
        <v>1</v>
      </c>
      <c r="V6" s="17">
        <v>0</v>
      </c>
      <c r="W6" s="18">
        <v>0</v>
      </c>
      <c r="X6" s="19">
        <v>0</v>
      </c>
      <c r="Y6">
        <f t="shared" ref="Y6:Y69" si="4">4-SUM(K6:X6)</f>
        <v>2</v>
      </c>
      <c r="AC6" s="3" t="s">
        <v>29</v>
      </c>
      <c r="AD6">
        <f t="shared" ref="AD6:AH69" si="5">K6+1</f>
        <v>1</v>
      </c>
      <c r="AE6">
        <f t="shared" si="2"/>
        <v>1</v>
      </c>
      <c r="AF6">
        <f t="shared" si="2"/>
        <v>1</v>
      </c>
      <c r="AG6">
        <f t="shared" si="2"/>
        <v>1</v>
      </c>
      <c r="AH6">
        <f t="shared" si="2"/>
        <v>1</v>
      </c>
      <c r="AI6">
        <f t="shared" si="2"/>
        <v>1</v>
      </c>
      <c r="AJ6">
        <f t="shared" si="2"/>
        <v>1</v>
      </c>
      <c r="AK6">
        <f t="shared" si="2"/>
        <v>1</v>
      </c>
      <c r="AL6">
        <f t="shared" si="2"/>
        <v>2</v>
      </c>
      <c r="AM6">
        <f t="shared" si="2"/>
        <v>1</v>
      </c>
      <c r="AN6">
        <f t="shared" si="2"/>
        <v>2</v>
      </c>
      <c r="AO6">
        <f t="shared" si="2"/>
        <v>1</v>
      </c>
      <c r="AP6">
        <f t="shared" si="2"/>
        <v>1</v>
      </c>
      <c r="AQ6">
        <f t="shared" si="2"/>
        <v>1</v>
      </c>
      <c r="AR6">
        <f t="shared" ref="AR6:AR69" si="6">Y6*100+100</f>
        <v>300</v>
      </c>
      <c r="AS6">
        <f t="shared" si="3"/>
        <v>216.4</v>
      </c>
      <c r="AU6" s="24" t="s">
        <v>172</v>
      </c>
      <c r="AV6" s="25">
        <v>5851796</v>
      </c>
      <c r="AW6" s="24" t="s">
        <v>173</v>
      </c>
      <c r="AX6" s="25">
        <v>98</v>
      </c>
      <c r="AY6" s="24" t="s">
        <v>174</v>
      </c>
      <c r="AZ6" s="25">
        <v>14</v>
      </c>
      <c r="BA6" s="24" t="s">
        <v>175</v>
      </c>
      <c r="BB6" s="25">
        <v>98</v>
      </c>
      <c r="BC6" s="24" t="s">
        <v>176</v>
      </c>
      <c r="BD6" s="25">
        <v>0</v>
      </c>
      <c r="BE6" s="24" t="s">
        <v>177</v>
      </c>
      <c r="BF6" s="25" t="s">
        <v>178</v>
      </c>
    </row>
    <row r="7" spans="1:62" ht="18.600000000000001" thickBot="1" x14ac:dyDescent="0.35">
      <c r="A7" s="3" t="s">
        <v>61</v>
      </c>
      <c r="B7" s="4" t="s">
        <v>25</v>
      </c>
      <c r="C7" s="4" t="s">
        <v>18</v>
      </c>
      <c r="D7" s="4" t="s">
        <v>10</v>
      </c>
      <c r="E7" s="4"/>
      <c r="J7" s="3" t="s">
        <v>61</v>
      </c>
      <c r="K7" s="6">
        <v>0</v>
      </c>
      <c r="L7" s="7">
        <v>0</v>
      </c>
      <c r="M7" s="8">
        <v>0</v>
      </c>
      <c r="N7" s="9">
        <v>1</v>
      </c>
      <c r="O7" s="10">
        <v>0</v>
      </c>
      <c r="P7" s="11">
        <v>0</v>
      </c>
      <c r="Q7" s="12">
        <v>1</v>
      </c>
      <c r="R7" s="13">
        <v>0</v>
      </c>
      <c r="S7" s="14">
        <v>0</v>
      </c>
      <c r="T7" s="15">
        <v>0</v>
      </c>
      <c r="U7" s="16">
        <v>0</v>
      </c>
      <c r="V7" s="17">
        <v>1</v>
      </c>
      <c r="W7" s="18">
        <v>0</v>
      </c>
      <c r="X7" s="19">
        <v>0</v>
      </c>
      <c r="Y7">
        <f t="shared" si="4"/>
        <v>1</v>
      </c>
      <c r="AC7" s="3" t="s">
        <v>61</v>
      </c>
      <c r="AD7">
        <f t="shared" si="5"/>
        <v>1</v>
      </c>
      <c r="AE7">
        <f t="shared" si="2"/>
        <v>1</v>
      </c>
      <c r="AF7">
        <f t="shared" si="2"/>
        <v>1</v>
      </c>
      <c r="AG7">
        <f t="shared" si="2"/>
        <v>2</v>
      </c>
      <c r="AH7">
        <f t="shared" si="2"/>
        <v>1</v>
      </c>
      <c r="AI7">
        <f t="shared" si="2"/>
        <v>1</v>
      </c>
      <c r="AJ7">
        <f t="shared" si="2"/>
        <v>2</v>
      </c>
      <c r="AK7">
        <f t="shared" si="2"/>
        <v>1</v>
      </c>
      <c r="AL7">
        <f t="shared" si="2"/>
        <v>1</v>
      </c>
      <c r="AM7">
        <f t="shared" si="2"/>
        <v>1</v>
      </c>
      <c r="AN7">
        <f t="shared" si="2"/>
        <v>1</v>
      </c>
      <c r="AO7">
        <f t="shared" si="2"/>
        <v>2</v>
      </c>
      <c r="AP7">
        <f t="shared" si="2"/>
        <v>1</v>
      </c>
      <c r="AQ7">
        <f t="shared" si="2"/>
        <v>1</v>
      </c>
      <c r="AR7">
        <f t="shared" si="6"/>
        <v>200</v>
      </c>
      <c r="AS7">
        <f t="shared" si="3"/>
        <v>198.3</v>
      </c>
      <c r="AU7" s="22"/>
    </row>
    <row r="8" spans="1:62" ht="15" thickBot="1" x14ac:dyDescent="0.35">
      <c r="A8" s="3" t="s">
        <v>19</v>
      </c>
      <c r="B8" s="4" t="s">
        <v>7</v>
      </c>
      <c r="C8" s="4" t="s">
        <v>14</v>
      </c>
      <c r="D8" s="4"/>
      <c r="E8" s="4"/>
      <c r="J8" s="3" t="s">
        <v>19</v>
      </c>
      <c r="K8" s="6">
        <v>1</v>
      </c>
      <c r="L8" s="7">
        <v>0</v>
      </c>
      <c r="M8" s="8">
        <v>0</v>
      </c>
      <c r="N8" s="9">
        <v>0</v>
      </c>
      <c r="O8" s="10">
        <v>0</v>
      </c>
      <c r="P8" s="11">
        <v>1</v>
      </c>
      <c r="Q8" s="12">
        <v>0</v>
      </c>
      <c r="R8" s="13">
        <v>0</v>
      </c>
      <c r="S8" s="14">
        <v>0</v>
      </c>
      <c r="T8" s="15">
        <v>0</v>
      </c>
      <c r="U8" s="16">
        <v>0</v>
      </c>
      <c r="V8" s="17">
        <v>0</v>
      </c>
      <c r="W8" s="18">
        <v>0</v>
      </c>
      <c r="X8" s="19">
        <v>0</v>
      </c>
      <c r="Y8">
        <f t="shared" si="4"/>
        <v>2</v>
      </c>
      <c r="AC8" s="3" t="s">
        <v>19</v>
      </c>
      <c r="AD8">
        <f t="shared" si="5"/>
        <v>2</v>
      </c>
      <c r="AE8">
        <f t="shared" si="2"/>
        <v>1</v>
      </c>
      <c r="AF8">
        <f t="shared" si="2"/>
        <v>1</v>
      </c>
      <c r="AG8">
        <f t="shared" si="2"/>
        <v>1</v>
      </c>
      <c r="AH8">
        <f t="shared" si="2"/>
        <v>1</v>
      </c>
      <c r="AI8">
        <f t="shared" si="2"/>
        <v>2</v>
      </c>
      <c r="AJ8">
        <f t="shared" si="2"/>
        <v>1</v>
      </c>
      <c r="AK8">
        <f t="shared" si="2"/>
        <v>1</v>
      </c>
      <c r="AL8">
        <f t="shared" si="2"/>
        <v>1</v>
      </c>
      <c r="AM8">
        <f t="shared" si="2"/>
        <v>1</v>
      </c>
      <c r="AN8">
        <f t="shared" si="2"/>
        <v>1</v>
      </c>
      <c r="AO8">
        <f t="shared" si="2"/>
        <v>1</v>
      </c>
      <c r="AP8">
        <f t="shared" si="2"/>
        <v>1</v>
      </c>
      <c r="AQ8">
        <f t="shared" si="2"/>
        <v>1</v>
      </c>
      <c r="AR8">
        <f t="shared" si="6"/>
        <v>300</v>
      </c>
      <c r="AS8">
        <f t="shared" si="3"/>
        <v>216.4</v>
      </c>
      <c r="AU8" s="26" t="s">
        <v>179</v>
      </c>
      <c r="AV8" s="26" t="s">
        <v>180</v>
      </c>
      <c r="AW8" s="26" t="s">
        <v>181</v>
      </c>
      <c r="AX8" s="26" t="s">
        <v>182</v>
      </c>
      <c r="AY8" s="26" t="s">
        <v>183</v>
      </c>
      <c r="AZ8" s="26" t="s">
        <v>184</v>
      </c>
      <c r="BA8" s="26" t="s">
        <v>185</v>
      </c>
      <c r="BB8" s="26" t="s">
        <v>186</v>
      </c>
      <c r="BC8" s="26" t="s">
        <v>187</v>
      </c>
      <c r="BD8" s="26" t="s">
        <v>188</v>
      </c>
      <c r="BE8" s="26" t="s">
        <v>189</v>
      </c>
      <c r="BF8" s="26" t="s">
        <v>190</v>
      </c>
      <c r="BG8" s="26" t="s">
        <v>191</v>
      </c>
      <c r="BH8" s="26" t="s">
        <v>192</v>
      </c>
      <c r="BI8" s="26" t="s">
        <v>193</v>
      </c>
      <c r="BJ8" s="26" t="s">
        <v>194</v>
      </c>
    </row>
    <row r="9" spans="1:62" ht="43.8" thickBot="1" x14ac:dyDescent="0.35">
      <c r="A9" s="3" t="s">
        <v>69</v>
      </c>
      <c r="B9" s="4" t="s">
        <v>10</v>
      </c>
      <c r="C9" s="4" t="s">
        <v>5</v>
      </c>
      <c r="D9" s="4" t="s">
        <v>16</v>
      </c>
      <c r="E9" s="4"/>
      <c r="J9" s="3" t="s">
        <v>69</v>
      </c>
      <c r="K9" s="6">
        <v>0</v>
      </c>
      <c r="L9" s="7">
        <v>0</v>
      </c>
      <c r="M9" s="8">
        <v>0</v>
      </c>
      <c r="N9" s="9">
        <v>0</v>
      </c>
      <c r="O9" s="10">
        <v>0</v>
      </c>
      <c r="P9" s="11">
        <v>0</v>
      </c>
      <c r="Q9" s="12">
        <v>0</v>
      </c>
      <c r="R9" s="13">
        <v>1</v>
      </c>
      <c r="S9" s="14">
        <v>0</v>
      </c>
      <c r="T9" s="15">
        <v>0</v>
      </c>
      <c r="U9" s="16">
        <v>1</v>
      </c>
      <c r="V9" s="17">
        <v>1</v>
      </c>
      <c r="W9" s="18">
        <v>0</v>
      </c>
      <c r="X9" s="19">
        <v>0</v>
      </c>
      <c r="Y9">
        <f t="shared" si="4"/>
        <v>1</v>
      </c>
      <c r="AC9" s="3" t="s">
        <v>69</v>
      </c>
      <c r="AD9">
        <f t="shared" si="5"/>
        <v>1</v>
      </c>
      <c r="AE9">
        <f t="shared" si="2"/>
        <v>1</v>
      </c>
      <c r="AF9">
        <f t="shared" si="2"/>
        <v>1</v>
      </c>
      <c r="AG9">
        <f t="shared" si="2"/>
        <v>1</v>
      </c>
      <c r="AH9">
        <f t="shared" si="2"/>
        <v>1</v>
      </c>
      <c r="AI9">
        <f t="shared" si="2"/>
        <v>1</v>
      </c>
      <c r="AJ9">
        <f t="shared" si="2"/>
        <v>1</v>
      </c>
      <c r="AK9">
        <f t="shared" si="2"/>
        <v>2</v>
      </c>
      <c r="AL9">
        <f t="shared" si="2"/>
        <v>1</v>
      </c>
      <c r="AM9">
        <f t="shared" si="2"/>
        <v>1</v>
      </c>
      <c r="AN9">
        <f t="shared" si="2"/>
        <v>2</v>
      </c>
      <c r="AO9">
        <f t="shared" si="2"/>
        <v>2</v>
      </c>
      <c r="AP9">
        <f t="shared" si="2"/>
        <v>1</v>
      </c>
      <c r="AQ9">
        <f t="shared" si="2"/>
        <v>1</v>
      </c>
      <c r="AR9">
        <f t="shared" si="6"/>
        <v>200</v>
      </c>
      <c r="AS9">
        <f t="shared" si="3"/>
        <v>198.3</v>
      </c>
      <c r="AU9" s="26" t="s">
        <v>195</v>
      </c>
      <c r="AV9" s="27">
        <v>1</v>
      </c>
      <c r="AW9" s="27">
        <v>2</v>
      </c>
      <c r="AX9" s="27">
        <v>1</v>
      </c>
      <c r="AY9" s="27">
        <v>1</v>
      </c>
      <c r="AZ9" s="27">
        <v>1</v>
      </c>
      <c r="BA9" s="27">
        <v>1</v>
      </c>
      <c r="BB9" s="27">
        <v>1</v>
      </c>
      <c r="BC9" s="27">
        <v>1</v>
      </c>
      <c r="BD9" s="27">
        <v>1</v>
      </c>
      <c r="BE9" s="27">
        <v>1</v>
      </c>
      <c r="BF9" s="27">
        <v>1</v>
      </c>
      <c r="BG9" s="27">
        <v>2</v>
      </c>
      <c r="BH9" s="27">
        <v>2</v>
      </c>
      <c r="BI9" s="27">
        <v>1</v>
      </c>
      <c r="BJ9" s="27">
        <v>200</v>
      </c>
    </row>
    <row r="10" spans="1:62" ht="15" thickBot="1" x14ac:dyDescent="0.35">
      <c r="A10" s="3" t="s">
        <v>66</v>
      </c>
      <c r="B10" s="4" t="s">
        <v>23</v>
      </c>
      <c r="C10" s="4" t="s">
        <v>9</v>
      </c>
      <c r="D10" s="4"/>
      <c r="E10" s="4"/>
      <c r="J10" s="3" t="s">
        <v>66</v>
      </c>
      <c r="K10" s="6">
        <v>0</v>
      </c>
      <c r="L10" s="7">
        <v>1</v>
      </c>
      <c r="M10" s="8">
        <v>0</v>
      </c>
      <c r="N10" s="9">
        <v>0</v>
      </c>
      <c r="O10" s="10">
        <v>0</v>
      </c>
      <c r="P10" s="11">
        <v>0</v>
      </c>
      <c r="Q10" s="12">
        <v>0</v>
      </c>
      <c r="R10" s="13">
        <v>0</v>
      </c>
      <c r="S10" s="14">
        <v>0</v>
      </c>
      <c r="T10" s="15">
        <v>1</v>
      </c>
      <c r="U10" s="16">
        <v>0</v>
      </c>
      <c r="V10" s="17">
        <v>0</v>
      </c>
      <c r="W10" s="18">
        <v>0</v>
      </c>
      <c r="X10" s="19">
        <v>0</v>
      </c>
      <c r="Y10">
        <f t="shared" si="4"/>
        <v>2</v>
      </c>
      <c r="AC10" s="3" t="s">
        <v>66</v>
      </c>
      <c r="AD10">
        <f t="shared" si="5"/>
        <v>1</v>
      </c>
      <c r="AE10">
        <f t="shared" si="2"/>
        <v>2</v>
      </c>
      <c r="AF10">
        <f t="shared" si="2"/>
        <v>1</v>
      </c>
      <c r="AG10">
        <f t="shared" si="2"/>
        <v>1</v>
      </c>
      <c r="AH10">
        <f t="shared" si="2"/>
        <v>1</v>
      </c>
      <c r="AI10">
        <f t="shared" si="2"/>
        <v>1</v>
      </c>
      <c r="AJ10">
        <f t="shared" si="2"/>
        <v>1</v>
      </c>
      <c r="AK10">
        <f t="shared" si="2"/>
        <v>1</v>
      </c>
      <c r="AL10">
        <f t="shared" si="2"/>
        <v>1</v>
      </c>
      <c r="AM10">
        <f t="shared" si="2"/>
        <v>2</v>
      </c>
      <c r="AN10">
        <f t="shared" si="2"/>
        <v>1</v>
      </c>
      <c r="AO10">
        <f t="shared" si="2"/>
        <v>1</v>
      </c>
      <c r="AP10">
        <f t="shared" si="2"/>
        <v>1</v>
      </c>
      <c r="AQ10">
        <f t="shared" si="2"/>
        <v>1</v>
      </c>
      <c r="AR10">
        <f t="shared" si="6"/>
        <v>300</v>
      </c>
      <c r="AS10">
        <f t="shared" si="3"/>
        <v>216.4</v>
      </c>
      <c r="AU10" s="26" t="s">
        <v>196</v>
      </c>
      <c r="AV10" s="27">
        <v>1</v>
      </c>
      <c r="AW10" s="27">
        <v>1</v>
      </c>
      <c r="AX10" s="27">
        <v>1</v>
      </c>
      <c r="AY10" s="27">
        <v>1</v>
      </c>
      <c r="AZ10" s="27">
        <v>1</v>
      </c>
      <c r="BA10" s="27">
        <v>1</v>
      </c>
      <c r="BB10" s="27">
        <v>1</v>
      </c>
      <c r="BC10" s="27">
        <v>1</v>
      </c>
      <c r="BD10" s="27">
        <v>2</v>
      </c>
      <c r="BE10" s="27">
        <v>1</v>
      </c>
      <c r="BF10" s="27">
        <v>2</v>
      </c>
      <c r="BG10" s="27">
        <v>1</v>
      </c>
      <c r="BH10" s="27">
        <v>1</v>
      </c>
      <c r="BI10" s="27">
        <v>1</v>
      </c>
      <c r="BJ10" s="27">
        <v>300</v>
      </c>
    </row>
    <row r="11" spans="1:62" ht="15" thickBot="1" x14ac:dyDescent="0.35">
      <c r="A11" s="3" t="s">
        <v>96</v>
      </c>
      <c r="B11" s="4" t="s">
        <v>2</v>
      </c>
      <c r="C11" s="4" t="s">
        <v>10</v>
      </c>
      <c r="D11" s="4" t="s">
        <v>18</v>
      </c>
      <c r="E11" s="4"/>
      <c r="J11" s="3" t="s">
        <v>96</v>
      </c>
      <c r="K11" s="6">
        <v>0</v>
      </c>
      <c r="L11" s="7">
        <v>0</v>
      </c>
      <c r="M11" s="8">
        <v>1</v>
      </c>
      <c r="N11" s="9">
        <v>0</v>
      </c>
      <c r="O11" s="10">
        <v>0</v>
      </c>
      <c r="P11" s="11">
        <v>0</v>
      </c>
      <c r="Q11" s="12">
        <v>1</v>
      </c>
      <c r="R11" s="13">
        <v>0</v>
      </c>
      <c r="S11" s="14">
        <v>0</v>
      </c>
      <c r="T11" s="15">
        <v>0</v>
      </c>
      <c r="U11" s="16">
        <v>0</v>
      </c>
      <c r="V11" s="17">
        <v>1</v>
      </c>
      <c r="W11" s="18">
        <v>0</v>
      </c>
      <c r="X11" s="19">
        <v>0</v>
      </c>
      <c r="Y11">
        <f t="shared" si="4"/>
        <v>1</v>
      </c>
      <c r="AC11" s="3" t="s">
        <v>96</v>
      </c>
      <c r="AD11">
        <f t="shared" si="5"/>
        <v>1</v>
      </c>
      <c r="AE11">
        <f t="shared" si="2"/>
        <v>1</v>
      </c>
      <c r="AF11">
        <f t="shared" si="2"/>
        <v>2</v>
      </c>
      <c r="AG11">
        <f t="shared" si="2"/>
        <v>1</v>
      </c>
      <c r="AH11">
        <f t="shared" si="2"/>
        <v>1</v>
      </c>
      <c r="AI11">
        <f t="shared" si="2"/>
        <v>1</v>
      </c>
      <c r="AJ11">
        <f t="shared" si="2"/>
        <v>2</v>
      </c>
      <c r="AK11">
        <f t="shared" si="2"/>
        <v>1</v>
      </c>
      <c r="AL11">
        <f t="shared" si="2"/>
        <v>1</v>
      </c>
      <c r="AM11">
        <f t="shared" si="2"/>
        <v>1</v>
      </c>
      <c r="AN11">
        <f t="shared" si="2"/>
        <v>1</v>
      </c>
      <c r="AO11">
        <f t="shared" si="2"/>
        <v>2</v>
      </c>
      <c r="AP11">
        <f t="shared" si="2"/>
        <v>1</v>
      </c>
      <c r="AQ11">
        <f t="shared" si="2"/>
        <v>1</v>
      </c>
      <c r="AR11">
        <f t="shared" si="6"/>
        <v>200</v>
      </c>
      <c r="AS11">
        <f t="shared" si="3"/>
        <v>198.3</v>
      </c>
      <c r="AU11" s="26" t="s">
        <v>197</v>
      </c>
      <c r="AV11" s="27">
        <v>1</v>
      </c>
      <c r="AW11" s="27">
        <v>1</v>
      </c>
      <c r="AX11" s="27">
        <v>1</v>
      </c>
      <c r="AY11" s="27">
        <v>2</v>
      </c>
      <c r="AZ11" s="27">
        <v>1</v>
      </c>
      <c r="BA11" s="27">
        <v>1</v>
      </c>
      <c r="BB11" s="27">
        <v>2</v>
      </c>
      <c r="BC11" s="27">
        <v>1</v>
      </c>
      <c r="BD11" s="27">
        <v>1</v>
      </c>
      <c r="BE11" s="27">
        <v>1</v>
      </c>
      <c r="BF11" s="27">
        <v>1</v>
      </c>
      <c r="BG11" s="27">
        <v>2</v>
      </c>
      <c r="BH11" s="27">
        <v>1</v>
      </c>
      <c r="BI11" s="27">
        <v>1</v>
      </c>
      <c r="BJ11" s="27">
        <v>200</v>
      </c>
    </row>
    <row r="12" spans="1:62" ht="43.8" thickBot="1" x14ac:dyDescent="0.35">
      <c r="A12" s="3" t="s">
        <v>80</v>
      </c>
      <c r="B12" s="4" t="s">
        <v>23</v>
      </c>
      <c r="C12" s="4" t="s">
        <v>5</v>
      </c>
      <c r="D12" s="4" t="s">
        <v>1</v>
      </c>
      <c r="E12" s="4"/>
      <c r="J12" s="3" t="s">
        <v>80</v>
      </c>
      <c r="K12" s="6">
        <v>0</v>
      </c>
      <c r="L12" s="7">
        <v>0</v>
      </c>
      <c r="M12" s="8">
        <v>0</v>
      </c>
      <c r="N12" s="9">
        <v>0</v>
      </c>
      <c r="O12" s="10">
        <v>1</v>
      </c>
      <c r="P12" s="11">
        <v>0</v>
      </c>
      <c r="Q12" s="12">
        <v>0</v>
      </c>
      <c r="R12" s="13">
        <v>1</v>
      </c>
      <c r="S12" s="14">
        <v>0</v>
      </c>
      <c r="T12" s="15">
        <v>1</v>
      </c>
      <c r="U12" s="16">
        <v>0</v>
      </c>
      <c r="V12" s="17">
        <v>0</v>
      </c>
      <c r="W12" s="18">
        <v>0</v>
      </c>
      <c r="X12" s="19">
        <v>0</v>
      </c>
      <c r="Y12">
        <f t="shared" si="4"/>
        <v>1</v>
      </c>
      <c r="AC12" s="3" t="s">
        <v>80</v>
      </c>
      <c r="AD12">
        <f t="shared" si="5"/>
        <v>1</v>
      </c>
      <c r="AE12">
        <f t="shared" si="2"/>
        <v>1</v>
      </c>
      <c r="AF12">
        <f t="shared" si="2"/>
        <v>1</v>
      </c>
      <c r="AG12">
        <f t="shared" si="2"/>
        <v>1</v>
      </c>
      <c r="AH12">
        <f t="shared" si="2"/>
        <v>2</v>
      </c>
      <c r="AI12">
        <f t="shared" si="2"/>
        <v>1</v>
      </c>
      <c r="AJ12">
        <f t="shared" si="2"/>
        <v>1</v>
      </c>
      <c r="AK12">
        <f t="shared" si="2"/>
        <v>2</v>
      </c>
      <c r="AL12">
        <f t="shared" si="2"/>
        <v>1</v>
      </c>
      <c r="AM12">
        <f t="shared" si="2"/>
        <v>2</v>
      </c>
      <c r="AN12">
        <f t="shared" si="2"/>
        <v>1</v>
      </c>
      <c r="AO12">
        <f t="shared" si="2"/>
        <v>1</v>
      </c>
      <c r="AP12">
        <f t="shared" si="2"/>
        <v>1</v>
      </c>
      <c r="AQ12">
        <f t="shared" si="2"/>
        <v>1</v>
      </c>
      <c r="AR12">
        <f t="shared" si="6"/>
        <v>200</v>
      </c>
      <c r="AS12">
        <f t="shared" si="3"/>
        <v>198.3</v>
      </c>
      <c r="AU12" s="26" t="s">
        <v>198</v>
      </c>
      <c r="AV12" s="27">
        <v>2</v>
      </c>
      <c r="AW12" s="27">
        <v>1</v>
      </c>
      <c r="AX12" s="27">
        <v>1</v>
      </c>
      <c r="AY12" s="27">
        <v>1</v>
      </c>
      <c r="AZ12" s="27">
        <v>1</v>
      </c>
      <c r="BA12" s="27">
        <v>2</v>
      </c>
      <c r="BB12" s="27">
        <v>1</v>
      </c>
      <c r="BC12" s="27">
        <v>1</v>
      </c>
      <c r="BD12" s="27">
        <v>1</v>
      </c>
      <c r="BE12" s="27">
        <v>1</v>
      </c>
      <c r="BF12" s="27">
        <v>1</v>
      </c>
      <c r="BG12" s="27">
        <v>1</v>
      </c>
      <c r="BH12" s="27">
        <v>1</v>
      </c>
      <c r="BI12" s="27">
        <v>1</v>
      </c>
      <c r="BJ12" s="27">
        <v>300</v>
      </c>
    </row>
    <row r="13" spans="1:62" ht="15" thickBot="1" x14ac:dyDescent="0.35">
      <c r="A13" s="3" t="s">
        <v>67</v>
      </c>
      <c r="B13" s="4" t="s">
        <v>25</v>
      </c>
      <c r="C13" s="4" t="s">
        <v>16</v>
      </c>
      <c r="D13" s="4" t="s">
        <v>14</v>
      </c>
      <c r="E13" s="4" t="s">
        <v>18</v>
      </c>
      <c r="J13" s="3" t="s">
        <v>67</v>
      </c>
      <c r="K13" s="6">
        <v>0</v>
      </c>
      <c r="L13" s="7">
        <v>0</v>
      </c>
      <c r="M13" s="8">
        <v>0</v>
      </c>
      <c r="N13" s="9">
        <v>1</v>
      </c>
      <c r="O13" s="10">
        <v>0</v>
      </c>
      <c r="P13" s="11">
        <v>1</v>
      </c>
      <c r="Q13" s="12">
        <v>1</v>
      </c>
      <c r="R13" s="13">
        <v>0</v>
      </c>
      <c r="S13" s="14">
        <v>0</v>
      </c>
      <c r="T13" s="15">
        <v>0</v>
      </c>
      <c r="U13" s="16">
        <v>1</v>
      </c>
      <c r="V13" s="17">
        <v>0</v>
      </c>
      <c r="W13" s="18">
        <v>0</v>
      </c>
      <c r="X13" s="19">
        <v>0</v>
      </c>
      <c r="Y13">
        <f t="shared" si="4"/>
        <v>0</v>
      </c>
      <c r="AC13" s="3" t="s">
        <v>67</v>
      </c>
      <c r="AD13">
        <f t="shared" si="5"/>
        <v>1</v>
      </c>
      <c r="AE13">
        <f t="shared" si="2"/>
        <v>1</v>
      </c>
      <c r="AF13">
        <f t="shared" si="2"/>
        <v>1</v>
      </c>
      <c r="AG13">
        <f t="shared" si="2"/>
        <v>2</v>
      </c>
      <c r="AH13">
        <f t="shared" si="2"/>
        <v>1</v>
      </c>
      <c r="AI13">
        <f t="shared" si="2"/>
        <v>2</v>
      </c>
      <c r="AJ13">
        <f t="shared" si="2"/>
        <v>2</v>
      </c>
      <c r="AK13">
        <f t="shared" si="2"/>
        <v>1</v>
      </c>
      <c r="AL13">
        <f t="shared" si="2"/>
        <v>1</v>
      </c>
      <c r="AM13">
        <f t="shared" si="2"/>
        <v>1</v>
      </c>
      <c r="AN13">
        <f t="shared" si="2"/>
        <v>2</v>
      </c>
      <c r="AO13">
        <f t="shared" si="2"/>
        <v>1</v>
      </c>
      <c r="AP13">
        <f t="shared" si="2"/>
        <v>1</v>
      </c>
      <c r="AQ13">
        <f t="shared" si="2"/>
        <v>1</v>
      </c>
      <c r="AR13">
        <f t="shared" si="6"/>
        <v>100</v>
      </c>
      <c r="AS13">
        <f t="shared" si="3"/>
        <v>180.3</v>
      </c>
      <c r="AU13" s="26" t="s">
        <v>199</v>
      </c>
      <c r="AV13" s="27">
        <v>1</v>
      </c>
      <c r="AW13" s="27">
        <v>1</v>
      </c>
      <c r="AX13" s="27">
        <v>1</v>
      </c>
      <c r="AY13" s="27">
        <v>1</v>
      </c>
      <c r="AZ13" s="27">
        <v>1</v>
      </c>
      <c r="BA13" s="27">
        <v>1</v>
      </c>
      <c r="BB13" s="27">
        <v>1</v>
      </c>
      <c r="BC13" s="27">
        <v>2</v>
      </c>
      <c r="BD13" s="27">
        <v>1</v>
      </c>
      <c r="BE13" s="27">
        <v>1</v>
      </c>
      <c r="BF13" s="27">
        <v>2</v>
      </c>
      <c r="BG13" s="27">
        <v>2</v>
      </c>
      <c r="BH13" s="27">
        <v>1</v>
      </c>
      <c r="BI13" s="27">
        <v>1</v>
      </c>
      <c r="BJ13" s="27">
        <v>200</v>
      </c>
    </row>
    <row r="14" spans="1:62" ht="43.8" thickBot="1" x14ac:dyDescent="0.35">
      <c r="A14" s="3" t="s">
        <v>41</v>
      </c>
      <c r="B14" s="4" t="s">
        <v>1</v>
      </c>
      <c r="C14" s="4" t="s">
        <v>6</v>
      </c>
      <c r="D14" s="4" t="s">
        <v>7</v>
      </c>
      <c r="E14" s="4" t="s">
        <v>2</v>
      </c>
      <c r="J14" s="3" t="s">
        <v>41</v>
      </c>
      <c r="K14" s="6">
        <v>1</v>
      </c>
      <c r="L14" s="7">
        <v>0</v>
      </c>
      <c r="M14" s="8">
        <v>1</v>
      </c>
      <c r="N14" s="9">
        <v>0</v>
      </c>
      <c r="O14" s="10">
        <v>1</v>
      </c>
      <c r="P14" s="11">
        <v>0</v>
      </c>
      <c r="Q14" s="12">
        <v>0</v>
      </c>
      <c r="R14" s="13">
        <v>0</v>
      </c>
      <c r="S14" s="14">
        <v>0</v>
      </c>
      <c r="T14" s="15">
        <v>0</v>
      </c>
      <c r="U14" s="16">
        <v>0</v>
      </c>
      <c r="V14" s="17">
        <v>0</v>
      </c>
      <c r="W14" s="18">
        <v>0</v>
      </c>
      <c r="X14" s="19">
        <v>0</v>
      </c>
      <c r="Y14">
        <f t="shared" si="4"/>
        <v>1</v>
      </c>
      <c r="AC14" s="3" t="s">
        <v>41</v>
      </c>
      <c r="AD14">
        <f t="shared" si="5"/>
        <v>2</v>
      </c>
      <c r="AE14">
        <f t="shared" si="2"/>
        <v>1</v>
      </c>
      <c r="AF14">
        <f t="shared" si="2"/>
        <v>2</v>
      </c>
      <c r="AG14">
        <f t="shared" si="2"/>
        <v>1</v>
      </c>
      <c r="AH14">
        <f t="shared" si="2"/>
        <v>2</v>
      </c>
      <c r="AI14">
        <f t="shared" si="2"/>
        <v>1</v>
      </c>
      <c r="AJ14">
        <f t="shared" si="2"/>
        <v>1</v>
      </c>
      <c r="AK14">
        <f t="shared" si="2"/>
        <v>1</v>
      </c>
      <c r="AL14">
        <f t="shared" si="2"/>
        <v>1</v>
      </c>
      <c r="AM14">
        <f t="shared" si="2"/>
        <v>1</v>
      </c>
      <c r="AN14">
        <f t="shared" si="2"/>
        <v>1</v>
      </c>
      <c r="AO14">
        <f t="shared" si="2"/>
        <v>1</v>
      </c>
      <c r="AP14">
        <f t="shared" si="2"/>
        <v>1</v>
      </c>
      <c r="AQ14">
        <f t="shared" si="2"/>
        <v>1</v>
      </c>
      <c r="AR14">
        <f t="shared" si="6"/>
        <v>200</v>
      </c>
      <c r="AS14">
        <f t="shared" si="3"/>
        <v>198.3</v>
      </c>
      <c r="AU14" s="26" t="s">
        <v>200</v>
      </c>
      <c r="AV14" s="27">
        <v>1</v>
      </c>
      <c r="AW14" s="27">
        <v>2</v>
      </c>
      <c r="AX14" s="27">
        <v>1</v>
      </c>
      <c r="AY14" s="27">
        <v>1</v>
      </c>
      <c r="AZ14" s="27">
        <v>1</v>
      </c>
      <c r="BA14" s="27">
        <v>1</v>
      </c>
      <c r="BB14" s="27">
        <v>1</v>
      </c>
      <c r="BC14" s="27">
        <v>1</v>
      </c>
      <c r="BD14" s="27">
        <v>1</v>
      </c>
      <c r="BE14" s="27">
        <v>2</v>
      </c>
      <c r="BF14" s="27">
        <v>1</v>
      </c>
      <c r="BG14" s="27">
        <v>1</v>
      </c>
      <c r="BH14" s="27">
        <v>1</v>
      </c>
      <c r="BI14" s="27">
        <v>1</v>
      </c>
      <c r="BJ14" s="27">
        <v>300</v>
      </c>
    </row>
    <row r="15" spans="1:62" ht="15" thickBot="1" x14ac:dyDescent="0.35">
      <c r="A15" s="3" t="s">
        <v>105</v>
      </c>
      <c r="B15" s="4" t="s">
        <v>16</v>
      </c>
      <c r="C15" s="4" t="s">
        <v>25</v>
      </c>
      <c r="D15" s="4"/>
      <c r="E15" s="4"/>
      <c r="J15" s="3" t="s">
        <v>105</v>
      </c>
      <c r="K15" s="6">
        <v>0</v>
      </c>
      <c r="L15" s="7">
        <v>0</v>
      </c>
      <c r="M15" s="8">
        <v>0</v>
      </c>
      <c r="N15" s="9">
        <v>1</v>
      </c>
      <c r="O15" s="10">
        <v>0</v>
      </c>
      <c r="P15" s="11">
        <v>0</v>
      </c>
      <c r="Q15" s="12">
        <v>0</v>
      </c>
      <c r="R15" s="13">
        <v>0</v>
      </c>
      <c r="S15" s="14">
        <v>0</v>
      </c>
      <c r="T15" s="15">
        <v>0</v>
      </c>
      <c r="U15" s="16">
        <v>1</v>
      </c>
      <c r="V15" s="17">
        <v>0</v>
      </c>
      <c r="W15" s="18">
        <v>0</v>
      </c>
      <c r="X15" s="19">
        <v>0</v>
      </c>
      <c r="Y15">
        <f t="shared" si="4"/>
        <v>2</v>
      </c>
      <c r="AC15" s="3" t="s">
        <v>105</v>
      </c>
      <c r="AD15">
        <f t="shared" si="5"/>
        <v>1</v>
      </c>
      <c r="AE15">
        <f t="shared" si="2"/>
        <v>1</v>
      </c>
      <c r="AF15">
        <f t="shared" si="2"/>
        <v>1</v>
      </c>
      <c r="AG15">
        <f t="shared" si="2"/>
        <v>2</v>
      </c>
      <c r="AH15">
        <f t="shared" si="2"/>
        <v>1</v>
      </c>
      <c r="AI15">
        <f t="shared" si="2"/>
        <v>1</v>
      </c>
      <c r="AJ15">
        <f t="shared" si="2"/>
        <v>1</v>
      </c>
      <c r="AK15">
        <f t="shared" si="2"/>
        <v>1</v>
      </c>
      <c r="AL15">
        <f t="shared" si="2"/>
        <v>1</v>
      </c>
      <c r="AM15">
        <f t="shared" si="2"/>
        <v>1</v>
      </c>
      <c r="AN15">
        <f t="shared" si="2"/>
        <v>2</v>
      </c>
      <c r="AO15">
        <f t="shared" si="2"/>
        <v>1</v>
      </c>
      <c r="AP15">
        <f t="shared" si="2"/>
        <v>1</v>
      </c>
      <c r="AQ15">
        <f t="shared" si="2"/>
        <v>1</v>
      </c>
      <c r="AR15">
        <f t="shared" si="6"/>
        <v>300</v>
      </c>
      <c r="AS15">
        <f t="shared" si="3"/>
        <v>216.4</v>
      </c>
      <c r="AU15" s="26" t="s">
        <v>201</v>
      </c>
      <c r="AV15" s="27">
        <v>1</v>
      </c>
      <c r="AW15" s="27">
        <v>1</v>
      </c>
      <c r="AX15" s="27">
        <v>2</v>
      </c>
      <c r="AY15" s="27">
        <v>1</v>
      </c>
      <c r="AZ15" s="27">
        <v>1</v>
      </c>
      <c r="BA15" s="27">
        <v>1</v>
      </c>
      <c r="BB15" s="27">
        <v>2</v>
      </c>
      <c r="BC15" s="27">
        <v>1</v>
      </c>
      <c r="BD15" s="27">
        <v>1</v>
      </c>
      <c r="BE15" s="27">
        <v>1</v>
      </c>
      <c r="BF15" s="27">
        <v>1</v>
      </c>
      <c r="BG15" s="27">
        <v>2</v>
      </c>
      <c r="BH15" s="27">
        <v>1</v>
      </c>
      <c r="BI15" s="27">
        <v>1</v>
      </c>
      <c r="BJ15" s="27">
        <v>200</v>
      </c>
    </row>
    <row r="16" spans="1:62" ht="43.8" thickBot="1" x14ac:dyDescent="0.35">
      <c r="A16" s="3" t="s">
        <v>20</v>
      </c>
      <c r="B16" s="4" t="s">
        <v>14</v>
      </c>
      <c r="C16" s="4" t="s">
        <v>9</v>
      </c>
      <c r="D16" s="4" t="s">
        <v>5</v>
      </c>
      <c r="E16" s="4"/>
      <c r="J16" s="3" t="s">
        <v>20</v>
      </c>
      <c r="K16" s="6">
        <v>0</v>
      </c>
      <c r="L16" s="7">
        <v>1</v>
      </c>
      <c r="M16" s="8">
        <v>0</v>
      </c>
      <c r="N16" s="9">
        <v>0</v>
      </c>
      <c r="O16" s="10">
        <v>0</v>
      </c>
      <c r="P16" s="11">
        <v>1</v>
      </c>
      <c r="Q16" s="12">
        <v>0</v>
      </c>
      <c r="R16" s="13">
        <v>1</v>
      </c>
      <c r="S16" s="14">
        <v>0</v>
      </c>
      <c r="T16" s="15">
        <v>0</v>
      </c>
      <c r="U16" s="16">
        <v>0</v>
      </c>
      <c r="V16" s="17">
        <v>0</v>
      </c>
      <c r="W16" s="18">
        <v>0</v>
      </c>
      <c r="X16" s="19">
        <v>0</v>
      </c>
      <c r="Y16">
        <f t="shared" si="4"/>
        <v>1</v>
      </c>
      <c r="AC16" s="3" t="s">
        <v>20</v>
      </c>
      <c r="AD16">
        <f t="shared" si="5"/>
        <v>1</v>
      </c>
      <c r="AE16">
        <f t="shared" si="2"/>
        <v>2</v>
      </c>
      <c r="AF16">
        <f t="shared" si="2"/>
        <v>1</v>
      </c>
      <c r="AG16">
        <f t="shared" si="2"/>
        <v>1</v>
      </c>
      <c r="AH16">
        <f t="shared" si="2"/>
        <v>1</v>
      </c>
      <c r="AI16">
        <f t="shared" si="2"/>
        <v>2</v>
      </c>
      <c r="AJ16">
        <f t="shared" si="2"/>
        <v>1</v>
      </c>
      <c r="AK16">
        <f t="shared" si="2"/>
        <v>2</v>
      </c>
      <c r="AL16">
        <f t="shared" si="2"/>
        <v>1</v>
      </c>
      <c r="AM16">
        <f t="shared" si="2"/>
        <v>1</v>
      </c>
      <c r="AN16">
        <f t="shared" si="2"/>
        <v>1</v>
      </c>
      <c r="AO16">
        <f t="shared" si="2"/>
        <v>1</v>
      </c>
      <c r="AP16">
        <f t="shared" si="2"/>
        <v>1</v>
      </c>
      <c r="AQ16">
        <f t="shared" si="2"/>
        <v>1</v>
      </c>
      <c r="AR16">
        <f t="shared" si="6"/>
        <v>200</v>
      </c>
      <c r="AS16">
        <f t="shared" si="3"/>
        <v>198.3</v>
      </c>
      <c r="AU16" s="26" t="s">
        <v>202</v>
      </c>
      <c r="AV16" s="27">
        <v>1</v>
      </c>
      <c r="AW16" s="27">
        <v>1</v>
      </c>
      <c r="AX16" s="27">
        <v>1</v>
      </c>
      <c r="AY16" s="27">
        <v>1</v>
      </c>
      <c r="AZ16" s="27">
        <v>2</v>
      </c>
      <c r="BA16" s="27">
        <v>1</v>
      </c>
      <c r="BB16" s="27">
        <v>1</v>
      </c>
      <c r="BC16" s="27">
        <v>2</v>
      </c>
      <c r="BD16" s="27">
        <v>1</v>
      </c>
      <c r="BE16" s="27">
        <v>2</v>
      </c>
      <c r="BF16" s="27">
        <v>1</v>
      </c>
      <c r="BG16" s="27">
        <v>1</v>
      </c>
      <c r="BH16" s="27">
        <v>1</v>
      </c>
      <c r="BI16" s="27">
        <v>1</v>
      </c>
      <c r="BJ16" s="27">
        <v>200</v>
      </c>
    </row>
    <row r="17" spans="1:62" ht="15" thickBot="1" x14ac:dyDescent="0.35">
      <c r="A17" s="3" t="s">
        <v>55</v>
      </c>
      <c r="B17" s="4" t="s">
        <v>12</v>
      </c>
      <c r="C17" s="4" t="s">
        <v>18</v>
      </c>
      <c r="D17" s="4" t="s">
        <v>2</v>
      </c>
      <c r="E17" s="4" t="s">
        <v>16</v>
      </c>
      <c r="J17" s="3" t="s">
        <v>55</v>
      </c>
      <c r="K17" s="6">
        <v>0</v>
      </c>
      <c r="L17" s="7">
        <v>0</v>
      </c>
      <c r="M17" s="8">
        <v>1</v>
      </c>
      <c r="N17" s="9">
        <v>0</v>
      </c>
      <c r="O17" s="10">
        <v>0</v>
      </c>
      <c r="P17" s="11">
        <v>0</v>
      </c>
      <c r="Q17" s="12">
        <v>1</v>
      </c>
      <c r="R17" s="13">
        <v>0</v>
      </c>
      <c r="S17" s="14">
        <v>1</v>
      </c>
      <c r="T17" s="15">
        <v>0</v>
      </c>
      <c r="U17" s="16">
        <v>1</v>
      </c>
      <c r="V17" s="17">
        <v>0</v>
      </c>
      <c r="W17" s="18">
        <v>0</v>
      </c>
      <c r="X17" s="19">
        <v>0</v>
      </c>
      <c r="Y17">
        <f t="shared" si="4"/>
        <v>0</v>
      </c>
      <c r="AC17" s="3" t="s">
        <v>55</v>
      </c>
      <c r="AD17">
        <f t="shared" si="5"/>
        <v>1</v>
      </c>
      <c r="AE17">
        <f t="shared" si="2"/>
        <v>1</v>
      </c>
      <c r="AF17">
        <f t="shared" si="2"/>
        <v>2</v>
      </c>
      <c r="AG17">
        <f t="shared" si="2"/>
        <v>1</v>
      </c>
      <c r="AH17">
        <f t="shared" si="2"/>
        <v>1</v>
      </c>
      <c r="AI17">
        <f t="shared" si="2"/>
        <v>1</v>
      </c>
      <c r="AJ17">
        <f t="shared" si="2"/>
        <v>2</v>
      </c>
      <c r="AK17">
        <f t="shared" si="2"/>
        <v>1</v>
      </c>
      <c r="AL17">
        <f t="shared" si="2"/>
        <v>2</v>
      </c>
      <c r="AM17">
        <f t="shared" si="2"/>
        <v>1</v>
      </c>
      <c r="AN17">
        <f t="shared" si="2"/>
        <v>2</v>
      </c>
      <c r="AO17">
        <f t="shared" si="2"/>
        <v>1</v>
      </c>
      <c r="AP17">
        <f t="shared" si="2"/>
        <v>1</v>
      </c>
      <c r="AQ17">
        <f t="shared" si="2"/>
        <v>1</v>
      </c>
      <c r="AR17">
        <f t="shared" si="6"/>
        <v>100</v>
      </c>
      <c r="AS17">
        <f t="shared" si="3"/>
        <v>180.3</v>
      </c>
      <c r="AU17" s="26" t="s">
        <v>203</v>
      </c>
      <c r="AV17" s="27">
        <v>1</v>
      </c>
      <c r="AW17" s="27">
        <v>1</v>
      </c>
      <c r="AX17" s="27">
        <v>1</v>
      </c>
      <c r="AY17" s="27">
        <v>2</v>
      </c>
      <c r="AZ17" s="27">
        <v>1</v>
      </c>
      <c r="BA17" s="27">
        <v>2</v>
      </c>
      <c r="BB17" s="27">
        <v>2</v>
      </c>
      <c r="BC17" s="27">
        <v>1</v>
      </c>
      <c r="BD17" s="27">
        <v>1</v>
      </c>
      <c r="BE17" s="27">
        <v>1</v>
      </c>
      <c r="BF17" s="27">
        <v>2</v>
      </c>
      <c r="BG17" s="27">
        <v>1</v>
      </c>
      <c r="BH17" s="27">
        <v>1</v>
      </c>
      <c r="BI17" s="27">
        <v>1</v>
      </c>
      <c r="BJ17" s="27">
        <v>100</v>
      </c>
    </row>
    <row r="18" spans="1:62" ht="43.8" thickBot="1" x14ac:dyDescent="0.35">
      <c r="A18" s="3" t="s">
        <v>70</v>
      </c>
      <c r="B18" s="4" t="s">
        <v>3</v>
      </c>
      <c r="C18" s="4" t="s">
        <v>18</v>
      </c>
      <c r="D18" s="4" t="s">
        <v>5</v>
      </c>
      <c r="E18" s="4" t="s">
        <v>12</v>
      </c>
      <c r="J18" s="3" t="s">
        <v>70</v>
      </c>
      <c r="K18" s="6">
        <v>0</v>
      </c>
      <c r="L18" s="7">
        <v>0</v>
      </c>
      <c r="M18" s="8">
        <v>0</v>
      </c>
      <c r="N18" s="9">
        <v>0</v>
      </c>
      <c r="O18" s="10">
        <v>0</v>
      </c>
      <c r="P18" s="11">
        <v>0</v>
      </c>
      <c r="Q18" s="12">
        <v>1</v>
      </c>
      <c r="R18" s="13">
        <v>1</v>
      </c>
      <c r="S18" s="14">
        <v>1</v>
      </c>
      <c r="T18" s="15">
        <v>0</v>
      </c>
      <c r="U18" s="16">
        <v>0</v>
      </c>
      <c r="V18" s="17">
        <v>0</v>
      </c>
      <c r="W18" s="18">
        <v>0</v>
      </c>
      <c r="X18" s="19">
        <v>1</v>
      </c>
      <c r="Y18">
        <f t="shared" si="4"/>
        <v>0</v>
      </c>
      <c r="AC18" s="3" t="s">
        <v>70</v>
      </c>
      <c r="AD18">
        <f t="shared" si="5"/>
        <v>1</v>
      </c>
      <c r="AE18">
        <f t="shared" si="2"/>
        <v>1</v>
      </c>
      <c r="AF18">
        <f t="shared" si="2"/>
        <v>1</v>
      </c>
      <c r="AG18">
        <f t="shared" si="2"/>
        <v>1</v>
      </c>
      <c r="AH18">
        <f t="shared" si="2"/>
        <v>1</v>
      </c>
      <c r="AI18">
        <f t="shared" si="2"/>
        <v>1</v>
      </c>
      <c r="AJ18">
        <f t="shared" si="2"/>
        <v>2</v>
      </c>
      <c r="AK18">
        <f t="shared" si="2"/>
        <v>2</v>
      </c>
      <c r="AL18">
        <f t="shared" si="2"/>
        <v>2</v>
      </c>
      <c r="AM18">
        <f t="shared" si="2"/>
        <v>1</v>
      </c>
      <c r="AN18">
        <f t="shared" si="2"/>
        <v>1</v>
      </c>
      <c r="AO18">
        <f t="shared" si="2"/>
        <v>1</v>
      </c>
      <c r="AP18">
        <f t="shared" si="2"/>
        <v>1</v>
      </c>
      <c r="AQ18">
        <f t="shared" si="2"/>
        <v>2</v>
      </c>
      <c r="AR18">
        <f t="shared" si="6"/>
        <v>100</v>
      </c>
      <c r="AS18">
        <f t="shared" si="3"/>
        <v>180.3</v>
      </c>
      <c r="AU18" s="26" t="s">
        <v>204</v>
      </c>
      <c r="AV18" s="27">
        <v>2</v>
      </c>
      <c r="AW18" s="27">
        <v>1</v>
      </c>
      <c r="AX18" s="27">
        <v>2</v>
      </c>
      <c r="AY18" s="27">
        <v>1</v>
      </c>
      <c r="AZ18" s="27">
        <v>2</v>
      </c>
      <c r="BA18" s="27">
        <v>1</v>
      </c>
      <c r="BB18" s="27">
        <v>1</v>
      </c>
      <c r="BC18" s="27">
        <v>1</v>
      </c>
      <c r="BD18" s="27">
        <v>1</v>
      </c>
      <c r="BE18" s="27">
        <v>1</v>
      </c>
      <c r="BF18" s="27">
        <v>1</v>
      </c>
      <c r="BG18" s="27">
        <v>1</v>
      </c>
      <c r="BH18" s="27">
        <v>1</v>
      </c>
      <c r="BI18" s="27">
        <v>1</v>
      </c>
      <c r="BJ18" s="27">
        <v>200</v>
      </c>
    </row>
    <row r="19" spans="1:62" ht="43.8" thickBot="1" x14ac:dyDescent="0.35">
      <c r="A19" s="3" t="s">
        <v>62</v>
      </c>
      <c r="B19" s="4" t="s">
        <v>1</v>
      </c>
      <c r="C19" s="4" t="s">
        <v>12</v>
      </c>
      <c r="D19" s="4" t="s">
        <v>9</v>
      </c>
      <c r="E19" s="4" t="s">
        <v>3</v>
      </c>
      <c r="J19" s="3" t="s">
        <v>62</v>
      </c>
      <c r="K19" s="6">
        <v>0</v>
      </c>
      <c r="L19" s="7">
        <v>1</v>
      </c>
      <c r="M19" s="8">
        <v>0</v>
      </c>
      <c r="N19" s="9">
        <v>0</v>
      </c>
      <c r="O19" s="10">
        <v>1</v>
      </c>
      <c r="P19" s="11">
        <v>0</v>
      </c>
      <c r="Q19" s="12">
        <v>0</v>
      </c>
      <c r="R19" s="13">
        <v>0</v>
      </c>
      <c r="S19" s="14">
        <v>1</v>
      </c>
      <c r="T19" s="15">
        <v>0</v>
      </c>
      <c r="U19" s="16">
        <v>0</v>
      </c>
      <c r="V19" s="17">
        <v>0</v>
      </c>
      <c r="W19" s="18">
        <v>0</v>
      </c>
      <c r="X19" s="19">
        <v>1</v>
      </c>
      <c r="Y19">
        <f t="shared" si="4"/>
        <v>0</v>
      </c>
      <c r="AC19" s="3" t="s">
        <v>62</v>
      </c>
      <c r="AD19">
        <f t="shared" si="5"/>
        <v>1</v>
      </c>
      <c r="AE19">
        <f t="shared" si="2"/>
        <v>2</v>
      </c>
      <c r="AF19">
        <f t="shared" si="2"/>
        <v>1</v>
      </c>
      <c r="AG19">
        <f t="shared" si="2"/>
        <v>1</v>
      </c>
      <c r="AH19">
        <f t="shared" si="2"/>
        <v>2</v>
      </c>
      <c r="AI19">
        <f t="shared" si="2"/>
        <v>1</v>
      </c>
      <c r="AJ19">
        <f t="shared" si="2"/>
        <v>1</v>
      </c>
      <c r="AK19">
        <f t="shared" si="2"/>
        <v>1</v>
      </c>
      <c r="AL19">
        <f t="shared" si="2"/>
        <v>2</v>
      </c>
      <c r="AM19">
        <f t="shared" si="2"/>
        <v>1</v>
      </c>
      <c r="AN19">
        <f t="shared" si="2"/>
        <v>1</v>
      </c>
      <c r="AO19">
        <f t="shared" si="2"/>
        <v>1</v>
      </c>
      <c r="AP19">
        <f t="shared" si="2"/>
        <v>1</v>
      </c>
      <c r="AQ19">
        <f t="shared" si="2"/>
        <v>2</v>
      </c>
      <c r="AR19">
        <f t="shared" si="6"/>
        <v>100</v>
      </c>
      <c r="AS19">
        <f t="shared" si="3"/>
        <v>180.3</v>
      </c>
      <c r="AU19" s="26" t="s">
        <v>205</v>
      </c>
      <c r="AV19" s="27">
        <v>1</v>
      </c>
      <c r="AW19" s="27">
        <v>1</v>
      </c>
      <c r="AX19" s="27">
        <v>1</v>
      </c>
      <c r="AY19" s="27">
        <v>2</v>
      </c>
      <c r="AZ19" s="27">
        <v>1</v>
      </c>
      <c r="BA19" s="27">
        <v>1</v>
      </c>
      <c r="BB19" s="27">
        <v>1</v>
      </c>
      <c r="BC19" s="27">
        <v>1</v>
      </c>
      <c r="BD19" s="27">
        <v>1</v>
      </c>
      <c r="BE19" s="27">
        <v>1</v>
      </c>
      <c r="BF19" s="27">
        <v>2</v>
      </c>
      <c r="BG19" s="27">
        <v>1</v>
      </c>
      <c r="BH19" s="27">
        <v>1</v>
      </c>
      <c r="BI19" s="27">
        <v>1</v>
      </c>
      <c r="BJ19" s="27">
        <v>300</v>
      </c>
    </row>
    <row r="20" spans="1:62" ht="43.8" thickBot="1" x14ac:dyDescent="0.35">
      <c r="A20" s="3" t="s">
        <v>89</v>
      </c>
      <c r="B20" s="4" t="s">
        <v>23</v>
      </c>
      <c r="C20" s="4" t="s">
        <v>1</v>
      </c>
      <c r="D20" s="4" t="s">
        <v>16</v>
      </c>
      <c r="E20" s="4"/>
      <c r="J20" s="3" t="s">
        <v>89</v>
      </c>
      <c r="K20" s="6">
        <v>0</v>
      </c>
      <c r="L20" s="7">
        <v>0</v>
      </c>
      <c r="M20" s="8">
        <v>0</v>
      </c>
      <c r="N20" s="9">
        <v>0</v>
      </c>
      <c r="O20" s="10">
        <v>1</v>
      </c>
      <c r="P20" s="11">
        <v>0</v>
      </c>
      <c r="Q20" s="12">
        <v>0</v>
      </c>
      <c r="R20" s="13">
        <v>0</v>
      </c>
      <c r="S20" s="14">
        <v>0</v>
      </c>
      <c r="T20" s="15">
        <v>1</v>
      </c>
      <c r="U20" s="16">
        <v>1</v>
      </c>
      <c r="V20" s="17">
        <v>0</v>
      </c>
      <c r="W20" s="18">
        <v>0</v>
      </c>
      <c r="X20" s="19">
        <v>0</v>
      </c>
      <c r="Y20">
        <f t="shared" si="4"/>
        <v>1</v>
      </c>
      <c r="AC20" s="3" t="s">
        <v>89</v>
      </c>
      <c r="AD20">
        <f t="shared" si="5"/>
        <v>1</v>
      </c>
      <c r="AE20">
        <f t="shared" si="2"/>
        <v>1</v>
      </c>
      <c r="AF20">
        <f t="shared" si="2"/>
        <v>1</v>
      </c>
      <c r="AG20">
        <f t="shared" si="2"/>
        <v>1</v>
      </c>
      <c r="AH20">
        <f t="shared" si="2"/>
        <v>2</v>
      </c>
      <c r="AI20">
        <f t="shared" si="2"/>
        <v>1</v>
      </c>
      <c r="AJ20">
        <f t="shared" si="2"/>
        <v>1</v>
      </c>
      <c r="AK20">
        <f t="shared" si="2"/>
        <v>1</v>
      </c>
      <c r="AL20">
        <f t="shared" si="2"/>
        <v>1</v>
      </c>
      <c r="AM20">
        <f t="shared" si="2"/>
        <v>2</v>
      </c>
      <c r="AN20">
        <f t="shared" si="2"/>
        <v>2</v>
      </c>
      <c r="AO20">
        <f t="shared" si="2"/>
        <v>1</v>
      </c>
      <c r="AP20">
        <f t="shared" si="2"/>
        <v>1</v>
      </c>
      <c r="AQ20">
        <f t="shared" si="2"/>
        <v>1</v>
      </c>
      <c r="AR20">
        <f t="shared" si="6"/>
        <v>200</v>
      </c>
      <c r="AS20">
        <f t="shared" si="3"/>
        <v>198.3</v>
      </c>
      <c r="AU20" s="26" t="s">
        <v>206</v>
      </c>
      <c r="AV20" s="27">
        <v>1</v>
      </c>
      <c r="AW20" s="27">
        <v>2</v>
      </c>
      <c r="AX20" s="27">
        <v>1</v>
      </c>
      <c r="AY20" s="27">
        <v>1</v>
      </c>
      <c r="AZ20" s="27">
        <v>1</v>
      </c>
      <c r="BA20" s="27">
        <v>2</v>
      </c>
      <c r="BB20" s="27">
        <v>1</v>
      </c>
      <c r="BC20" s="27">
        <v>2</v>
      </c>
      <c r="BD20" s="27">
        <v>1</v>
      </c>
      <c r="BE20" s="27">
        <v>1</v>
      </c>
      <c r="BF20" s="27">
        <v>1</v>
      </c>
      <c r="BG20" s="27">
        <v>1</v>
      </c>
      <c r="BH20" s="27">
        <v>1</v>
      </c>
      <c r="BI20" s="27">
        <v>1</v>
      </c>
      <c r="BJ20" s="27">
        <v>200</v>
      </c>
    </row>
    <row r="21" spans="1:62" ht="43.8" thickBot="1" x14ac:dyDescent="0.35">
      <c r="A21" s="3" t="s">
        <v>101</v>
      </c>
      <c r="B21" s="4" t="s">
        <v>7</v>
      </c>
      <c r="C21" s="4" t="s">
        <v>6</v>
      </c>
      <c r="D21" s="4" t="s">
        <v>25</v>
      </c>
      <c r="E21" s="4"/>
      <c r="J21" s="3" t="s">
        <v>101</v>
      </c>
      <c r="K21" s="6">
        <v>1</v>
      </c>
      <c r="L21" s="7">
        <v>0</v>
      </c>
      <c r="M21" s="8">
        <v>0</v>
      </c>
      <c r="N21" s="9">
        <v>1</v>
      </c>
      <c r="O21" s="10">
        <v>0</v>
      </c>
      <c r="P21" s="11">
        <v>0</v>
      </c>
      <c r="Q21" s="12">
        <v>0</v>
      </c>
      <c r="R21" s="13">
        <v>0</v>
      </c>
      <c r="S21" s="14">
        <v>0</v>
      </c>
      <c r="T21" s="15">
        <v>0</v>
      </c>
      <c r="U21" s="16">
        <v>0</v>
      </c>
      <c r="V21" s="17">
        <v>0</v>
      </c>
      <c r="W21" s="18">
        <v>1</v>
      </c>
      <c r="X21" s="19">
        <v>0</v>
      </c>
      <c r="Y21">
        <f t="shared" si="4"/>
        <v>1</v>
      </c>
      <c r="AC21" s="3" t="s">
        <v>101</v>
      </c>
      <c r="AD21">
        <f t="shared" si="5"/>
        <v>2</v>
      </c>
      <c r="AE21">
        <f t="shared" si="5"/>
        <v>1</v>
      </c>
      <c r="AF21">
        <f t="shared" si="5"/>
        <v>1</v>
      </c>
      <c r="AG21">
        <f t="shared" si="5"/>
        <v>2</v>
      </c>
      <c r="AH21">
        <f t="shared" si="5"/>
        <v>1</v>
      </c>
      <c r="AI21">
        <f t="shared" ref="AI21:AL84" si="7">P21+1</f>
        <v>1</v>
      </c>
      <c r="AJ21">
        <f t="shared" si="7"/>
        <v>1</v>
      </c>
      <c r="AK21">
        <f t="shared" si="7"/>
        <v>1</v>
      </c>
      <c r="AL21">
        <f t="shared" si="7"/>
        <v>1</v>
      </c>
      <c r="AM21">
        <f t="shared" ref="AM21:AP84" si="8">T21+1</f>
        <v>1</v>
      </c>
      <c r="AN21">
        <f t="shared" si="8"/>
        <v>1</v>
      </c>
      <c r="AO21">
        <f t="shared" si="8"/>
        <v>1</v>
      </c>
      <c r="AP21">
        <f t="shared" si="8"/>
        <v>2</v>
      </c>
      <c r="AQ21">
        <f t="shared" ref="AQ21:AQ84" si="9">X21+1</f>
        <v>1</v>
      </c>
      <c r="AR21">
        <f t="shared" si="6"/>
        <v>200</v>
      </c>
      <c r="AS21">
        <f t="shared" si="3"/>
        <v>198.3</v>
      </c>
      <c r="AU21" s="26" t="s">
        <v>207</v>
      </c>
      <c r="AV21" s="27">
        <v>1</v>
      </c>
      <c r="AW21" s="27">
        <v>1</v>
      </c>
      <c r="AX21" s="27">
        <v>2</v>
      </c>
      <c r="AY21" s="27">
        <v>1</v>
      </c>
      <c r="AZ21" s="27">
        <v>1</v>
      </c>
      <c r="BA21" s="27">
        <v>1</v>
      </c>
      <c r="BB21" s="27">
        <v>2</v>
      </c>
      <c r="BC21" s="27">
        <v>1</v>
      </c>
      <c r="BD21" s="27">
        <v>2</v>
      </c>
      <c r="BE21" s="27">
        <v>1</v>
      </c>
      <c r="BF21" s="27">
        <v>2</v>
      </c>
      <c r="BG21" s="27">
        <v>1</v>
      </c>
      <c r="BH21" s="27">
        <v>1</v>
      </c>
      <c r="BI21" s="27">
        <v>1</v>
      </c>
      <c r="BJ21" s="27">
        <v>100</v>
      </c>
    </row>
    <row r="22" spans="1:62" ht="43.8" thickBot="1" x14ac:dyDescent="0.35">
      <c r="A22" s="3" t="s">
        <v>27</v>
      </c>
      <c r="B22" s="4" t="s">
        <v>5</v>
      </c>
      <c r="C22" s="4" t="s">
        <v>6</v>
      </c>
      <c r="D22" s="4"/>
      <c r="E22" s="4"/>
      <c r="J22" s="3" t="s">
        <v>27</v>
      </c>
      <c r="K22" s="6">
        <v>0</v>
      </c>
      <c r="L22" s="7">
        <v>0</v>
      </c>
      <c r="M22" s="8">
        <v>0</v>
      </c>
      <c r="N22" s="9">
        <v>0</v>
      </c>
      <c r="O22" s="10">
        <v>0</v>
      </c>
      <c r="P22" s="11">
        <v>0</v>
      </c>
      <c r="Q22" s="12">
        <v>0</v>
      </c>
      <c r="R22" s="13">
        <v>1</v>
      </c>
      <c r="S22" s="14">
        <v>0</v>
      </c>
      <c r="T22" s="15">
        <v>0</v>
      </c>
      <c r="U22" s="16">
        <v>0</v>
      </c>
      <c r="V22" s="17">
        <v>0</v>
      </c>
      <c r="W22" s="18">
        <v>1</v>
      </c>
      <c r="X22" s="19">
        <v>0</v>
      </c>
      <c r="Y22">
        <f t="shared" si="4"/>
        <v>2</v>
      </c>
      <c r="AC22" s="3" t="s">
        <v>27</v>
      </c>
      <c r="AD22">
        <f t="shared" si="5"/>
        <v>1</v>
      </c>
      <c r="AE22">
        <f t="shared" si="5"/>
        <v>1</v>
      </c>
      <c r="AF22">
        <f t="shared" si="5"/>
        <v>1</v>
      </c>
      <c r="AG22">
        <f t="shared" si="5"/>
        <v>1</v>
      </c>
      <c r="AH22">
        <f t="shared" si="5"/>
        <v>1</v>
      </c>
      <c r="AI22">
        <f t="shared" si="7"/>
        <v>1</v>
      </c>
      <c r="AJ22">
        <f t="shared" si="7"/>
        <v>1</v>
      </c>
      <c r="AK22">
        <f t="shared" si="7"/>
        <v>2</v>
      </c>
      <c r="AL22">
        <f t="shared" si="7"/>
        <v>1</v>
      </c>
      <c r="AM22">
        <f t="shared" si="8"/>
        <v>1</v>
      </c>
      <c r="AN22">
        <f t="shared" si="8"/>
        <v>1</v>
      </c>
      <c r="AO22">
        <f t="shared" si="8"/>
        <v>1</v>
      </c>
      <c r="AP22">
        <f t="shared" si="8"/>
        <v>2</v>
      </c>
      <c r="AQ22">
        <f t="shared" si="9"/>
        <v>1</v>
      </c>
      <c r="AR22">
        <f t="shared" si="6"/>
        <v>300</v>
      </c>
      <c r="AS22">
        <f t="shared" si="3"/>
        <v>216.4</v>
      </c>
      <c r="AU22" s="26" t="s">
        <v>208</v>
      </c>
      <c r="AV22" s="27">
        <v>1</v>
      </c>
      <c r="AW22" s="27">
        <v>1</v>
      </c>
      <c r="AX22" s="27">
        <v>1</v>
      </c>
      <c r="AY22" s="27">
        <v>1</v>
      </c>
      <c r="AZ22" s="27">
        <v>1</v>
      </c>
      <c r="BA22" s="27">
        <v>1</v>
      </c>
      <c r="BB22" s="27">
        <v>2</v>
      </c>
      <c r="BC22" s="27">
        <v>2</v>
      </c>
      <c r="BD22" s="27">
        <v>2</v>
      </c>
      <c r="BE22" s="27">
        <v>1</v>
      </c>
      <c r="BF22" s="27">
        <v>1</v>
      </c>
      <c r="BG22" s="27">
        <v>1</v>
      </c>
      <c r="BH22" s="27">
        <v>1</v>
      </c>
      <c r="BI22" s="27">
        <v>2</v>
      </c>
      <c r="BJ22" s="27">
        <v>100</v>
      </c>
    </row>
    <row r="23" spans="1:62" ht="15" thickBot="1" x14ac:dyDescent="0.35">
      <c r="A23" s="3" t="s">
        <v>45</v>
      </c>
      <c r="B23" s="4" t="s">
        <v>23</v>
      </c>
      <c r="C23" s="4" t="s">
        <v>14</v>
      </c>
      <c r="D23" s="4"/>
      <c r="E23" s="4"/>
      <c r="J23" s="3" t="s">
        <v>45</v>
      </c>
      <c r="K23" s="6">
        <v>0</v>
      </c>
      <c r="L23" s="7">
        <v>0</v>
      </c>
      <c r="M23" s="8">
        <v>0</v>
      </c>
      <c r="N23" s="9">
        <v>0</v>
      </c>
      <c r="O23" s="10">
        <v>0</v>
      </c>
      <c r="P23" s="11">
        <v>1</v>
      </c>
      <c r="Q23" s="12">
        <v>0</v>
      </c>
      <c r="R23" s="13">
        <v>0</v>
      </c>
      <c r="S23" s="14">
        <v>0</v>
      </c>
      <c r="T23" s="15">
        <v>1</v>
      </c>
      <c r="U23" s="16">
        <v>0</v>
      </c>
      <c r="V23" s="17">
        <v>0</v>
      </c>
      <c r="W23" s="18">
        <v>0</v>
      </c>
      <c r="X23" s="19">
        <v>0</v>
      </c>
      <c r="Y23">
        <f t="shared" si="4"/>
        <v>2</v>
      </c>
      <c r="AC23" s="3" t="s">
        <v>45</v>
      </c>
      <c r="AD23">
        <f t="shared" si="5"/>
        <v>1</v>
      </c>
      <c r="AE23">
        <f t="shared" si="5"/>
        <v>1</v>
      </c>
      <c r="AF23">
        <f t="shared" si="5"/>
        <v>1</v>
      </c>
      <c r="AG23">
        <f t="shared" si="5"/>
        <v>1</v>
      </c>
      <c r="AH23">
        <f t="shared" si="5"/>
        <v>1</v>
      </c>
      <c r="AI23">
        <f t="shared" si="7"/>
        <v>2</v>
      </c>
      <c r="AJ23">
        <f t="shared" si="7"/>
        <v>1</v>
      </c>
      <c r="AK23">
        <f t="shared" si="7"/>
        <v>1</v>
      </c>
      <c r="AL23">
        <f t="shared" si="7"/>
        <v>1</v>
      </c>
      <c r="AM23">
        <f t="shared" si="8"/>
        <v>2</v>
      </c>
      <c r="AN23">
        <f t="shared" si="8"/>
        <v>1</v>
      </c>
      <c r="AO23">
        <f t="shared" si="8"/>
        <v>1</v>
      </c>
      <c r="AP23">
        <f t="shared" si="8"/>
        <v>1</v>
      </c>
      <c r="AQ23">
        <f t="shared" si="9"/>
        <v>1</v>
      </c>
      <c r="AR23">
        <f t="shared" si="6"/>
        <v>300</v>
      </c>
      <c r="AS23">
        <f t="shared" si="3"/>
        <v>216.4</v>
      </c>
      <c r="AU23" s="26" t="s">
        <v>209</v>
      </c>
      <c r="AV23" s="27">
        <v>1</v>
      </c>
      <c r="AW23" s="27">
        <v>2</v>
      </c>
      <c r="AX23" s="27">
        <v>1</v>
      </c>
      <c r="AY23" s="27">
        <v>1</v>
      </c>
      <c r="AZ23" s="27">
        <v>2</v>
      </c>
      <c r="BA23" s="27">
        <v>1</v>
      </c>
      <c r="BB23" s="27">
        <v>1</v>
      </c>
      <c r="BC23" s="27">
        <v>1</v>
      </c>
      <c r="BD23" s="27">
        <v>2</v>
      </c>
      <c r="BE23" s="27">
        <v>1</v>
      </c>
      <c r="BF23" s="27">
        <v>1</v>
      </c>
      <c r="BG23" s="27">
        <v>1</v>
      </c>
      <c r="BH23" s="27">
        <v>1</v>
      </c>
      <c r="BI23" s="27">
        <v>2</v>
      </c>
      <c r="BJ23" s="27">
        <v>100</v>
      </c>
    </row>
    <row r="24" spans="1:62" ht="15" thickBot="1" x14ac:dyDescent="0.35">
      <c r="A24" s="3" t="s">
        <v>73</v>
      </c>
      <c r="B24" s="4" t="s">
        <v>23</v>
      </c>
      <c r="C24" s="4" t="s">
        <v>25</v>
      </c>
      <c r="D24" s="4" t="s">
        <v>12</v>
      </c>
      <c r="E24" s="4"/>
      <c r="J24" s="3" t="s">
        <v>73</v>
      </c>
      <c r="K24" s="6">
        <v>0</v>
      </c>
      <c r="L24" s="7">
        <v>0</v>
      </c>
      <c r="M24" s="8">
        <v>0</v>
      </c>
      <c r="N24" s="9">
        <v>1</v>
      </c>
      <c r="O24" s="10">
        <v>0</v>
      </c>
      <c r="P24" s="11">
        <v>0</v>
      </c>
      <c r="Q24" s="12">
        <v>0</v>
      </c>
      <c r="R24" s="13">
        <v>0</v>
      </c>
      <c r="S24" s="14">
        <v>1</v>
      </c>
      <c r="T24" s="15">
        <v>1</v>
      </c>
      <c r="U24" s="16">
        <v>0</v>
      </c>
      <c r="V24" s="17">
        <v>0</v>
      </c>
      <c r="W24" s="18">
        <v>0</v>
      </c>
      <c r="X24" s="19">
        <v>0</v>
      </c>
      <c r="Y24">
        <f t="shared" si="4"/>
        <v>1</v>
      </c>
      <c r="AC24" s="3" t="s">
        <v>73</v>
      </c>
      <c r="AD24">
        <f t="shared" si="5"/>
        <v>1</v>
      </c>
      <c r="AE24">
        <f t="shared" si="5"/>
        <v>1</v>
      </c>
      <c r="AF24">
        <f t="shared" si="5"/>
        <v>1</v>
      </c>
      <c r="AG24">
        <f t="shared" si="5"/>
        <v>2</v>
      </c>
      <c r="AH24">
        <f t="shared" si="5"/>
        <v>1</v>
      </c>
      <c r="AI24">
        <f t="shared" si="7"/>
        <v>1</v>
      </c>
      <c r="AJ24">
        <f t="shared" si="7"/>
        <v>1</v>
      </c>
      <c r="AK24">
        <f t="shared" si="7"/>
        <v>1</v>
      </c>
      <c r="AL24">
        <f t="shared" si="7"/>
        <v>2</v>
      </c>
      <c r="AM24">
        <f t="shared" si="8"/>
        <v>2</v>
      </c>
      <c r="AN24">
        <f t="shared" si="8"/>
        <v>1</v>
      </c>
      <c r="AO24">
        <f t="shared" si="8"/>
        <v>1</v>
      </c>
      <c r="AP24">
        <f t="shared" si="8"/>
        <v>1</v>
      </c>
      <c r="AQ24">
        <f t="shared" si="9"/>
        <v>1</v>
      </c>
      <c r="AR24">
        <f t="shared" si="6"/>
        <v>200</v>
      </c>
      <c r="AS24">
        <f t="shared" si="3"/>
        <v>198.3</v>
      </c>
      <c r="AU24" s="26" t="s">
        <v>210</v>
      </c>
      <c r="AV24" s="27">
        <v>1</v>
      </c>
      <c r="AW24" s="27">
        <v>1</v>
      </c>
      <c r="AX24" s="27">
        <v>1</v>
      </c>
      <c r="AY24" s="27">
        <v>1</v>
      </c>
      <c r="AZ24" s="27">
        <v>2</v>
      </c>
      <c r="BA24" s="27">
        <v>1</v>
      </c>
      <c r="BB24" s="27">
        <v>1</v>
      </c>
      <c r="BC24" s="27">
        <v>1</v>
      </c>
      <c r="BD24" s="27">
        <v>1</v>
      </c>
      <c r="BE24" s="27">
        <v>2</v>
      </c>
      <c r="BF24" s="27">
        <v>2</v>
      </c>
      <c r="BG24" s="27">
        <v>1</v>
      </c>
      <c r="BH24" s="27">
        <v>1</v>
      </c>
      <c r="BI24" s="27">
        <v>1</v>
      </c>
      <c r="BJ24" s="27">
        <v>200</v>
      </c>
    </row>
    <row r="25" spans="1:62" ht="43.8" thickBot="1" x14ac:dyDescent="0.35">
      <c r="A25" s="3" t="s">
        <v>28</v>
      </c>
      <c r="B25" s="4" t="s">
        <v>5</v>
      </c>
      <c r="C25" s="4" t="s">
        <v>23</v>
      </c>
      <c r="D25" s="4"/>
      <c r="E25" s="4"/>
      <c r="J25" s="3" t="s">
        <v>28</v>
      </c>
      <c r="K25" s="6">
        <v>0</v>
      </c>
      <c r="L25" s="7">
        <v>0</v>
      </c>
      <c r="M25" s="8">
        <v>0</v>
      </c>
      <c r="N25" s="9">
        <v>0</v>
      </c>
      <c r="O25" s="10">
        <v>0</v>
      </c>
      <c r="P25" s="11">
        <v>0</v>
      </c>
      <c r="Q25" s="12">
        <v>0</v>
      </c>
      <c r="R25" s="13">
        <v>1</v>
      </c>
      <c r="S25" s="14">
        <v>0</v>
      </c>
      <c r="T25" s="15">
        <v>1</v>
      </c>
      <c r="U25" s="16">
        <v>0</v>
      </c>
      <c r="V25" s="17">
        <v>0</v>
      </c>
      <c r="W25" s="18">
        <v>0</v>
      </c>
      <c r="X25" s="19">
        <v>0</v>
      </c>
      <c r="Y25">
        <f t="shared" si="4"/>
        <v>2</v>
      </c>
      <c r="AC25" s="3" t="s">
        <v>28</v>
      </c>
      <c r="AD25">
        <f t="shared" si="5"/>
        <v>1</v>
      </c>
      <c r="AE25">
        <f t="shared" si="5"/>
        <v>1</v>
      </c>
      <c r="AF25">
        <f t="shared" si="5"/>
        <v>1</v>
      </c>
      <c r="AG25">
        <f t="shared" si="5"/>
        <v>1</v>
      </c>
      <c r="AH25">
        <f t="shared" si="5"/>
        <v>1</v>
      </c>
      <c r="AI25">
        <f t="shared" si="7"/>
        <v>1</v>
      </c>
      <c r="AJ25">
        <f t="shared" si="7"/>
        <v>1</v>
      </c>
      <c r="AK25">
        <f t="shared" si="7"/>
        <v>2</v>
      </c>
      <c r="AL25">
        <f t="shared" si="7"/>
        <v>1</v>
      </c>
      <c r="AM25">
        <f t="shared" si="8"/>
        <v>2</v>
      </c>
      <c r="AN25">
        <f t="shared" si="8"/>
        <v>1</v>
      </c>
      <c r="AO25">
        <f t="shared" si="8"/>
        <v>1</v>
      </c>
      <c r="AP25">
        <f t="shared" si="8"/>
        <v>1</v>
      </c>
      <c r="AQ25">
        <f t="shared" si="9"/>
        <v>1</v>
      </c>
      <c r="AR25">
        <f t="shared" si="6"/>
        <v>300</v>
      </c>
      <c r="AS25">
        <f t="shared" si="3"/>
        <v>216.4</v>
      </c>
      <c r="AU25" s="26" t="s">
        <v>211</v>
      </c>
      <c r="AV25" s="27">
        <v>2</v>
      </c>
      <c r="AW25" s="27">
        <v>1</v>
      </c>
      <c r="AX25" s="27">
        <v>1</v>
      </c>
      <c r="AY25" s="27">
        <v>2</v>
      </c>
      <c r="AZ25" s="27">
        <v>1</v>
      </c>
      <c r="BA25" s="27">
        <v>1</v>
      </c>
      <c r="BB25" s="27">
        <v>1</v>
      </c>
      <c r="BC25" s="27">
        <v>1</v>
      </c>
      <c r="BD25" s="27">
        <v>1</v>
      </c>
      <c r="BE25" s="27">
        <v>1</v>
      </c>
      <c r="BF25" s="27">
        <v>1</v>
      </c>
      <c r="BG25" s="27">
        <v>1</v>
      </c>
      <c r="BH25" s="27">
        <v>2</v>
      </c>
      <c r="BI25" s="27">
        <v>1</v>
      </c>
      <c r="BJ25" s="27">
        <v>200</v>
      </c>
    </row>
    <row r="26" spans="1:62" ht="43.8" thickBot="1" x14ac:dyDescent="0.35">
      <c r="A26" s="3" t="s">
        <v>0</v>
      </c>
      <c r="B26" s="4" t="s">
        <v>1</v>
      </c>
      <c r="C26" s="4" t="s">
        <v>2</v>
      </c>
      <c r="D26" s="4" t="s">
        <v>3</v>
      </c>
      <c r="E26" s="4"/>
      <c r="J26" s="3" t="s">
        <v>0</v>
      </c>
      <c r="K26" s="6">
        <v>0</v>
      </c>
      <c r="L26" s="7">
        <v>0</v>
      </c>
      <c r="M26" s="8">
        <v>1</v>
      </c>
      <c r="N26" s="9">
        <v>0</v>
      </c>
      <c r="O26" s="10">
        <v>1</v>
      </c>
      <c r="P26" s="11">
        <v>0</v>
      </c>
      <c r="Q26" s="12">
        <v>0</v>
      </c>
      <c r="R26" s="13">
        <v>0</v>
      </c>
      <c r="S26" s="14">
        <v>0</v>
      </c>
      <c r="T26" s="15">
        <v>0</v>
      </c>
      <c r="U26" s="16">
        <v>0</v>
      </c>
      <c r="V26" s="17">
        <v>0</v>
      </c>
      <c r="W26" s="18">
        <v>0</v>
      </c>
      <c r="X26" s="19">
        <v>1</v>
      </c>
      <c r="Y26">
        <f t="shared" si="4"/>
        <v>1</v>
      </c>
      <c r="AC26" s="3" t="s">
        <v>0</v>
      </c>
      <c r="AD26">
        <f t="shared" si="5"/>
        <v>1</v>
      </c>
      <c r="AE26">
        <f t="shared" si="5"/>
        <v>1</v>
      </c>
      <c r="AF26">
        <f t="shared" si="5"/>
        <v>2</v>
      </c>
      <c r="AG26">
        <f t="shared" si="5"/>
        <v>1</v>
      </c>
      <c r="AH26">
        <f t="shared" si="5"/>
        <v>2</v>
      </c>
      <c r="AI26">
        <f t="shared" si="7"/>
        <v>1</v>
      </c>
      <c r="AJ26">
        <f t="shared" si="7"/>
        <v>1</v>
      </c>
      <c r="AK26">
        <f t="shared" si="7"/>
        <v>1</v>
      </c>
      <c r="AL26">
        <f t="shared" si="7"/>
        <v>1</v>
      </c>
      <c r="AM26">
        <f t="shared" si="8"/>
        <v>1</v>
      </c>
      <c r="AN26">
        <f t="shared" si="8"/>
        <v>1</v>
      </c>
      <c r="AO26">
        <f t="shared" si="8"/>
        <v>1</v>
      </c>
      <c r="AP26">
        <f t="shared" si="8"/>
        <v>1</v>
      </c>
      <c r="AQ26">
        <f t="shared" si="9"/>
        <v>2</v>
      </c>
      <c r="AR26">
        <f t="shared" si="6"/>
        <v>200</v>
      </c>
      <c r="AS26">
        <f t="shared" si="3"/>
        <v>198.3</v>
      </c>
      <c r="AU26" s="26" t="s">
        <v>212</v>
      </c>
      <c r="AV26" s="27">
        <v>1</v>
      </c>
      <c r="AW26" s="27">
        <v>1</v>
      </c>
      <c r="AX26" s="27">
        <v>1</v>
      </c>
      <c r="AY26" s="27">
        <v>1</v>
      </c>
      <c r="AZ26" s="27">
        <v>1</v>
      </c>
      <c r="BA26" s="27">
        <v>1</v>
      </c>
      <c r="BB26" s="27">
        <v>1</v>
      </c>
      <c r="BC26" s="27">
        <v>2</v>
      </c>
      <c r="BD26" s="27">
        <v>1</v>
      </c>
      <c r="BE26" s="27">
        <v>1</v>
      </c>
      <c r="BF26" s="27">
        <v>1</v>
      </c>
      <c r="BG26" s="27">
        <v>1</v>
      </c>
      <c r="BH26" s="27">
        <v>2</v>
      </c>
      <c r="BI26" s="27">
        <v>1</v>
      </c>
      <c r="BJ26" s="27">
        <v>300</v>
      </c>
    </row>
    <row r="27" spans="1:62" ht="43.8" thickBot="1" x14ac:dyDescent="0.35">
      <c r="A27" s="3" t="s">
        <v>111</v>
      </c>
      <c r="B27" s="4" t="s">
        <v>14</v>
      </c>
      <c r="C27" s="4" t="s">
        <v>1</v>
      </c>
      <c r="D27" s="4"/>
      <c r="E27" s="4"/>
      <c r="J27" s="3" t="s">
        <v>111</v>
      </c>
      <c r="K27" s="6">
        <v>0</v>
      </c>
      <c r="L27" s="7">
        <v>0</v>
      </c>
      <c r="M27" s="8">
        <v>0</v>
      </c>
      <c r="N27" s="9">
        <v>0</v>
      </c>
      <c r="O27" s="10">
        <v>1</v>
      </c>
      <c r="P27" s="11">
        <v>1</v>
      </c>
      <c r="Q27" s="12">
        <v>0</v>
      </c>
      <c r="R27" s="13">
        <v>0</v>
      </c>
      <c r="S27" s="14">
        <v>0</v>
      </c>
      <c r="T27" s="15">
        <v>0</v>
      </c>
      <c r="U27" s="16">
        <v>0</v>
      </c>
      <c r="V27" s="17">
        <v>0</v>
      </c>
      <c r="W27" s="18">
        <v>0</v>
      </c>
      <c r="X27" s="19">
        <v>0</v>
      </c>
      <c r="Y27">
        <f t="shared" si="4"/>
        <v>2</v>
      </c>
      <c r="AC27" s="3" t="s">
        <v>111</v>
      </c>
      <c r="AD27">
        <f t="shared" si="5"/>
        <v>1</v>
      </c>
      <c r="AE27">
        <f t="shared" si="5"/>
        <v>1</v>
      </c>
      <c r="AF27">
        <f t="shared" si="5"/>
        <v>1</v>
      </c>
      <c r="AG27">
        <f t="shared" si="5"/>
        <v>1</v>
      </c>
      <c r="AH27">
        <f t="shared" si="5"/>
        <v>2</v>
      </c>
      <c r="AI27">
        <f t="shared" si="7"/>
        <v>2</v>
      </c>
      <c r="AJ27">
        <f t="shared" si="7"/>
        <v>1</v>
      </c>
      <c r="AK27">
        <f t="shared" si="7"/>
        <v>1</v>
      </c>
      <c r="AL27">
        <f t="shared" si="7"/>
        <v>1</v>
      </c>
      <c r="AM27">
        <f t="shared" si="8"/>
        <v>1</v>
      </c>
      <c r="AN27">
        <f t="shared" si="8"/>
        <v>1</v>
      </c>
      <c r="AO27">
        <f t="shared" si="8"/>
        <v>1</v>
      </c>
      <c r="AP27">
        <f t="shared" si="8"/>
        <v>1</v>
      </c>
      <c r="AQ27">
        <f t="shared" si="9"/>
        <v>1</v>
      </c>
      <c r="AR27">
        <f t="shared" si="6"/>
        <v>300</v>
      </c>
      <c r="AS27">
        <f t="shared" si="3"/>
        <v>216.4</v>
      </c>
      <c r="AU27" s="26" t="s">
        <v>213</v>
      </c>
      <c r="AV27" s="27">
        <v>1</v>
      </c>
      <c r="AW27" s="27">
        <v>1</v>
      </c>
      <c r="AX27" s="27">
        <v>1</v>
      </c>
      <c r="AY27" s="27">
        <v>1</v>
      </c>
      <c r="AZ27" s="27">
        <v>1</v>
      </c>
      <c r="BA27" s="27">
        <v>2</v>
      </c>
      <c r="BB27" s="27">
        <v>1</v>
      </c>
      <c r="BC27" s="27">
        <v>1</v>
      </c>
      <c r="BD27" s="27">
        <v>1</v>
      </c>
      <c r="BE27" s="27">
        <v>2</v>
      </c>
      <c r="BF27" s="27">
        <v>1</v>
      </c>
      <c r="BG27" s="27">
        <v>1</v>
      </c>
      <c r="BH27" s="27">
        <v>1</v>
      </c>
      <c r="BI27" s="27">
        <v>1</v>
      </c>
      <c r="BJ27" s="27">
        <v>300</v>
      </c>
    </row>
    <row r="28" spans="1:62" ht="15" thickBot="1" x14ac:dyDescent="0.35">
      <c r="A28" s="3" t="s">
        <v>93</v>
      </c>
      <c r="B28" s="4" t="s">
        <v>14</v>
      </c>
      <c r="C28" s="4" t="s">
        <v>7</v>
      </c>
      <c r="D28" s="4"/>
      <c r="E28" s="4"/>
      <c r="J28" s="3" t="s">
        <v>93</v>
      </c>
      <c r="K28" s="6">
        <v>1</v>
      </c>
      <c r="L28" s="7">
        <v>0</v>
      </c>
      <c r="M28" s="8">
        <v>0</v>
      </c>
      <c r="N28" s="9">
        <v>0</v>
      </c>
      <c r="O28" s="10">
        <v>0</v>
      </c>
      <c r="P28" s="11">
        <v>1</v>
      </c>
      <c r="Q28" s="12">
        <v>0</v>
      </c>
      <c r="R28" s="13">
        <v>0</v>
      </c>
      <c r="S28" s="14">
        <v>0</v>
      </c>
      <c r="T28" s="15">
        <v>0</v>
      </c>
      <c r="U28" s="16">
        <v>0</v>
      </c>
      <c r="V28" s="17">
        <v>0</v>
      </c>
      <c r="W28" s="18">
        <v>0</v>
      </c>
      <c r="X28" s="19">
        <v>0</v>
      </c>
      <c r="Y28">
        <f t="shared" si="4"/>
        <v>2</v>
      </c>
      <c r="AC28" s="3" t="s">
        <v>93</v>
      </c>
      <c r="AD28">
        <f t="shared" si="5"/>
        <v>2</v>
      </c>
      <c r="AE28">
        <f t="shared" si="5"/>
        <v>1</v>
      </c>
      <c r="AF28">
        <f t="shared" si="5"/>
        <v>1</v>
      </c>
      <c r="AG28">
        <f t="shared" si="5"/>
        <v>1</v>
      </c>
      <c r="AH28">
        <f t="shared" si="5"/>
        <v>1</v>
      </c>
      <c r="AI28">
        <f t="shared" si="7"/>
        <v>2</v>
      </c>
      <c r="AJ28">
        <f t="shared" si="7"/>
        <v>1</v>
      </c>
      <c r="AK28">
        <f t="shared" si="7"/>
        <v>1</v>
      </c>
      <c r="AL28">
        <f t="shared" si="7"/>
        <v>1</v>
      </c>
      <c r="AM28">
        <f t="shared" si="8"/>
        <v>1</v>
      </c>
      <c r="AN28">
        <f t="shared" si="8"/>
        <v>1</v>
      </c>
      <c r="AO28">
        <f t="shared" si="8"/>
        <v>1</v>
      </c>
      <c r="AP28">
        <f t="shared" si="8"/>
        <v>1</v>
      </c>
      <c r="AQ28">
        <f t="shared" si="9"/>
        <v>1</v>
      </c>
      <c r="AR28">
        <f t="shared" si="6"/>
        <v>300</v>
      </c>
      <c r="AS28">
        <f t="shared" si="3"/>
        <v>216.4</v>
      </c>
      <c r="AU28" s="26" t="s">
        <v>214</v>
      </c>
      <c r="AV28" s="27">
        <v>1</v>
      </c>
      <c r="AW28" s="27">
        <v>1</v>
      </c>
      <c r="AX28" s="27">
        <v>1</v>
      </c>
      <c r="AY28" s="27">
        <v>2</v>
      </c>
      <c r="AZ28" s="27">
        <v>1</v>
      </c>
      <c r="BA28" s="27">
        <v>1</v>
      </c>
      <c r="BB28" s="27">
        <v>1</v>
      </c>
      <c r="BC28" s="27">
        <v>1</v>
      </c>
      <c r="BD28" s="27">
        <v>2</v>
      </c>
      <c r="BE28" s="27">
        <v>2</v>
      </c>
      <c r="BF28" s="27">
        <v>1</v>
      </c>
      <c r="BG28" s="27">
        <v>1</v>
      </c>
      <c r="BH28" s="27">
        <v>1</v>
      </c>
      <c r="BI28" s="27">
        <v>1</v>
      </c>
      <c r="BJ28" s="27">
        <v>200</v>
      </c>
    </row>
    <row r="29" spans="1:62" ht="43.8" thickBot="1" x14ac:dyDescent="0.35">
      <c r="A29" s="3" t="s">
        <v>65</v>
      </c>
      <c r="B29" s="4" t="s">
        <v>3</v>
      </c>
      <c r="C29" s="4" t="s">
        <v>12</v>
      </c>
      <c r="D29" s="4"/>
      <c r="E29" s="4"/>
      <c r="J29" s="3" t="s">
        <v>65</v>
      </c>
      <c r="K29" s="6">
        <v>0</v>
      </c>
      <c r="L29" s="7">
        <v>0</v>
      </c>
      <c r="M29" s="8">
        <v>0</v>
      </c>
      <c r="N29" s="9">
        <v>0</v>
      </c>
      <c r="O29" s="10">
        <v>0</v>
      </c>
      <c r="P29" s="11">
        <v>0</v>
      </c>
      <c r="Q29" s="12">
        <v>0</v>
      </c>
      <c r="R29" s="13">
        <v>0</v>
      </c>
      <c r="S29" s="14">
        <v>1</v>
      </c>
      <c r="T29" s="15">
        <v>0</v>
      </c>
      <c r="U29" s="16">
        <v>0</v>
      </c>
      <c r="V29" s="17">
        <v>0</v>
      </c>
      <c r="W29" s="18">
        <v>0</v>
      </c>
      <c r="X29" s="19">
        <v>1</v>
      </c>
      <c r="Y29">
        <f t="shared" si="4"/>
        <v>2</v>
      </c>
      <c r="AC29" s="3" t="s">
        <v>65</v>
      </c>
      <c r="AD29">
        <f t="shared" si="5"/>
        <v>1</v>
      </c>
      <c r="AE29">
        <f t="shared" si="5"/>
        <v>1</v>
      </c>
      <c r="AF29">
        <f t="shared" si="5"/>
        <v>1</v>
      </c>
      <c r="AG29">
        <f t="shared" si="5"/>
        <v>1</v>
      </c>
      <c r="AH29">
        <f t="shared" si="5"/>
        <v>1</v>
      </c>
      <c r="AI29">
        <f t="shared" si="7"/>
        <v>1</v>
      </c>
      <c r="AJ29">
        <f t="shared" si="7"/>
        <v>1</v>
      </c>
      <c r="AK29">
        <f t="shared" si="7"/>
        <v>1</v>
      </c>
      <c r="AL29">
        <f t="shared" si="7"/>
        <v>2</v>
      </c>
      <c r="AM29">
        <f t="shared" si="8"/>
        <v>1</v>
      </c>
      <c r="AN29">
        <f t="shared" si="8"/>
        <v>1</v>
      </c>
      <c r="AO29">
        <f t="shared" si="8"/>
        <v>1</v>
      </c>
      <c r="AP29">
        <f t="shared" si="8"/>
        <v>1</v>
      </c>
      <c r="AQ29">
        <f t="shared" si="9"/>
        <v>2</v>
      </c>
      <c r="AR29">
        <f t="shared" si="6"/>
        <v>300</v>
      </c>
      <c r="AS29">
        <f t="shared" si="3"/>
        <v>216.4</v>
      </c>
      <c r="AU29" s="26" t="s">
        <v>215</v>
      </c>
      <c r="AV29" s="27">
        <v>1</v>
      </c>
      <c r="AW29" s="27">
        <v>1</v>
      </c>
      <c r="AX29" s="27">
        <v>1</v>
      </c>
      <c r="AY29" s="27">
        <v>1</v>
      </c>
      <c r="AZ29" s="27">
        <v>1</v>
      </c>
      <c r="BA29" s="27">
        <v>1</v>
      </c>
      <c r="BB29" s="27">
        <v>1</v>
      </c>
      <c r="BC29" s="27">
        <v>2</v>
      </c>
      <c r="BD29" s="27">
        <v>1</v>
      </c>
      <c r="BE29" s="27">
        <v>2</v>
      </c>
      <c r="BF29" s="27">
        <v>1</v>
      </c>
      <c r="BG29" s="27">
        <v>1</v>
      </c>
      <c r="BH29" s="27">
        <v>1</v>
      </c>
      <c r="BI29" s="27">
        <v>1</v>
      </c>
      <c r="BJ29" s="27">
        <v>300</v>
      </c>
    </row>
    <row r="30" spans="1:62" ht="15" thickBot="1" x14ac:dyDescent="0.35">
      <c r="A30" s="3" t="s">
        <v>107</v>
      </c>
      <c r="B30" s="4" t="s">
        <v>23</v>
      </c>
      <c r="C30" s="4" t="s">
        <v>18</v>
      </c>
      <c r="D30" s="4" t="s">
        <v>14</v>
      </c>
      <c r="E30" s="4"/>
      <c r="J30" s="3" t="s">
        <v>107</v>
      </c>
      <c r="K30" s="6">
        <v>0</v>
      </c>
      <c r="L30" s="7">
        <v>0</v>
      </c>
      <c r="M30" s="8">
        <v>0</v>
      </c>
      <c r="N30" s="9">
        <v>0</v>
      </c>
      <c r="O30" s="10">
        <v>0</v>
      </c>
      <c r="P30" s="11">
        <v>1</v>
      </c>
      <c r="Q30" s="12">
        <v>1</v>
      </c>
      <c r="R30" s="13">
        <v>0</v>
      </c>
      <c r="S30" s="14">
        <v>0</v>
      </c>
      <c r="T30" s="15">
        <v>1</v>
      </c>
      <c r="U30" s="16">
        <v>0</v>
      </c>
      <c r="V30" s="17">
        <v>0</v>
      </c>
      <c r="W30" s="18">
        <v>0</v>
      </c>
      <c r="X30" s="19">
        <v>0</v>
      </c>
      <c r="Y30">
        <f t="shared" si="4"/>
        <v>1</v>
      </c>
      <c r="AC30" s="3" t="s">
        <v>107</v>
      </c>
      <c r="AD30">
        <f t="shared" si="5"/>
        <v>1</v>
      </c>
      <c r="AE30">
        <f t="shared" si="5"/>
        <v>1</v>
      </c>
      <c r="AF30">
        <f t="shared" si="5"/>
        <v>1</v>
      </c>
      <c r="AG30">
        <f t="shared" si="5"/>
        <v>1</v>
      </c>
      <c r="AH30">
        <f t="shared" si="5"/>
        <v>1</v>
      </c>
      <c r="AI30">
        <f t="shared" si="7"/>
        <v>2</v>
      </c>
      <c r="AJ30">
        <f t="shared" si="7"/>
        <v>2</v>
      </c>
      <c r="AK30">
        <f t="shared" si="7"/>
        <v>1</v>
      </c>
      <c r="AL30">
        <f t="shared" si="7"/>
        <v>1</v>
      </c>
      <c r="AM30">
        <f t="shared" si="8"/>
        <v>2</v>
      </c>
      <c r="AN30">
        <f t="shared" si="8"/>
        <v>1</v>
      </c>
      <c r="AO30">
        <f t="shared" si="8"/>
        <v>1</v>
      </c>
      <c r="AP30">
        <f t="shared" si="8"/>
        <v>1</v>
      </c>
      <c r="AQ30">
        <f t="shared" si="9"/>
        <v>1</v>
      </c>
      <c r="AR30">
        <f t="shared" si="6"/>
        <v>200</v>
      </c>
      <c r="AS30">
        <f t="shared" si="3"/>
        <v>198.3</v>
      </c>
      <c r="AU30" s="26" t="s">
        <v>216</v>
      </c>
      <c r="AV30" s="27">
        <v>1</v>
      </c>
      <c r="AW30" s="27">
        <v>1</v>
      </c>
      <c r="AX30" s="27">
        <v>2</v>
      </c>
      <c r="AY30" s="27">
        <v>1</v>
      </c>
      <c r="AZ30" s="27">
        <v>2</v>
      </c>
      <c r="BA30" s="27">
        <v>1</v>
      </c>
      <c r="BB30" s="27">
        <v>1</v>
      </c>
      <c r="BC30" s="27">
        <v>1</v>
      </c>
      <c r="BD30" s="27">
        <v>1</v>
      </c>
      <c r="BE30" s="27">
        <v>1</v>
      </c>
      <c r="BF30" s="27">
        <v>1</v>
      </c>
      <c r="BG30" s="27">
        <v>1</v>
      </c>
      <c r="BH30" s="27">
        <v>1</v>
      </c>
      <c r="BI30" s="27">
        <v>2</v>
      </c>
      <c r="BJ30" s="27">
        <v>200</v>
      </c>
    </row>
    <row r="31" spans="1:62" ht="15" thickBot="1" x14ac:dyDescent="0.35">
      <c r="A31" s="3" t="s">
        <v>31</v>
      </c>
      <c r="B31" s="4" t="s">
        <v>25</v>
      </c>
      <c r="C31" s="4" t="s">
        <v>9</v>
      </c>
      <c r="D31" s="4" t="s">
        <v>16</v>
      </c>
      <c r="E31" s="4"/>
      <c r="J31" s="3" t="s">
        <v>31</v>
      </c>
      <c r="K31" s="6">
        <v>0</v>
      </c>
      <c r="L31" s="7">
        <v>1</v>
      </c>
      <c r="M31" s="8">
        <v>0</v>
      </c>
      <c r="N31" s="9">
        <v>1</v>
      </c>
      <c r="O31" s="10">
        <v>0</v>
      </c>
      <c r="P31" s="11">
        <v>0</v>
      </c>
      <c r="Q31" s="12">
        <v>0</v>
      </c>
      <c r="R31" s="13">
        <v>0</v>
      </c>
      <c r="S31" s="14">
        <v>0</v>
      </c>
      <c r="T31" s="15">
        <v>0</v>
      </c>
      <c r="U31" s="16">
        <v>1</v>
      </c>
      <c r="V31" s="17">
        <v>0</v>
      </c>
      <c r="W31" s="18">
        <v>0</v>
      </c>
      <c r="X31" s="19">
        <v>0</v>
      </c>
      <c r="Y31">
        <f t="shared" si="4"/>
        <v>1</v>
      </c>
      <c r="AC31" s="3" t="s">
        <v>31</v>
      </c>
      <c r="AD31">
        <f t="shared" si="5"/>
        <v>1</v>
      </c>
      <c r="AE31">
        <f t="shared" si="5"/>
        <v>2</v>
      </c>
      <c r="AF31">
        <f t="shared" si="5"/>
        <v>1</v>
      </c>
      <c r="AG31">
        <f t="shared" si="5"/>
        <v>2</v>
      </c>
      <c r="AH31">
        <f t="shared" si="5"/>
        <v>1</v>
      </c>
      <c r="AI31">
        <f t="shared" si="7"/>
        <v>1</v>
      </c>
      <c r="AJ31">
        <f t="shared" si="7"/>
        <v>1</v>
      </c>
      <c r="AK31">
        <f t="shared" si="7"/>
        <v>1</v>
      </c>
      <c r="AL31">
        <f t="shared" si="7"/>
        <v>1</v>
      </c>
      <c r="AM31">
        <f t="shared" si="8"/>
        <v>1</v>
      </c>
      <c r="AN31">
        <f t="shared" si="8"/>
        <v>2</v>
      </c>
      <c r="AO31">
        <f t="shared" si="8"/>
        <v>1</v>
      </c>
      <c r="AP31">
        <f t="shared" si="8"/>
        <v>1</v>
      </c>
      <c r="AQ31">
        <f t="shared" si="9"/>
        <v>1</v>
      </c>
      <c r="AR31">
        <f t="shared" si="6"/>
        <v>200</v>
      </c>
      <c r="AS31">
        <f t="shared" si="3"/>
        <v>198.3</v>
      </c>
      <c r="AU31" s="26" t="s">
        <v>217</v>
      </c>
      <c r="AV31" s="27">
        <v>1</v>
      </c>
      <c r="AW31" s="27">
        <v>1</v>
      </c>
      <c r="AX31" s="27">
        <v>1</v>
      </c>
      <c r="AY31" s="27">
        <v>1</v>
      </c>
      <c r="AZ31" s="27">
        <v>2</v>
      </c>
      <c r="BA31" s="27">
        <v>2</v>
      </c>
      <c r="BB31" s="27">
        <v>1</v>
      </c>
      <c r="BC31" s="27">
        <v>1</v>
      </c>
      <c r="BD31" s="27">
        <v>1</v>
      </c>
      <c r="BE31" s="27">
        <v>1</v>
      </c>
      <c r="BF31" s="27">
        <v>1</v>
      </c>
      <c r="BG31" s="27">
        <v>1</v>
      </c>
      <c r="BH31" s="27">
        <v>1</v>
      </c>
      <c r="BI31" s="27">
        <v>1</v>
      </c>
      <c r="BJ31" s="27">
        <v>300</v>
      </c>
    </row>
    <row r="32" spans="1:62" ht="15" thickBot="1" x14ac:dyDescent="0.35">
      <c r="A32" s="3" t="s">
        <v>54</v>
      </c>
      <c r="B32" s="4" t="s">
        <v>12</v>
      </c>
      <c r="C32" s="4" t="s">
        <v>9</v>
      </c>
      <c r="D32" s="4" t="s">
        <v>25</v>
      </c>
      <c r="E32" s="4"/>
      <c r="J32" s="3" t="s">
        <v>54</v>
      </c>
      <c r="K32" s="6">
        <v>0</v>
      </c>
      <c r="L32" s="7">
        <v>1</v>
      </c>
      <c r="M32" s="8">
        <v>0</v>
      </c>
      <c r="N32" s="9">
        <v>1</v>
      </c>
      <c r="O32" s="10">
        <v>0</v>
      </c>
      <c r="P32" s="11">
        <v>0</v>
      </c>
      <c r="Q32" s="12">
        <v>0</v>
      </c>
      <c r="R32" s="13">
        <v>0</v>
      </c>
      <c r="S32" s="14">
        <v>1</v>
      </c>
      <c r="T32" s="15">
        <v>0</v>
      </c>
      <c r="U32" s="16">
        <v>0</v>
      </c>
      <c r="V32" s="17">
        <v>0</v>
      </c>
      <c r="W32" s="18">
        <v>0</v>
      </c>
      <c r="X32" s="19">
        <v>0</v>
      </c>
      <c r="Y32">
        <f t="shared" si="4"/>
        <v>1</v>
      </c>
      <c r="AC32" s="3" t="s">
        <v>54</v>
      </c>
      <c r="AD32">
        <f t="shared" si="5"/>
        <v>1</v>
      </c>
      <c r="AE32">
        <f t="shared" si="5"/>
        <v>2</v>
      </c>
      <c r="AF32">
        <f t="shared" si="5"/>
        <v>1</v>
      </c>
      <c r="AG32">
        <f t="shared" si="5"/>
        <v>2</v>
      </c>
      <c r="AH32">
        <f t="shared" si="5"/>
        <v>1</v>
      </c>
      <c r="AI32">
        <f t="shared" si="7"/>
        <v>1</v>
      </c>
      <c r="AJ32">
        <f t="shared" si="7"/>
        <v>1</v>
      </c>
      <c r="AK32">
        <f t="shared" si="7"/>
        <v>1</v>
      </c>
      <c r="AL32">
        <f t="shared" si="7"/>
        <v>2</v>
      </c>
      <c r="AM32">
        <f t="shared" si="8"/>
        <v>1</v>
      </c>
      <c r="AN32">
        <f t="shared" si="8"/>
        <v>1</v>
      </c>
      <c r="AO32">
        <f t="shared" si="8"/>
        <v>1</v>
      </c>
      <c r="AP32">
        <f t="shared" si="8"/>
        <v>1</v>
      </c>
      <c r="AQ32">
        <f t="shared" si="9"/>
        <v>1</v>
      </c>
      <c r="AR32">
        <f t="shared" si="6"/>
        <v>200</v>
      </c>
      <c r="AS32">
        <f t="shared" si="3"/>
        <v>198.3</v>
      </c>
      <c r="AU32" s="26" t="s">
        <v>218</v>
      </c>
      <c r="AV32" s="27">
        <v>2</v>
      </c>
      <c r="AW32" s="27">
        <v>1</v>
      </c>
      <c r="AX32" s="27">
        <v>1</v>
      </c>
      <c r="AY32" s="27">
        <v>1</v>
      </c>
      <c r="AZ32" s="27">
        <v>1</v>
      </c>
      <c r="BA32" s="27">
        <v>2</v>
      </c>
      <c r="BB32" s="27">
        <v>1</v>
      </c>
      <c r="BC32" s="27">
        <v>1</v>
      </c>
      <c r="BD32" s="27">
        <v>1</v>
      </c>
      <c r="BE32" s="27">
        <v>1</v>
      </c>
      <c r="BF32" s="27">
        <v>1</v>
      </c>
      <c r="BG32" s="27">
        <v>1</v>
      </c>
      <c r="BH32" s="27">
        <v>1</v>
      </c>
      <c r="BI32" s="27">
        <v>1</v>
      </c>
      <c r="BJ32" s="27">
        <v>300</v>
      </c>
    </row>
    <row r="33" spans="1:62" ht="43.8" thickBot="1" x14ac:dyDescent="0.35">
      <c r="A33" s="3" t="s">
        <v>39</v>
      </c>
      <c r="B33" s="4" t="s">
        <v>7</v>
      </c>
      <c r="C33" s="4" t="s">
        <v>6</v>
      </c>
      <c r="D33" s="4" t="s">
        <v>9</v>
      </c>
      <c r="E33" s="4" t="s">
        <v>23</v>
      </c>
      <c r="J33" s="3" t="s">
        <v>39</v>
      </c>
      <c r="K33" s="6">
        <v>1</v>
      </c>
      <c r="L33" s="7">
        <v>1</v>
      </c>
      <c r="M33" s="8">
        <v>0</v>
      </c>
      <c r="N33" s="9">
        <v>0</v>
      </c>
      <c r="O33" s="10">
        <v>0</v>
      </c>
      <c r="P33" s="11">
        <v>0</v>
      </c>
      <c r="Q33" s="12">
        <v>0</v>
      </c>
      <c r="R33" s="13">
        <v>0</v>
      </c>
      <c r="S33" s="14">
        <v>0</v>
      </c>
      <c r="T33" s="15">
        <v>1</v>
      </c>
      <c r="U33" s="16">
        <v>0</v>
      </c>
      <c r="V33" s="17">
        <v>0</v>
      </c>
      <c r="W33" s="18">
        <v>1</v>
      </c>
      <c r="X33" s="19">
        <v>0</v>
      </c>
      <c r="Y33">
        <f t="shared" si="4"/>
        <v>0</v>
      </c>
      <c r="AC33" s="3" t="s">
        <v>39</v>
      </c>
      <c r="AD33">
        <f t="shared" si="5"/>
        <v>2</v>
      </c>
      <c r="AE33">
        <f t="shared" si="5"/>
        <v>2</v>
      </c>
      <c r="AF33">
        <f t="shared" si="5"/>
        <v>1</v>
      </c>
      <c r="AG33">
        <f t="shared" si="5"/>
        <v>1</v>
      </c>
      <c r="AH33">
        <f t="shared" si="5"/>
        <v>1</v>
      </c>
      <c r="AI33">
        <f t="shared" si="7"/>
        <v>1</v>
      </c>
      <c r="AJ33">
        <f t="shared" si="7"/>
        <v>1</v>
      </c>
      <c r="AK33">
        <f t="shared" si="7"/>
        <v>1</v>
      </c>
      <c r="AL33">
        <f t="shared" si="7"/>
        <v>1</v>
      </c>
      <c r="AM33">
        <f t="shared" si="8"/>
        <v>2</v>
      </c>
      <c r="AN33">
        <f t="shared" si="8"/>
        <v>1</v>
      </c>
      <c r="AO33">
        <f t="shared" si="8"/>
        <v>1</v>
      </c>
      <c r="AP33">
        <f t="shared" si="8"/>
        <v>2</v>
      </c>
      <c r="AQ33">
        <f t="shared" si="9"/>
        <v>1</v>
      </c>
      <c r="AR33">
        <f t="shared" si="6"/>
        <v>100</v>
      </c>
      <c r="AS33">
        <f t="shared" si="3"/>
        <v>180.3</v>
      </c>
      <c r="AU33" s="26" t="s">
        <v>219</v>
      </c>
      <c r="AV33" s="27">
        <v>1</v>
      </c>
      <c r="AW33" s="27">
        <v>1</v>
      </c>
      <c r="AX33" s="27">
        <v>1</v>
      </c>
      <c r="AY33" s="27">
        <v>1</v>
      </c>
      <c r="AZ33" s="27">
        <v>1</v>
      </c>
      <c r="BA33" s="27">
        <v>1</v>
      </c>
      <c r="BB33" s="27">
        <v>1</v>
      </c>
      <c r="BC33" s="27">
        <v>1</v>
      </c>
      <c r="BD33" s="27">
        <v>2</v>
      </c>
      <c r="BE33" s="27">
        <v>1</v>
      </c>
      <c r="BF33" s="27">
        <v>1</v>
      </c>
      <c r="BG33" s="27">
        <v>1</v>
      </c>
      <c r="BH33" s="27">
        <v>1</v>
      </c>
      <c r="BI33" s="27">
        <v>2</v>
      </c>
      <c r="BJ33" s="27">
        <v>300</v>
      </c>
    </row>
    <row r="34" spans="1:62" ht="43.8" thickBot="1" x14ac:dyDescent="0.35">
      <c r="A34" s="3" t="s">
        <v>68</v>
      </c>
      <c r="B34" s="4" t="s">
        <v>6</v>
      </c>
      <c r="C34" s="4" t="s">
        <v>14</v>
      </c>
      <c r="D34" s="4" t="s">
        <v>3</v>
      </c>
      <c r="E34" s="4" t="s">
        <v>12</v>
      </c>
      <c r="J34" s="3" t="s">
        <v>68</v>
      </c>
      <c r="K34" s="6">
        <v>0</v>
      </c>
      <c r="L34" s="7">
        <v>0</v>
      </c>
      <c r="M34" s="8">
        <v>0</v>
      </c>
      <c r="N34" s="9">
        <v>0</v>
      </c>
      <c r="O34" s="10">
        <v>0</v>
      </c>
      <c r="P34" s="11">
        <v>1</v>
      </c>
      <c r="Q34" s="12">
        <v>0</v>
      </c>
      <c r="R34" s="13">
        <v>0</v>
      </c>
      <c r="S34" s="14">
        <v>1</v>
      </c>
      <c r="T34" s="15">
        <v>0</v>
      </c>
      <c r="U34" s="16">
        <v>0</v>
      </c>
      <c r="V34" s="17">
        <v>0</v>
      </c>
      <c r="W34" s="18">
        <v>1</v>
      </c>
      <c r="X34" s="19">
        <v>1</v>
      </c>
      <c r="Y34">
        <f t="shared" si="4"/>
        <v>0</v>
      </c>
      <c r="AC34" s="3" t="s">
        <v>68</v>
      </c>
      <c r="AD34">
        <f t="shared" si="5"/>
        <v>1</v>
      </c>
      <c r="AE34">
        <f t="shared" si="5"/>
        <v>1</v>
      </c>
      <c r="AF34">
        <f t="shared" si="5"/>
        <v>1</v>
      </c>
      <c r="AG34">
        <f t="shared" si="5"/>
        <v>1</v>
      </c>
      <c r="AH34">
        <f t="shared" si="5"/>
        <v>1</v>
      </c>
      <c r="AI34">
        <f t="shared" si="7"/>
        <v>2</v>
      </c>
      <c r="AJ34">
        <f t="shared" si="7"/>
        <v>1</v>
      </c>
      <c r="AK34">
        <f t="shared" si="7"/>
        <v>1</v>
      </c>
      <c r="AL34">
        <f t="shared" si="7"/>
        <v>2</v>
      </c>
      <c r="AM34">
        <f t="shared" si="8"/>
        <v>1</v>
      </c>
      <c r="AN34">
        <f t="shared" si="8"/>
        <v>1</v>
      </c>
      <c r="AO34">
        <f t="shared" si="8"/>
        <v>1</v>
      </c>
      <c r="AP34">
        <f t="shared" si="8"/>
        <v>2</v>
      </c>
      <c r="AQ34">
        <f t="shared" si="9"/>
        <v>2</v>
      </c>
      <c r="AR34">
        <f t="shared" si="6"/>
        <v>100</v>
      </c>
      <c r="AS34">
        <f t="shared" si="3"/>
        <v>180.3</v>
      </c>
      <c r="AU34" s="26" t="s">
        <v>220</v>
      </c>
      <c r="AV34" s="27">
        <v>1</v>
      </c>
      <c r="AW34" s="27">
        <v>1</v>
      </c>
      <c r="AX34" s="27">
        <v>1</v>
      </c>
      <c r="AY34" s="27">
        <v>1</v>
      </c>
      <c r="AZ34" s="27">
        <v>1</v>
      </c>
      <c r="BA34" s="27">
        <v>2</v>
      </c>
      <c r="BB34" s="27">
        <v>2</v>
      </c>
      <c r="BC34" s="27">
        <v>1</v>
      </c>
      <c r="BD34" s="27">
        <v>1</v>
      </c>
      <c r="BE34" s="27">
        <v>2</v>
      </c>
      <c r="BF34" s="27">
        <v>1</v>
      </c>
      <c r="BG34" s="27">
        <v>1</v>
      </c>
      <c r="BH34" s="27">
        <v>1</v>
      </c>
      <c r="BI34" s="27">
        <v>1</v>
      </c>
      <c r="BJ34" s="27">
        <v>200</v>
      </c>
    </row>
    <row r="35" spans="1:62" ht="15" thickBot="1" x14ac:dyDescent="0.35">
      <c r="A35" s="3" t="s">
        <v>59</v>
      </c>
      <c r="B35" s="4" t="s">
        <v>10</v>
      </c>
      <c r="C35" s="4" t="s">
        <v>7</v>
      </c>
      <c r="D35" s="4"/>
      <c r="E35" s="4"/>
      <c r="J35" s="3" t="s">
        <v>59</v>
      </c>
      <c r="K35" s="6">
        <v>1</v>
      </c>
      <c r="L35" s="7">
        <v>0</v>
      </c>
      <c r="M35" s="8">
        <v>0</v>
      </c>
      <c r="N35" s="9">
        <v>0</v>
      </c>
      <c r="O35" s="10">
        <v>0</v>
      </c>
      <c r="P35" s="11">
        <v>0</v>
      </c>
      <c r="Q35" s="12">
        <v>0</v>
      </c>
      <c r="R35" s="13">
        <v>0</v>
      </c>
      <c r="S35" s="14">
        <v>0</v>
      </c>
      <c r="T35" s="15">
        <v>0</v>
      </c>
      <c r="U35" s="16">
        <v>0</v>
      </c>
      <c r="V35" s="17">
        <v>1</v>
      </c>
      <c r="W35" s="18">
        <v>0</v>
      </c>
      <c r="X35" s="19">
        <v>0</v>
      </c>
      <c r="Y35">
        <f t="shared" si="4"/>
        <v>2</v>
      </c>
      <c r="AC35" s="3" t="s">
        <v>59</v>
      </c>
      <c r="AD35">
        <f t="shared" si="5"/>
        <v>2</v>
      </c>
      <c r="AE35">
        <f t="shared" si="5"/>
        <v>1</v>
      </c>
      <c r="AF35">
        <f t="shared" si="5"/>
        <v>1</v>
      </c>
      <c r="AG35">
        <f t="shared" si="5"/>
        <v>1</v>
      </c>
      <c r="AH35">
        <f t="shared" si="5"/>
        <v>1</v>
      </c>
      <c r="AI35">
        <f t="shared" si="7"/>
        <v>1</v>
      </c>
      <c r="AJ35">
        <f t="shared" si="7"/>
        <v>1</v>
      </c>
      <c r="AK35">
        <f t="shared" si="7"/>
        <v>1</v>
      </c>
      <c r="AL35">
        <f t="shared" si="7"/>
        <v>1</v>
      </c>
      <c r="AM35">
        <f t="shared" si="8"/>
        <v>1</v>
      </c>
      <c r="AN35">
        <f t="shared" si="8"/>
        <v>1</v>
      </c>
      <c r="AO35">
        <f t="shared" si="8"/>
        <v>2</v>
      </c>
      <c r="AP35">
        <f t="shared" si="8"/>
        <v>1</v>
      </c>
      <c r="AQ35">
        <f t="shared" si="9"/>
        <v>1</v>
      </c>
      <c r="AR35">
        <f t="shared" si="6"/>
        <v>300</v>
      </c>
      <c r="AS35">
        <f t="shared" si="3"/>
        <v>216.4</v>
      </c>
      <c r="AU35" s="26" t="s">
        <v>221</v>
      </c>
      <c r="AV35" s="27">
        <v>1</v>
      </c>
      <c r="AW35" s="27">
        <v>2</v>
      </c>
      <c r="AX35" s="27">
        <v>1</v>
      </c>
      <c r="AY35" s="27">
        <v>2</v>
      </c>
      <c r="AZ35" s="27">
        <v>1</v>
      </c>
      <c r="BA35" s="27">
        <v>1</v>
      </c>
      <c r="BB35" s="27">
        <v>1</v>
      </c>
      <c r="BC35" s="27">
        <v>1</v>
      </c>
      <c r="BD35" s="27">
        <v>1</v>
      </c>
      <c r="BE35" s="27">
        <v>1</v>
      </c>
      <c r="BF35" s="27">
        <v>2</v>
      </c>
      <c r="BG35" s="27">
        <v>1</v>
      </c>
      <c r="BH35" s="27">
        <v>1</v>
      </c>
      <c r="BI35" s="27">
        <v>1</v>
      </c>
      <c r="BJ35" s="27">
        <v>200</v>
      </c>
    </row>
    <row r="36" spans="1:62" ht="43.8" thickBot="1" x14ac:dyDescent="0.35">
      <c r="A36" s="3" t="s">
        <v>71</v>
      </c>
      <c r="B36" s="4" t="s">
        <v>18</v>
      </c>
      <c r="C36" s="4" t="s">
        <v>3</v>
      </c>
      <c r="D36" s="4" t="s">
        <v>10</v>
      </c>
      <c r="E36" s="4" t="s">
        <v>5</v>
      </c>
      <c r="J36" s="3" t="s">
        <v>71</v>
      </c>
      <c r="K36" s="6">
        <v>0</v>
      </c>
      <c r="L36" s="7">
        <v>0</v>
      </c>
      <c r="M36" s="8">
        <v>0</v>
      </c>
      <c r="N36" s="9">
        <v>0</v>
      </c>
      <c r="O36" s="10">
        <v>0</v>
      </c>
      <c r="P36" s="11">
        <v>0</v>
      </c>
      <c r="Q36" s="12">
        <v>1</v>
      </c>
      <c r="R36" s="13">
        <v>1</v>
      </c>
      <c r="S36" s="14">
        <v>0</v>
      </c>
      <c r="T36" s="15">
        <v>0</v>
      </c>
      <c r="U36" s="16">
        <v>0</v>
      </c>
      <c r="V36" s="17">
        <v>1</v>
      </c>
      <c r="W36" s="18">
        <v>0</v>
      </c>
      <c r="X36" s="19">
        <v>1</v>
      </c>
      <c r="Y36">
        <f t="shared" si="4"/>
        <v>0</v>
      </c>
      <c r="AC36" s="3" t="s">
        <v>71</v>
      </c>
      <c r="AD36">
        <f t="shared" si="5"/>
        <v>1</v>
      </c>
      <c r="AE36">
        <f t="shared" si="5"/>
        <v>1</v>
      </c>
      <c r="AF36">
        <f t="shared" si="5"/>
        <v>1</v>
      </c>
      <c r="AG36">
        <f t="shared" si="5"/>
        <v>1</v>
      </c>
      <c r="AH36">
        <f t="shared" si="5"/>
        <v>1</v>
      </c>
      <c r="AI36">
        <f t="shared" si="7"/>
        <v>1</v>
      </c>
      <c r="AJ36">
        <f t="shared" si="7"/>
        <v>2</v>
      </c>
      <c r="AK36">
        <f t="shared" si="7"/>
        <v>2</v>
      </c>
      <c r="AL36">
        <f t="shared" si="7"/>
        <v>1</v>
      </c>
      <c r="AM36">
        <f t="shared" si="8"/>
        <v>1</v>
      </c>
      <c r="AN36">
        <f t="shared" si="8"/>
        <v>1</v>
      </c>
      <c r="AO36">
        <f t="shared" si="8"/>
        <v>2</v>
      </c>
      <c r="AP36">
        <f t="shared" si="8"/>
        <v>1</v>
      </c>
      <c r="AQ36">
        <f t="shared" si="9"/>
        <v>2</v>
      </c>
      <c r="AR36">
        <f t="shared" si="6"/>
        <v>100</v>
      </c>
      <c r="AS36">
        <f t="shared" si="3"/>
        <v>180.3</v>
      </c>
      <c r="AU36" s="26" t="s">
        <v>222</v>
      </c>
      <c r="AV36" s="27">
        <v>1</v>
      </c>
      <c r="AW36" s="27">
        <v>2</v>
      </c>
      <c r="AX36" s="27">
        <v>1</v>
      </c>
      <c r="AY36" s="27">
        <v>2</v>
      </c>
      <c r="AZ36" s="27">
        <v>1</v>
      </c>
      <c r="BA36" s="27">
        <v>1</v>
      </c>
      <c r="BB36" s="27">
        <v>1</v>
      </c>
      <c r="BC36" s="27">
        <v>1</v>
      </c>
      <c r="BD36" s="27">
        <v>2</v>
      </c>
      <c r="BE36" s="27">
        <v>1</v>
      </c>
      <c r="BF36" s="27">
        <v>1</v>
      </c>
      <c r="BG36" s="27">
        <v>1</v>
      </c>
      <c r="BH36" s="27">
        <v>1</v>
      </c>
      <c r="BI36" s="27">
        <v>1</v>
      </c>
      <c r="BJ36" s="27">
        <v>200</v>
      </c>
    </row>
    <row r="37" spans="1:62" ht="43.8" thickBot="1" x14ac:dyDescent="0.35">
      <c r="A37" s="3" t="s">
        <v>103</v>
      </c>
      <c r="B37" s="4" t="s">
        <v>25</v>
      </c>
      <c r="C37" s="4" t="s">
        <v>23</v>
      </c>
      <c r="D37" s="4" t="s">
        <v>5</v>
      </c>
      <c r="E37" s="4"/>
      <c r="J37" s="3" t="s">
        <v>103</v>
      </c>
      <c r="K37" s="6">
        <v>0</v>
      </c>
      <c r="L37" s="7">
        <v>0</v>
      </c>
      <c r="M37" s="8">
        <v>0</v>
      </c>
      <c r="N37" s="9">
        <v>1</v>
      </c>
      <c r="O37" s="10">
        <v>0</v>
      </c>
      <c r="P37" s="11">
        <v>0</v>
      </c>
      <c r="Q37" s="12">
        <v>0</v>
      </c>
      <c r="R37" s="13">
        <v>1</v>
      </c>
      <c r="S37" s="14">
        <v>0</v>
      </c>
      <c r="T37" s="15">
        <v>1</v>
      </c>
      <c r="U37" s="16">
        <v>0</v>
      </c>
      <c r="V37" s="17">
        <v>0</v>
      </c>
      <c r="W37" s="18">
        <v>0</v>
      </c>
      <c r="X37" s="19">
        <v>0</v>
      </c>
      <c r="Y37">
        <f t="shared" si="4"/>
        <v>1</v>
      </c>
      <c r="AC37" s="3" t="s">
        <v>103</v>
      </c>
      <c r="AD37">
        <f t="shared" si="5"/>
        <v>1</v>
      </c>
      <c r="AE37">
        <f t="shared" si="5"/>
        <v>1</v>
      </c>
      <c r="AF37">
        <f t="shared" si="5"/>
        <v>1</v>
      </c>
      <c r="AG37">
        <f t="shared" si="5"/>
        <v>2</v>
      </c>
      <c r="AH37">
        <f t="shared" si="5"/>
        <v>1</v>
      </c>
      <c r="AI37">
        <f t="shared" si="7"/>
        <v>1</v>
      </c>
      <c r="AJ37">
        <f t="shared" si="7"/>
        <v>1</v>
      </c>
      <c r="AK37">
        <f t="shared" si="7"/>
        <v>2</v>
      </c>
      <c r="AL37">
        <f t="shared" si="7"/>
        <v>1</v>
      </c>
      <c r="AM37">
        <f t="shared" si="8"/>
        <v>2</v>
      </c>
      <c r="AN37">
        <f t="shared" si="8"/>
        <v>1</v>
      </c>
      <c r="AO37">
        <f t="shared" si="8"/>
        <v>1</v>
      </c>
      <c r="AP37">
        <f t="shared" si="8"/>
        <v>1</v>
      </c>
      <c r="AQ37">
        <f t="shared" si="9"/>
        <v>1</v>
      </c>
      <c r="AR37">
        <f t="shared" si="6"/>
        <v>200</v>
      </c>
      <c r="AS37">
        <f t="shared" si="3"/>
        <v>198.3</v>
      </c>
      <c r="AU37" s="26" t="s">
        <v>223</v>
      </c>
      <c r="AV37" s="27">
        <v>2</v>
      </c>
      <c r="AW37" s="27">
        <v>2</v>
      </c>
      <c r="AX37" s="27">
        <v>1</v>
      </c>
      <c r="AY37" s="27">
        <v>1</v>
      </c>
      <c r="AZ37" s="27">
        <v>1</v>
      </c>
      <c r="BA37" s="27">
        <v>1</v>
      </c>
      <c r="BB37" s="27">
        <v>1</v>
      </c>
      <c r="BC37" s="27">
        <v>1</v>
      </c>
      <c r="BD37" s="27">
        <v>1</v>
      </c>
      <c r="BE37" s="27">
        <v>2</v>
      </c>
      <c r="BF37" s="27">
        <v>1</v>
      </c>
      <c r="BG37" s="27">
        <v>1</v>
      </c>
      <c r="BH37" s="27">
        <v>2</v>
      </c>
      <c r="BI37" s="27">
        <v>1</v>
      </c>
      <c r="BJ37" s="27">
        <v>100</v>
      </c>
    </row>
    <row r="38" spans="1:62" ht="15" thickBot="1" x14ac:dyDescent="0.35">
      <c r="A38" s="3" t="s">
        <v>21</v>
      </c>
      <c r="B38" s="4" t="s">
        <v>7</v>
      </c>
      <c r="C38" s="4" t="s">
        <v>9</v>
      </c>
      <c r="D38" s="4"/>
      <c r="E38" s="4"/>
      <c r="J38" s="3" t="s">
        <v>21</v>
      </c>
      <c r="K38" s="6">
        <v>1</v>
      </c>
      <c r="L38" s="7">
        <v>1</v>
      </c>
      <c r="M38" s="8">
        <v>0</v>
      </c>
      <c r="N38" s="9">
        <v>0</v>
      </c>
      <c r="O38" s="10">
        <v>0</v>
      </c>
      <c r="P38" s="11">
        <v>0</v>
      </c>
      <c r="Q38" s="12">
        <v>0</v>
      </c>
      <c r="R38" s="13">
        <v>0</v>
      </c>
      <c r="S38" s="14">
        <v>0</v>
      </c>
      <c r="T38" s="15">
        <v>0</v>
      </c>
      <c r="U38" s="16">
        <v>0</v>
      </c>
      <c r="V38" s="17">
        <v>0</v>
      </c>
      <c r="W38" s="18">
        <v>0</v>
      </c>
      <c r="X38" s="19">
        <v>0</v>
      </c>
      <c r="Y38">
        <f t="shared" si="4"/>
        <v>2</v>
      </c>
      <c r="AC38" s="3" t="s">
        <v>21</v>
      </c>
      <c r="AD38">
        <f t="shared" si="5"/>
        <v>2</v>
      </c>
      <c r="AE38">
        <f t="shared" si="5"/>
        <v>2</v>
      </c>
      <c r="AF38">
        <f t="shared" si="5"/>
        <v>1</v>
      </c>
      <c r="AG38">
        <f t="shared" si="5"/>
        <v>1</v>
      </c>
      <c r="AH38">
        <f t="shared" si="5"/>
        <v>1</v>
      </c>
      <c r="AI38">
        <f t="shared" si="7"/>
        <v>1</v>
      </c>
      <c r="AJ38">
        <f t="shared" si="7"/>
        <v>1</v>
      </c>
      <c r="AK38">
        <f t="shared" si="7"/>
        <v>1</v>
      </c>
      <c r="AL38">
        <f t="shared" si="7"/>
        <v>1</v>
      </c>
      <c r="AM38">
        <f t="shared" si="8"/>
        <v>1</v>
      </c>
      <c r="AN38">
        <f t="shared" si="8"/>
        <v>1</v>
      </c>
      <c r="AO38">
        <f t="shared" si="8"/>
        <v>1</v>
      </c>
      <c r="AP38">
        <f t="shared" si="8"/>
        <v>1</v>
      </c>
      <c r="AQ38">
        <f t="shared" si="9"/>
        <v>1</v>
      </c>
      <c r="AR38">
        <f t="shared" si="6"/>
        <v>300</v>
      </c>
      <c r="AS38">
        <f t="shared" si="3"/>
        <v>216.4</v>
      </c>
      <c r="AU38" s="26" t="s">
        <v>224</v>
      </c>
      <c r="AV38" s="27">
        <v>1</v>
      </c>
      <c r="AW38" s="27">
        <v>1</v>
      </c>
      <c r="AX38" s="27">
        <v>1</v>
      </c>
      <c r="AY38" s="27">
        <v>1</v>
      </c>
      <c r="AZ38" s="27">
        <v>1</v>
      </c>
      <c r="BA38" s="27">
        <v>2</v>
      </c>
      <c r="BB38" s="27">
        <v>1</v>
      </c>
      <c r="BC38" s="27">
        <v>1</v>
      </c>
      <c r="BD38" s="27">
        <v>2</v>
      </c>
      <c r="BE38" s="27">
        <v>1</v>
      </c>
      <c r="BF38" s="27">
        <v>1</v>
      </c>
      <c r="BG38" s="27">
        <v>1</v>
      </c>
      <c r="BH38" s="27">
        <v>2</v>
      </c>
      <c r="BI38" s="27">
        <v>2</v>
      </c>
      <c r="BJ38" s="27">
        <v>100</v>
      </c>
    </row>
    <row r="39" spans="1:62" ht="43.8" thickBot="1" x14ac:dyDescent="0.35">
      <c r="A39" s="3" t="s">
        <v>90</v>
      </c>
      <c r="B39" s="4" t="s">
        <v>7</v>
      </c>
      <c r="C39" s="4" t="s">
        <v>2</v>
      </c>
      <c r="D39" s="4" t="s">
        <v>5</v>
      </c>
      <c r="E39" s="4" t="s">
        <v>9</v>
      </c>
      <c r="J39" s="3" t="s">
        <v>90</v>
      </c>
      <c r="K39" s="6">
        <v>1</v>
      </c>
      <c r="L39" s="7">
        <v>1</v>
      </c>
      <c r="M39" s="8">
        <v>1</v>
      </c>
      <c r="N39" s="9">
        <v>0</v>
      </c>
      <c r="O39" s="10">
        <v>0</v>
      </c>
      <c r="P39" s="11">
        <v>0</v>
      </c>
      <c r="Q39" s="12">
        <v>0</v>
      </c>
      <c r="R39" s="13">
        <v>1</v>
      </c>
      <c r="S39" s="14">
        <v>0</v>
      </c>
      <c r="T39" s="15">
        <v>0</v>
      </c>
      <c r="U39" s="16">
        <v>0</v>
      </c>
      <c r="V39" s="17">
        <v>0</v>
      </c>
      <c r="W39" s="18">
        <v>0</v>
      </c>
      <c r="X39" s="19">
        <v>0</v>
      </c>
      <c r="Y39">
        <f t="shared" si="4"/>
        <v>0</v>
      </c>
      <c r="AC39" s="3" t="s">
        <v>90</v>
      </c>
      <c r="AD39">
        <f t="shared" si="5"/>
        <v>2</v>
      </c>
      <c r="AE39">
        <f t="shared" si="5"/>
        <v>2</v>
      </c>
      <c r="AF39">
        <f t="shared" si="5"/>
        <v>2</v>
      </c>
      <c r="AG39">
        <f t="shared" si="5"/>
        <v>1</v>
      </c>
      <c r="AH39">
        <f t="shared" si="5"/>
        <v>1</v>
      </c>
      <c r="AI39">
        <f t="shared" si="7"/>
        <v>1</v>
      </c>
      <c r="AJ39">
        <f t="shared" si="7"/>
        <v>1</v>
      </c>
      <c r="AK39">
        <f t="shared" si="7"/>
        <v>2</v>
      </c>
      <c r="AL39">
        <f t="shared" si="7"/>
        <v>1</v>
      </c>
      <c r="AM39">
        <f t="shared" si="8"/>
        <v>1</v>
      </c>
      <c r="AN39">
        <f t="shared" si="8"/>
        <v>1</v>
      </c>
      <c r="AO39">
        <f t="shared" si="8"/>
        <v>1</v>
      </c>
      <c r="AP39">
        <f t="shared" si="8"/>
        <v>1</v>
      </c>
      <c r="AQ39">
        <f t="shared" si="9"/>
        <v>1</v>
      </c>
      <c r="AR39">
        <f t="shared" si="6"/>
        <v>100</v>
      </c>
      <c r="AS39">
        <f t="shared" si="3"/>
        <v>180.3</v>
      </c>
      <c r="AU39" s="26" t="s">
        <v>225</v>
      </c>
      <c r="AV39" s="27">
        <v>2</v>
      </c>
      <c r="AW39" s="27">
        <v>1</v>
      </c>
      <c r="AX39" s="27">
        <v>1</v>
      </c>
      <c r="AY39" s="27">
        <v>1</v>
      </c>
      <c r="AZ39" s="27">
        <v>1</v>
      </c>
      <c r="BA39" s="27">
        <v>1</v>
      </c>
      <c r="BB39" s="27">
        <v>1</v>
      </c>
      <c r="BC39" s="27">
        <v>1</v>
      </c>
      <c r="BD39" s="27">
        <v>1</v>
      </c>
      <c r="BE39" s="27">
        <v>1</v>
      </c>
      <c r="BF39" s="27">
        <v>1</v>
      </c>
      <c r="BG39" s="27">
        <v>2</v>
      </c>
      <c r="BH39" s="27">
        <v>1</v>
      </c>
      <c r="BI39" s="27">
        <v>1</v>
      </c>
      <c r="BJ39" s="27">
        <v>300</v>
      </c>
    </row>
    <row r="40" spans="1:62" ht="43.8" thickBot="1" x14ac:dyDescent="0.35">
      <c r="A40" s="3" t="s">
        <v>57</v>
      </c>
      <c r="B40" s="4" t="s">
        <v>9</v>
      </c>
      <c r="C40" s="4" t="s">
        <v>6</v>
      </c>
      <c r="D40" s="4" t="s">
        <v>23</v>
      </c>
      <c r="E40" s="4"/>
      <c r="J40" s="3" t="s">
        <v>57</v>
      </c>
      <c r="K40" s="6">
        <v>0</v>
      </c>
      <c r="L40" s="7">
        <v>1</v>
      </c>
      <c r="M40" s="8">
        <v>0</v>
      </c>
      <c r="N40" s="9">
        <v>0</v>
      </c>
      <c r="O40" s="10">
        <v>0</v>
      </c>
      <c r="P40" s="11">
        <v>0</v>
      </c>
      <c r="Q40" s="12">
        <v>0</v>
      </c>
      <c r="R40" s="13">
        <v>0</v>
      </c>
      <c r="S40" s="14">
        <v>0</v>
      </c>
      <c r="T40" s="15">
        <v>1</v>
      </c>
      <c r="U40" s="16">
        <v>0</v>
      </c>
      <c r="V40" s="17">
        <v>0</v>
      </c>
      <c r="W40" s="18">
        <v>1</v>
      </c>
      <c r="X40" s="19">
        <v>0</v>
      </c>
      <c r="Y40">
        <f t="shared" si="4"/>
        <v>1</v>
      </c>
      <c r="AC40" s="3" t="s">
        <v>57</v>
      </c>
      <c r="AD40">
        <f t="shared" si="5"/>
        <v>1</v>
      </c>
      <c r="AE40">
        <f t="shared" si="5"/>
        <v>2</v>
      </c>
      <c r="AF40">
        <f t="shared" si="5"/>
        <v>1</v>
      </c>
      <c r="AG40">
        <f t="shared" si="5"/>
        <v>1</v>
      </c>
      <c r="AH40">
        <f t="shared" si="5"/>
        <v>1</v>
      </c>
      <c r="AI40">
        <f t="shared" si="7"/>
        <v>1</v>
      </c>
      <c r="AJ40">
        <f t="shared" si="7"/>
        <v>1</v>
      </c>
      <c r="AK40">
        <f t="shared" si="7"/>
        <v>1</v>
      </c>
      <c r="AL40">
        <f t="shared" si="7"/>
        <v>1</v>
      </c>
      <c r="AM40">
        <f t="shared" si="8"/>
        <v>2</v>
      </c>
      <c r="AN40">
        <f t="shared" si="8"/>
        <v>1</v>
      </c>
      <c r="AO40">
        <f t="shared" si="8"/>
        <v>1</v>
      </c>
      <c r="AP40">
        <f t="shared" si="8"/>
        <v>2</v>
      </c>
      <c r="AQ40">
        <f t="shared" si="9"/>
        <v>1</v>
      </c>
      <c r="AR40">
        <f t="shared" si="6"/>
        <v>200</v>
      </c>
      <c r="AS40">
        <f t="shared" si="3"/>
        <v>198.3</v>
      </c>
      <c r="AU40" s="26" t="s">
        <v>226</v>
      </c>
      <c r="AV40" s="27">
        <v>1</v>
      </c>
      <c r="AW40" s="27">
        <v>1</v>
      </c>
      <c r="AX40" s="27">
        <v>1</v>
      </c>
      <c r="AY40" s="27">
        <v>1</v>
      </c>
      <c r="AZ40" s="27">
        <v>1</v>
      </c>
      <c r="BA40" s="27">
        <v>1</v>
      </c>
      <c r="BB40" s="27">
        <v>2</v>
      </c>
      <c r="BC40" s="27">
        <v>2</v>
      </c>
      <c r="BD40" s="27">
        <v>1</v>
      </c>
      <c r="BE40" s="27">
        <v>1</v>
      </c>
      <c r="BF40" s="27">
        <v>1</v>
      </c>
      <c r="BG40" s="27">
        <v>2</v>
      </c>
      <c r="BH40" s="27">
        <v>1</v>
      </c>
      <c r="BI40" s="27">
        <v>2</v>
      </c>
      <c r="BJ40" s="27">
        <v>100</v>
      </c>
    </row>
    <row r="41" spans="1:62" ht="43.8" thickBot="1" x14ac:dyDescent="0.35">
      <c r="A41" s="3" t="s">
        <v>52</v>
      </c>
      <c r="B41" s="4" t="s">
        <v>3</v>
      </c>
      <c r="C41" s="4" t="s">
        <v>5</v>
      </c>
      <c r="D41" s="4" t="s">
        <v>1</v>
      </c>
      <c r="E41" s="4"/>
      <c r="J41" s="3" t="s">
        <v>52</v>
      </c>
      <c r="K41" s="6">
        <v>0</v>
      </c>
      <c r="L41" s="7">
        <v>0</v>
      </c>
      <c r="M41" s="8">
        <v>0</v>
      </c>
      <c r="N41" s="9">
        <v>0</v>
      </c>
      <c r="O41" s="10">
        <v>1</v>
      </c>
      <c r="P41" s="11">
        <v>0</v>
      </c>
      <c r="Q41" s="12">
        <v>0</v>
      </c>
      <c r="R41" s="13">
        <v>1</v>
      </c>
      <c r="S41" s="14">
        <v>0</v>
      </c>
      <c r="T41" s="15">
        <v>0</v>
      </c>
      <c r="U41" s="16">
        <v>0</v>
      </c>
      <c r="V41" s="17">
        <v>0</v>
      </c>
      <c r="W41" s="18">
        <v>0</v>
      </c>
      <c r="X41" s="19">
        <v>1</v>
      </c>
      <c r="Y41">
        <f t="shared" si="4"/>
        <v>1</v>
      </c>
      <c r="AC41" s="3" t="s">
        <v>52</v>
      </c>
      <c r="AD41">
        <f t="shared" si="5"/>
        <v>1</v>
      </c>
      <c r="AE41">
        <f t="shared" si="5"/>
        <v>1</v>
      </c>
      <c r="AF41">
        <f t="shared" si="5"/>
        <v>1</v>
      </c>
      <c r="AG41">
        <f t="shared" si="5"/>
        <v>1</v>
      </c>
      <c r="AH41">
        <f t="shared" si="5"/>
        <v>2</v>
      </c>
      <c r="AI41">
        <f t="shared" si="7"/>
        <v>1</v>
      </c>
      <c r="AJ41">
        <f t="shared" si="7"/>
        <v>1</v>
      </c>
      <c r="AK41">
        <f t="shared" si="7"/>
        <v>2</v>
      </c>
      <c r="AL41">
        <f t="shared" si="7"/>
        <v>1</v>
      </c>
      <c r="AM41">
        <f t="shared" si="8"/>
        <v>1</v>
      </c>
      <c r="AN41">
        <f t="shared" si="8"/>
        <v>1</v>
      </c>
      <c r="AO41">
        <f t="shared" si="8"/>
        <v>1</v>
      </c>
      <c r="AP41">
        <f t="shared" si="8"/>
        <v>1</v>
      </c>
      <c r="AQ41">
        <f t="shared" si="9"/>
        <v>2</v>
      </c>
      <c r="AR41">
        <f t="shared" si="6"/>
        <v>200</v>
      </c>
      <c r="AS41">
        <f t="shared" si="3"/>
        <v>198.3</v>
      </c>
      <c r="AU41" s="26" t="s">
        <v>227</v>
      </c>
      <c r="AV41" s="27">
        <v>1</v>
      </c>
      <c r="AW41" s="27">
        <v>1</v>
      </c>
      <c r="AX41" s="27">
        <v>1</v>
      </c>
      <c r="AY41" s="27">
        <v>2</v>
      </c>
      <c r="AZ41" s="27">
        <v>1</v>
      </c>
      <c r="BA41" s="27">
        <v>1</v>
      </c>
      <c r="BB41" s="27">
        <v>1</v>
      </c>
      <c r="BC41" s="27">
        <v>2</v>
      </c>
      <c r="BD41" s="27">
        <v>1</v>
      </c>
      <c r="BE41" s="27">
        <v>2</v>
      </c>
      <c r="BF41" s="27">
        <v>1</v>
      </c>
      <c r="BG41" s="27">
        <v>1</v>
      </c>
      <c r="BH41" s="27">
        <v>1</v>
      </c>
      <c r="BI41" s="27">
        <v>1</v>
      </c>
      <c r="BJ41" s="27">
        <v>200</v>
      </c>
    </row>
    <row r="42" spans="1:62" ht="43.8" thickBot="1" x14ac:dyDescent="0.35">
      <c r="A42" s="3" t="s">
        <v>22</v>
      </c>
      <c r="B42" s="4" t="s">
        <v>23</v>
      </c>
      <c r="C42" s="4" t="s">
        <v>1</v>
      </c>
      <c r="D42" s="4" t="s">
        <v>7</v>
      </c>
      <c r="E42" s="4"/>
      <c r="J42" s="3" t="s">
        <v>22</v>
      </c>
      <c r="K42" s="6">
        <v>1</v>
      </c>
      <c r="L42" s="7">
        <v>0</v>
      </c>
      <c r="M42" s="8">
        <v>0</v>
      </c>
      <c r="N42" s="9">
        <v>0</v>
      </c>
      <c r="O42" s="10">
        <v>1</v>
      </c>
      <c r="P42" s="11">
        <v>0</v>
      </c>
      <c r="Q42" s="12">
        <v>0</v>
      </c>
      <c r="R42" s="13">
        <v>0</v>
      </c>
      <c r="S42" s="14">
        <v>0</v>
      </c>
      <c r="T42" s="15">
        <v>1</v>
      </c>
      <c r="U42" s="16">
        <v>0</v>
      </c>
      <c r="V42" s="17">
        <v>0</v>
      </c>
      <c r="W42" s="18">
        <v>0</v>
      </c>
      <c r="X42" s="19">
        <v>0</v>
      </c>
      <c r="Y42">
        <f t="shared" si="4"/>
        <v>1</v>
      </c>
      <c r="AC42" s="3" t="s">
        <v>22</v>
      </c>
      <c r="AD42">
        <f t="shared" si="5"/>
        <v>2</v>
      </c>
      <c r="AE42">
        <f t="shared" si="5"/>
        <v>1</v>
      </c>
      <c r="AF42">
        <f t="shared" si="5"/>
        <v>1</v>
      </c>
      <c r="AG42">
        <f t="shared" si="5"/>
        <v>1</v>
      </c>
      <c r="AH42">
        <f t="shared" si="5"/>
        <v>2</v>
      </c>
      <c r="AI42">
        <f t="shared" si="7"/>
        <v>1</v>
      </c>
      <c r="AJ42">
        <f t="shared" si="7"/>
        <v>1</v>
      </c>
      <c r="AK42">
        <f t="shared" si="7"/>
        <v>1</v>
      </c>
      <c r="AL42">
        <f t="shared" si="7"/>
        <v>1</v>
      </c>
      <c r="AM42">
        <f t="shared" si="8"/>
        <v>2</v>
      </c>
      <c r="AN42">
        <f t="shared" si="8"/>
        <v>1</v>
      </c>
      <c r="AO42">
        <f t="shared" si="8"/>
        <v>1</v>
      </c>
      <c r="AP42">
        <f t="shared" si="8"/>
        <v>1</v>
      </c>
      <c r="AQ42">
        <f t="shared" si="9"/>
        <v>1</v>
      </c>
      <c r="AR42">
        <f t="shared" si="6"/>
        <v>200</v>
      </c>
      <c r="AS42">
        <f t="shared" si="3"/>
        <v>198.3</v>
      </c>
      <c r="AU42" s="26" t="s">
        <v>228</v>
      </c>
      <c r="AV42" s="27">
        <v>2</v>
      </c>
      <c r="AW42" s="27">
        <v>2</v>
      </c>
      <c r="AX42" s="27">
        <v>1</v>
      </c>
      <c r="AY42" s="27">
        <v>1</v>
      </c>
      <c r="AZ42" s="27">
        <v>1</v>
      </c>
      <c r="BA42" s="27">
        <v>1</v>
      </c>
      <c r="BB42" s="27">
        <v>1</v>
      </c>
      <c r="BC42" s="27">
        <v>1</v>
      </c>
      <c r="BD42" s="27">
        <v>1</v>
      </c>
      <c r="BE42" s="27">
        <v>1</v>
      </c>
      <c r="BF42" s="27">
        <v>1</v>
      </c>
      <c r="BG42" s="27">
        <v>1</v>
      </c>
      <c r="BH42" s="27">
        <v>1</v>
      </c>
      <c r="BI42" s="27">
        <v>1</v>
      </c>
      <c r="BJ42" s="27">
        <v>300</v>
      </c>
    </row>
    <row r="43" spans="1:62" ht="15" thickBot="1" x14ac:dyDescent="0.35">
      <c r="A43" s="3" t="s">
        <v>104</v>
      </c>
      <c r="B43" s="4" t="s">
        <v>9</v>
      </c>
      <c r="C43" s="4" t="s">
        <v>16</v>
      </c>
      <c r="D43" s="4" t="s">
        <v>18</v>
      </c>
      <c r="E43" s="4" t="s">
        <v>14</v>
      </c>
      <c r="J43" s="3" t="s">
        <v>104</v>
      </c>
      <c r="K43" s="6">
        <v>0</v>
      </c>
      <c r="L43" s="7">
        <v>1</v>
      </c>
      <c r="M43" s="8">
        <v>0</v>
      </c>
      <c r="N43" s="9">
        <v>0</v>
      </c>
      <c r="O43" s="10">
        <v>0</v>
      </c>
      <c r="P43" s="11">
        <v>1</v>
      </c>
      <c r="Q43" s="12">
        <v>1</v>
      </c>
      <c r="R43" s="13">
        <v>0</v>
      </c>
      <c r="S43" s="14">
        <v>0</v>
      </c>
      <c r="T43" s="15">
        <v>0</v>
      </c>
      <c r="U43" s="16">
        <v>1</v>
      </c>
      <c r="V43" s="17">
        <v>0</v>
      </c>
      <c r="W43" s="18">
        <v>0</v>
      </c>
      <c r="X43" s="19">
        <v>0</v>
      </c>
      <c r="Y43">
        <f t="shared" si="4"/>
        <v>0</v>
      </c>
      <c r="AC43" s="3" t="s">
        <v>104</v>
      </c>
      <c r="AD43">
        <f t="shared" si="5"/>
        <v>1</v>
      </c>
      <c r="AE43">
        <f t="shared" si="5"/>
        <v>2</v>
      </c>
      <c r="AF43">
        <f t="shared" si="5"/>
        <v>1</v>
      </c>
      <c r="AG43">
        <f t="shared" si="5"/>
        <v>1</v>
      </c>
      <c r="AH43">
        <f t="shared" si="5"/>
        <v>1</v>
      </c>
      <c r="AI43">
        <f t="shared" si="7"/>
        <v>2</v>
      </c>
      <c r="AJ43">
        <f t="shared" si="7"/>
        <v>2</v>
      </c>
      <c r="AK43">
        <f t="shared" si="7"/>
        <v>1</v>
      </c>
      <c r="AL43">
        <f t="shared" si="7"/>
        <v>1</v>
      </c>
      <c r="AM43">
        <f t="shared" si="8"/>
        <v>1</v>
      </c>
      <c r="AN43">
        <f t="shared" si="8"/>
        <v>2</v>
      </c>
      <c r="AO43">
        <f t="shared" si="8"/>
        <v>1</v>
      </c>
      <c r="AP43">
        <f t="shared" si="8"/>
        <v>1</v>
      </c>
      <c r="AQ43">
        <f t="shared" si="9"/>
        <v>1</v>
      </c>
      <c r="AR43">
        <f t="shared" si="6"/>
        <v>100</v>
      </c>
      <c r="AS43">
        <f t="shared" si="3"/>
        <v>180.3</v>
      </c>
      <c r="AU43" s="26" t="s">
        <v>229</v>
      </c>
      <c r="AV43" s="27">
        <v>2</v>
      </c>
      <c r="AW43" s="27">
        <v>2</v>
      </c>
      <c r="AX43" s="27">
        <v>2</v>
      </c>
      <c r="AY43" s="27">
        <v>1</v>
      </c>
      <c r="AZ43" s="27">
        <v>1</v>
      </c>
      <c r="BA43" s="27">
        <v>1</v>
      </c>
      <c r="BB43" s="27">
        <v>1</v>
      </c>
      <c r="BC43" s="27">
        <v>2</v>
      </c>
      <c r="BD43" s="27">
        <v>1</v>
      </c>
      <c r="BE43" s="27">
        <v>1</v>
      </c>
      <c r="BF43" s="27">
        <v>1</v>
      </c>
      <c r="BG43" s="27">
        <v>1</v>
      </c>
      <c r="BH43" s="27">
        <v>1</v>
      </c>
      <c r="BI43" s="27">
        <v>1</v>
      </c>
      <c r="BJ43" s="27">
        <v>100</v>
      </c>
    </row>
    <row r="44" spans="1:62" ht="43.8" thickBot="1" x14ac:dyDescent="0.35">
      <c r="A44" s="3" t="s">
        <v>97</v>
      </c>
      <c r="B44" s="4" t="s">
        <v>3</v>
      </c>
      <c r="C44" s="4" t="s">
        <v>16</v>
      </c>
      <c r="D44" s="4"/>
      <c r="E44" s="4"/>
      <c r="J44" s="3" t="s">
        <v>97</v>
      </c>
      <c r="K44" s="6">
        <v>0</v>
      </c>
      <c r="L44" s="7">
        <v>0</v>
      </c>
      <c r="M44" s="8">
        <v>0</v>
      </c>
      <c r="N44" s="9">
        <v>0</v>
      </c>
      <c r="O44" s="10">
        <v>0</v>
      </c>
      <c r="P44" s="11">
        <v>0</v>
      </c>
      <c r="Q44" s="12">
        <v>0</v>
      </c>
      <c r="R44" s="13">
        <v>0</v>
      </c>
      <c r="S44" s="14">
        <v>0</v>
      </c>
      <c r="T44" s="15">
        <v>0</v>
      </c>
      <c r="U44" s="16">
        <v>1</v>
      </c>
      <c r="V44" s="17">
        <v>0</v>
      </c>
      <c r="W44" s="18">
        <v>0</v>
      </c>
      <c r="X44" s="19">
        <v>1</v>
      </c>
      <c r="Y44">
        <f t="shared" si="4"/>
        <v>2</v>
      </c>
      <c r="AC44" s="3" t="s">
        <v>97</v>
      </c>
      <c r="AD44">
        <f t="shared" si="5"/>
        <v>1</v>
      </c>
      <c r="AE44">
        <f t="shared" si="5"/>
        <v>1</v>
      </c>
      <c r="AF44">
        <f t="shared" si="5"/>
        <v>1</v>
      </c>
      <c r="AG44">
        <f t="shared" si="5"/>
        <v>1</v>
      </c>
      <c r="AH44">
        <f t="shared" si="5"/>
        <v>1</v>
      </c>
      <c r="AI44">
        <f t="shared" si="7"/>
        <v>1</v>
      </c>
      <c r="AJ44">
        <f t="shared" si="7"/>
        <v>1</v>
      </c>
      <c r="AK44">
        <f t="shared" si="7"/>
        <v>1</v>
      </c>
      <c r="AL44">
        <f t="shared" si="7"/>
        <v>1</v>
      </c>
      <c r="AM44">
        <f t="shared" si="8"/>
        <v>1</v>
      </c>
      <c r="AN44">
        <f t="shared" si="8"/>
        <v>2</v>
      </c>
      <c r="AO44">
        <f t="shared" si="8"/>
        <v>1</v>
      </c>
      <c r="AP44">
        <f t="shared" si="8"/>
        <v>1</v>
      </c>
      <c r="AQ44">
        <f t="shared" si="9"/>
        <v>2</v>
      </c>
      <c r="AR44">
        <f t="shared" si="6"/>
        <v>300</v>
      </c>
      <c r="AS44">
        <f t="shared" si="3"/>
        <v>216.4</v>
      </c>
      <c r="AU44" s="26" t="s">
        <v>230</v>
      </c>
      <c r="AV44" s="27">
        <v>1</v>
      </c>
      <c r="AW44" s="27">
        <v>2</v>
      </c>
      <c r="AX44" s="27">
        <v>1</v>
      </c>
      <c r="AY44" s="27">
        <v>1</v>
      </c>
      <c r="AZ44" s="27">
        <v>1</v>
      </c>
      <c r="BA44" s="27">
        <v>1</v>
      </c>
      <c r="BB44" s="27">
        <v>1</v>
      </c>
      <c r="BC44" s="27">
        <v>1</v>
      </c>
      <c r="BD44" s="27">
        <v>1</v>
      </c>
      <c r="BE44" s="27">
        <v>2</v>
      </c>
      <c r="BF44" s="27">
        <v>1</v>
      </c>
      <c r="BG44" s="27">
        <v>1</v>
      </c>
      <c r="BH44" s="27">
        <v>2</v>
      </c>
      <c r="BI44" s="27">
        <v>1</v>
      </c>
      <c r="BJ44" s="27">
        <v>200</v>
      </c>
    </row>
    <row r="45" spans="1:62" ht="15" thickBot="1" x14ac:dyDescent="0.35">
      <c r="A45" s="3" t="s">
        <v>58</v>
      </c>
      <c r="B45" s="4" t="s">
        <v>10</v>
      </c>
      <c r="C45" s="4" t="s">
        <v>12</v>
      </c>
      <c r="D45" s="4"/>
      <c r="E45" s="4"/>
      <c r="J45" s="3" t="s">
        <v>58</v>
      </c>
      <c r="K45" s="6">
        <v>0</v>
      </c>
      <c r="L45" s="7">
        <v>0</v>
      </c>
      <c r="M45" s="8">
        <v>0</v>
      </c>
      <c r="N45" s="9">
        <v>0</v>
      </c>
      <c r="O45" s="10">
        <v>0</v>
      </c>
      <c r="P45" s="11">
        <v>0</v>
      </c>
      <c r="Q45" s="12">
        <v>0</v>
      </c>
      <c r="R45" s="13">
        <v>0</v>
      </c>
      <c r="S45" s="14">
        <v>1</v>
      </c>
      <c r="T45" s="15">
        <v>0</v>
      </c>
      <c r="U45" s="16">
        <v>0</v>
      </c>
      <c r="V45" s="17">
        <v>1</v>
      </c>
      <c r="W45" s="18">
        <v>0</v>
      </c>
      <c r="X45" s="19">
        <v>0</v>
      </c>
      <c r="Y45">
        <f t="shared" si="4"/>
        <v>2</v>
      </c>
      <c r="AC45" s="3" t="s">
        <v>58</v>
      </c>
      <c r="AD45">
        <f t="shared" si="5"/>
        <v>1</v>
      </c>
      <c r="AE45">
        <f t="shared" si="5"/>
        <v>1</v>
      </c>
      <c r="AF45">
        <f t="shared" si="5"/>
        <v>1</v>
      </c>
      <c r="AG45">
        <f t="shared" si="5"/>
        <v>1</v>
      </c>
      <c r="AH45">
        <f t="shared" si="5"/>
        <v>1</v>
      </c>
      <c r="AI45">
        <f t="shared" si="7"/>
        <v>1</v>
      </c>
      <c r="AJ45">
        <f t="shared" si="7"/>
        <v>1</v>
      </c>
      <c r="AK45">
        <f t="shared" si="7"/>
        <v>1</v>
      </c>
      <c r="AL45">
        <f t="shared" si="7"/>
        <v>2</v>
      </c>
      <c r="AM45">
        <f t="shared" si="8"/>
        <v>1</v>
      </c>
      <c r="AN45">
        <f t="shared" si="8"/>
        <v>1</v>
      </c>
      <c r="AO45">
        <f t="shared" si="8"/>
        <v>2</v>
      </c>
      <c r="AP45">
        <f t="shared" si="8"/>
        <v>1</v>
      </c>
      <c r="AQ45">
        <f t="shared" si="9"/>
        <v>1</v>
      </c>
      <c r="AR45">
        <f t="shared" si="6"/>
        <v>300</v>
      </c>
      <c r="AS45">
        <f t="shared" si="3"/>
        <v>216.4</v>
      </c>
      <c r="AU45" s="26" t="s">
        <v>231</v>
      </c>
      <c r="AV45" s="27">
        <v>1</v>
      </c>
      <c r="AW45" s="27">
        <v>1</v>
      </c>
      <c r="AX45" s="27">
        <v>1</v>
      </c>
      <c r="AY45" s="27">
        <v>1</v>
      </c>
      <c r="AZ45" s="27">
        <v>2</v>
      </c>
      <c r="BA45" s="27">
        <v>1</v>
      </c>
      <c r="BB45" s="27">
        <v>1</v>
      </c>
      <c r="BC45" s="27">
        <v>2</v>
      </c>
      <c r="BD45" s="27">
        <v>1</v>
      </c>
      <c r="BE45" s="27">
        <v>1</v>
      </c>
      <c r="BF45" s="27">
        <v>1</v>
      </c>
      <c r="BG45" s="27">
        <v>1</v>
      </c>
      <c r="BH45" s="27">
        <v>1</v>
      </c>
      <c r="BI45" s="27">
        <v>2</v>
      </c>
      <c r="BJ45" s="27">
        <v>200</v>
      </c>
    </row>
    <row r="46" spans="1:62" ht="15" thickBot="1" x14ac:dyDescent="0.35">
      <c r="A46" s="3" t="s">
        <v>81</v>
      </c>
      <c r="B46" s="4" t="s">
        <v>2</v>
      </c>
      <c r="C46" s="4" t="s">
        <v>10</v>
      </c>
      <c r="D46" s="4"/>
      <c r="E46" s="4"/>
      <c r="J46" s="3" t="s">
        <v>81</v>
      </c>
      <c r="K46" s="6">
        <v>0</v>
      </c>
      <c r="L46" s="7">
        <v>0</v>
      </c>
      <c r="M46" s="8">
        <v>1</v>
      </c>
      <c r="N46" s="9">
        <v>0</v>
      </c>
      <c r="O46" s="10">
        <v>0</v>
      </c>
      <c r="P46" s="11">
        <v>0</v>
      </c>
      <c r="Q46" s="12">
        <v>0</v>
      </c>
      <c r="R46" s="13">
        <v>0</v>
      </c>
      <c r="S46" s="14">
        <v>0</v>
      </c>
      <c r="T46" s="15">
        <v>0</v>
      </c>
      <c r="U46" s="16">
        <v>0</v>
      </c>
      <c r="V46" s="17">
        <v>1</v>
      </c>
      <c r="W46" s="18">
        <v>0</v>
      </c>
      <c r="X46" s="19">
        <v>0</v>
      </c>
      <c r="Y46">
        <f t="shared" si="4"/>
        <v>2</v>
      </c>
      <c r="AC46" s="3" t="s">
        <v>81</v>
      </c>
      <c r="AD46">
        <f t="shared" si="5"/>
        <v>1</v>
      </c>
      <c r="AE46">
        <f t="shared" si="5"/>
        <v>1</v>
      </c>
      <c r="AF46">
        <f t="shared" si="5"/>
        <v>2</v>
      </c>
      <c r="AG46">
        <f t="shared" si="5"/>
        <v>1</v>
      </c>
      <c r="AH46">
        <f t="shared" si="5"/>
        <v>1</v>
      </c>
      <c r="AI46">
        <f t="shared" si="7"/>
        <v>1</v>
      </c>
      <c r="AJ46">
        <f t="shared" si="7"/>
        <v>1</v>
      </c>
      <c r="AK46">
        <f t="shared" si="7"/>
        <v>1</v>
      </c>
      <c r="AL46">
        <f t="shared" si="7"/>
        <v>1</v>
      </c>
      <c r="AM46">
        <f t="shared" si="8"/>
        <v>1</v>
      </c>
      <c r="AN46">
        <f t="shared" si="8"/>
        <v>1</v>
      </c>
      <c r="AO46">
        <f t="shared" si="8"/>
        <v>2</v>
      </c>
      <c r="AP46">
        <f t="shared" si="8"/>
        <v>1</v>
      </c>
      <c r="AQ46">
        <f t="shared" si="9"/>
        <v>1</v>
      </c>
      <c r="AR46">
        <f t="shared" si="6"/>
        <v>300</v>
      </c>
      <c r="AS46">
        <f t="shared" si="3"/>
        <v>216.4</v>
      </c>
      <c r="AU46" s="26" t="s">
        <v>232</v>
      </c>
      <c r="AV46" s="27">
        <v>2</v>
      </c>
      <c r="AW46" s="27">
        <v>1</v>
      </c>
      <c r="AX46" s="27">
        <v>1</v>
      </c>
      <c r="AY46" s="27">
        <v>1</v>
      </c>
      <c r="AZ46" s="27">
        <v>2</v>
      </c>
      <c r="BA46" s="27">
        <v>1</v>
      </c>
      <c r="BB46" s="27">
        <v>1</v>
      </c>
      <c r="BC46" s="27">
        <v>1</v>
      </c>
      <c r="BD46" s="27">
        <v>1</v>
      </c>
      <c r="BE46" s="27">
        <v>2</v>
      </c>
      <c r="BF46" s="27">
        <v>1</v>
      </c>
      <c r="BG46" s="27">
        <v>1</v>
      </c>
      <c r="BH46" s="27">
        <v>1</v>
      </c>
      <c r="BI46" s="27">
        <v>1</v>
      </c>
      <c r="BJ46" s="27">
        <v>200</v>
      </c>
    </row>
    <row r="47" spans="1:62" ht="15" thickBot="1" x14ac:dyDescent="0.35">
      <c r="A47" s="3" t="s">
        <v>64</v>
      </c>
      <c r="B47" s="4" t="s">
        <v>25</v>
      </c>
      <c r="C47" s="4" t="s">
        <v>23</v>
      </c>
      <c r="D47" s="4" t="s">
        <v>12</v>
      </c>
      <c r="E47" s="4"/>
      <c r="J47" s="3" t="s">
        <v>64</v>
      </c>
      <c r="K47" s="6">
        <v>0</v>
      </c>
      <c r="L47" s="7">
        <v>0</v>
      </c>
      <c r="M47" s="8">
        <v>0</v>
      </c>
      <c r="N47" s="9">
        <v>1</v>
      </c>
      <c r="O47" s="10">
        <v>0</v>
      </c>
      <c r="P47" s="11">
        <v>0</v>
      </c>
      <c r="Q47" s="12">
        <v>0</v>
      </c>
      <c r="R47" s="13">
        <v>0</v>
      </c>
      <c r="S47" s="14">
        <v>1</v>
      </c>
      <c r="T47" s="15">
        <v>1</v>
      </c>
      <c r="U47" s="16">
        <v>0</v>
      </c>
      <c r="V47" s="17">
        <v>0</v>
      </c>
      <c r="W47" s="18">
        <v>0</v>
      </c>
      <c r="X47" s="19">
        <v>0</v>
      </c>
      <c r="Y47">
        <f t="shared" si="4"/>
        <v>1</v>
      </c>
      <c r="AC47" s="3" t="s">
        <v>64</v>
      </c>
      <c r="AD47">
        <f t="shared" si="5"/>
        <v>1</v>
      </c>
      <c r="AE47">
        <f t="shared" si="5"/>
        <v>1</v>
      </c>
      <c r="AF47">
        <f t="shared" si="5"/>
        <v>1</v>
      </c>
      <c r="AG47">
        <f t="shared" si="5"/>
        <v>2</v>
      </c>
      <c r="AH47">
        <f t="shared" si="5"/>
        <v>1</v>
      </c>
      <c r="AI47">
        <f t="shared" si="7"/>
        <v>1</v>
      </c>
      <c r="AJ47">
        <f t="shared" si="7"/>
        <v>1</v>
      </c>
      <c r="AK47">
        <f t="shared" si="7"/>
        <v>1</v>
      </c>
      <c r="AL47">
        <f t="shared" si="7"/>
        <v>2</v>
      </c>
      <c r="AM47">
        <f t="shared" si="8"/>
        <v>2</v>
      </c>
      <c r="AN47">
        <f t="shared" si="8"/>
        <v>1</v>
      </c>
      <c r="AO47">
        <f t="shared" si="8"/>
        <v>1</v>
      </c>
      <c r="AP47">
        <f t="shared" si="8"/>
        <v>1</v>
      </c>
      <c r="AQ47">
        <f t="shared" si="9"/>
        <v>1</v>
      </c>
      <c r="AR47">
        <f t="shared" si="6"/>
        <v>200</v>
      </c>
      <c r="AS47">
        <f t="shared" si="3"/>
        <v>198.3</v>
      </c>
      <c r="AU47" s="26" t="s">
        <v>233</v>
      </c>
      <c r="AV47" s="27">
        <v>1</v>
      </c>
      <c r="AW47" s="27">
        <v>2</v>
      </c>
      <c r="AX47" s="27">
        <v>1</v>
      </c>
      <c r="AY47" s="27">
        <v>1</v>
      </c>
      <c r="AZ47" s="27">
        <v>1</v>
      </c>
      <c r="BA47" s="27">
        <v>2</v>
      </c>
      <c r="BB47" s="27">
        <v>2</v>
      </c>
      <c r="BC47" s="27">
        <v>1</v>
      </c>
      <c r="BD47" s="27">
        <v>1</v>
      </c>
      <c r="BE47" s="27">
        <v>1</v>
      </c>
      <c r="BF47" s="27">
        <v>2</v>
      </c>
      <c r="BG47" s="27">
        <v>1</v>
      </c>
      <c r="BH47" s="27">
        <v>1</v>
      </c>
      <c r="BI47" s="27">
        <v>1</v>
      </c>
      <c r="BJ47" s="27">
        <v>100</v>
      </c>
    </row>
    <row r="48" spans="1:62" ht="43.8" thickBot="1" x14ac:dyDescent="0.35">
      <c r="A48" s="3" t="s">
        <v>102</v>
      </c>
      <c r="B48" s="4" t="s">
        <v>23</v>
      </c>
      <c r="C48" s="4" t="s">
        <v>3</v>
      </c>
      <c r="D48" s="4" t="s">
        <v>10</v>
      </c>
      <c r="E48" s="4"/>
      <c r="J48" s="3" t="s">
        <v>102</v>
      </c>
      <c r="K48" s="6">
        <v>0</v>
      </c>
      <c r="L48" s="7">
        <v>0</v>
      </c>
      <c r="M48" s="8">
        <v>0</v>
      </c>
      <c r="N48" s="9">
        <v>0</v>
      </c>
      <c r="O48" s="10">
        <v>0</v>
      </c>
      <c r="P48" s="11">
        <v>0</v>
      </c>
      <c r="Q48" s="12">
        <v>0</v>
      </c>
      <c r="R48" s="13">
        <v>0</v>
      </c>
      <c r="S48" s="14">
        <v>1</v>
      </c>
      <c r="T48" s="15">
        <v>0</v>
      </c>
      <c r="U48" s="16">
        <v>0</v>
      </c>
      <c r="V48" s="17">
        <v>1</v>
      </c>
      <c r="W48" s="18">
        <v>0</v>
      </c>
      <c r="X48" s="19">
        <v>1</v>
      </c>
      <c r="Y48">
        <f t="shared" si="4"/>
        <v>1</v>
      </c>
      <c r="AC48" s="3" t="s">
        <v>102</v>
      </c>
      <c r="AD48">
        <f t="shared" si="5"/>
        <v>1</v>
      </c>
      <c r="AE48">
        <f t="shared" si="5"/>
        <v>1</v>
      </c>
      <c r="AF48">
        <f t="shared" si="5"/>
        <v>1</v>
      </c>
      <c r="AG48">
        <f t="shared" si="5"/>
        <v>1</v>
      </c>
      <c r="AH48">
        <f t="shared" si="5"/>
        <v>1</v>
      </c>
      <c r="AI48">
        <f t="shared" si="7"/>
        <v>1</v>
      </c>
      <c r="AJ48">
        <f t="shared" si="7"/>
        <v>1</v>
      </c>
      <c r="AK48">
        <f t="shared" si="7"/>
        <v>1</v>
      </c>
      <c r="AL48">
        <f t="shared" si="7"/>
        <v>2</v>
      </c>
      <c r="AM48">
        <f t="shared" si="8"/>
        <v>1</v>
      </c>
      <c r="AN48">
        <f t="shared" si="8"/>
        <v>1</v>
      </c>
      <c r="AO48">
        <f t="shared" si="8"/>
        <v>2</v>
      </c>
      <c r="AP48">
        <f t="shared" si="8"/>
        <v>1</v>
      </c>
      <c r="AQ48">
        <f t="shared" si="9"/>
        <v>2</v>
      </c>
      <c r="AR48">
        <f t="shared" si="6"/>
        <v>200</v>
      </c>
      <c r="AS48">
        <f t="shared" si="3"/>
        <v>198.3</v>
      </c>
      <c r="AU48" s="26" t="s">
        <v>234</v>
      </c>
      <c r="AV48" s="27">
        <v>1</v>
      </c>
      <c r="AW48" s="27">
        <v>1</v>
      </c>
      <c r="AX48" s="27">
        <v>1</v>
      </c>
      <c r="AY48" s="27">
        <v>1</v>
      </c>
      <c r="AZ48" s="27">
        <v>1</v>
      </c>
      <c r="BA48" s="27">
        <v>1</v>
      </c>
      <c r="BB48" s="27">
        <v>1</v>
      </c>
      <c r="BC48" s="27">
        <v>1</v>
      </c>
      <c r="BD48" s="27">
        <v>1</v>
      </c>
      <c r="BE48" s="27">
        <v>1</v>
      </c>
      <c r="BF48" s="27">
        <v>2</v>
      </c>
      <c r="BG48" s="27">
        <v>1</v>
      </c>
      <c r="BH48" s="27">
        <v>1</v>
      </c>
      <c r="BI48" s="27">
        <v>2</v>
      </c>
      <c r="BJ48" s="27">
        <v>300</v>
      </c>
    </row>
    <row r="49" spans="1:62" ht="43.8" thickBot="1" x14ac:dyDescent="0.35">
      <c r="A49" s="3" t="s">
        <v>26</v>
      </c>
      <c r="B49" s="4" t="s">
        <v>5</v>
      </c>
      <c r="C49" s="4" t="s">
        <v>25</v>
      </c>
      <c r="D49" s="4" t="s">
        <v>7</v>
      </c>
      <c r="E49" s="4"/>
      <c r="J49" s="3" t="s">
        <v>26</v>
      </c>
      <c r="K49" s="6">
        <v>1</v>
      </c>
      <c r="L49" s="7">
        <v>0</v>
      </c>
      <c r="M49" s="8">
        <v>0</v>
      </c>
      <c r="N49" s="9">
        <v>1</v>
      </c>
      <c r="O49" s="10">
        <v>0</v>
      </c>
      <c r="P49" s="11">
        <v>0</v>
      </c>
      <c r="Q49" s="12">
        <v>0</v>
      </c>
      <c r="R49" s="13">
        <v>1</v>
      </c>
      <c r="S49" s="14">
        <v>0</v>
      </c>
      <c r="T49" s="15">
        <v>0</v>
      </c>
      <c r="U49" s="16">
        <v>0</v>
      </c>
      <c r="V49" s="17">
        <v>0</v>
      </c>
      <c r="W49" s="18">
        <v>0</v>
      </c>
      <c r="X49" s="19">
        <v>0</v>
      </c>
      <c r="Y49">
        <f t="shared" si="4"/>
        <v>1</v>
      </c>
      <c r="AC49" s="3" t="s">
        <v>26</v>
      </c>
      <c r="AD49">
        <f t="shared" si="5"/>
        <v>2</v>
      </c>
      <c r="AE49">
        <f t="shared" si="5"/>
        <v>1</v>
      </c>
      <c r="AF49">
        <f t="shared" si="5"/>
        <v>1</v>
      </c>
      <c r="AG49">
        <f t="shared" si="5"/>
        <v>2</v>
      </c>
      <c r="AH49">
        <f t="shared" si="5"/>
        <v>1</v>
      </c>
      <c r="AI49">
        <f t="shared" si="7"/>
        <v>1</v>
      </c>
      <c r="AJ49">
        <f t="shared" si="7"/>
        <v>1</v>
      </c>
      <c r="AK49">
        <f t="shared" si="7"/>
        <v>2</v>
      </c>
      <c r="AL49">
        <f t="shared" si="7"/>
        <v>1</v>
      </c>
      <c r="AM49">
        <f t="shared" si="8"/>
        <v>1</v>
      </c>
      <c r="AN49">
        <f t="shared" si="8"/>
        <v>1</v>
      </c>
      <c r="AO49">
        <f t="shared" si="8"/>
        <v>1</v>
      </c>
      <c r="AP49">
        <f t="shared" si="8"/>
        <v>1</v>
      </c>
      <c r="AQ49">
        <f t="shared" si="9"/>
        <v>1</v>
      </c>
      <c r="AR49">
        <f t="shared" si="6"/>
        <v>200</v>
      </c>
      <c r="AS49">
        <f t="shared" si="3"/>
        <v>198.3</v>
      </c>
      <c r="AU49" s="26" t="s">
        <v>235</v>
      </c>
      <c r="AV49" s="27">
        <v>1</v>
      </c>
      <c r="AW49" s="27">
        <v>1</v>
      </c>
      <c r="AX49" s="27">
        <v>1</v>
      </c>
      <c r="AY49" s="27">
        <v>1</v>
      </c>
      <c r="AZ49" s="27">
        <v>1</v>
      </c>
      <c r="BA49" s="27">
        <v>1</v>
      </c>
      <c r="BB49" s="27">
        <v>1</v>
      </c>
      <c r="BC49" s="27">
        <v>1</v>
      </c>
      <c r="BD49" s="27">
        <v>2</v>
      </c>
      <c r="BE49" s="27">
        <v>1</v>
      </c>
      <c r="BF49" s="27">
        <v>1</v>
      </c>
      <c r="BG49" s="27">
        <v>2</v>
      </c>
      <c r="BH49" s="27">
        <v>1</v>
      </c>
      <c r="BI49" s="27">
        <v>1</v>
      </c>
      <c r="BJ49" s="27">
        <v>300</v>
      </c>
    </row>
    <row r="50" spans="1:62" ht="15" thickBot="1" x14ac:dyDescent="0.35">
      <c r="A50" s="3" t="s">
        <v>30</v>
      </c>
      <c r="B50" s="4" t="s">
        <v>2</v>
      </c>
      <c r="C50" s="4" t="s">
        <v>25</v>
      </c>
      <c r="D50" s="4" t="s">
        <v>18</v>
      </c>
      <c r="E50" s="4" t="s">
        <v>14</v>
      </c>
      <c r="J50" s="3" t="s">
        <v>30</v>
      </c>
      <c r="K50" s="6">
        <v>0</v>
      </c>
      <c r="L50" s="7">
        <v>0</v>
      </c>
      <c r="M50" s="8">
        <v>1</v>
      </c>
      <c r="N50" s="9">
        <v>1</v>
      </c>
      <c r="O50" s="10">
        <v>0</v>
      </c>
      <c r="P50" s="11">
        <v>1</v>
      </c>
      <c r="Q50" s="12">
        <v>1</v>
      </c>
      <c r="R50" s="13">
        <v>0</v>
      </c>
      <c r="S50" s="14">
        <v>0</v>
      </c>
      <c r="T50" s="15">
        <v>0</v>
      </c>
      <c r="U50" s="16">
        <v>0</v>
      </c>
      <c r="V50" s="17">
        <v>0</v>
      </c>
      <c r="W50" s="18">
        <v>0</v>
      </c>
      <c r="X50" s="19">
        <v>0</v>
      </c>
      <c r="Y50">
        <f t="shared" si="4"/>
        <v>0</v>
      </c>
      <c r="AC50" s="3" t="s">
        <v>30</v>
      </c>
      <c r="AD50">
        <f t="shared" si="5"/>
        <v>1</v>
      </c>
      <c r="AE50">
        <f t="shared" si="5"/>
        <v>1</v>
      </c>
      <c r="AF50">
        <f t="shared" si="5"/>
        <v>2</v>
      </c>
      <c r="AG50">
        <f t="shared" si="5"/>
        <v>2</v>
      </c>
      <c r="AH50">
        <f t="shared" si="5"/>
        <v>1</v>
      </c>
      <c r="AI50">
        <f t="shared" si="7"/>
        <v>2</v>
      </c>
      <c r="AJ50">
        <f t="shared" si="7"/>
        <v>2</v>
      </c>
      <c r="AK50">
        <f t="shared" si="7"/>
        <v>1</v>
      </c>
      <c r="AL50">
        <f t="shared" si="7"/>
        <v>1</v>
      </c>
      <c r="AM50">
        <f t="shared" si="8"/>
        <v>1</v>
      </c>
      <c r="AN50">
        <f t="shared" si="8"/>
        <v>1</v>
      </c>
      <c r="AO50">
        <f t="shared" si="8"/>
        <v>1</v>
      </c>
      <c r="AP50">
        <f t="shared" si="8"/>
        <v>1</v>
      </c>
      <c r="AQ50">
        <f t="shared" si="9"/>
        <v>1</v>
      </c>
      <c r="AR50">
        <f t="shared" si="6"/>
        <v>100</v>
      </c>
      <c r="AS50">
        <f t="shared" si="3"/>
        <v>180.3</v>
      </c>
      <c r="AU50" s="26" t="s">
        <v>236</v>
      </c>
      <c r="AV50" s="27">
        <v>1</v>
      </c>
      <c r="AW50" s="27">
        <v>1</v>
      </c>
      <c r="AX50" s="27">
        <v>2</v>
      </c>
      <c r="AY50" s="27">
        <v>1</v>
      </c>
      <c r="AZ50" s="27">
        <v>1</v>
      </c>
      <c r="BA50" s="27">
        <v>1</v>
      </c>
      <c r="BB50" s="27">
        <v>1</v>
      </c>
      <c r="BC50" s="27">
        <v>1</v>
      </c>
      <c r="BD50" s="27">
        <v>1</v>
      </c>
      <c r="BE50" s="27">
        <v>1</v>
      </c>
      <c r="BF50" s="27">
        <v>1</v>
      </c>
      <c r="BG50" s="27">
        <v>2</v>
      </c>
      <c r="BH50" s="27">
        <v>1</v>
      </c>
      <c r="BI50" s="27">
        <v>1</v>
      </c>
      <c r="BJ50" s="27">
        <v>300</v>
      </c>
    </row>
    <row r="51" spans="1:62" ht="15" thickBot="1" x14ac:dyDescent="0.35">
      <c r="A51" s="3" t="s">
        <v>42</v>
      </c>
      <c r="B51" s="4" t="s">
        <v>25</v>
      </c>
      <c r="C51" s="4" t="s">
        <v>16</v>
      </c>
      <c r="D51" s="4" t="s">
        <v>10</v>
      </c>
      <c r="E51" s="4"/>
      <c r="J51" s="3" t="s">
        <v>42</v>
      </c>
      <c r="K51" s="6">
        <v>0</v>
      </c>
      <c r="L51" s="7">
        <v>0</v>
      </c>
      <c r="M51" s="8">
        <v>0</v>
      </c>
      <c r="N51" s="9">
        <v>1</v>
      </c>
      <c r="O51" s="10">
        <v>0</v>
      </c>
      <c r="P51" s="11">
        <v>0</v>
      </c>
      <c r="Q51" s="12">
        <v>0</v>
      </c>
      <c r="R51" s="13">
        <v>0</v>
      </c>
      <c r="S51" s="14">
        <v>0</v>
      </c>
      <c r="T51" s="15">
        <v>0</v>
      </c>
      <c r="U51" s="16">
        <v>1</v>
      </c>
      <c r="V51" s="17">
        <v>1</v>
      </c>
      <c r="W51" s="18">
        <v>0</v>
      </c>
      <c r="X51" s="19">
        <v>0</v>
      </c>
      <c r="Y51">
        <f t="shared" si="4"/>
        <v>1</v>
      </c>
      <c r="AC51" s="3" t="s">
        <v>42</v>
      </c>
      <c r="AD51">
        <f t="shared" si="5"/>
        <v>1</v>
      </c>
      <c r="AE51">
        <f t="shared" si="5"/>
        <v>1</v>
      </c>
      <c r="AF51">
        <f t="shared" si="5"/>
        <v>1</v>
      </c>
      <c r="AG51">
        <f t="shared" si="5"/>
        <v>2</v>
      </c>
      <c r="AH51">
        <f t="shared" si="5"/>
        <v>1</v>
      </c>
      <c r="AI51">
        <f t="shared" si="7"/>
        <v>1</v>
      </c>
      <c r="AJ51">
        <f t="shared" si="7"/>
        <v>1</v>
      </c>
      <c r="AK51">
        <f t="shared" si="7"/>
        <v>1</v>
      </c>
      <c r="AL51">
        <f t="shared" si="7"/>
        <v>1</v>
      </c>
      <c r="AM51">
        <f t="shared" si="8"/>
        <v>1</v>
      </c>
      <c r="AN51">
        <f t="shared" si="8"/>
        <v>2</v>
      </c>
      <c r="AO51">
        <f t="shared" si="8"/>
        <v>2</v>
      </c>
      <c r="AP51">
        <f t="shared" si="8"/>
        <v>1</v>
      </c>
      <c r="AQ51">
        <f t="shared" si="9"/>
        <v>1</v>
      </c>
      <c r="AR51">
        <f t="shared" si="6"/>
        <v>200</v>
      </c>
      <c r="AS51">
        <f t="shared" si="3"/>
        <v>198.3</v>
      </c>
      <c r="AU51" s="26" t="s">
        <v>237</v>
      </c>
      <c r="AV51" s="27">
        <v>1</v>
      </c>
      <c r="AW51" s="27">
        <v>1</v>
      </c>
      <c r="AX51" s="27">
        <v>1</v>
      </c>
      <c r="AY51" s="27">
        <v>2</v>
      </c>
      <c r="AZ51" s="27">
        <v>1</v>
      </c>
      <c r="BA51" s="27">
        <v>1</v>
      </c>
      <c r="BB51" s="27">
        <v>1</v>
      </c>
      <c r="BC51" s="27">
        <v>1</v>
      </c>
      <c r="BD51" s="27">
        <v>2</v>
      </c>
      <c r="BE51" s="27">
        <v>2</v>
      </c>
      <c r="BF51" s="27">
        <v>1</v>
      </c>
      <c r="BG51" s="27">
        <v>1</v>
      </c>
      <c r="BH51" s="27">
        <v>1</v>
      </c>
      <c r="BI51" s="27">
        <v>1</v>
      </c>
      <c r="BJ51" s="27">
        <v>200</v>
      </c>
    </row>
    <row r="52" spans="1:62" ht="43.8" thickBot="1" x14ac:dyDescent="0.35">
      <c r="A52" s="3" t="s">
        <v>51</v>
      </c>
      <c r="B52" s="4" t="s">
        <v>7</v>
      </c>
      <c r="C52" s="4" t="s">
        <v>16</v>
      </c>
      <c r="D52" s="4" t="s">
        <v>5</v>
      </c>
      <c r="E52" s="4" t="s">
        <v>12</v>
      </c>
      <c r="J52" s="3" t="s">
        <v>51</v>
      </c>
      <c r="K52" s="6">
        <v>1</v>
      </c>
      <c r="L52" s="7">
        <v>0</v>
      </c>
      <c r="M52" s="8">
        <v>0</v>
      </c>
      <c r="N52" s="9">
        <v>0</v>
      </c>
      <c r="O52" s="10">
        <v>0</v>
      </c>
      <c r="P52" s="11">
        <v>0</v>
      </c>
      <c r="Q52" s="12">
        <v>0</v>
      </c>
      <c r="R52" s="13">
        <v>1</v>
      </c>
      <c r="S52" s="14">
        <v>1</v>
      </c>
      <c r="T52" s="15">
        <v>0</v>
      </c>
      <c r="U52" s="16">
        <v>1</v>
      </c>
      <c r="V52" s="17">
        <v>0</v>
      </c>
      <c r="W52" s="18">
        <v>0</v>
      </c>
      <c r="X52" s="19">
        <v>0</v>
      </c>
      <c r="Y52">
        <f t="shared" si="4"/>
        <v>0</v>
      </c>
      <c r="AC52" s="3" t="s">
        <v>51</v>
      </c>
      <c r="AD52">
        <f t="shared" si="5"/>
        <v>2</v>
      </c>
      <c r="AE52">
        <f t="shared" si="5"/>
        <v>1</v>
      </c>
      <c r="AF52">
        <f t="shared" si="5"/>
        <v>1</v>
      </c>
      <c r="AG52">
        <f t="shared" si="5"/>
        <v>1</v>
      </c>
      <c r="AH52">
        <f t="shared" si="5"/>
        <v>1</v>
      </c>
      <c r="AI52">
        <f t="shared" si="7"/>
        <v>1</v>
      </c>
      <c r="AJ52">
        <f t="shared" si="7"/>
        <v>1</v>
      </c>
      <c r="AK52">
        <f t="shared" si="7"/>
        <v>2</v>
      </c>
      <c r="AL52">
        <f t="shared" si="7"/>
        <v>2</v>
      </c>
      <c r="AM52">
        <f t="shared" si="8"/>
        <v>1</v>
      </c>
      <c r="AN52">
        <f t="shared" si="8"/>
        <v>2</v>
      </c>
      <c r="AO52">
        <f t="shared" si="8"/>
        <v>1</v>
      </c>
      <c r="AP52">
        <f t="shared" si="8"/>
        <v>1</v>
      </c>
      <c r="AQ52">
        <f t="shared" si="9"/>
        <v>1</v>
      </c>
      <c r="AR52">
        <f t="shared" si="6"/>
        <v>100</v>
      </c>
      <c r="AS52">
        <f t="shared" si="3"/>
        <v>180.3</v>
      </c>
      <c r="AU52" s="26" t="s">
        <v>238</v>
      </c>
      <c r="AV52" s="27">
        <v>1</v>
      </c>
      <c r="AW52" s="27">
        <v>1</v>
      </c>
      <c r="AX52" s="27">
        <v>1</v>
      </c>
      <c r="AY52" s="27">
        <v>1</v>
      </c>
      <c r="AZ52" s="27">
        <v>1</v>
      </c>
      <c r="BA52" s="27">
        <v>1</v>
      </c>
      <c r="BB52" s="27">
        <v>1</v>
      </c>
      <c r="BC52" s="27">
        <v>1</v>
      </c>
      <c r="BD52" s="27">
        <v>2</v>
      </c>
      <c r="BE52" s="27">
        <v>1</v>
      </c>
      <c r="BF52" s="27">
        <v>1</v>
      </c>
      <c r="BG52" s="27">
        <v>2</v>
      </c>
      <c r="BH52" s="27">
        <v>1</v>
      </c>
      <c r="BI52" s="27">
        <v>2</v>
      </c>
      <c r="BJ52" s="27">
        <v>200</v>
      </c>
    </row>
    <row r="53" spans="1:62" ht="15" thickBot="1" x14ac:dyDescent="0.35">
      <c r="A53" s="3" t="s">
        <v>88</v>
      </c>
      <c r="B53" s="4" t="s">
        <v>12</v>
      </c>
      <c r="C53" s="4" t="s">
        <v>10</v>
      </c>
      <c r="D53" s="4" t="s">
        <v>16</v>
      </c>
      <c r="E53" s="4"/>
      <c r="J53" s="3" t="s">
        <v>88</v>
      </c>
      <c r="K53" s="6">
        <v>0</v>
      </c>
      <c r="L53" s="7">
        <v>0</v>
      </c>
      <c r="M53" s="8">
        <v>0</v>
      </c>
      <c r="N53" s="9">
        <v>0</v>
      </c>
      <c r="O53" s="10">
        <v>0</v>
      </c>
      <c r="P53" s="11">
        <v>0</v>
      </c>
      <c r="Q53" s="12">
        <v>0</v>
      </c>
      <c r="R53" s="13">
        <v>0</v>
      </c>
      <c r="S53" s="14">
        <v>1</v>
      </c>
      <c r="T53" s="15">
        <v>0</v>
      </c>
      <c r="U53" s="16">
        <v>1</v>
      </c>
      <c r="V53" s="17">
        <v>1</v>
      </c>
      <c r="W53" s="18">
        <v>0</v>
      </c>
      <c r="X53" s="19">
        <v>0</v>
      </c>
      <c r="Y53">
        <f t="shared" si="4"/>
        <v>1</v>
      </c>
      <c r="AC53" s="3" t="s">
        <v>88</v>
      </c>
      <c r="AD53">
        <f t="shared" si="5"/>
        <v>1</v>
      </c>
      <c r="AE53">
        <f t="shared" si="5"/>
        <v>1</v>
      </c>
      <c r="AF53">
        <f t="shared" si="5"/>
        <v>1</v>
      </c>
      <c r="AG53">
        <f t="shared" si="5"/>
        <v>1</v>
      </c>
      <c r="AH53">
        <f t="shared" si="5"/>
        <v>1</v>
      </c>
      <c r="AI53">
        <f t="shared" si="7"/>
        <v>1</v>
      </c>
      <c r="AJ53">
        <f t="shared" si="7"/>
        <v>1</v>
      </c>
      <c r="AK53">
        <f t="shared" si="7"/>
        <v>1</v>
      </c>
      <c r="AL53">
        <f t="shared" si="7"/>
        <v>2</v>
      </c>
      <c r="AM53">
        <f t="shared" si="8"/>
        <v>1</v>
      </c>
      <c r="AN53">
        <f t="shared" si="8"/>
        <v>2</v>
      </c>
      <c r="AO53">
        <f t="shared" si="8"/>
        <v>2</v>
      </c>
      <c r="AP53">
        <f t="shared" si="8"/>
        <v>1</v>
      </c>
      <c r="AQ53">
        <f t="shared" si="9"/>
        <v>1</v>
      </c>
      <c r="AR53">
        <f t="shared" si="6"/>
        <v>200</v>
      </c>
      <c r="AS53">
        <f t="shared" si="3"/>
        <v>198.3</v>
      </c>
      <c r="AU53" s="26" t="s">
        <v>239</v>
      </c>
      <c r="AV53" s="27">
        <v>2</v>
      </c>
      <c r="AW53" s="27">
        <v>1</v>
      </c>
      <c r="AX53" s="27">
        <v>1</v>
      </c>
      <c r="AY53" s="27">
        <v>2</v>
      </c>
      <c r="AZ53" s="27">
        <v>1</v>
      </c>
      <c r="BA53" s="27">
        <v>1</v>
      </c>
      <c r="BB53" s="27">
        <v>1</v>
      </c>
      <c r="BC53" s="27">
        <v>2</v>
      </c>
      <c r="BD53" s="27">
        <v>1</v>
      </c>
      <c r="BE53" s="27">
        <v>1</v>
      </c>
      <c r="BF53" s="27">
        <v>1</v>
      </c>
      <c r="BG53" s="27">
        <v>1</v>
      </c>
      <c r="BH53" s="27">
        <v>1</v>
      </c>
      <c r="BI53" s="27">
        <v>1</v>
      </c>
      <c r="BJ53" s="27">
        <v>200</v>
      </c>
    </row>
    <row r="54" spans="1:62" ht="43.8" thickBot="1" x14ac:dyDescent="0.35">
      <c r="A54" s="3" t="s">
        <v>83</v>
      </c>
      <c r="B54" s="4" t="s">
        <v>12</v>
      </c>
      <c r="C54" s="4" t="s">
        <v>3</v>
      </c>
      <c r="D54" s="4" t="s">
        <v>9</v>
      </c>
      <c r="E54" s="4" t="s">
        <v>16</v>
      </c>
      <c r="J54" s="3" t="s">
        <v>83</v>
      </c>
      <c r="K54" s="6">
        <v>0</v>
      </c>
      <c r="L54" s="7">
        <v>1</v>
      </c>
      <c r="M54" s="8">
        <v>0</v>
      </c>
      <c r="N54" s="9">
        <v>0</v>
      </c>
      <c r="O54" s="10">
        <v>0</v>
      </c>
      <c r="P54" s="11">
        <v>0</v>
      </c>
      <c r="Q54" s="12">
        <v>0</v>
      </c>
      <c r="R54" s="13">
        <v>0</v>
      </c>
      <c r="S54" s="14">
        <v>1</v>
      </c>
      <c r="T54" s="15">
        <v>0</v>
      </c>
      <c r="U54" s="16">
        <v>1</v>
      </c>
      <c r="V54" s="17">
        <v>0</v>
      </c>
      <c r="W54" s="18">
        <v>0</v>
      </c>
      <c r="X54" s="19">
        <v>1</v>
      </c>
      <c r="Y54">
        <f t="shared" si="4"/>
        <v>0</v>
      </c>
      <c r="AC54" s="3" t="s">
        <v>83</v>
      </c>
      <c r="AD54">
        <f t="shared" si="5"/>
        <v>1</v>
      </c>
      <c r="AE54">
        <f t="shared" si="5"/>
        <v>2</v>
      </c>
      <c r="AF54">
        <f t="shared" si="5"/>
        <v>1</v>
      </c>
      <c r="AG54">
        <f t="shared" si="5"/>
        <v>1</v>
      </c>
      <c r="AH54">
        <f t="shared" si="5"/>
        <v>1</v>
      </c>
      <c r="AI54">
        <f t="shared" si="7"/>
        <v>1</v>
      </c>
      <c r="AJ54">
        <f t="shared" si="7"/>
        <v>1</v>
      </c>
      <c r="AK54">
        <f t="shared" si="7"/>
        <v>1</v>
      </c>
      <c r="AL54">
        <f t="shared" si="7"/>
        <v>2</v>
      </c>
      <c r="AM54">
        <f t="shared" si="8"/>
        <v>1</v>
      </c>
      <c r="AN54">
        <f t="shared" si="8"/>
        <v>2</v>
      </c>
      <c r="AO54">
        <f t="shared" si="8"/>
        <v>1</v>
      </c>
      <c r="AP54">
        <f t="shared" si="8"/>
        <v>1</v>
      </c>
      <c r="AQ54">
        <f t="shared" si="9"/>
        <v>2</v>
      </c>
      <c r="AR54">
        <f t="shared" si="6"/>
        <v>100</v>
      </c>
      <c r="AS54">
        <f t="shared" si="3"/>
        <v>180.3</v>
      </c>
      <c r="AU54" s="26" t="s">
        <v>240</v>
      </c>
      <c r="AV54" s="27">
        <v>1</v>
      </c>
      <c r="AW54" s="27">
        <v>1</v>
      </c>
      <c r="AX54" s="27">
        <v>2</v>
      </c>
      <c r="AY54" s="27">
        <v>2</v>
      </c>
      <c r="AZ54" s="27">
        <v>1</v>
      </c>
      <c r="BA54" s="27">
        <v>2</v>
      </c>
      <c r="BB54" s="27">
        <v>2</v>
      </c>
      <c r="BC54" s="27">
        <v>1</v>
      </c>
      <c r="BD54" s="27">
        <v>1</v>
      </c>
      <c r="BE54" s="27">
        <v>1</v>
      </c>
      <c r="BF54" s="27">
        <v>1</v>
      </c>
      <c r="BG54" s="27">
        <v>1</v>
      </c>
      <c r="BH54" s="27">
        <v>1</v>
      </c>
      <c r="BI54" s="27">
        <v>1</v>
      </c>
      <c r="BJ54" s="27">
        <v>100</v>
      </c>
    </row>
    <row r="55" spans="1:62" ht="15" thickBot="1" x14ac:dyDescent="0.35">
      <c r="A55" s="3" t="s">
        <v>76</v>
      </c>
      <c r="B55" s="4" t="s">
        <v>23</v>
      </c>
      <c r="C55" s="4" t="s">
        <v>25</v>
      </c>
      <c r="D55" s="4" t="s">
        <v>10</v>
      </c>
      <c r="E55" s="4"/>
      <c r="J55" s="3" t="s">
        <v>76</v>
      </c>
      <c r="K55" s="6">
        <v>0</v>
      </c>
      <c r="L55" s="7">
        <v>0</v>
      </c>
      <c r="M55" s="8">
        <v>0</v>
      </c>
      <c r="N55" s="9">
        <v>1</v>
      </c>
      <c r="O55" s="10">
        <v>0</v>
      </c>
      <c r="P55" s="11">
        <v>0</v>
      </c>
      <c r="Q55" s="12">
        <v>0</v>
      </c>
      <c r="R55" s="13">
        <v>0</v>
      </c>
      <c r="S55" s="14">
        <v>0</v>
      </c>
      <c r="T55" s="15">
        <v>1</v>
      </c>
      <c r="U55" s="16">
        <v>0</v>
      </c>
      <c r="V55" s="17">
        <v>1</v>
      </c>
      <c r="W55" s="18">
        <v>0</v>
      </c>
      <c r="X55" s="19">
        <v>0</v>
      </c>
      <c r="Y55">
        <f t="shared" si="4"/>
        <v>1</v>
      </c>
      <c r="AC55" s="3" t="s">
        <v>76</v>
      </c>
      <c r="AD55">
        <f t="shared" si="5"/>
        <v>1</v>
      </c>
      <c r="AE55">
        <f t="shared" si="5"/>
        <v>1</v>
      </c>
      <c r="AF55">
        <f t="shared" si="5"/>
        <v>1</v>
      </c>
      <c r="AG55">
        <f t="shared" si="5"/>
        <v>2</v>
      </c>
      <c r="AH55">
        <f t="shared" si="5"/>
        <v>1</v>
      </c>
      <c r="AI55">
        <f t="shared" si="7"/>
        <v>1</v>
      </c>
      <c r="AJ55">
        <f t="shared" si="7"/>
        <v>1</v>
      </c>
      <c r="AK55">
        <f t="shared" si="7"/>
        <v>1</v>
      </c>
      <c r="AL55">
        <f t="shared" si="7"/>
        <v>1</v>
      </c>
      <c r="AM55">
        <f t="shared" si="8"/>
        <v>2</v>
      </c>
      <c r="AN55">
        <f t="shared" si="8"/>
        <v>1</v>
      </c>
      <c r="AO55">
        <f t="shared" si="8"/>
        <v>2</v>
      </c>
      <c r="AP55">
        <f t="shared" si="8"/>
        <v>1</v>
      </c>
      <c r="AQ55">
        <f t="shared" si="9"/>
        <v>1</v>
      </c>
      <c r="AR55">
        <f t="shared" si="6"/>
        <v>200</v>
      </c>
      <c r="AS55">
        <f t="shared" si="3"/>
        <v>198.3</v>
      </c>
      <c r="AU55" s="26" t="s">
        <v>241</v>
      </c>
      <c r="AV55" s="27">
        <v>1</v>
      </c>
      <c r="AW55" s="27">
        <v>1</v>
      </c>
      <c r="AX55" s="27">
        <v>1</v>
      </c>
      <c r="AY55" s="27">
        <v>2</v>
      </c>
      <c r="AZ55" s="27">
        <v>1</v>
      </c>
      <c r="BA55" s="27">
        <v>1</v>
      </c>
      <c r="BB55" s="27">
        <v>1</v>
      </c>
      <c r="BC55" s="27">
        <v>1</v>
      </c>
      <c r="BD55" s="27">
        <v>1</v>
      </c>
      <c r="BE55" s="27">
        <v>1</v>
      </c>
      <c r="BF55" s="27">
        <v>2</v>
      </c>
      <c r="BG55" s="27">
        <v>2</v>
      </c>
      <c r="BH55" s="27">
        <v>1</v>
      </c>
      <c r="BI55" s="27">
        <v>1</v>
      </c>
      <c r="BJ55" s="27">
        <v>200</v>
      </c>
    </row>
    <row r="56" spans="1:62" ht="43.8" thickBot="1" x14ac:dyDescent="0.35">
      <c r="A56" s="3" t="s">
        <v>100</v>
      </c>
      <c r="B56" s="4" t="s">
        <v>1</v>
      </c>
      <c r="C56" s="4" t="s">
        <v>14</v>
      </c>
      <c r="D56" s="4"/>
      <c r="E56" s="4"/>
      <c r="J56" s="3" t="s">
        <v>100</v>
      </c>
      <c r="K56" s="6">
        <v>0</v>
      </c>
      <c r="L56" s="7">
        <v>0</v>
      </c>
      <c r="M56" s="8">
        <v>0</v>
      </c>
      <c r="N56" s="9">
        <v>0</v>
      </c>
      <c r="O56" s="10">
        <v>1</v>
      </c>
      <c r="P56" s="11">
        <v>1</v>
      </c>
      <c r="Q56" s="12">
        <v>0</v>
      </c>
      <c r="R56" s="13">
        <v>0</v>
      </c>
      <c r="S56" s="14">
        <v>0</v>
      </c>
      <c r="T56" s="15">
        <v>0</v>
      </c>
      <c r="U56" s="16">
        <v>0</v>
      </c>
      <c r="V56" s="17">
        <v>0</v>
      </c>
      <c r="W56" s="18">
        <v>0</v>
      </c>
      <c r="X56" s="19">
        <v>0</v>
      </c>
      <c r="Y56">
        <f t="shared" si="4"/>
        <v>2</v>
      </c>
      <c r="AC56" s="3" t="s">
        <v>100</v>
      </c>
      <c r="AD56">
        <f t="shared" si="5"/>
        <v>1</v>
      </c>
      <c r="AE56">
        <f t="shared" si="5"/>
        <v>1</v>
      </c>
      <c r="AF56">
        <f t="shared" si="5"/>
        <v>1</v>
      </c>
      <c r="AG56">
        <f t="shared" si="5"/>
        <v>1</v>
      </c>
      <c r="AH56">
        <f t="shared" si="5"/>
        <v>2</v>
      </c>
      <c r="AI56">
        <f t="shared" si="7"/>
        <v>2</v>
      </c>
      <c r="AJ56">
        <f t="shared" si="7"/>
        <v>1</v>
      </c>
      <c r="AK56">
        <f t="shared" si="7"/>
        <v>1</v>
      </c>
      <c r="AL56">
        <f t="shared" si="7"/>
        <v>1</v>
      </c>
      <c r="AM56">
        <f t="shared" si="8"/>
        <v>1</v>
      </c>
      <c r="AN56">
        <f t="shared" si="8"/>
        <v>1</v>
      </c>
      <c r="AO56">
        <f t="shared" si="8"/>
        <v>1</v>
      </c>
      <c r="AP56">
        <f t="shared" si="8"/>
        <v>1</v>
      </c>
      <c r="AQ56">
        <f t="shared" si="9"/>
        <v>1</v>
      </c>
      <c r="AR56">
        <f t="shared" si="6"/>
        <v>300</v>
      </c>
      <c r="AS56">
        <f t="shared" si="3"/>
        <v>216.4</v>
      </c>
      <c r="AU56" s="26" t="s">
        <v>242</v>
      </c>
      <c r="AV56" s="27">
        <v>2</v>
      </c>
      <c r="AW56" s="27">
        <v>1</v>
      </c>
      <c r="AX56" s="27">
        <v>1</v>
      </c>
      <c r="AY56" s="27">
        <v>1</v>
      </c>
      <c r="AZ56" s="27">
        <v>1</v>
      </c>
      <c r="BA56" s="27">
        <v>1</v>
      </c>
      <c r="BB56" s="27">
        <v>1</v>
      </c>
      <c r="BC56" s="27">
        <v>2</v>
      </c>
      <c r="BD56" s="27">
        <v>2</v>
      </c>
      <c r="BE56" s="27">
        <v>1</v>
      </c>
      <c r="BF56" s="27">
        <v>2</v>
      </c>
      <c r="BG56" s="27">
        <v>1</v>
      </c>
      <c r="BH56" s="27">
        <v>1</v>
      </c>
      <c r="BI56" s="27">
        <v>1</v>
      </c>
      <c r="BJ56" s="27">
        <v>100</v>
      </c>
    </row>
    <row r="57" spans="1:62" ht="15" thickBot="1" x14ac:dyDescent="0.35">
      <c r="A57" s="3" t="s">
        <v>91</v>
      </c>
      <c r="B57" s="4" t="s">
        <v>18</v>
      </c>
      <c r="C57" s="4" t="s">
        <v>16</v>
      </c>
      <c r="D57" s="4" t="s">
        <v>14</v>
      </c>
      <c r="E57" s="4" t="s">
        <v>10</v>
      </c>
      <c r="J57" s="3" t="s">
        <v>91</v>
      </c>
      <c r="K57" s="6">
        <v>0</v>
      </c>
      <c r="L57" s="7">
        <v>0</v>
      </c>
      <c r="M57" s="8">
        <v>0</v>
      </c>
      <c r="N57" s="9">
        <v>0</v>
      </c>
      <c r="O57" s="10">
        <v>0</v>
      </c>
      <c r="P57" s="11">
        <v>1</v>
      </c>
      <c r="Q57" s="12">
        <v>1</v>
      </c>
      <c r="R57" s="13">
        <v>0</v>
      </c>
      <c r="S57" s="14">
        <v>0</v>
      </c>
      <c r="T57" s="15">
        <v>0</v>
      </c>
      <c r="U57" s="16">
        <v>1</v>
      </c>
      <c r="V57" s="17">
        <v>1</v>
      </c>
      <c r="W57" s="18">
        <v>0</v>
      </c>
      <c r="X57" s="19">
        <v>0</v>
      </c>
      <c r="Y57">
        <f t="shared" si="4"/>
        <v>0</v>
      </c>
      <c r="AC57" s="3" t="s">
        <v>91</v>
      </c>
      <c r="AD57">
        <f t="shared" si="5"/>
        <v>1</v>
      </c>
      <c r="AE57">
        <f t="shared" si="5"/>
        <v>1</v>
      </c>
      <c r="AF57">
        <f t="shared" si="5"/>
        <v>1</v>
      </c>
      <c r="AG57">
        <f t="shared" si="5"/>
        <v>1</v>
      </c>
      <c r="AH57">
        <f t="shared" si="5"/>
        <v>1</v>
      </c>
      <c r="AI57">
        <f t="shared" si="7"/>
        <v>2</v>
      </c>
      <c r="AJ57">
        <f t="shared" si="7"/>
        <v>2</v>
      </c>
      <c r="AK57">
        <f t="shared" si="7"/>
        <v>1</v>
      </c>
      <c r="AL57">
        <f t="shared" si="7"/>
        <v>1</v>
      </c>
      <c r="AM57">
        <f t="shared" si="8"/>
        <v>1</v>
      </c>
      <c r="AN57">
        <f t="shared" si="8"/>
        <v>2</v>
      </c>
      <c r="AO57">
        <f t="shared" si="8"/>
        <v>2</v>
      </c>
      <c r="AP57">
        <f t="shared" si="8"/>
        <v>1</v>
      </c>
      <c r="AQ57">
        <f t="shared" si="9"/>
        <v>1</v>
      </c>
      <c r="AR57">
        <f t="shared" si="6"/>
        <v>100</v>
      </c>
      <c r="AS57">
        <f t="shared" si="3"/>
        <v>180.3</v>
      </c>
      <c r="AU57" s="26" t="s">
        <v>243</v>
      </c>
      <c r="AV57" s="27">
        <v>1</v>
      </c>
      <c r="AW57" s="27">
        <v>1</v>
      </c>
      <c r="AX57" s="27">
        <v>1</v>
      </c>
      <c r="AY57" s="27">
        <v>1</v>
      </c>
      <c r="AZ57" s="27">
        <v>1</v>
      </c>
      <c r="BA57" s="27">
        <v>1</v>
      </c>
      <c r="BB57" s="27">
        <v>1</v>
      </c>
      <c r="BC57" s="27">
        <v>1</v>
      </c>
      <c r="BD57" s="27">
        <v>2</v>
      </c>
      <c r="BE57" s="27">
        <v>1</v>
      </c>
      <c r="BF57" s="27">
        <v>2</v>
      </c>
      <c r="BG57" s="27">
        <v>2</v>
      </c>
      <c r="BH57" s="27">
        <v>1</v>
      </c>
      <c r="BI57" s="27">
        <v>1</v>
      </c>
      <c r="BJ57" s="27">
        <v>200</v>
      </c>
    </row>
    <row r="58" spans="1:62" ht="15" thickBot="1" x14ac:dyDescent="0.35">
      <c r="A58" s="3" t="s">
        <v>35</v>
      </c>
      <c r="B58" s="4" t="s">
        <v>25</v>
      </c>
      <c r="C58" s="4" t="s">
        <v>18</v>
      </c>
      <c r="D58" s="4" t="s">
        <v>23</v>
      </c>
      <c r="E58" s="4" t="s">
        <v>12</v>
      </c>
      <c r="J58" s="3" t="s">
        <v>35</v>
      </c>
      <c r="K58" s="6">
        <v>0</v>
      </c>
      <c r="L58" s="7">
        <v>0</v>
      </c>
      <c r="M58" s="8">
        <v>0</v>
      </c>
      <c r="N58" s="9">
        <v>1</v>
      </c>
      <c r="O58" s="10">
        <v>0</v>
      </c>
      <c r="P58" s="11">
        <v>0</v>
      </c>
      <c r="Q58" s="12">
        <v>1</v>
      </c>
      <c r="R58" s="13">
        <v>0</v>
      </c>
      <c r="S58" s="14">
        <v>1</v>
      </c>
      <c r="T58" s="15">
        <v>1</v>
      </c>
      <c r="U58" s="16">
        <v>0</v>
      </c>
      <c r="V58" s="17">
        <v>0</v>
      </c>
      <c r="W58" s="18">
        <v>0</v>
      </c>
      <c r="X58" s="19">
        <v>0</v>
      </c>
      <c r="Y58">
        <f t="shared" si="4"/>
        <v>0</v>
      </c>
      <c r="AC58" s="3" t="s">
        <v>35</v>
      </c>
      <c r="AD58">
        <f t="shared" si="5"/>
        <v>1</v>
      </c>
      <c r="AE58">
        <f t="shared" si="5"/>
        <v>1</v>
      </c>
      <c r="AF58">
        <f t="shared" si="5"/>
        <v>1</v>
      </c>
      <c r="AG58">
        <f t="shared" si="5"/>
        <v>2</v>
      </c>
      <c r="AH58">
        <f t="shared" si="5"/>
        <v>1</v>
      </c>
      <c r="AI58">
        <f t="shared" si="7"/>
        <v>1</v>
      </c>
      <c r="AJ58">
        <f t="shared" si="7"/>
        <v>2</v>
      </c>
      <c r="AK58">
        <f t="shared" si="7"/>
        <v>1</v>
      </c>
      <c r="AL58">
        <f t="shared" si="7"/>
        <v>2</v>
      </c>
      <c r="AM58">
        <f t="shared" si="8"/>
        <v>2</v>
      </c>
      <c r="AN58">
        <f t="shared" si="8"/>
        <v>1</v>
      </c>
      <c r="AO58">
        <f t="shared" si="8"/>
        <v>1</v>
      </c>
      <c r="AP58">
        <f t="shared" si="8"/>
        <v>1</v>
      </c>
      <c r="AQ58">
        <f t="shared" si="9"/>
        <v>1</v>
      </c>
      <c r="AR58">
        <f t="shared" si="6"/>
        <v>100</v>
      </c>
      <c r="AS58">
        <f t="shared" si="3"/>
        <v>180.3</v>
      </c>
      <c r="AU58" s="26" t="s">
        <v>244</v>
      </c>
      <c r="AV58" s="27">
        <v>1</v>
      </c>
      <c r="AW58" s="27">
        <v>2</v>
      </c>
      <c r="AX58" s="27">
        <v>1</v>
      </c>
      <c r="AY58" s="27">
        <v>1</v>
      </c>
      <c r="AZ58" s="27">
        <v>1</v>
      </c>
      <c r="BA58" s="27">
        <v>1</v>
      </c>
      <c r="BB58" s="27">
        <v>1</v>
      </c>
      <c r="BC58" s="27">
        <v>1</v>
      </c>
      <c r="BD58" s="27">
        <v>2</v>
      </c>
      <c r="BE58" s="27">
        <v>1</v>
      </c>
      <c r="BF58" s="27">
        <v>2</v>
      </c>
      <c r="BG58" s="27">
        <v>1</v>
      </c>
      <c r="BH58" s="27">
        <v>1</v>
      </c>
      <c r="BI58" s="27">
        <v>2</v>
      </c>
      <c r="BJ58" s="27">
        <v>100</v>
      </c>
    </row>
    <row r="59" spans="1:62" ht="43.8" thickBot="1" x14ac:dyDescent="0.35">
      <c r="A59" s="3" t="s">
        <v>95</v>
      </c>
      <c r="B59" s="4" t="s">
        <v>5</v>
      </c>
      <c r="C59" s="4" t="s">
        <v>3</v>
      </c>
      <c r="D59" s="4"/>
      <c r="E59" s="4"/>
      <c r="J59" s="3" t="s">
        <v>95</v>
      </c>
      <c r="K59" s="6">
        <v>0</v>
      </c>
      <c r="L59" s="7">
        <v>0</v>
      </c>
      <c r="M59" s="8">
        <v>0</v>
      </c>
      <c r="N59" s="9">
        <v>0</v>
      </c>
      <c r="O59" s="10">
        <v>0</v>
      </c>
      <c r="P59" s="11">
        <v>0</v>
      </c>
      <c r="Q59" s="12">
        <v>0</v>
      </c>
      <c r="R59" s="13">
        <v>1</v>
      </c>
      <c r="S59" s="14">
        <v>0</v>
      </c>
      <c r="T59" s="15">
        <v>0</v>
      </c>
      <c r="U59" s="16">
        <v>0</v>
      </c>
      <c r="V59" s="17">
        <v>0</v>
      </c>
      <c r="W59" s="18">
        <v>0</v>
      </c>
      <c r="X59" s="19">
        <v>1</v>
      </c>
      <c r="Y59">
        <f t="shared" si="4"/>
        <v>2</v>
      </c>
      <c r="AC59" s="3" t="s">
        <v>95</v>
      </c>
      <c r="AD59">
        <f t="shared" si="5"/>
        <v>1</v>
      </c>
      <c r="AE59">
        <f t="shared" si="5"/>
        <v>1</v>
      </c>
      <c r="AF59">
        <f t="shared" si="5"/>
        <v>1</v>
      </c>
      <c r="AG59">
        <f t="shared" si="5"/>
        <v>1</v>
      </c>
      <c r="AH59">
        <f t="shared" si="5"/>
        <v>1</v>
      </c>
      <c r="AI59">
        <f t="shared" si="7"/>
        <v>1</v>
      </c>
      <c r="AJ59">
        <f t="shared" si="7"/>
        <v>1</v>
      </c>
      <c r="AK59">
        <f t="shared" si="7"/>
        <v>2</v>
      </c>
      <c r="AL59">
        <f t="shared" si="7"/>
        <v>1</v>
      </c>
      <c r="AM59">
        <f t="shared" si="8"/>
        <v>1</v>
      </c>
      <c r="AN59">
        <f t="shared" si="8"/>
        <v>1</v>
      </c>
      <c r="AO59">
        <f t="shared" si="8"/>
        <v>1</v>
      </c>
      <c r="AP59">
        <f t="shared" si="8"/>
        <v>1</v>
      </c>
      <c r="AQ59">
        <f t="shared" si="9"/>
        <v>2</v>
      </c>
      <c r="AR59">
        <f t="shared" si="6"/>
        <v>300</v>
      </c>
      <c r="AS59">
        <f t="shared" si="3"/>
        <v>216.4</v>
      </c>
      <c r="AU59" s="26" t="s">
        <v>245</v>
      </c>
      <c r="AV59" s="27">
        <v>1</v>
      </c>
      <c r="AW59" s="27">
        <v>1</v>
      </c>
      <c r="AX59" s="27">
        <v>1</v>
      </c>
      <c r="AY59" s="27">
        <v>2</v>
      </c>
      <c r="AZ59" s="27">
        <v>1</v>
      </c>
      <c r="BA59" s="27">
        <v>1</v>
      </c>
      <c r="BB59" s="27">
        <v>1</v>
      </c>
      <c r="BC59" s="27">
        <v>1</v>
      </c>
      <c r="BD59" s="27">
        <v>1</v>
      </c>
      <c r="BE59" s="27">
        <v>2</v>
      </c>
      <c r="BF59" s="27">
        <v>1</v>
      </c>
      <c r="BG59" s="27">
        <v>2</v>
      </c>
      <c r="BH59" s="27">
        <v>1</v>
      </c>
      <c r="BI59" s="27">
        <v>1</v>
      </c>
      <c r="BJ59" s="27">
        <v>200</v>
      </c>
    </row>
    <row r="60" spans="1:62" ht="43.8" thickBot="1" x14ac:dyDescent="0.35">
      <c r="A60" s="3" t="s">
        <v>53</v>
      </c>
      <c r="B60" s="4" t="s">
        <v>2</v>
      </c>
      <c r="C60" s="4" t="s">
        <v>14</v>
      </c>
      <c r="D60" s="4" t="s">
        <v>5</v>
      </c>
      <c r="E60" s="4" t="s">
        <v>18</v>
      </c>
      <c r="J60" s="3" t="s">
        <v>53</v>
      </c>
      <c r="K60" s="6">
        <v>0</v>
      </c>
      <c r="L60" s="7">
        <v>0</v>
      </c>
      <c r="M60" s="8">
        <v>1</v>
      </c>
      <c r="N60" s="9">
        <v>0</v>
      </c>
      <c r="O60" s="10">
        <v>0</v>
      </c>
      <c r="P60" s="11">
        <v>1</v>
      </c>
      <c r="Q60" s="12">
        <v>1</v>
      </c>
      <c r="R60" s="13">
        <v>1</v>
      </c>
      <c r="S60" s="14">
        <v>0</v>
      </c>
      <c r="T60" s="15">
        <v>0</v>
      </c>
      <c r="U60" s="16">
        <v>0</v>
      </c>
      <c r="V60" s="17">
        <v>0</v>
      </c>
      <c r="W60" s="18">
        <v>0</v>
      </c>
      <c r="X60" s="19">
        <v>0</v>
      </c>
      <c r="Y60">
        <f t="shared" si="4"/>
        <v>0</v>
      </c>
      <c r="AC60" s="3" t="s">
        <v>53</v>
      </c>
      <c r="AD60">
        <f t="shared" si="5"/>
        <v>1</v>
      </c>
      <c r="AE60">
        <f t="shared" si="5"/>
        <v>1</v>
      </c>
      <c r="AF60">
        <f t="shared" si="5"/>
        <v>2</v>
      </c>
      <c r="AG60">
        <f t="shared" si="5"/>
        <v>1</v>
      </c>
      <c r="AH60">
        <f t="shared" si="5"/>
        <v>1</v>
      </c>
      <c r="AI60">
        <f t="shared" si="7"/>
        <v>2</v>
      </c>
      <c r="AJ60">
        <f t="shared" si="7"/>
        <v>2</v>
      </c>
      <c r="AK60">
        <f t="shared" si="7"/>
        <v>2</v>
      </c>
      <c r="AL60">
        <f t="shared" si="7"/>
        <v>1</v>
      </c>
      <c r="AM60">
        <f t="shared" si="8"/>
        <v>1</v>
      </c>
      <c r="AN60">
        <f t="shared" si="8"/>
        <v>1</v>
      </c>
      <c r="AO60">
        <f t="shared" si="8"/>
        <v>1</v>
      </c>
      <c r="AP60">
        <f t="shared" si="8"/>
        <v>1</v>
      </c>
      <c r="AQ60">
        <f t="shared" si="9"/>
        <v>1</v>
      </c>
      <c r="AR60">
        <f t="shared" si="6"/>
        <v>100</v>
      </c>
      <c r="AS60">
        <f t="shared" si="3"/>
        <v>180.3</v>
      </c>
      <c r="AU60" s="26" t="s">
        <v>246</v>
      </c>
      <c r="AV60" s="27">
        <v>1</v>
      </c>
      <c r="AW60" s="27">
        <v>1</v>
      </c>
      <c r="AX60" s="27">
        <v>1</v>
      </c>
      <c r="AY60" s="27">
        <v>1</v>
      </c>
      <c r="AZ60" s="27">
        <v>2</v>
      </c>
      <c r="BA60" s="27">
        <v>2</v>
      </c>
      <c r="BB60" s="27">
        <v>1</v>
      </c>
      <c r="BC60" s="27">
        <v>1</v>
      </c>
      <c r="BD60" s="27">
        <v>1</v>
      </c>
      <c r="BE60" s="27">
        <v>1</v>
      </c>
      <c r="BF60" s="27">
        <v>1</v>
      </c>
      <c r="BG60" s="27">
        <v>1</v>
      </c>
      <c r="BH60" s="27">
        <v>1</v>
      </c>
      <c r="BI60" s="27">
        <v>1</v>
      </c>
      <c r="BJ60" s="27">
        <v>300</v>
      </c>
    </row>
    <row r="61" spans="1:62" ht="43.8" thickBot="1" x14ac:dyDescent="0.35">
      <c r="A61" s="3" t="s">
        <v>33</v>
      </c>
      <c r="B61" s="4" t="s">
        <v>6</v>
      </c>
      <c r="C61" s="4" t="s">
        <v>14</v>
      </c>
      <c r="D61" s="4" t="s">
        <v>9</v>
      </c>
      <c r="E61" s="4"/>
      <c r="J61" s="3" t="s">
        <v>33</v>
      </c>
      <c r="K61" s="6">
        <v>0</v>
      </c>
      <c r="L61" s="7">
        <v>1</v>
      </c>
      <c r="M61" s="8">
        <v>0</v>
      </c>
      <c r="N61" s="9">
        <v>0</v>
      </c>
      <c r="O61" s="10">
        <v>0</v>
      </c>
      <c r="P61" s="11">
        <v>1</v>
      </c>
      <c r="Q61" s="12">
        <v>0</v>
      </c>
      <c r="R61" s="13">
        <v>0</v>
      </c>
      <c r="S61" s="14">
        <v>0</v>
      </c>
      <c r="T61" s="15">
        <v>0</v>
      </c>
      <c r="U61" s="16">
        <v>0</v>
      </c>
      <c r="V61" s="17">
        <v>0</v>
      </c>
      <c r="W61" s="18">
        <v>1</v>
      </c>
      <c r="X61" s="19">
        <v>0</v>
      </c>
      <c r="Y61">
        <f t="shared" si="4"/>
        <v>1</v>
      </c>
      <c r="AC61" s="3" t="s">
        <v>33</v>
      </c>
      <c r="AD61">
        <f t="shared" si="5"/>
        <v>1</v>
      </c>
      <c r="AE61">
        <f t="shared" si="5"/>
        <v>2</v>
      </c>
      <c r="AF61">
        <f t="shared" si="5"/>
        <v>1</v>
      </c>
      <c r="AG61">
        <f t="shared" si="5"/>
        <v>1</v>
      </c>
      <c r="AH61">
        <f t="shared" si="5"/>
        <v>1</v>
      </c>
      <c r="AI61">
        <f t="shared" si="7"/>
        <v>2</v>
      </c>
      <c r="AJ61">
        <f t="shared" si="7"/>
        <v>1</v>
      </c>
      <c r="AK61">
        <f t="shared" si="7"/>
        <v>1</v>
      </c>
      <c r="AL61">
        <f t="shared" si="7"/>
        <v>1</v>
      </c>
      <c r="AM61">
        <f t="shared" si="8"/>
        <v>1</v>
      </c>
      <c r="AN61">
        <f t="shared" si="8"/>
        <v>1</v>
      </c>
      <c r="AO61">
        <f t="shared" si="8"/>
        <v>1</v>
      </c>
      <c r="AP61">
        <f t="shared" si="8"/>
        <v>2</v>
      </c>
      <c r="AQ61">
        <f t="shared" si="9"/>
        <v>1</v>
      </c>
      <c r="AR61">
        <f t="shared" si="6"/>
        <v>200</v>
      </c>
      <c r="AS61">
        <f t="shared" si="3"/>
        <v>198.3</v>
      </c>
      <c r="AU61" s="26" t="s">
        <v>247</v>
      </c>
      <c r="AV61" s="27">
        <v>1</v>
      </c>
      <c r="AW61" s="27">
        <v>1</v>
      </c>
      <c r="AX61" s="27">
        <v>1</v>
      </c>
      <c r="AY61" s="27">
        <v>1</v>
      </c>
      <c r="AZ61" s="27">
        <v>1</v>
      </c>
      <c r="BA61" s="27">
        <v>2</v>
      </c>
      <c r="BB61" s="27">
        <v>2</v>
      </c>
      <c r="BC61" s="27">
        <v>1</v>
      </c>
      <c r="BD61" s="27">
        <v>1</v>
      </c>
      <c r="BE61" s="27">
        <v>1</v>
      </c>
      <c r="BF61" s="27">
        <v>2</v>
      </c>
      <c r="BG61" s="27">
        <v>2</v>
      </c>
      <c r="BH61" s="27">
        <v>1</v>
      </c>
      <c r="BI61" s="27">
        <v>1</v>
      </c>
      <c r="BJ61" s="27">
        <v>100</v>
      </c>
    </row>
    <row r="62" spans="1:62" ht="43.8" thickBot="1" x14ac:dyDescent="0.35">
      <c r="A62" s="3" t="s">
        <v>48</v>
      </c>
      <c r="B62" s="4" t="s">
        <v>5</v>
      </c>
      <c r="C62" s="4" t="s">
        <v>25</v>
      </c>
      <c r="D62" s="4" t="s">
        <v>10</v>
      </c>
      <c r="E62" s="4" t="s">
        <v>18</v>
      </c>
      <c r="J62" s="3" t="s">
        <v>48</v>
      </c>
      <c r="K62" s="6">
        <v>0</v>
      </c>
      <c r="L62" s="7">
        <v>0</v>
      </c>
      <c r="M62" s="8">
        <v>0</v>
      </c>
      <c r="N62" s="9">
        <v>1</v>
      </c>
      <c r="O62" s="10">
        <v>0</v>
      </c>
      <c r="P62" s="11">
        <v>0</v>
      </c>
      <c r="Q62" s="12">
        <v>1</v>
      </c>
      <c r="R62" s="13">
        <v>1</v>
      </c>
      <c r="S62" s="14">
        <v>0</v>
      </c>
      <c r="T62" s="15">
        <v>0</v>
      </c>
      <c r="U62" s="16">
        <v>0</v>
      </c>
      <c r="V62" s="17">
        <v>1</v>
      </c>
      <c r="W62" s="18">
        <v>0</v>
      </c>
      <c r="X62" s="19">
        <v>0</v>
      </c>
      <c r="Y62">
        <f t="shared" si="4"/>
        <v>0</v>
      </c>
      <c r="AC62" s="3" t="s">
        <v>48</v>
      </c>
      <c r="AD62">
        <f t="shared" si="5"/>
        <v>1</v>
      </c>
      <c r="AE62">
        <f t="shared" si="5"/>
        <v>1</v>
      </c>
      <c r="AF62">
        <f t="shared" si="5"/>
        <v>1</v>
      </c>
      <c r="AG62">
        <f t="shared" si="5"/>
        <v>2</v>
      </c>
      <c r="AH62">
        <f t="shared" si="5"/>
        <v>1</v>
      </c>
      <c r="AI62">
        <f t="shared" si="7"/>
        <v>1</v>
      </c>
      <c r="AJ62">
        <f t="shared" si="7"/>
        <v>2</v>
      </c>
      <c r="AK62">
        <f t="shared" si="7"/>
        <v>2</v>
      </c>
      <c r="AL62">
        <f t="shared" si="7"/>
        <v>1</v>
      </c>
      <c r="AM62">
        <f t="shared" si="8"/>
        <v>1</v>
      </c>
      <c r="AN62">
        <f t="shared" si="8"/>
        <v>1</v>
      </c>
      <c r="AO62">
        <f t="shared" si="8"/>
        <v>2</v>
      </c>
      <c r="AP62">
        <f t="shared" si="8"/>
        <v>1</v>
      </c>
      <c r="AQ62">
        <f t="shared" si="9"/>
        <v>1</v>
      </c>
      <c r="AR62">
        <f t="shared" si="6"/>
        <v>100</v>
      </c>
      <c r="AS62">
        <f t="shared" si="3"/>
        <v>180.3</v>
      </c>
      <c r="AU62" s="26" t="s">
        <v>248</v>
      </c>
      <c r="AV62" s="27">
        <v>1</v>
      </c>
      <c r="AW62" s="27">
        <v>1</v>
      </c>
      <c r="AX62" s="27">
        <v>1</v>
      </c>
      <c r="AY62" s="27">
        <v>2</v>
      </c>
      <c r="AZ62" s="27">
        <v>1</v>
      </c>
      <c r="BA62" s="27">
        <v>1</v>
      </c>
      <c r="BB62" s="27">
        <v>2</v>
      </c>
      <c r="BC62" s="27">
        <v>1</v>
      </c>
      <c r="BD62" s="27">
        <v>2</v>
      </c>
      <c r="BE62" s="27">
        <v>2</v>
      </c>
      <c r="BF62" s="27">
        <v>1</v>
      </c>
      <c r="BG62" s="27">
        <v>1</v>
      </c>
      <c r="BH62" s="27">
        <v>1</v>
      </c>
      <c r="BI62" s="27">
        <v>1</v>
      </c>
      <c r="BJ62" s="27">
        <v>100</v>
      </c>
    </row>
    <row r="63" spans="1:62" ht="43.8" thickBot="1" x14ac:dyDescent="0.35">
      <c r="A63" s="3" t="s">
        <v>13</v>
      </c>
      <c r="B63" s="4" t="s">
        <v>10</v>
      </c>
      <c r="C63" s="4" t="s">
        <v>14</v>
      </c>
      <c r="D63" s="4" t="s">
        <v>2</v>
      </c>
      <c r="E63" s="4" t="s">
        <v>6</v>
      </c>
      <c r="J63" s="3" t="s">
        <v>13</v>
      </c>
      <c r="K63" s="6">
        <v>0</v>
      </c>
      <c r="L63" s="7">
        <v>0</v>
      </c>
      <c r="M63" s="8">
        <v>1</v>
      </c>
      <c r="N63" s="9">
        <v>0</v>
      </c>
      <c r="O63" s="10">
        <v>0</v>
      </c>
      <c r="P63" s="11">
        <v>1</v>
      </c>
      <c r="Q63" s="12">
        <v>0</v>
      </c>
      <c r="R63" s="13">
        <v>0</v>
      </c>
      <c r="S63" s="14">
        <v>0</v>
      </c>
      <c r="T63" s="15">
        <v>0</v>
      </c>
      <c r="U63" s="16">
        <v>0</v>
      </c>
      <c r="V63" s="17">
        <v>1</v>
      </c>
      <c r="W63" s="18">
        <v>1</v>
      </c>
      <c r="X63" s="19">
        <v>0</v>
      </c>
      <c r="Y63">
        <f t="shared" si="4"/>
        <v>0</v>
      </c>
      <c r="AC63" s="3" t="s">
        <v>13</v>
      </c>
      <c r="AD63">
        <f t="shared" si="5"/>
        <v>1</v>
      </c>
      <c r="AE63">
        <f t="shared" si="5"/>
        <v>1</v>
      </c>
      <c r="AF63">
        <f t="shared" si="5"/>
        <v>2</v>
      </c>
      <c r="AG63">
        <f t="shared" si="5"/>
        <v>1</v>
      </c>
      <c r="AH63">
        <f t="shared" si="5"/>
        <v>1</v>
      </c>
      <c r="AI63">
        <f t="shared" si="7"/>
        <v>2</v>
      </c>
      <c r="AJ63">
        <f t="shared" si="7"/>
        <v>1</v>
      </c>
      <c r="AK63">
        <f t="shared" si="7"/>
        <v>1</v>
      </c>
      <c r="AL63">
        <f t="shared" si="7"/>
        <v>1</v>
      </c>
      <c r="AM63">
        <f t="shared" si="8"/>
        <v>1</v>
      </c>
      <c r="AN63">
        <f t="shared" si="8"/>
        <v>1</v>
      </c>
      <c r="AO63">
        <f t="shared" si="8"/>
        <v>2</v>
      </c>
      <c r="AP63">
        <f t="shared" si="8"/>
        <v>2</v>
      </c>
      <c r="AQ63">
        <f t="shared" si="9"/>
        <v>1</v>
      </c>
      <c r="AR63">
        <f t="shared" si="6"/>
        <v>100</v>
      </c>
      <c r="AS63">
        <f t="shared" si="3"/>
        <v>180.3</v>
      </c>
      <c r="AU63" s="26" t="s">
        <v>249</v>
      </c>
      <c r="AV63" s="27">
        <v>1</v>
      </c>
      <c r="AW63" s="27">
        <v>1</v>
      </c>
      <c r="AX63" s="27">
        <v>1</v>
      </c>
      <c r="AY63" s="27">
        <v>1</v>
      </c>
      <c r="AZ63" s="27">
        <v>1</v>
      </c>
      <c r="BA63" s="27">
        <v>1</v>
      </c>
      <c r="BB63" s="27">
        <v>1</v>
      </c>
      <c r="BC63" s="27">
        <v>2</v>
      </c>
      <c r="BD63" s="27">
        <v>1</v>
      </c>
      <c r="BE63" s="27">
        <v>1</v>
      </c>
      <c r="BF63" s="27">
        <v>1</v>
      </c>
      <c r="BG63" s="27">
        <v>1</v>
      </c>
      <c r="BH63" s="27">
        <v>1</v>
      </c>
      <c r="BI63" s="27">
        <v>2</v>
      </c>
      <c r="BJ63" s="27">
        <v>300</v>
      </c>
    </row>
    <row r="64" spans="1:62" ht="15" thickBot="1" x14ac:dyDescent="0.35">
      <c r="A64" s="3" t="s">
        <v>24</v>
      </c>
      <c r="B64" s="4" t="s">
        <v>25</v>
      </c>
      <c r="C64" s="4" t="s">
        <v>10</v>
      </c>
      <c r="D64" s="4"/>
      <c r="E64" s="4"/>
      <c r="J64" s="3" t="s">
        <v>24</v>
      </c>
      <c r="K64" s="6">
        <v>0</v>
      </c>
      <c r="L64" s="7">
        <v>0</v>
      </c>
      <c r="M64" s="8">
        <v>0</v>
      </c>
      <c r="N64" s="9">
        <v>1</v>
      </c>
      <c r="O64" s="10">
        <v>0</v>
      </c>
      <c r="P64" s="11">
        <v>0</v>
      </c>
      <c r="Q64" s="12">
        <v>0</v>
      </c>
      <c r="R64" s="13">
        <v>0</v>
      </c>
      <c r="S64" s="14">
        <v>0</v>
      </c>
      <c r="T64" s="15">
        <v>0</v>
      </c>
      <c r="U64" s="16">
        <v>0</v>
      </c>
      <c r="V64" s="17">
        <v>1</v>
      </c>
      <c r="W64" s="18">
        <v>0</v>
      </c>
      <c r="X64" s="19">
        <v>0</v>
      </c>
      <c r="Y64">
        <f t="shared" si="4"/>
        <v>2</v>
      </c>
      <c r="AC64" s="3" t="s">
        <v>24</v>
      </c>
      <c r="AD64">
        <f t="shared" si="5"/>
        <v>1</v>
      </c>
      <c r="AE64">
        <f t="shared" si="5"/>
        <v>1</v>
      </c>
      <c r="AF64">
        <f t="shared" si="5"/>
        <v>1</v>
      </c>
      <c r="AG64">
        <f t="shared" si="5"/>
        <v>2</v>
      </c>
      <c r="AH64">
        <f t="shared" si="5"/>
        <v>1</v>
      </c>
      <c r="AI64">
        <f t="shared" si="7"/>
        <v>1</v>
      </c>
      <c r="AJ64">
        <f t="shared" si="7"/>
        <v>1</v>
      </c>
      <c r="AK64">
        <f t="shared" si="7"/>
        <v>1</v>
      </c>
      <c r="AL64">
        <f t="shared" si="7"/>
        <v>1</v>
      </c>
      <c r="AM64">
        <f t="shared" si="8"/>
        <v>1</v>
      </c>
      <c r="AN64">
        <f t="shared" si="8"/>
        <v>1</v>
      </c>
      <c r="AO64">
        <f t="shared" si="8"/>
        <v>2</v>
      </c>
      <c r="AP64">
        <f t="shared" si="8"/>
        <v>1</v>
      </c>
      <c r="AQ64">
        <f t="shared" si="9"/>
        <v>1</v>
      </c>
      <c r="AR64">
        <f t="shared" si="6"/>
        <v>300</v>
      </c>
      <c r="AS64">
        <f t="shared" si="3"/>
        <v>216.4</v>
      </c>
      <c r="AU64" s="26" t="s">
        <v>250</v>
      </c>
      <c r="AV64" s="27">
        <v>1</v>
      </c>
      <c r="AW64" s="27">
        <v>1</v>
      </c>
      <c r="AX64" s="27">
        <v>2</v>
      </c>
      <c r="AY64" s="27">
        <v>1</v>
      </c>
      <c r="AZ64" s="27">
        <v>1</v>
      </c>
      <c r="BA64" s="27">
        <v>2</v>
      </c>
      <c r="BB64" s="27">
        <v>2</v>
      </c>
      <c r="BC64" s="27">
        <v>2</v>
      </c>
      <c r="BD64" s="27">
        <v>1</v>
      </c>
      <c r="BE64" s="27">
        <v>1</v>
      </c>
      <c r="BF64" s="27">
        <v>1</v>
      </c>
      <c r="BG64" s="27">
        <v>1</v>
      </c>
      <c r="BH64" s="27">
        <v>1</v>
      </c>
      <c r="BI64" s="27">
        <v>1</v>
      </c>
      <c r="BJ64" s="27">
        <v>100</v>
      </c>
    </row>
    <row r="65" spans="1:62" ht="43.8" thickBot="1" x14ac:dyDescent="0.35">
      <c r="A65" s="3" t="s">
        <v>99</v>
      </c>
      <c r="B65" s="4" t="s">
        <v>23</v>
      </c>
      <c r="C65" s="4" t="s">
        <v>1</v>
      </c>
      <c r="D65" s="4"/>
      <c r="E65" s="4"/>
      <c r="J65" s="3" t="s">
        <v>99</v>
      </c>
      <c r="K65" s="6">
        <v>0</v>
      </c>
      <c r="L65" s="7">
        <v>0</v>
      </c>
      <c r="M65" s="8">
        <v>0</v>
      </c>
      <c r="N65" s="9">
        <v>0</v>
      </c>
      <c r="O65" s="10">
        <v>1</v>
      </c>
      <c r="P65" s="11">
        <v>0</v>
      </c>
      <c r="Q65" s="12">
        <v>0</v>
      </c>
      <c r="R65" s="13">
        <v>0</v>
      </c>
      <c r="S65" s="14">
        <v>0</v>
      </c>
      <c r="T65" s="15">
        <v>1</v>
      </c>
      <c r="U65" s="16">
        <v>0</v>
      </c>
      <c r="V65" s="17">
        <v>0</v>
      </c>
      <c r="W65" s="18">
        <v>0</v>
      </c>
      <c r="X65" s="19">
        <v>0</v>
      </c>
      <c r="Y65">
        <f t="shared" si="4"/>
        <v>2</v>
      </c>
      <c r="AC65" s="3" t="s">
        <v>99</v>
      </c>
      <c r="AD65">
        <f t="shared" si="5"/>
        <v>1</v>
      </c>
      <c r="AE65">
        <f t="shared" si="5"/>
        <v>1</v>
      </c>
      <c r="AF65">
        <f t="shared" si="5"/>
        <v>1</v>
      </c>
      <c r="AG65">
        <f t="shared" si="5"/>
        <v>1</v>
      </c>
      <c r="AH65">
        <f t="shared" ref="AH65:AK102" si="10">O65+1</f>
        <v>2</v>
      </c>
      <c r="AI65">
        <f t="shared" si="7"/>
        <v>1</v>
      </c>
      <c r="AJ65">
        <f t="shared" si="7"/>
        <v>1</v>
      </c>
      <c r="AK65">
        <f t="shared" si="7"/>
        <v>1</v>
      </c>
      <c r="AL65">
        <f t="shared" si="7"/>
        <v>1</v>
      </c>
      <c r="AM65">
        <f t="shared" si="8"/>
        <v>2</v>
      </c>
      <c r="AN65">
        <f t="shared" si="8"/>
        <v>1</v>
      </c>
      <c r="AO65">
        <f t="shared" si="8"/>
        <v>1</v>
      </c>
      <c r="AP65">
        <f t="shared" si="8"/>
        <v>1</v>
      </c>
      <c r="AQ65">
        <f t="shared" si="9"/>
        <v>1</v>
      </c>
      <c r="AR65">
        <f t="shared" si="6"/>
        <v>300</v>
      </c>
      <c r="AS65">
        <f t="shared" si="3"/>
        <v>216.4</v>
      </c>
      <c r="AU65" s="26" t="s">
        <v>251</v>
      </c>
      <c r="AV65" s="27">
        <v>1</v>
      </c>
      <c r="AW65" s="27">
        <v>2</v>
      </c>
      <c r="AX65" s="27">
        <v>1</v>
      </c>
      <c r="AY65" s="27">
        <v>1</v>
      </c>
      <c r="AZ65" s="27">
        <v>1</v>
      </c>
      <c r="BA65" s="27">
        <v>2</v>
      </c>
      <c r="BB65" s="27">
        <v>1</v>
      </c>
      <c r="BC65" s="27">
        <v>1</v>
      </c>
      <c r="BD65" s="27">
        <v>1</v>
      </c>
      <c r="BE65" s="27">
        <v>1</v>
      </c>
      <c r="BF65" s="27">
        <v>1</v>
      </c>
      <c r="BG65" s="27">
        <v>1</v>
      </c>
      <c r="BH65" s="27">
        <v>2</v>
      </c>
      <c r="BI65" s="27">
        <v>1</v>
      </c>
      <c r="BJ65" s="27">
        <v>200</v>
      </c>
    </row>
    <row r="66" spans="1:62" ht="43.8" thickBot="1" x14ac:dyDescent="0.35">
      <c r="A66" s="3" t="s">
        <v>84</v>
      </c>
      <c r="B66" s="4" t="s">
        <v>18</v>
      </c>
      <c r="C66" s="4" t="s">
        <v>12</v>
      </c>
      <c r="D66" s="4" t="s">
        <v>5</v>
      </c>
      <c r="E66" s="4"/>
      <c r="J66" s="3" t="s">
        <v>84</v>
      </c>
      <c r="K66" s="6">
        <v>0</v>
      </c>
      <c r="L66" s="7">
        <v>0</v>
      </c>
      <c r="M66" s="8">
        <v>0</v>
      </c>
      <c r="N66" s="9">
        <v>0</v>
      </c>
      <c r="O66" s="10">
        <v>0</v>
      </c>
      <c r="P66" s="11">
        <v>0</v>
      </c>
      <c r="Q66" s="12">
        <v>1</v>
      </c>
      <c r="R66" s="13">
        <v>1</v>
      </c>
      <c r="S66" s="14">
        <v>1</v>
      </c>
      <c r="T66" s="15">
        <v>0</v>
      </c>
      <c r="U66" s="16">
        <v>0</v>
      </c>
      <c r="V66" s="17">
        <v>0</v>
      </c>
      <c r="W66" s="18">
        <v>0</v>
      </c>
      <c r="X66" s="19">
        <v>0</v>
      </c>
      <c r="Y66">
        <f t="shared" si="4"/>
        <v>1</v>
      </c>
      <c r="AC66" s="3" t="s">
        <v>84</v>
      </c>
      <c r="AD66">
        <f t="shared" si="5"/>
        <v>1</v>
      </c>
      <c r="AE66">
        <f t="shared" si="5"/>
        <v>1</v>
      </c>
      <c r="AF66">
        <f t="shared" si="5"/>
        <v>1</v>
      </c>
      <c r="AG66">
        <f t="shared" si="5"/>
        <v>1</v>
      </c>
      <c r="AH66">
        <f t="shared" si="10"/>
        <v>1</v>
      </c>
      <c r="AI66">
        <f t="shared" si="7"/>
        <v>1</v>
      </c>
      <c r="AJ66">
        <f t="shared" si="7"/>
        <v>2</v>
      </c>
      <c r="AK66">
        <f t="shared" si="7"/>
        <v>2</v>
      </c>
      <c r="AL66">
        <f t="shared" si="7"/>
        <v>2</v>
      </c>
      <c r="AM66">
        <f t="shared" si="8"/>
        <v>1</v>
      </c>
      <c r="AN66">
        <f t="shared" si="8"/>
        <v>1</v>
      </c>
      <c r="AO66">
        <f t="shared" si="8"/>
        <v>1</v>
      </c>
      <c r="AP66">
        <f t="shared" si="8"/>
        <v>1</v>
      </c>
      <c r="AQ66">
        <f t="shared" si="9"/>
        <v>1</v>
      </c>
      <c r="AR66">
        <f t="shared" si="6"/>
        <v>200</v>
      </c>
      <c r="AS66">
        <f t="shared" si="3"/>
        <v>198.3</v>
      </c>
      <c r="AU66" s="26" t="s">
        <v>252</v>
      </c>
      <c r="AV66" s="27">
        <v>1</v>
      </c>
      <c r="AW66" s="27">
        <v>1</v>
      </c>
      <c r="AX66" s="27">
        <v>1</v>
      </c>
      <c r="AY66" s="27">
        <v>2</v>
      </c>
      <c r="AZ66" s="27">
        <v>1</v>
      </c>
      <c r="BA66" s="27">
        <v>1</v>
      </c>
      <c r="BB66" s="27">
        <v>2</v>
      </c>
      <c r="BC66" s="27">
        <v>2</v>
      </c>
      <c r="BD66" s="27">
        <v>1</v>
      </c>
      <c r="BE66" s="27">
        <v>1</v>
      </c>
      <c r="BF66" s="27">
        <v>1</v>
      </c>
      <c r="BG66" s="27">
        <v>2</v>
      </c>
      <c r="BH66" s="27">
        <v>1</v>
      </c>
      <c r="BI66" s="27">
        <v>1</v>
      </c>
      <c r="BJ66" s="27">
        <v>100</v>
      </c>
    </row>
    <row r="67" spans="1:62" ht="15" thickBot="1" x14ac:dyDescent="0.35">
      <c r="A67" s="3" t="s">
        <v>72</v>
      </c>
      <c r="B67" s="4" t="s">
        <v>25</v>
      </c>
      <c r="C67" s="4" t="s">
        <v>7</v>
      </c>
      <c r="D67" s="4" t="s">
        <v>23</v>
      </c>
      <c r="E67" s="4"/>
      <c r="J67" s="3" t="s">
        <v>72</v>
      </c>
      <c r="K67" s="6">
        <v>1</v>
      </c>
      <c r="L67" s="7">
        <v>0</v>
      </c>
      <c r="M67" s="8">
        <v>0</v>
      </c>
      <c r="N67" s="9">
        <v>1</v>
      </c>
      <c r="O67" s="10">
        <v>0</v>
      </c>
      <c r="P67" s="11">
        <v>0</v>
      </c>
      <c r="Q67" s="12">
        <v>0</v>
      </c>
      <c r="R67" s="13">
        <v>0</v>
      </c>
      <c r="S67" s="14">
        <v>0</v>
      </c>
      <c r="T67" s="15">
        <v>1</v>
      </c>
      <c r="U67" s="16">
        <v>0</v>
      </c>
      <c r="V67" s="17">
        <v>0</v>
      </c>
      <c r="W67" s="18">
        <v>0</v>
      </c>
      <c r="X67" s="19">
        <v>0</v>
      </c>
      <c r="Y67">
        <f t="shared" si="4"/>
        <v>1</v>
      </c>
      <c r="AC67" s="3" t="s">
        <v>72</v>
      </c>
      <c r="AD67">
        <f t="shared" si="5"/>
        <v>2</v>
      </c>
      <c r="AE67">
        <f t="shared" si="5"/>
        <v>1</v>
      </c>
      <c r="AF67">
        <f t="shared" si="5"/>
        <v>1</v>
      </c>
      <c r="AG67">
        <f t="shared" si="5"/>
        <v>2</v>
      </c>
      <c r="AH67">
        <f t="shared" si="10"/>
        <v>1</v>
      </c>
      <c r="AI67">
        <f t="shared" si="7"/>
        <v>1</v>
      </c>
      <c r="AJ67">
        <f t="shared" si="7"/>
        <v>1</v>
      </c>
      <c r="AK67">
        <f t="shared" si="7"/>
        <v>1</v>
      </c>
      <c r="AL67">
        <f t="shared" si="7"/>
        <v>1</v>
      </c>
      <c r="AM67">
        <f t="shared" si="8"/>
        <v>2</v>
      </c>
      <c r="AN67">
        <f t="shared" si="8"/>
        <v>1</v>
      </c>
      <c r="AO67">
        <f t="shared" si="8"/>
        <v>1</v>
      </c>
      <c r="AP67">
        <f t="shared" si="8"/>
        <v>1</v>
      </c>
      <c r="AQ67">
        <f t="shared" si="9"/>
        <v>1</v>
      </c>
      <c r="AR67">
        <f t="shared" si="6"/>
        <v>200</v>
      </c>
      <c r="AS67">
        <f t="shared" si="3"/>
        <v>198.3</v>
      </c>
      <c r="AU67" s="26" t="s">
        <v>253</v>
      </c>
      <c r="AV67" s="27">
        <v>1</v>
      </c>
      <c r="AW67" s="27">
        <v>1</v>
      </c>
      <c r="AX67" s="27">
        <v>2</v>
      </c>
      <c r="AY67" s="27">
        <v>1</v>
      </c>
      <c r="AZ67" s="27">
        <v>1</v>
      </c>
      <c r="BA67" s="27">
        <v>2</v>
      </c>
      <c r="BB67" s="27">
        <v>1</v>
      </c>
      <c r="BC67" s="27">
        <v>1</v>
      </c>
      <c r="BD67" s="27">
        <v>1</v>
      </c>
      <c r="BE67" s="27">
        <v>1</v>
      </c>
      <c r="BF67" s="27">
        <v>1</v>
      </c>
      <c r="BG67" s="27">
        <v>2</v>
      </c>
      <c r="BH67" s="27">
        <v>2</v>
      </c>
      <c r="BI67" s="27">
        <v>1</v>
      </c>
      <c r="BJ67" s="27">
        <v>100</v>
      </c>
    </row>
    <row r="68" spans="1:62" ht="43.8" thickBot="1" x14ac:dyDescent="0.35">
      <c r="A68" s="3" t="s">
        <v>49</v>
      </c>
      <c r="B68" s="4" t="s">
        <v>12</v>
      </c>
      <c r="C68" s="4" t="s">
        <v>3</v>
      </c>
      <c r="D68" s="4" t="s">
        <v>18</v>
      </c>
      <c r="E68" s="4"/>
      <c r="J68" s="3" t="s">
        <v>49</v>
      </c>
      <c r="K68" s="6">
        <v>0</v>
      </c>
      <c r="L68" s="7">
        <v>0</v>
      </c>
      <c r="M68" s="8">
        <v>0</v>
      </c>
      <c r="N68" s="9">
        <v>0</v>
      </c>
      <c r="O68" s="10">
        <v>0</v>
      </c>
      <c r="P68" s="11">
        <v>0</v>
      </c>
      <c r="Q68" s="12">
        <v>1</v>
      </c>
      <c r="R68" s="13">
        <v>0</v>
      </c>
      <c r="S68" s="14">
        <v>1</v>
      </c>
      <c r="T68" s="15">
        <v>0</v>
      </c>
      <c r="U68" s="16">
        <v>0</v>
      </c>
      <c r="V68" s="17">
        <v>0</v>
      </c>
      <c r="W68" s="18">
        <v>0</v>
      </c>
      <c r="X68" s="19">
        <v>1</v>
      </c>
      <c r="Y68">
        <f t="shared" si="4"/>
        <v>1</v>
      </c>
      <c r="AC68" s="3" t="s">
        <v>49</v>
      </c>
      <c r="AD68">
        <f t="shared" si="5"/>
        <v>1</v>
      </c>
      <c r="AE68">
        <f t="shared" si="5"/>
        <v>1</v>
      </c>
      <c r="AF68">
        <f t="shared" si="5"/>
        <v>1</v>
      </c>
      <c r="AG68">
        <f t="shared" si="5"/>
        <v>1</v>
      </c>
      <c r="AH68">
        <f t="shared" si="10"/>
        <v>1</v>
      </c>
      <c r="AI68">
        <f t="shared" si="7"/>
        <v>1</v>
      </c>
      <c r="AJ68">
        <f t="shared" si="7"/>
        <v>2</v>
      </c>
      <c r="AK68">
        <f t="shared" si="7"/>
        <v>1</v>
      </c>
      <c r="AL68">
        <f t="shared" si="7"/>
        <v>2</v>
      </c>
      <c r="AM68">
        <f t="shared" si="8"/>
        <v>1</v>
      </c>
      <c r="AN68">
        <f t="shared" si="8"/>
        <v>1</v>
      </c>
      <c r="AO68">
        <f t="shared" si="8"/>
        <v>1</v>
      </c>
      <c r="AP68">
        <f t="shared" si="8"/>
        <v>1</v>
      </c>
      <c r="AQ68">
        <f t="shared" si="9"/>
        <v>2</v>
      </c>
      <c r="AR68">
        <f t="shared" si="6"/>
        <v>200</v>
      </c>
      <c r="AS68">
        <f t="shared" si="3"/>
        <v>198.3</v>
      </c>
      <c r="AU68" s="26" t="s">
        <v>254</v>
      </c>
      <c r="AV68" s="27">
        <v>1</v>
      </c>
      <c r="AW68" s="27">
        <v>1</v>
      </c>
      <c r="AX68" s="27">
        <v>1</v>
      </c>
      <c r="AY68" s="27">
        <v>2</v>
      </c>
      <c r="AZ68" s="27">
        <v>1</v>
      </c>
      <c r="BA68" s="27">
        <v>1</v>
      </c>
      <c r="BB68" s="27">
        <v>1</v>
      </c>
      <c r="BC68" s="27">
        <v>1</v>
      </c>
      <c r="BD68" s="27">
        <v>1</v>
      </c>
      <c r="BE68" s="27">
        <v>1</v>
      </c>
      <c r="BF68" s="27">
        <v>1</v>
      </c>
      <c r="BG68" s="27">
        <v>2</v>
      </c>
      <c r="BH68" s="27">
        <v>1</v>
      </c>
      <c r="BI68" s="27">
        <v>1</v>
      </c>
      <c r="BJ68" s="27">
        <v>300</v>
      </c>
    </row>
    <row r="69" spans="1:62" ht="43.8" thickBot="1" x14ac:dyDescent="0.35">
      <c r="A69" s="3" t="s">
        <v>47</v>
      </c>
      <c r="B69" s="4" t="s">
        <v>23</v>
      </c>
      <c r="C69" s="4" t="s">
        <v>3</v>
      </c>
      <c r="D69" s="4" t="s">
        <v>18</v>
      </c>
      <c r="E69" s="4" t="s">
        <v>14</v>
      </c>
      <c r="J69" s="3" t="s">
        <v>47</v>
      </c>
      <c r="K69" s="6">
        <v>0</v>
      </c>
      <c r="L69" s="7">
        <v>0</v>
      </c>
      <c r="M69" s="8">
        <v>0</v>
      </c>
      <c r="N69" s="9">
        <v>0</v>
      </c>
      <c r="O69" s="10">
        <v>0</v>
      </c>
      <c r="P69" s="11">
        <v>1</v>
      </c>
      <c r="Q69" s="12">
        <v>1</v>
      </c>
      <c r="R69" s="13">
        <v>0</v>
      </c>
      <c r="S69" s="14">
        <v>0</v>
      </c>
      <c r="T69" s="15">
        <v>1</v>
      </c>
      <c r="U69" s="16">
        <v>0</v>
      </c>
      <c r="V69" s="17">
        <v>0</v>
      </c>
      <c r="W69" s="18">
        <v>0</v>
      </c>
      <c r="X69" s="19">
        <v>1</v>
      </c>
      <c r="Y69">
        <f t="shared" si="4"/>
        <v>0</v>
      </c>
      <c r="AC69" s="3" t="s">
        <v>47</v>
      </c>
      <c r="AD69">
        <f t="shared" si="5"/>
        <v>1</v>
      </c>
      <c r="AE69">
        <f t="shared" si="5"/>
        <v>1</v>
      </c>
      <c r="AF69">
        <f t="shared" si="5"/>
        <v>1</v>
      </c>
      <c r="AG69">
        <f t="shared" si="5"/>
        <v>1</v>
      </c>
      <c r="AH69">
        <f t="shared" si="10"/>
        <v>1</v>
      </c>
      <c r="AI69">
        <f t="shared" si="7"/>
        <v>2</v>
      </c>
      <c r="AJ69">
        <f t="shared" si="7"/>
        <v>2</v>
      </c>
      <c r="AK69">
        <f t="shared" si="7"/>
        <v>1</v>
      </c>
      <c r="AL69">
        <f t="shared" si="7"/>
        <v>1</v>
      </c>
      <c r="AM69">
        <f t="shared" si="8"/>
        <v>2</v>
      </c>
      <c r="AN69">
        <f t="shared" si="8"/>
        <v>1</v>
      </c>
      <c r="AO69">
        <f t="shared" si="8"/>
        <v>1</v>
      </c>
      <c r="AP69">
        <f t="shared" si="8"/>
        <v>1</v>
      </c>
      <c r="AQ69">
        <f t="shared" si="9"/>
        <v>2</v>
      </c>
      <c r="AR69">
        <f t="shared" si="6"/>
        <v>100</v>
      </c>
      <c r="AS69">
        <f t="shared" ref="AS69:AS102" si="11">BJ373</f>
        <v>180.3</v>
      </c>
      <c r="AU69" s="26" t="s">
        <v>255</v>
      </c>
      <c r="AV69" s="27">
        <v>1</v>
      </c>
      <c r="AW69" s="27">
        <v>1</v>
      </c>
      <c r="AX69" s="27">
        <v>1</v>
      </c>
      <c r="AY69" s="27">
        <v>1</v>
      </c>
      <c r="AZ69" s="27">
        <v>2</v>
      </c>
      <c r="BA69" s="27">
        <v>1</v>
      </c>
      <c r="BB69" s="27">
        <v>1</v>
      </c>
      <c r="BC69" s="27">
        <v>1</v>
      </c>
      <c r="BD69" s="27">
        <v>1</v>
      </c>
      <c r="BE69" s="27">
        <v>2</v>
      </c>
      <c r="BF69" s="27">
        <v>1</v>
      </c>
      <c r="BG69" s="27">
        <v>1</v>
      </c>
      <c r="BH69" s="27">
        <v>1</v>
      </c>
      <c r="BI69" s="27">
        <v>1</v>
      </c>
      <c r="BJ69" s="27">
        <v>300</v>
      </c>
    </row>
    <row r="70" spans="1:62" ht="43.8" thickBot="1" x14ac:dyDescent="0.35">
      <c r="A70" s="3" t="s">
        <v>109</v>
      </c>
      <c r="B70" s="4" t="s">
        <v>12</v>
      </c>
      <c r="C70" s="4" t="s">
        <v>6</v>
      </c>
      <c r="D70" s="4"/>
      <c r="E70" s="4"/>
      <c r="J70" s="3" t="s">
        <v>109</v>
      </c>
      <c r="K70" s="6">
        <v>0</v>
      </c>
      <c r="L70" s="7">
        <v>0</v>
      </c>
      <c r="M70" s="8">
        <v>0</v>
      </c>
      <c r="N70" s="9">
        <v>0</v>
      </c>
      <c r="O70" s="10">
        <v>0</v>
      </c>
      <c r="P70" s="11">
        <v>0</v>
      </c>
      <c r="Q70" s="12">
        <v>0</v>
      </c>
      <c r="R70" s="13">
        <v>0</v>
      </c>
      <c r="S70" s="14">
        <v>1</v>
      </c>
      <c r="T70" s="15">
        <v>0</v>
      </c>
      <c r="U70" s="16">
        <v>0</v>
      </c>
      <c r="V70" s="17">
        <v>0</v>
      </c>
      <c r="W70" s="18">
        <v>1</v>
      </c>
      <c r="X70" s="19">
        <v>0</v>
      </c>
      <c r="Y70">
        <f t="shared" ref="Y70:Y102" si="12">4-SUM(K70:X70)</f>
        <v>2</v>
      </c>
      <c r="AC70" s="3" t="s">
        <v>109</v>
      </c>
      <c r="AD70">
        <f t="shared" ref="AD70:AG102" si="13">K70+1</f>
        <v>1</v>
      </c>
      <c r="AE70">
        <f t="shared" si="13"/>
        <v>1</v>
      </c>
      <c r="AF70">
        <f t="shared" si="13"/>
        <v>1</v>
      </c>
      <c r="AG70">
        <f t="shared" si="13"/>
        <v>1</v>
      </c>
      <c r="AH70">
        <f t="shared" si="10"/>
        <v>1</v>
      </c>
      <c r="AI70">
        <f t="shared" si="7"/>
        <v>1</v>
      </c>
      <c r="AJ70">
        <f t="shared" si="7"/>
        <v>1</v>
      </c>
      <c r="AK70">
        <f t="shared" si="7"/>
        <v>1</v>
      </c>
      <c r="AL70">
        <f t="shared" si="7"/>
        <v>2</v>
      </c>
      <c r="AM70">
        <f t="shared" si="8"/>
        <v>1</v>
      </c>
      <c r="AN70">
        <f t="shared" si="8"/>
        <v>1</v>
      </c>
      <c r="AO70">
        <f t="shared" si="8"/>
        <v>1</v>
      </c>
      <c r="AP70">
        <f t="shared" si="8"/>
        <v>2</v>
      </c>
      <c r="AQ70">
        <f t="shared" si="9"/>
        <v>1</v>
      </c>
      <c r="AR70">
        <f t="shared" ref="AR70:AR102" si="14">Y70*100+100</f>
        <v>300</v>
      </c>
      <c r="AS70">
        <f t="shared" si="11"/>
        <v>216.4</v>
      </c>
      <c r="AU70" s="26" t="s">
        <v>256</v>
      </c>
      <c r="AV70" s="27">
        <v>1</v>
      </c>
      <c r="AW70" s="27">
        <v>1</v>
      </c>
      <c r="AX70" s="27">
        <v>1</v>
      </c>
      <c r="AY70" s="27">
        <v>1</v>
      </c>
      <c r="AZ70" s="27">
        <v>1</v>
      </c>
      <c r="BA70" s="27">
        <v>1</v>
      </c>
      <c r="BB70" s="27">
        <v>2</v>
      </c>
      <c r="BC70" s="27">
        <v>2</v>
      </c>
      <c r="BD70" s="27">
        <v>2</v>
      </c>
      <c r="BE70" s="27">
        <v>1</v>
      </c>
      <c r="BF70" s="27">
        <v>1</v>
      </c>
      <c r="BG70" s="27">
        <v>1</v>
      </c>
      <c r="BH70" s="27">
        <v>1</v>
      </c>
      <c r="BI70" s="27">
        <v>1</v>
      </c>
      <c r="BJ70" s="27">
        <v>200</v>
      </c>
    </row>
    <row r="71" spans="1:62" ht="43.8" thickBot="1" x14ac:dyDescent="0.35">
      <c r="A71" s="3" t="s">
        <v>50</v>
      </c>
      <c r="B71" s="4" t="s">
        <v>25</v>
      </c>
      <c r="C71" s="4" t="s">
        <v>14</v>
      </c>
      <c r="D71" s="4" t="s">
        <v>6</v>
      </c>
      <c r="E71" s="4" t="s">
        <v>18</v>
      </c>
      <c r="J71" s="3" t="s">
        <v>50</v>
      </c>
      <c r="K71" s="6">
        <v>0</v>
      </c>
      <c r="L71" s="7">
        <v>0</v>
      </c>
      <c r="M71" s="8">
        <v>0</v>
      </c>
      <c r="N71" s="9">
        <v>1</v>
      </c>
      <c r="O71" s="10">
        <v>0</v>
      </c>
      <c r="P71" s="11">
        <v>1</v>
      </c>
      <c r="Q71" s="12">
        <v>1</v>
      </c>
      <c r="R71" s="13">
        <v>0</v>
      </c>
      <c r="S71" s="14">
        <v>0</v>
      </c>
      <c r="T71" s="15">
        <v>0</v>
      </c>
      <c r="U71" s="16">
        <v>0</v>
      </c>
      <c r="V71" s="17">
        <v>0</v>
      </c>
      <c r="W71" s="18">
        <v>1</v>
      </c>
      <c r="X71" s="19">
        <v>0</v>
      </c>
      <c r="Y71">
        <f t="shared" si="12"/>
        <v>0</v>
      </c>
      <c r="AC71" s="3" t="s">
        <v>50</v>
      </c>
      <c r="AD71">
        <f t="shared" si="13"/>
        <v>1</v>
      </c>
      <c r="AE71">
        <f t="shared" si="13"/>
        <v>1</v>
      </c>
      <c r="AF71">
        <f t="shared" si="13"/>
        <v>1</v>
      </c>
      <c r="AG71">
        <f t="shared" si="13"/>
        <v>2</v>
      </c>
      <c r="AH71">
        <f t="shared" si="10"/>
        <v>1</v>
      </c>
      <c r="AI71">
        <f t="shared" si="7"/>
        <v>2</v>
      </c>
      <c r="AJ71">
        <f t="shared" si="7"/>
        <v>2</v>
      </c>
      <c r="AK71">
        <f t="shared" si="7"/>
        <v>1</v>
      </c>
      <c r="AL71">
        <f t="shared" si="7"/>
        <v>1</v>
      </c>
      <c r="AM71">
        <f t="shared" si="8"/>
        <v>1</v>
      </c>
      <c r="AN71">
        <f t="shared" si="8"/>
        <v>1</v>
      </c>
      <c r="AO71">
        <f t="shared" si="8"/>
        <v>1</v>
      </c>
      <c r="AP71">
        <f t="shared" si="8"/>
        <v>2</v>
      </c>
      <c r="AQ71">
        <f t="shared" si="9"/>
        <v>1</v>
      </c>
      <c r="AR71">
        <f t="shared" si="14"/>
        <v>100</v>
      </c>
      <c r="AS71">
        <f t="shared" si="11"/>
        <v>180.3</v>
      </c>
      <c r="AU71" s="26" t="s">
        <v>257</v>
      </c>
      <c r="AV71" s="27">
        <v>2</v>
      </c>
      <c r="AW71" s="27">
        <v>1</v>
      </c>
      <c r="AX71" s="27">
        <v>1</v>
      </c>
      <c r="AY71" s="27">
        <v>2</v>
      </c>
      <c r="AZ71" s="27">
        <v>1</v>
      </c>
      <c r="BA71" s="27">
        <v>1</v>
      </c>
      <c r="BB71" s="27">
        <v>1</v>
      </c>
      <c r="BC71" s="27">
        <v>1</v>
      </c>
      <c r="BD71" s="27">
        <v>1</v>
      </c>
      <c r="BE71" s="27">
        <v>2</v>
      </c>
      <c r="BF71" s="27">
        <v>1</v>
      </c>
      <c r="BG71" s="27">
        <v>1</v>
      </c>
      <c r="BH71" s="27">
        <v>1</v>
      </c>
      <c r="BI71" s="27">
        <v>1</v>
      </c>
      <c r="BJ71" s="27">
        <v>200</v>
      </c>
    </row>
    <row r="72" spans="1:62" ht="43.8" thickBot="1" x14ac:dyDescent="0.35">
      <c r="A72" s="3" t="s">
        <v>46</v>
      </c>
      <c r="B72" s="4" t="s">
        <v>3</v>
      </c>
      <c r="C72" s="4" t="s">
        <v>5</v>
      </c>
      <c r="D72" s="4" t="s">
        <v>9</v>
      </c>
      <c r="E72" s="4" t="s">
        <v>14</v>
      </c>
      <c r="J72" s="3" t="s">
        <v>46</v>
      </c>
      <c r="K72" s="6">
        <v>0</v>
      </c>
      <c r="L72" s="7">
        <v>1</v>
      </c>
      <c r="M72" s="8">
        <v>0</v>
      </c>
      <c r="N72" s="9">
        <v>0</v>
      </c>
      <c r="O72" s="10">
        <v>0</v>
      </c>
      <c r="P72" s="11">
        <v>1</v>
      </c>
      <c r="Q72" s="12">
        <v>0</v>
      </c>
      <c r="R72" s="13">
        <v>1</v>
      </c>
      <c r="S72" s="14">
        <v>0</v>
      </c>
      <c r="T72" s="15">
        <v>0</v>
      </c>
      <c r="U72" s="16">
        <v>0</v>
      </c>
      <c r="V72" s="17">
        <v>0</v>
      </c>
      <c r="W72" s="18">
        <v>0</v>
      </c>
      <c r="X72" s="19">
        <v>1</v>
      </c>
      <c r="Y72">
        <f t="shared" si="12"/>
        <v>0</v>
      </c>
      <c r="AC72" s="3" t="s">
        <v>46</v>
      </c>
      <c r="AD72">
        <f t="shared" si="13"/>
        <v>1</v>
      </c>
      <c r="AE72">
        <f t="shared" si="13"/>
        <v>2</v>
      </c>
      <c r="AF72">
        <f t="shared" si="13"/>
        <v>1</v>
      </c>
      <c r="AG72">
        <f t="shared" si="13"/>
        <v>1</v>
      </c>
      <c r="AH72">
        <f t="shared" si="10"/>
        <v>1</v>
      </c>
      <c r="AI72">
        <f t="shared" si="7"/>
        <v>2</v>
      </c>
      <c r="AJ72">
        <f t="shared" si="7"/>
        <v>1</v>
      </c>
      <c r="AK72">
        <f t="shared" si="7"/>
        <v>2</v>
      </c>
      <c r="AL72">
        <f t="shared" si="7"/>
        <v>1</v>
      </c>
      <c r="AM72">
        <f t="shared" si="8"/>
        <v>1</v>
      </c>
      <c r="AN72">
        <f t="shared" si="8"/>
        <v>1</v>
      </c>
      <c r="AO72">
        <f t="shared" si="8"/>
        <v>1</v>
      </c>
      <c r="AP72">
        <f t="shared" si="8"/>
        <v>1</v>
      </c>
      <c r="AQ72">
        <f t="shared" si="9"/>
        <v>2</v>
      </c>
      <c r="AR72">
        <f t="shared" si="14"/>
        <v>100</v>
      </c>
      <c r="AS72">
        <f t="shared" si="11"/>
        <v>180.3</v>
      </c>
      <c r="AU72" s="26" t="s">
        <v>258</v>
      </c>
      <c r="AV72" s="27">
        <v>1</v>
      </c>
      <c r="AW72" s="27">
        <v>1</v>
      </c>
      <c r="AX72" s="27">
        <v>1</v>
      </c>
      <c r="AY72" s="27">
        <v>1</v>
      </c>
      <c r="AZ72" s="27">
        <v>1</v>
      </c>
      <c r="BA72" s="27">
        <v>1</v>
      </c>
      <c r="BB72" s="27">
        <v>2</v>
      </c>
      <c r="BC72" s="27">
        <v>1</v>
      </c>
      <c r="BD72" s="27">
        <v>2</v>
      </c>
      <c r="BE72" s="27">
        <v>1</v>
      </c>
      <c r="BF72" s="27">
        <v>1</v>
      </c>
      <c r="BG72" s="27">
        <v>1</v>
      </c>
      <c r="BH72" s="27">
        <v>1</v>
      </c>
      <c r="BI72" s="27">
        <v>2</v>
      </c>
      <c r="BJ72" s="27">
        <v>200</v>
      </c>
    </row>
    <row r="73" spans="1:62" ht="43.8" thickBot="1" x14ac:dyDescent="0.35">
      <c r="A73" s="3" t="s">
        <v>98</v>
      </c>
      <c r="B73" s="4" t="s">
        <v>2</v>
      </c>
      <c r="C73" s="4" t="s">
        <v>16</v>
      </c>
      <c r="D73" s="4" t="s">
        <v>6</v>
      </c>
      <c r="E73" s="4"/>
      <c r="J73" s="3" t="s">
        <v>98</v>
      </c>
      <c r="K73" s="6">
        <v>0</v>
      </c>
      <c r="L73" s="7">
        <v>0</v>
      </c>
      <c r="M73" s="8">
        <v>1</v>
      </c>
      <c r="N73" s="9">
        <v>0</v>
      </c>
      <c r="O73" s="10">
        <v>0</v>
      </c>
      <c r="P73" s="11">
        <v>0</v>
      </c>
      <c r="Q73" s="12">
        <v>0</v>
      </c>
      <c r="R73" s="13">
        <v>0</v>
      </c>
      <c r="S73" s="14">
        <v>0</v>
      </c>
      <c r="T73" s="15">
        <v>0</v>
      </c>
      <c r="U73" s="16">
        <v>1</v>
      </c>
      <c r="V73" s="17">
        <v>0</v>
      </c>
      <c r="W73" s="18">
        <v>0</v>
      </c>
      <c r="X73" s="19">
        <v>0</v>
      </c>
      <c r="Y73">
        <f t="shared" si="12"/>
        <v>2</v>
      </c>
      <c r="AC73" s="3" t="s">
        <v>98</v>
      </c>
      <c r="AD73">
        <f t="shared" si="13"/>
        <v>1</v>
      </c>
      <c r="AE73">
        <f t="shared" si="13"/>
        <v>1</v>
      </c>
      <c r="AF73">
        <f t="shared" si="13"/>
        <v>2</v>
      </c>
      <c r="AG73">
        <f t="shared" si="13"/>
        <v>1</v>
      </c>
      <c r="AH73">
        <f t="shared" si="10"/>
        <v>1</v>
      </c>
      <c r="AI73">
        <f t="shared" si="7"/>
        <v>1</v>
      </c>
      <c r="AJ73">
        <f t="shared" si="7"/>
        <v>1</v>
      </c>
      <c r="AK73">
        <f t="shared" si="7"/>
        <v>1</v>
      </c>
      <c r="AL73">
        <f t="shared" si="7"/>
        <v>1</v>
      </c>
      <c r="AM73">
        <f t="shared" si="8"/>
        <v>1</v>
      </c>
      <c r="AN73">
        <f t="shared" si="8"/>
        <v>2</v>
      </c>
      <c r="AO73">
        <f t="shared" si="8"/>
        <v>1</v>
      </c>
      <c r="AP73">
        <f t="shared" si="8"/>
        <v>1</v>
      </c>
      <c r="AQ73">
        <f t="shared" si="9"/>
        <v>1</v>
      </c>
      <c r="AR73">
        <f t="shared" si="14"/>
        <v>300</v>
      </c>
      <c r="AS73">
        <f t="shared" si="11"/>
        <v>216.4</v>
      </c>
      <c r="AU73" s="26" t="s">
        <v>259</v>
      </c>
      <c r="AV73" s="27">
        <v>1</v>
      </c>
      <c r="AW73" s="27">
        <v>1</v>
      </c>
      <c r="AX73" s="27">
        <v>1</v>
      </c>
      <c r="AY73" s="27">
        <v>1</v>
      </c>
      <c r="AZ73" s="27">
        <v>1</v>
      </c>
      <c r="BA73" s="27">
        <v>2</v>
      </c>
      <c r="BB73" s="27">
        <v>2</v>
      </c>
      <c r="BC73" s="27">
        <v>1</v>
      </c>
      <c r="BD73" s="27">
        <v>1</v>
      </c>
      <c r="BE73" s="27">
        <v>2</v>
      </c>
      <c r="BF73" s="27">
        <v>1</v>
      </c>
      <c r="BG73" s="27">
        <v>1</v>
      </c>
      <c r="BH73" s="27">
        <v>1</v>
      </c>
      <c r="BI73" s="27">
        <v>2</v>
      </c>
      <c r="BJ73" s="27">
        <v>100</v>
      </c>
    </row>
    <row r="74" spans="1:62" ht="15" thickBot="1" x14ac:dyDescent="0.35">
      <c r="A74" s="3" t="s">
        <v>94</v>
      </c>
      <c r="B74" s="4" t="s">
        <v>25</v>
      </c>
      <c r="C74" s="4" t="s">
        <v>18</v>
      </c>
      <c r="D74" s="4"/>
      <c r="E74" s="4"/>
      <c r="J74" s="3" t="s">
        <v>94</v>
      </c>
      <c r="K74" s="6">
        <v>0</v>
      </c>
      <c r="L74" s="7">
        <v>0</v>
      </c>
      <c r="M74" s="8">
        <v>0</v>
      </c>
      <c r="N74" s="9">
        <v>1</v>
      </c>
      <c r="O74" s="10">
        <v>0</v>
      </c>
      <c r="P74" s="11">
        <v>0</v>
      </c>
      <c r="Q74" s="12">
        <v>1</v>
      </c>
      <c r="R74" s="13">
        <v>0</v>
      </c>
      <c r="S74" s="14">
        <v>0</v>
      </c>
      <c r="T74" s="15">
        <v>0</v>
      </c>
      <c r="U74" s="16">
        <v>0</v>
      </c>
      <c r="V74" s="17">
        <v>0</v>
      </c>
      <c r="W74" s="18">
        <v>0</v>
      </c>
      <c r="X74" s="19">
        <v>0</v>
      </c>
      <c r="Y74">
        <f t="shared" si="12"/>
        <v>2</v>
      </c>
      <c r="AC74" s="3" t="s">
        <v>94</v>
      </c>
      <c r="AD74">
        <f t="shared" si="13"/>
        <v>1</v>
      </c>
      <c r="AE74">
        <f t="shared" si="13"/>
        <v>1</v>
      </c>
      <c r="AF74">
        <f t="shared" si="13"/>
        <v>1</v>
      </c>
      <c r="AG74">
        <f t="shared" si="13"/>
        <v>2</v>
      </c>
      <c r="AH74">
        <f t="shared" si="10"/>
        <v>1</v>
      </c>
      <c r="AI74">
        <f t="shared" si="7"/>
        <v>1</v>
      </c>
      <c r="AJ74">
        <f t="shared" si="7"/>
        <v>2</v>
      </c>
      <c r="AK74">
        <f t="shared" si="7"/>
        <v>1</v>
      </c>
      <c r="AL74">
        <f t="shared" si="7"/>
        <v>1</v>
      </c>
      <c r="AM74">
        <f t="shared" si="8"/>
        <v>1</v>
      </c>
      <c r="AN74">
        <f t="shared" si="8"/>
        <v>1</v>
      </c>
      <c r="AO74">
        <f t="shared" si="8"/>
        <v>1</v>
      </c>
      <c r="AP74">
        <f t="shared" si="8"/>
        <v>1</v>
      </c>
      <c r="AQ74">
        <f t="shared" si="9"/>
        <v>1</v>
      </c>
      <c r="AR74">
        <f t="shared" si="14"/>
        <v>300</v>
      </c>
      <c r="AS74">
        <f t="shared" si="11"/>
        <v>216.4</v>
      </c>
      <c r="AU74" s="26" t="s">
        <v>260</v>
      </c>
      <c r="AV74" s="27">
        <v>1</v>
      </c>
      <c r="AW74" s="27">
        <v>1</v>
      </c>
      <c r="AX74" s="27">
        <v>1</v>
      </c>
      <c r="AY74" s="27">
        <v>1</v>
      </c>
      <c r="AZ74" s="27">
        <v>1</v>
      </c>
      <c r="BA74" s="27">
        <v>1</v>
      </c>
      <c r="BB74" s="27">
        <v>1</v>
      </c>
      <c r="BC74" s="27">
        <v>1</v>
      </c>
      <c r="BD74" s="27">
        <v>2</v>
      </c>
      <c r="BE74" s="27">
        <v>1</v>
      </c>
      <c r="BF74" s="27">
        <v>1</v>
      </c>
      <c r="BG74" s="27">
        <v>1</v>
      </c>
      <c r="BH74" s="27">
        <v>2</v>
      </c>
      <c r="BI74" s="27">
        <v>1</v>
      </c>
      <c r="BJ74" s="27">
        <v>300</v>
      </c>
    </row>
    <row r="75" spans="1:62" ht="15" thickBot="1" x14ac:dyDescent="0.35">
      <c r="A75" s="3" t="s">
        <v>60</v>
      </c>
      <c r="B75" s="4" t="s">
        <v>16</v>
      </c>
      <c r="C75" s="4" t="s">
        <v>7</v>
      </c>
      <c r="D75" s="4"/>
      <c r="E75" s="4"/>
      <c r="J75" s="3" t="s">
        <v>60</v>
      </c>
      <c r="K75" s="6">
        <v>1</v>
      </c>
      <c r="L75" s="7">
        <v>0</v>
      </c>
      <c r="M75" s="8">
        <v>0</v>
      </c>
      <c r="N75" s="9">
        <v>0</v>
      </c>
      <c r="O75" s="10">
        <v>0</v>
      </c>
      <c r="P75" s="11">
        <v>0</v>
      </c>
      <c r="Q75" s="12">
        <v>0</v>
      </c>
      <c r="R75" s="13">
        <v>0</v>
      </c>
      <c r="S75" s="14">
        <v>0</v>
      </c>
      <c r="T75" s="15">
        <v>0</v>
      </c>
      <c r="U75" s="16">
        <v>1</v>
      </c>
      <c r="V75" s="17">
        <v>0</v>
      </c>
      <c r="W75" s="18">
        <v>0</v>
      </c>
      <c r="X75" s="19">
        <v>0</v>
      </c>
      <c r="Y75">
        <f t="shared" si="12"/>
        <v>2</v>
      </c>
      <c r="AC75" s="3" t="s">
        <v>60</v>
      </c>
      <c r="AD75">
        <f t="shared" si="13"/>
        <v>2</v>
      </c>
      <c r="AE75">
        <f t="shared" si="13"/>
        <v>1</v>
      </c>
      <c r="AF75">
        <f t="shared" si="13"/>
        <v>1</v>
      </c>
      <c r="AG75">
        <f t="shared" si="13"/>
        <v>1</v>
      </c>
      <c r="AH75">
        <f t="shared" si="10"/>
        <v>1</v>
      </c>
      <c r="AI75">
        <f t="shared" si="7"/>
        <v>1</v>
      </c>
      <c r="AJ75">
        <f t="shared" si="7"/>
        <v>1</v>
      </c>
      <c r="AK75">
        <f t="shared" si="7"/>
        <v>1</v>
      </c>
      <c r="AL75">
        <f t="shared" si="7"/>
        <v>1</v>
      </c>
      <c r="AM75">
        <f t="shared" si="8"/>
        <v>1</v>
      </c>
      <c r="AN75">
        <f t="shared" si="8"/>
        <v>2</v>
      </c>
      <c r="AO75">
        <f t="shared" si="8"/>
        <v>1</v>
      </c>
      <c r="AP75">
        <f t="shared" si="8"/>
        <v>1</v>
      </c>
      <c r="AQ75">
        <f t="shared" si="9"/>
        <v>1</v>
      </c>
      <c r="AR75">
        <f t="shared" si="14"/>
        <v>300</v>
      </c>
      <c r="AS75">
        <f t="shared" si="11"/>
        <v>216.4</v>
      </c>
      <c r="AU75" s="26" t="s">
        <v>261</v>
      </c>
      <c r="AV75" s="27">
        <v>1</v>
      </c>
      <c r="AW75" s="27">
        <v>1</v>
      </c>
      <c r="AX75" s="27">
        <v>1</v>
      </c>
      <c r="AY75" s="27">
        <v>2</v>
      </c>
      <c r="AZ75" s="27">
        <v>1</v>
      </c>
      <c r="BA75" s="27">
        <v>2</v>
      </c>
      <c r="BB75" s="27">
        <v>2</v>
      </c>
      <c r="BC75" s="27">
        <v>1</v>
      </c>
      <c r="BD75" s="27">
        <v>1</v>
      </c>
      <c r="BE75" s="27">
        <v>1</v>
      </c>
      <c r="BF75" s="27">
        <v>1</v>
      </c>
      <c r="BG75" s="27">
        <v>1</v>
      </c>
      <c r="BH75" s="27">
        <v>2</v>
      </c>
      <c r="BI75" s="27">
        <v>1</v>
      </c>
      <c r="BJ75" s="27">
        <v>100</v>
      </c>
    </row>
    <row r="76" spans="1:62" ht="15" thickBot="1" x14ac:dyDescent="0.35">
      <c r="A76" s="3" t="s">
        <v>110</v>
      </c>
      <c r="B76" s="4" t="s">
        <v>2</v>
      </c>
      <c r="C76" s="4" t="s">
        <v>25</v>
      </c>
      <c r="D76" s="4" t="s">
        <v>18</v>
      </c>
      <c r="E76" s="4"/>
      <c r="J76" s="3" t="s">
        <v>110</v>
      </c>
      <c r="K76" s="6">
        <v>0</v>
      </c>
      <c r="L76" s="7">
        <v>0</v>
      </c>
      <c r="M76" s="8">
        <v>1</v>
      </c>
      <c r="N76" s="9">
        <v>1</v>
      </c>
      <c r="O76" s="10">
        <v>0</v>
      </c>
      <c r="P76" s="11">
        <v>0</v>
      </c>
      <c r="Q76" s="12">
        <v>1</v>
      </c>
      <c r="R76" s="13">
        <v>0</v>
      </c>
      <c r="S76" s="14">
        <v>0</v>
      </c>
      <c r="T76" s="15">
        <v>0</v>
      </c>
      <c r="U76" s="16">
        <v>0</v>
      </c>
      <c r="V76" s="17">
        <v>0</v>
      </c>
      <c r="W76" s="18">
        <v>0</v>
      </c>
      <c r="X76" s="19">
        <v>0</v>
      </c>
      <c r="Y76">
        <f t="shared" si="12"/>
        <v>1</v>
      </c>
      <c r="AC76" s="3" t="s">
        <v>110</v>
      </c>
      <c r="AD76">
        <f t="shared" si="13"/>
        <v>1</v>
      </c>
      <c r="AE76">
        <f t="shared" si="13"/>
        <v>1</v>
      </c>
      <c r="AF76">
        <f t="shared" si="13"/>
        <v>2</v>
      </c>
      <c r="AG76">
        <f t="shared" si="13"/>
        <v>2</v>
      </c>
      <c r="AH76">
        <f t="shared" si="10"/>
        <v>1</v>
      </c>
      <c r="AI76">
        <f t="shared" si="7"/>
        <v>1</v>
      </c>
      <c r="AJ76">
        <f t="shared" si="7"/>
        <v>2</v>
      </c>
      <c r="AK76">
        <f t="shared" si="7"/>
        <v>1</v>
      </c>
      <c r="AL76">
        <f t="shared" si="7"/>
        <v>1</v>
      </c>
      <c r="AM76">
        <f t="shared" si="8"/>
        <v>1</v>
      </c>
      <c r="AN76">
        <f t="shared" si="8"/>
        <v>1</v>
      </c>
      <c r="AO76">
        <f t="shared" si="8"/>
        <v>1</v>
      </c>
      <c r="AP76">
        <f t="shared" si="8"/>
        <v>1</v>
      </c>
      <c r="AQ76">
        <f t="shared" si="9"/>
        <v>1</v>
      </c>
      <c r="AR76">
        <f t="shared" si="14"/>
        <v>200</v>
      </c>
      <c r="AS76">
        <f t="shared" si="11"/>
        <v>198.3</v>
      </c>
      <c r="AU76" s="26" t="s">
        <v>262</v>
      </c>
      <c r="AV76" s="27">
        <v>1</v>
      </c>
      <c r="AW76" s="27">
        <v>2</v>
      </c>
      <c r="AX76" s="27">
        <v>1</v>
      </c>
      <c r="AY76" s="27">
        <v>1</v>
      </c>
      <c r="AZ76" s="27">
        <v>1</v>
      </c>
      <c r="BA76" s="27">
        <v>2</v>
      </c>
      <c r="BB76" s="27">
        <v>1</v>
      </c>
      <c r="BC76" s="27">
        <v>2</v>
      </c>
      <c r="BD76" s="27">
        <v>1</v>
      </c>
      <c r="BE76" s="27">
        <v>1</v>
      </c>
      <c r="BF76" s="27">
        <v>1</v>
      </c>
      <c r="BG76" s="27">
        <v>1</v>
      </c>
      <c r="BH76" s="27">
        <v>1</v>
      </c>
      <c r="BI76" s="27">
        <v>2</v>
      </c>
      <c r="BJ76" s="27">
        <v>100</v>
      </c>
    </row>
    <row r="77" spans="1:62" ht="43.8" thickBot="1" x14ac:dyDescent="0.35">
      <c r="A77" s="3" t="s">
        <v>4</v>
      </c>
      <c r="B77" s="4" t="s">
        <v>5</v>
      </c>
      <c r="C77" s="4" t="s">
        <v>6</v>
      </c>
      <c r="D77" s="4" t="s">
        <v>7</v>
      </c>
      <c r="E77" s="4"/>
      <c r="J77" s="3" t="s">
        <v>4</v>
      </c>
      <c r="K77" s="6">
        <v>1</v>
      </c>
      <c r="L77" s="7">
        <v>0</v>
      </c>
      <c r="M77" s="8">
        <v>0</v>
      </c>
      <c r="N77" s="9">
        <v>0</v>
      </c>
      <c r="O77" s="10">
        <v>0</v>
      </c>
      <c r="P77" s="11">
        <v>0</v>
      </c>
      <c r="Q77" s="12">
        <v>0</v>
      </c>
      <c r="R77" s="13">
        <v>1</v>
      </c>
      <c r="S77" s="14">
        <v>0</v>
      </c>
      <c r="T77" s="15">
        <v>0</v>
      </c>
      <c r="U77" s="16">
        <v>0</v>
      </c>
      <c r="V77" s="17">
        <v>0</v>
      </c>
      <c r="W77" s="18">
        <v>1</v>
      </c>
      <c r="X77" s="19">
        <v>0</v>
      </c>
      <c r="Y77">
        <f t="shared" si="12"/>
        <v>1</v>
      </c>
      <c r="AC77" s="3" t="s">
        <v>4</v>
      </c>
      <c r="AD77">
        <f t="shared" si="13"/>
        <v>2</v>
      </c>
      <c r="AE77">
        <f t="shared" si="13"/>
        <v>1</v>
      </c>
      <c r="AF77">
        <f t="shared" si="13"/>
        <v>1</v>
      </c>
      <c r="AG77">
        <f t="shared" si="13"/>
        <v>1</v>
      </c>
      <c r="AH77">
        <f t="shared" si="10"/>
        <v>1</v>
      </c>
      <c r="AI77">
        <f t="shared" si="7"/>
        <v>1</v>
      </c>
      <c r="AJ77">
        <f t="shared" si="7"/>
        <v>1</v>
      </c>
      <c r="AK77">
        <f t="shared" si="7"/>
        <v>2</v>
      </c>
      <c r="AL77">
        <f t="shared" si="7"/>
        <v>1</v>
      </c>
      <c r="AM77">
        <f t="shared" si="8"/>
        <v>1</v>
      </c>
      <c r="AN77">
        <f t="shared" si="8"/>
        <v>1</v>
      </c>
      <c r="AO77">
        <f t="shared" si="8"/>
        <v>1</v>
      </c>
      <c r="AP77">
        <f t="shared" si="8"/>
        <v>2</v>
      </c>
      <c r="AQ77">
        <f t="shared" si="9"/>
        <v>1</v>
      </c>
      <c r="AR77">
        <f t="shared" si="14"/>
        <v>200</v>
      </c>
      <c r="AS77">
        <f t="shared" si="11"/>
        <v>198.3</v>
      </c>
      <c r="AU77" s="26" t="s">
        <v>263</v>
      </c>
      <c r="AV77" s="27">
        <v>1</v>
      </c>
      <c r="AW77" s="27">
        <v>1</v>
      </c>
      <c r="AX77" s="27">
        <v>2</v>
      </c>
      <c r="AY77" s="27">
        <v>1</v>
      </c>
      <c r="AZ77" s="27">
        <v>1</v>
      </c>
      <c r="BA77" s="27">
        <v>1</v>
      </c>
      <c r="BB77" s="27">
        <v>1</v>
      </c>
      <c r="BC77" s="27">
        <v>1</v>
      </c>
      <c r="BD77" s="27">
        <v>1</v>
      </c>
      <c r="BE77" s="27">
        <v>1</v>
      </c>
      <c r="BF77" s="27">
        <v>2</v>
      </c>
      <c r="BG77" s="27">
        <v>1</v>
      </c>
      <c r="BH77" s="27">
        <v>1</v>
      </c>
      <c r="BI77" s="27">
        <v>1</v>
      </c>
      <c r="BJ77" s="27">
        <v>300</v>
      </c>
    </row>
    <row r="78" spans="1:62" ht="43.8" thickBot="1" x14ac:dyDescent="0.35">
      <c r="A78" s="3" t="s">
        <v>63</v>
      </c>
      <c r="B78" s="4" t="s">
        <v>10</v>
      </c>
      <c r="C78" s="4" t="s">
        <v>5</v>
      </c>
      <c r="D78" s="4" t="s">
        <v>12</v>
      </c>
      <c r="E78" s="4"/>
      <c r="J78" s="3" t="s">
        <v>63</v>
      </c>
      <c r="K78" s="6">
        <v>0</v>
      </c>
      <c r="L78" s="7">
        <v>0</v>
      </c>
      <c r="M78" s="8">
        <v>0</v>
      </c>
      <c r="N78" s="9">
        <v>0</v>
      </c>
      <c r="O78" s="10">
        <v>0</v>
      </c>
      <c r="P78" s="11">
        <v>0</v>
      </c>
      <c r="Q78" s="12">
        <v>0</v>
      </c>
      <c r="R78" s="13">
        <v>1</v>
      </c>
      <c r="S78" s="14">
        <v>1</v>
      </c>
      <c r="T78" s="15">
        <v>0</v>
      </c>
      <c r="U78" s="16">
        <v>0</v>
      </c>
      <c r="V78" s="17">
        <v>1</v>
      </c>
      <c r="W78" s="18">
        <v>0</v>
      </c>
      <c r="X78" s="19">
        <v>0</v>
      </c>
      <c r="Y78">
        <f t="shared" si="12"/>
        <v>1</v>
      </c>
      <c r="AC78" s="3" t="s">
        <v>63</v>
      </c>
      <c r="AD78">
        <f t="shared" si="13"/>
        <v>1</v>
      </c>
      <c r="AE78">
        <f t="shared" si="13"/>
        <v>1</v>
      </c>
      <c r="AF78">
        <f t="shared" si="13"/>
        <v>1</v>
      </c>
      <c r="AG78">
        <f t="shared" si="13"/>
        <v>1</v>
      </c>
      <c r="AH78">
        <f t="shared" si="10"/>
        <v>1</v>
      </c>
      <c r="AI78">
        <f t="shared" si="7"/>
        <v>1</v>
      </c>
      <c r="AJ78">
        <f t="shared" si="7"/>
        <v>1</v>
      </c>
      <c r="AK78">
        <f t="shared" si="7"/>
        <v>2</v>
      </c>
      <c r="AL78">
        <f t="shared" si="7"/>
        <v>2</v>
      </c>
      <c r="AM78">
        <f t="shared" si="8"/>
        <v>1</v>
      </c>
      <c r="AN78">
        <f t="shared" si="8"/>
        <v>1</v>
      </c>
      <c r="AO78">
        <f t="shared" si="8"/>
        <v>2</v>
      </c>
      <c r="AP78">
        <f t="shared" si="8"/>
        <v>1</v>
      </c>
      <c r="AQ78">
        <f t="shared" si="9"/>
        <v>1</v>
      </c>
      <c r="AR78">
        <f t="shared" si="14"/>
        <v>200</v>
      </c>
      <c r="AS78">
        <f t="shared" si="11"/>
        <v>198.3</v>
      </c>
      <c r="AU78" s="26" t="s">
        <v>264</v>
      </c>
      <c r="AV78" s="27">
        <v>1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1</v>
      </c>
      <c r="BF78" s="27">
        <v>1</v>
      </c>
      <c r="BG78" s="27">
        <v>1</v>
      </c>
      <c r="BH78" s="27">
        <v>1</v>
      </c>
      <c r="BI78" s="27">
        <v>1</v>
      </c>
      <c r="BJ78" s="27">
        <v>300</v>
      </c>
    </row>
    <row r="79" spans="1:62" ht="43.8" thickBot="1" x14ac:dyDescent="0.35">
      <c r="A79" s="3" t="s">
        <v>74</v>
      </c>
      <c r="B79" s="4" t="s">
        <v>6</v>
      </c>
      <c r="C79" s="4" t="s">
        <v>1</v>
      </c>
      <c r="D79" s="4" t="s">
        <v>2</v>
      </c>
      <c r="E79" s="4"/>
      <c r="J79" s="3" t="s">
        <v>74</v>
      </c>
      <c r="K79" s="6">
        <v>0</v>
      </c>
      <c r="L79" s="7">
        <v>0</v>
      </c>
      <c r="M79" s="8">
        <v>1</v>
      </c>
      <c r="N79" s="9">
        <v>0</v>
      </c>
      <c r="O79" s="10">
        <v>1</v>
      </c>
      <c r="P79" s="11">
        <v>0</v>
      </c>
      <c r="Q79" s="12">
        <v>0</v>
      </c>
      <c r="R79" s="13">
        <v>0</v>
      </c>
      <c r="S79" s="14">
        <v>0</v>
      </c>
      <c r="T79" s="15">
        <v>0</v>
      </c>
      <c r="U79" s="16">
        <v>0</v>
      </c>
      <c r="V79" s="17">
        <v>0</v>
      </c>
      <c r="W79" s="18">
        <v>1</v>
      </c>
      <c r="X79" s="19">
        <v>0</v>
      </c>
      <c r="Y79">
        <f t="shared" si="12"/>
        <v>1</v>
      </c>
      <c r="AC79" s="3" t="s">
        <v>74</v>
      </c>
      <c r="AD79">
        <f t="shared" si="13"/>
        <v>1</v>
      </c>
      <c r="AE79">
        <f t="shared" si="13"/>
        <v>1</v>
      </c>
      <c r="AF79">
        <f t="shared" si="13"/>
        <v>2</v>
      </c>
      <c r="AG79">
        <f t="shared" si="13"/>
        <v>1</v>
      </c>
      <c r="AH79">
        <f t="shared" si="10"/>
        <v>2</v>
      </c>
      <c r="AI79">
        <f t="shared" si="7"/>
        <v>1</v>
      </c>
      <c r="AJ79">
        <f t="shared" si="7"/>
        <v>1</v>
      </c>
      <c r="AK79">
        <f t="shared" si="7"/>
        <v>1</v>
      </c>
      <c r="AL79">
        <f t="shared" si="7"/>
        <v>1</v>
      </c>
      <c r="AM79">
        <f t="shared" si="8"/>
        <v>1</v>
      </c>
      <c r="AN79">
        <f t="shared" si="8"/>
        <v>1</v>
      </c>
      <c r="AO79">
        <f t="shared" si="8"/>
        <v>1</v>
      </c>
      <c r="AP79">
        <f t="shared" si="8"/>
        <v>2</v>
      </c>
      <c r="AQ79">
        <f t="shared" si="9"/>
        <v>1</v>
      </c>
      <c r="AR79">
        <f t="shared" si="14"/>
        <v>200</v>
      </c>
      <c r="AS79">
        <f t="shared" si="11"/>
        <v>198.3</v>
      </c>
      <c r="AU79" s="26" t="s">
        <v>265</v>
      </c>
      <c r="AV79" s="27">
        <v>2</v>
      </c>
      <c r="AW79" s="27">
        <v>1</v>
      </c>
      <c r="AX79" s="27">
        <v>1</v>
      </c>
      <c r="AY79" s="27">
        <v>1</v>
      </c>
      <c r="AZ79" s="27">
        <v>1</v>
      </c>
      <c r="BA79" s="27">
        <v>1</v>
      </c>
      <c r="BB79" s="27">
        <v>1</v>
      </c>
      <c r="BC79" s="27">
        <v>1</v>
      </c>
      <c r="BD79" s="27">
        <v>1</v>
      </c>
      <c r="BE79" s="27">
        <v>1</v>
      </c>
      <c r="BF79" s="27">
        <v>2</v>
      </c>
      <c r="BG79" s="27">
        <v>1</v>
      </c>
      <c r="BH79" s="27">
        <v>1</v>
      </c>
      <c r="BI79" s="27">
        <v>1</v>
      </c>
      <c r="BJ79" s="27">
        <v>300</v>
      </c>
    </row>
    <row r="80" spans="1:62" ht="15" thickBot="1" x14ac:dyDescent="0.35">
      <c r="A80" s="3" t="s">
        <v>75</v>
      </c>
      <c r="B80" s="4" t="s">
        <v>2</v>
      </c>
      <c r="C80" s="4" t="s">
        <v>10</v>
      </c>
      <c r="D80" s="4"/>
      <c r="E80" s="4"/>
      <c r="J80" s="3" t="s">
        <v>75</v>
      </c>
      <c r="K80" s="6">
        <v>0</v>
      </c>
      <c r="L80" s="7">
        <v>0</v>
      </c>
      <c r="M80" s="8">
        <v>1</v>
      </c>
      <c r="N80" s="9">
        <v>0</v>
      </c>
      <c r="O80" s="10">
        <v>0</v>
      </c>
      <c r="P80" s="11">
        <v>0</v>
      </c>
      <c r="Q80" s="12">
        <v>0</v>
      </c>
      <c r="R80" s="13">
        <v>0</v>
      </c>
      <c r="S80" s="14">
        <v>0</v>
      </c>
      <c r="T80" s="15">
        <v>0</v>
      </c>
      <c r="U80" s="16">
        <v>0</v>
      </c>
      <c r="V80" s="17">
        <v>1</v>
      </c>
      <c r="W80" s="18">
        <v>0</v>
      </c>
      <c r="X80" s="19">
        <v>0</v>
      </c>
      <c r="Y80">
        <f t="shared" si="12"/>
        <v>2</v>
      </c>
      <c r="AC80" s="3" t="s">
        <v>75</v>
      </c>
      <c r="AD80">
        <f t="shared" si="13"/>
        <v>1</v>
      </c>
      <c r="AE80">
        <f t="shared" si="13"/>
        <v>1</v>
      </c>
      <c r="AF80">
        <f t="shared" si="13"/>
        <v>2</v>
      </c>
      <c r="AG80">
        <f t="shared" si="13"/>
        <v>1</v>
      </c>
      <c r="AH80">
        <f t="shared" si="10"/>
        <v>1</v>
      </c>
      <c r="AI80">
        <f t="shared" si="7"/>
        <v>1</v>
      </c>
      <c r="AJ80">
        <f t="shared" si="7"/>
        <v>1</v>
      </c>
      <c r="AK80">
        <f t="shared" si="7"/>
        <v>1</v>
      </c>
      <c r="AL80">
        <f t="shared" si="7"/>
        <v>1</v>
      </c>
      <c r="AM80">
        <f t="shared" si="8"/>
        <v>1</v>
      </c>
      <c r="AN80">
        <f t="shared" si="8"/>
        <v>1</v>
      </c>
      <c r="AO80">
        <f t="shared" si="8"/>
        <v>2</v>
      </c>
      <c r="AP80">
        <f t="shared" si="8"/>
        <v>1</v>
      </c>
      <c r="AQ80">
        <f t="shared" si="9"/>
        <v>1</v>
      </c>
      <c r="AR80">
        <f t="shared" si="14"/>
        <v>300</v>
      </c>
      <c r="AS80">
        <f t="shared" si="11"/>
        <v>216.4</v>
      </c>
      <c r="AU80" s="26" t="s">
        <v>266</v>
      </c>
      <c r="AV80" s="27">
        <v>1</v>
      </c>
      <c r="AW80" s="27">
        <v>1</v>
      </c>
      <c r="AX80" s="27">
        <v>2</v>
      </c>
      <c r="AY80" s="27">
        <v>2</v>
      </c>
      <c r="AZ80" s="27">
        <v>1</v>
      </c>
      <c r="BA80" s="27">
        <v>1</v>
      </c>
      <c r="BB80" s="27">
        <v>2</v>
      </c>
      <c r="BC80" s="27">
        <v>1</v>
      </c>
      <c r="BD80" s="27">
        <v>1</v>
      </c>
      <c r="BE80" s="27">
        <v>1</v>
      </c>
      <c r="BF80" s="27">
        <v>1</v>
      </c>
      <c r="BG80" s="27">
        <v>1</v>
      </c>
      <c r="BH80" s="27">
        <v>1</v>
      </c>
      <c r="BI80" s="27">
        <v>1</v>
      </c>
      <c r="BJ80" s="27">
        <v>200</v>
      </c>
    </row>
    <row r="81" spans="1:62" ht="15" thickBot="1" x14ac:dyDescent="0.35">
      <c r="A81" s="3" t="s">
        <v>36</v>
      </c>
      <c r="B81" s="4" t="s">
        <v>25</v>
      </c>
      <c r="C81" s="4" t="s">
        <v>16</v>
      </c>
      <c r="D81" s="4" t="s">
        <v>2</v>
      </c>
      <c r="E81" s="4"/>
      <c r="J81" s="3" t="s">
        <v>36</v>
      </c>
      <c r="K81" s="6">
        <v>0</v>
      </c>
      <c r="L81" s="7">
        <v>0</v>
      </c>
      <c r="M81" s="8">
        <v>1</v>
      </c>
      <c r="N81" s="9">
        <v>1</v>
      </c>
      <c r="O81" s="10">
        <v>0</v>
      </c>
      <c r="P81" s="11">
        <v>0</v>
      </c>
      <c r="Q81" s="12">
        <v>0</v>
      </c>
      <c r="R81" s="13">
        <v>0</v>
      </c>
      <c r="S81" s="14">
        <v>0</v>
      </c>
      <c r="T81" s="15">
        <v>0</v>
      </c>
      <c r="U81" s="16">
        <v>1</v>
      </c>
      <c r="V81" s="17">
        <v>0</v>
      </c>
      <c r="W81" s="18">
        <v>0</v>
      </c>
      <c r="X81" s="19">
        <v>0</v>
      </c>
      <c r="Y81">
        <f t="shared" si="12"/>
        <v>1</v>
      </c>
      <c r="AC81" s="3" t="s">
        <v>36</v>
      </c>
      <c r="AD81">
        <f t="shared" si="13"/>
        <v>1</v>
      </c>
      <c r="AE81">
        <f t="shared" si="13"/>
        <v>1</v>
      </c>
      <c r="AF81">
        <f t="shared" si="13"/>
        <v>2</v>
      </c>
      <c r="AG81">
        <f t="shared" si="13"/>
        <v>2</v>
      </c>
      <c r="AH81">
        <f t="shared" si="10"/>
        <v>1</v>
      </c>
      <c r="AI81">
        <f t="shared" si="7"/>
        <v>1</v>
      </c>
      <c r="AJ81">
        <f t="shared" si="7"/>
        <v>1</v>
      </c>
      <c r="AK81">
        <f t="shared" si="7"/>
        <v>1</v>
      </c>
      <c r="AL81">
        <f t="shared" si="7"/>
        <v>1</v>
      </c>
      <c r="AM81">
        <f t="shared" si="8"/>
        <v>1</v>
      </c>
      <c r="AN81">
        <f t="shared" si="8"/>
        <v>2</v>
      </c>
      <c r="AO81">
        <f t="shared" si="8"/>
        <v>1</v>
      </c>
      <c r="AP81">
        <f t="shared" si="8"/>
        <v>1</v>
      </c>
      <c r="AQ81">
        <f t="shared" si="9"/>
        <v>1</v>
      </c>
      <c r="AR81">
        <f t="shared" si="14"/>
        <v>200</v>
      </c>
      <c r="AS81">
        <f t="shared" si="11"/>
        <v>198.3</v>
      </c>
      <c r="AU81" s="26" t="s">
        <v>267</v>
      </c>
      <c r="AV81" s="27">
        <v>2</v>
      </c>
      <c r="AW81" s="27">
        <v>1</v>
      </c>
      <c r="AX81" s="27">
        <v>1</v>
      </c>
      <c r="AY81" s="27">
        <v>1</v>
      </c>
      <c r="AZ81" s="27">
        <v>1</v>
      </c>
      <c r="BA81" s="27">
        <v>1</v>
      </c>
      <c r="BB81" s="27">
        <v>1</v>
      </c>
      <c r="BC81" s="27">
        <v>2</v>
      </c>
      <c r="BD81" s="27">
        <v>1</v>
      </c>
      <c r="BE81" s="27">
        <v>1</v>
      </c>
      <c r="BF81" s="27">
        <v>1</v>
      </c>
      <c r="BG81" s="27">
        <v>1</v>
      </c>
      <c r="BH81" s="27">
        <v>2</v>
      </c>
      <c r="BI81" s="27">
        <v>1</v>
      </c>
      <c r="BJ81" s="27">
        <v>200</v>
      </c>
    </row>
    <row r="82" spans="1:62" ht="43.8" thickBot="1" x14ac:dyDescent="0.35">
      <c r="A82" s="3" t="s">
        <v>34</v>
      </c>
      <c r="B82" s="4" t="s">
        <v>23</v>
      </c>
      <c r="C82" s="4" t="s">
        <v>1</v>
      </c>
      <c r="D82" s="4" t="s">
        <v>25</v>
      </c>
      <c r="E82" s="4" t="s">
        <v>2</v>
      </c>
      <c r="J82" s="3" t="s">
        <v>34</v>
      </c>
      <c r="K82" s="6">
        <v>0</v>
      </c>
      <c r="L82" s="7">
        <v>0</v>
      </c>
      <c r="M82" s="8">
        <v>1</v>
      </c>
      <c r="N82" s="9">
        <v>1</v>
      </c>
      <c r="O82" s="10">
        <v>1</v>
      </c>
      <c r="P82" s="11">
        <v>0</v>
      </c>
      <c r="Q82" s="12">
        <v>0</v>
      </c>
      <c r="R82" s="13">
        <v>0</v>
      </c>
      <c r="S82" s="14">
        <v>0</v>
      </c>
      <c r="T82" s="15">
        <v>1</v>
      </c>
      <c r="U82" s="16">
        <v>0</v>
      </c>
      <c r="V82" s="17">
        <v>0</v>
      </c>
      <c r="W82" s="18">
        <v>0</v>
      </c>
      <c r="X82" s="19">
        <v>0</v>
      </c>
      <c r="Y82">
        <f t="shared" si="12"/>
        <v>0</v>
      </c>
      <c r="AC82" s="3" t="s">
        <v>34</v>
      </c>
      <c r="AD82">
        <f t="shared" si="13"/>
        <v>1</v>
      </c>
      <c r="AE82">
        <f t="shared" si="13"/>
        <v>1</v>
      </c>
      <c r="AF82">
        <f t="shared" si="13"/>
        <v>2</v>
      </c>
      <c r="AG82">
        <f t="shared" si="13"/>
        <v>2</v>
      </c>
      <c r="AH82">
        <f t="shared" si="10"/>
        <v>2</v>
      </c>
      <c r="AI82">
        <f t="shared" si="7"/>
        <v>1</v>
      </c>
      <c r="AJ82">
        <f t="shared" si="7"/>
        <v>1</v>
      </c>
      <c r="AK82">
        <f t="shared" si="7"/>
        <v>1</v>
      </c>
      <c r="AL82">
        <f t="shared" si="7"/>
        <v>1</v>
      </c>
      <c r="AM82">
        <f t="shared" si="8"/>
        <v>2</v>
      </c>
      <c r="AN82">
        <f t="shared" si="8"/>
        <v>1</v>
      </c>
      <c r="AO82">
        <f t="shared" si="8"/>
        <v>1</v>
      </c>
      <c r="AP82">
        <f t="shared" si="8"/>
        <v>1</v>
      </c>
      <c r="AQ82">
        <f t="shared" si="9"/>
        <v>1</v>
      </c>
      <c r="AR82">
        <f t="shared" si="14"/>
        <v>100</v>
      </c>
      <c r="AS82">
        <f t="shared" si="11"/>
        <v>180.3</v>
      </c>
      <c r="AU82" s="26" t="s">
        <v>268</v>
      </c>
      <c r="AV82" s="27">
        <v>1</v>
      </c>
      <c r="AW82" s="27">
        <v>1</v>
      </c>
      <c r="AX82" s="27">
        <v>1</v>
      </c>
      <c r="AY82" s="27">
        <v>1</v>
      </c>
      <c r="AZ82" s="27">
        <v>1</v>
      </c>
      <c r="BA82" s="27">
        <v>1</v>
      </c>
      <c r="BB82" s="27">
        <v>1</v>
      </c>
      <c r="BC82" s="27">
        <v>2</v>
      </c>
      <c r="BD82" s="27">
        <v>2</v>
      </c>
      <c r="BE82" s="27">
        <v>1</v>
      </c>
      <c r="BF82" s="27">
        <v>1</v>
      </c>
      <c r="BG82" s="27">
        <v>2</v>
      </c>
      <c r="BH82" s="27">
        <v>1</v>
      </c>
      <c r="BI82" s="27">
        <v>1</v>
      </c>
      <c r="BJ82" s="27">
        <v>200</v>
      </c>
    </row>
    <row r="83" spans="1:62" ht="43.8" thickBot="1" x14ac:dyDescent="0.35">
      <c r="A83" s="3" t="s">
        <v>44</v>
      </c>
      <c r="B83" s="4" t="s">
        <v>6</v>
      </c>
      <c r="C83" s="4" t="s">
        <v>23</v>
      </c>
      <c r="D83" s="4" t="s">
        <v>14</v>
      </c>
      <c r="E83" s="4" t="s">
        <v>18</v>
      </c>
      <c r="J83" s="3" t="s">
        <v>44</v>
      </c>
      <c r="K83" s="6">
        <v>0</v>
      </c>
      <c r="L83" s="7">
        <v>0</v>
      </c>
      <c r="M83" s="8">
        <v>0</v>
      </c>
      <c r="N83" s="9">
        <v>0</v>
      </c>
      <c r="O83" s="10">
        <v>0</v>
      </c>
      <c r="P83" s="11">
        <v>1</v>
      </c>
      <c r="Q83" s="12">
        <v>1</v>
      </c>
      <c r="R83" s="13">
        <v>0</v>
      </c>
      <c r="S83" s="14">
        <v>0</v>
      </c>
      <c r="T83" s="15">
        <v>1</v>
      </c>
      <c r="U83" s="16">
        <v>0</v>
      </c>
      <c r="V83" s="17">
        <v>0</v>
      </c>
      <c r="W83" s="18">
        <v>1</v>
      </c>
      <c r="X83" s="19">
        <v>0</v>
      </c>
      <c r="Y83">
        <f t="shared" si="12"/>
        <v>0</v>
      </c>
      <c r="AC83" s="3" t="s">
        <v>44</v>
      </c>
      <c r="AD83">
        <f t="shared" si="13"/>
        <v>1</v>
      </c>
      <c r="AE83">
        <f t="shared" si="13"/>
        <v>1</v>
      </c>
      <c r="AF83">
        <f t="shared" si="13"/>
        <v>1</v>
      </c>
      <c r="AG83">
        <f t="shared" si="13"/>
        <v>1</v>
      </c>
      <c r="AH83">
        <f t="shared" si="10"/>
        <v>1</v>
      </c>
      <c r="AI83">
        <f t="shared" si="7"/>
        <v>2</v>
      </c>
      <c r="AJ83">
        <f t="shared" si="7"/>
        <v>2</v>
      </c>
      <c r="AK83">
        <f t="shared" si="7"/>
        <v>1</v>
      </c>
      <c r="AL83">
        <f t="shared" si="7"/>
        <v>1</v>
      </c>
      <c r="AM83">
        <f t="shared" si="8"/>
        <v>2</v>
      </c>
      <c r="AN83">
        <f t="shared" si="8"/>
        <v>1</v>
      </c>
      <c r="AO83">
        <f t="shared" si="8"/>
        <v>1</v>
      </c>
      <c r="AP83">
        <f t="shared" si="8"/>
        <v>2</v>
      </c>
      <c r="AQ83">
        <f t="shared" si="9"/>
        <v>1</v>
      </c>
      <c r="AR83">
        <f t="shared" si="14"/>
        <v>100</v>
      </c>
      <c r="AS83">
        <f t="shared" si="11"/>
        <v>180.3</v>
      </c>
      <c r="AU83" s="26" t="s">
        <v>269</v>
      </c>
      <c r="AV83" s="27">
        <v>1</v>
      </c>
      <c r="AW83" s="27">
        <v>1</v>
      </c>
      <c r="AX83" s="27">
        <v>2</v>
      </c>
      <c r="AY83" s="27">
        <v>1</v>
      </c>
      <c r="AZ83" s="27">
        <v>2</v>
      </c>
      <c r="BA83" s="27">
        <v>1</v>
      </c>
      <c r="BB83" s="27">
        <v>1</v>
      </c>
      <c r="BC83" s="27">
        <v>1</v>
      </c>
      <c r="BD83" s="27">
        <v>1</v>
      </c>
      <c r="BE83" s="27">
        <v>1</v>
      </c>
      <c r="BF83" s="27">
        <v>1</v>
      </c>
      <c r="BG83" s="27">
        <v>1</v>
      </c>
      <c r="BH83" s="27">
        <v>2</v>
      </c>
      <c r="BI83" s="27">
        <v>1</v>
      </c>
      <c r="BJ83" s="27">
        <v>200</v>
      </c>
    </row>
    <row r="84" spans="1:62" ht="15" thickBot="1" x14ac:dyDescent="0.35">
      <c r="A84" s="3" t="s">
        <v>32</v>
      </c>
      <c r="B84" s="4" t="s">
        <v>14</v>
      </c>
      <c r="C84" s="4" t="s">
        <v>9</v>
      </c>
      <c r="D84" s="4" t="s">
        <v>25</v>
      </c>
      <c r="E84" s="4"/>
      <c r="J84" s="3" t="s">
        <v>32</v>
      </c>
      <c r="K84" s="6">
        <v>0</v>
      </c>
      <c r="L84" s="7">
        <v>1</v>
      </c>
      <c r="M84" s="8">
        <v>0</v>
      </c>
      <c r="N84" s="9">
        <v>1</v>
      </c>
      <c r="O84" s="10">
        <v>0</v>
      </c>
      <c r="P84" s="11">
        <v>1</v>
      </c>
      <c r="Q84" s="12">
        <v>0</v>
      </c>
      <c r="R84" s="13">
        <v>0</v>
      </c>
      <c r="S84" s="14">
        <v>0</v>
      </c>
      <c r="T84" s="15">
        <v>0</v>
      </c>
      <c r="U84" s="16">
        <v>0</v>
      </c>
      <c r="V84" s="17">
        <v>0</v>
      </c>
      <c r="W84" s="18">
        <v>0</v>
      </c>
      <c r="X84" s="19">
        <v>0</v>
      </c>
      <c r="Y84">
        <f t="shared" si="12"/>
        <v>1</v>
      </c>
      <c r="AC84" s="3" t="s">
        <v>32</v>
      </c>
      <c r="AD84">
        <f t="shared" si="13"/>
        <v>1</v>
      </c>
      <c r="AE84">
        <f t="shared" si="13"/>
        <v>2</v>
      </c>
      <c r="AF84">
        <f t="shared" si="13"/>
        <v>1</v>
      </c>
      <c r="AG84">
        <f t="shared" si="13"/>
        <v>2</v>
      </c>
      <c r="AH84">
        <f t="shared" si="10"/>
        <v>1</v>
      </c>
      <c r="AI84">
        <f t="shared" si="7"/>
        <v>2</v>
      </c>
      <c r="AJ84">
        <f t="shared" si="7"/>
        <v>1</v>
      </c>
      <c r="AK84">
        <f t="shared" si="7"/>
        <v>1</v>
      </c>
      <c r="AL84">
        <f t="shared" ref="AL84:AO102" si="15">S84+1</f>
        <v>1</v>
      </c>
      <c r="AM84">
        <f t="shared" si="8"/>
        <v>1</v>
      </c>
      <c r="AN84">
        <f t="shared" si="8"/>
        <v>1</v>
      </c>
      <c r="AO84">
        <f t="shared" si="8"/>
        <v>1</v>
      </c>
      <c r="AP84">
        <f t="shared" ref="AP84:AQ102" si="16">W84+1</f>
        <v>1</v>
      </c>
      <c r="AQ84">
        <f t="shared" si="9"/>
        <v>1</v>
      </c>
      <c r="AR84">
        <f t="shared" si="14"/>
        <v>200</v>
      </c>
      <c r="AS84">
        <f t="shared" si="11"/>
        <v>198.3</v>
      </c>
      <c r="AU84" s="26" t="s">
        <v>270</v>
      </c>
      <c r="AV84" s="27">
        <v>1</v>
      </c>
      <c r="AW84" s="27">
        <v>1</v>
      </c>
      <c r="AX84" s="27">
        <v>2</v>
      </c>
      <c r="AY84" s="27">
        <v>1</v>
      </c>
      <c r="AZ84" s="27">
        <v>1</v>
      </c>
      <c r="BA84" s="27">
        <v>1</v>
      </c>
      <c r="BB84" s="27">
        <v>1</v>
      </c>
      <c r="BC84" s="27">
        <v>1</v>
      </c>
      <c r="BD84" s="27">
        <v>1</v>
      </c>
      <c r="BE84" s="27">
        <v>1</v>
      </c>
      <c r="BF84" s="27">
        <v>1</v>
      </c>
      <c r="BG84" s="27">
        <v>2</v>
      </c>
      <c r="BH84" s="27">
        <v>1</v>
      </c>
      <c r="BI84" s="27">
        <v>1</v>
      </c>
      <c r="BJ84" s="27">
        <v>300</v>
      </c>
    </row>
    <row r="85" spans="1:62" ht="43.8" thickBot="1" x14ac:dyDescent="0.35">
      <c r="A85" s="3" t="s">
        <v>78</v>
      </c>
      <c r="B85" s="4" t="s">
        <v>1</v>
      </c>
      <c r="C85" s="4" t="s">
        <v>9</v>
      </c>
      <c r="D85" s="4"/>
      <c r="E85" s="4"/>
      <c r="J85" s="3" t="s">
        <v>78</v>
      </c>
      <c r="K85" s="6">
        <v>0</v>
      </c>
      <c r="L85" s="7">
        <v>1</v>
      </c>
      <c r="M85" s="8">
        <v>0</v>
      </c>
      <c r="N85" s="9">
        <v>0</v>
      </c>
      <c r="O85" s="10">
        <v>1</v>
      </c>
      <c r="P85" s="11">
        <v>0</v>
      </c>
      <c r="Q85" s="12">
        <v>0</v>
      </c>
      <c r="R85" s="13">
        <v>0</v>
      </c>
      <c r="S85" s="14">
        <v>0</v>
      </c>
      <c r="T85" s="15">
        <v>0</v>
      </c>
      <c r="U85" s="16">
        <v>0</v>
      </c>
      <c r="V85" s="17">
        <v>0</v>
      </c>
      <c r="W85" s="18">
        <v>0</v>
      </c>
      <c r="X85" s="19">
        <v>0</v>
      </c>
      <c r="Y85">
        <f t="shared" si="12"/>
        <v>2</v>
      </c>
      <c r="AC85" s="3" t="s">
        <v>78</v>
      </c>
      <c r="AD85">
        <f t="shared" si="13"/>
        <v>1</v>
      </c>
      <c r="AE85">
        <f t="shared" si="13"/>
        <v>2</v>
      </c>
      <c r="AF85">
        <f t="shared" si="13"/>
        <v>1</v>
      </c>
      <c r="AG85">
        <f t="shared" si="13"/>
        <v>1</v>
      </c>
      <c r="AH85">
        <f t="shared" si="10"/>
        <v>2</v>
      </c>
      <c r="AI85">
        <f t="shared" si="10"/>
        <v>1</v>
      </c>
      <c r="AJ85">
        <f t="shared" si="10"/>
        <v>1</v>
      </c>
      <c r="AK85">
        <f t="shared" si="10"/>
        <v>1</v>
      </c>
      <c r="AL85">
        <f t="shared" si="15"/>
        <v>1</v>
      </c>
      <c r="AM85">
        <f t="shared" si="15"/>
        <v>1</v>
      </c>
      <c r="AN85">
        <f t="shared" si="15"/>
        <v>1</v>
      </c>
      <c r="AO85">
        <f t="shared" si="15"/>
        <v>1</v>
      </c>
      <c r="AP85">
        <f t="shared" si="16"/>
        <v>1</v>
      </c>
      <c r="AQ85">
        <f t="shared" si="16"/>
        <v>1</v>
      </c>
      <c r="AR85">
        <f t="shared" si="14"/>
        <v>300</v>
      </c>
      <c r="AS85">
        <f t="shared" si="11"/>
        <v>216.4</v>
      </c>
      <c r="AU85" s="26" t="s">
        <v>271</v>
      </c>
      <c r="AV85" s="27">
        <v>1</v>
      </c>
      <c r="AW85" s="27">
        <v>1</v>
      </c>
      <c r="AX85" s="27">
        <v>2</v>
      </c>
      <c r="AY85" s="27">
        <v>2</v>
      </c>
      <c r="AZ85" s="27">
        <v>1</v>
      </c>
      <c r="BA85" s="27">
        <v>1</v>
      </c>
      <c r="BB85" s="27">
        <v>1</v>
      </c>
      <c r="BC85" s="27">
        <v>1</v>
      </c>
      <c r="BD85" s="27">
        <v>1</v>
      </c>
      <c r="BE85" s="27">
        <v>1</v>
      </c>
      <c r="BF85" s="27">
        <v>2</v>
      </c>
      <c r="BG85" s="27">
        <v>1</v>
      </c>
      <c r="BH85" s="27">
        <v>1</v>
      </c>
      <c r="BI85" s="27">
        <v>1</v>
      </c>
      <c r="BJ85" s="27">
        <v>200</v>
      </c>
    </row>
    <row r="86" spans="1:62" ht="43.8" thickBot="1" x14ac:dyDescent="0.35">
      <c r="A86" s="3" t="s">
        <v>77</v>
      </c>
      <c r="B86" s="4" t="s">
        <v>12</v>
      </c>
      <c r="C86" s="4" t="s">
        <v>7</v>
      </c>
      <c r="D86" s="4" t="s">
        <v>3</v>
      </c>
      <c r="E86" s="4"/>
      <c r="J86" s="3" t="s">
        <v>77</v>
      </c>
      <c r="K86" s="6">
        <v>1</v>
      </c>
      <c r="L86" s="7">
        <v>0</v>
      </c>
      <c r="M86" s="8">
        <v>0</v>
      </c>
      <c r="N86" s="9">
        <v>0</v>
      </c>
      <c r="O86" s="10">
        <v>0</v>
      </c>
      <c r="P86" s="11">
        <v>0</v>
      </c>
      <c r="Q86" s="12">
        <v>0</v>
      </c>
      <c r="R86" s="13">
        <v>0</v>
      </c>
      <c r="S86" s="14">
        <v>1</v>
      </c>
      <c r="T86" s="15">
        <v>0</v>
      </c>
      <c r="U86" s="16">
        <v>0</v>
      </c>
      <c r="V86" s="17">
        <v>0</v>
      </c>
      <c r="W86" s="18">
        <v>0</v>
      </c>
      <c r="X86" s="19">
        <v>1</v>
      </c>
      <c r="Y86">
        <f t="shared" si="12"/>
        <v>1</v>
      </c>
      <c r="AC86" s="3" t="s">
        <v>77</v>
      </c>
      <c r="AD86">
        <f t="shared" si="13"/>
        <v>2</v>
      </c>
      <c r="AE86">
        <f t="shared" si="13"/>
        <v>1</v>
      </c>
      <c r="AF86">
        <f t="shared" si="13"/>
        <v>1</v>
      </c>
      <c r="AG86">
        <f t="shared" si="13"/>
        <v>1</v>
      </c>
      <c r="AH86">
        <f t="shared" si="10"/>
        <v>1</v>
      </c>
      <c r="AI86">
        <f t="shared" si="10"/>
        <v>1</v>
      </c>
      <c r="AJ86">
        <f t="shared" si="10"/>
        <v>1</v>
      </c>
      <c r="AK86">
        <f t="shared" si="10"/>
        <v>1</v>
      </c>
      <c r="AL86">
        <f t="shared" si="15"/>
        <v>2</v>
      </c>
      <c r="AM86">
        <f t="shared" si="15"/>
        <v>1</v>
      </c>
      <c r="AN86">
        <f t="shared" si="15"/>
        <v>1</v>
      </c>
      <c r="AO86">
        <f t="shared" si="15"/>
        <v>1</v>
      </c>
      <c r="AP86">
        <f t="shared" si="16"/>
        <v>1</v>
      </c>
      <c r="AQ86">
        <f t="shared" si="16"/>
        <v>2</v>
      </c>
      <c r="AR86">
        <f t="shared" si="14"/>
        <v>200</v>
      </c>
      <c r="AS86">
        <f t="shared" si="11"/>
        <v>198.3</v>
      </c>
      <c r="AU86" s="26" t="s">
        <v>272</v>
      </c>
      <c r="AV86" s="27">
        <v>1</v>
      </c>
      <c r="AW86" s="27">
        <v>1</v>
      </c>
      <c r="AX86" s="27">
        <v>2</v>
      </c>
      <c r="AY86" s="27">
        <v>2</v>
      </c>
      <c r="AZ86" s="27">
        <v>2</v>
      </c>
      <c r="BA86" s="27">
        <v>1</v>
      </c>
      <c r="BB86" s="27">
        <v>1</v>
      </c>
      <c r="BC86" s="27">
        <v>1</v>
      </c>
      <c r="BD86" s="27">
        <v>1</v>
      </c>
      <c r="BE86" s="27">
        <v>2</v>
      </c>
      <c r="BF86" s="27">
        <v>1</v>
      </c>
      <c r="BG86" s="27">
        <v>1</v>
      </c>
      <c r="BH86" s="27">
        <v>1</v>
      </c>
      <c r="BI86" s="27">
        <v>1</v>
      </c>
      <c r="BJ86" s="27">
        <v>100</v>
      </c>
    </row>
    <row r="87" spans="1:62" ht="43.8" thickBot="1" x14ac:dyDescent="0.35">
      <c r="A87" s="3" t="s">
        <v>15</v>
      </c>
      <c r="B87" s="4" t="s">
        <v>3</v>
      </c>
      <c r="C87" s="4" t="s">
        <v>14</v>
      </c>
      <c r="D87" s="4" t="s">
        <v>16</v>
      </c>
      <c r="E87" s="4" t="s">
        <v>2</v>
      </c>
      <c r="J87" s="3" t="s">
        <v>15</v>
      </c>
      <c r="K87" s="6">
        <v>0</v>
      </c>
      <c r="L87" s="7">
        <v>0</v>
      </c>
      <c r="M87" s="8">
        <v>1</v>
      </c>
      <c r="N87" s="9">
        <v>0</v>
      </c>
      <c r="O87" s="10">
        <v>0</v>
      </c>
      <c r="P87" s="11">
        <v>1</v>
      </c>
      <c r="Q87" s="12">
        <v>0</v>
      </c>
      <c r="R87" s="13">
        <v>0</v>
      </c>
      <c r="S87" s="14">
        <v>0</v>
      </c>
      <c r="T87" s="15">
        <v>0</v>
      </c>
      <c r="U87" s="16">
        <v>1</v>
      </c>
      <c r="V87" s="17">
        <v>0</v>
      </c>
      <c r="W87" s="18">
        <v>0</v>
      </c>
      <c r="X87" s="19">
        <v>1</v>
      </c>
      <c r="Y87">
        <f t="shared" si="12"/>
        <v>0</v>
      </c>
      <c r="AC87" s="3" t="s">
        <v>15</v>
      </c>
      <c r="AD87">
        <f t="shared" si="13"/>
        <v>1</v>
      </c>
      <c r="AE87">
        <f t="shared" si="13"/>
        <v>1</v>
      </c>
      <c r="AF87">
        <f t="shared" si="13"/>
        <v>2</v>
      </c>
      <c r="AG87">
        <f t="shared" si="13"/>
        <v>1</v>
      </c>
      <c r="AH87">
        <f t="shared" si="10"/>
        <v>1</v>
      </c>
      <c r="AI87">
        <f t="shared" si="10"/>
        <v>2</v>
      </c>
      <c r="AJ87">
        <f t="shared" si="10"/>
        <v>1</v>
      </c>
      <c r="AK87">
        <f t="shared" si="10"/>
        <v>1</v>
      </c>
      <c r="AL87">
        <f t="shared" si="15"/>
        <v>1</v>
      </c>
      <c r="AM87">
        <f t="shared" si="15"/>
        <v>1</v>
      </c>
      <c r="AN87">
        <f t="shared" si="15"/>
        <v>2</v>
      </c>
      <c r="AO87">
        <f t="shared" si="15"/>
        <v>1</v>
      </c>
      <c r="AP87">
        <f t="shared" si="16"/>
        <v>1</v>
      </c>
      <c r="AQ87">
        <f t="shared" si="16"/>
        <v>2</v>
      </c>
      <c r="AR87">
        <f t="shared" si="14"/>
        <v>100</v>
      </c>
      <c r="AS87">
        <f t="shared" si="11"/>
        <v>180.3</v>
      </c>
      <c r="AU87" s="26" t="s">
        <v>273</v>
      </c>
      <c r="AV87" s="27">
        <v>1</v>
      </c>
      <c r="AW87" s="27">
        <v>1</v>
      </c>
      <c r="AX87" s="27">
        <v>1</v>
      </c>
      <c r="AY87" s="27">
        <v>1</v>
      </c>
      <c r="AZ87" s="27">
        <v>1</v>
      </c>
      <c r="BA87" s="27">
        <v>2</v>
      </c>
      <c r="BB87" s="27">
        <v>2</v>
      </c>
      <c r="BC87" s="27">
        <v>1</v>
      </c>
      <c r="BD87" s="27">
        <v>1</v>
      </c>
      <c r="BE87" s="27">
        <v>2</v>
      </c>
      <c r="BF87" s="27">
        <v>1</v>
      </c>
      <c r="BG87" s="27">
        <v>1</v>
      </c>
      <c r="BH87" s="27">
        <v>2</v>
      </c>
      <c r="BI87" s="27">
        <v>1</v>
      </c>
      <c r="BJ87" s="27">
        <v>100</v>
      </c>
    </row>
    <row r="88" spans="1:62" ht="43.8" thickBot="1" x14ac:dyDescent="0.35">
      <c r="A88" s="3" t="s">
        <v>17</v>
      </c>
      <c r="B88" s="4" t="s">
        <v>16</v>
      </c>
      <c r="C88" s="4" t="s">
        <v>18</v>
      </c>
      <c r="D88" s="4" t="s">
        <v>3</v>
      </c>
      <c r="E88" s="4" t="s">
        <v>2</v>
      </c>
      <c r="J88" s="3" t="s">
        <v>17</v>
      </c>
      <c r="K88" s="6">
        <v>0</v>
      </c>
      <c r="L88" s="7">
        <v>0</v>
      </c>
      <c r="M88" s="8">
        <v>1</v>
      </c>
      <c r="N88" s="9">
        <v>0</v>
      </c>
      <c r="O88" s="10">
        <v>0</v>
      </c>
      <c r="P88" s="11">
        <v>0</v>
      </c>
      <c r="Q88" s="12">
        <v>1</v>
      </c>
      <c r="R88" s="13">
        <v>0</v>
      </c>
      <c r="S88" s="14">
        <v>0</v>
      </c>
      <c r="T88" s="15">
        <v>0</v>
      </c>
      <c r="U88" s="16">
        <v>1</v>
      </c>
      <c r="V88" s="17">
        <v>0</v>
      </c>
      <c r="W88" s="18">
        <v>0</v>
      </c>
      <c r="X88" s="19">
        <v>1</v>
      </c>
      <c r="Y88">
        <f t="shared" si="12"/>
        <v>0</v>
      </c>
      <c r="AC88" s="3" t="s">
        <v>17</v>
      </c>
      <c r="AD88">
        <f t="shared" si="13"/>
        <v>1</v>
      </c>
      <c r="AE88">
        <f t="shared" si="13"/>
        <v>1</v>
      </c>
      <c r="AF88">
        <f t="shared" si="13"/>
        <v>2</v>
      </c>
      <c r="AG88">
        <f t="shared" si="13"/>
        <v>1</v>
      </c>
      <c r="AH88">
        <f t="shared" si="10"/>
        <v>1</v>
      </c>
      <c r="AI88">
        <f t="shared" si="10"/>
        <v>1</v>
      </c>
      <c r="AJ88">
        <f t="shared" si="10"/>
        <v>2</v>
      </c>
      <c r="AK88">
        <f t="shared" si="10"/>
        <v>1</v>
      </c>
      <c r="AL88">
        <f t="shared" si="15"/>
        <v>1</v>
      </c>
      <c r="AM88">
        <f t="shared" si="15"/>
        <v>1</v>
      </c>
      <c r="AN88">
        <f t="shared" si="15"/>
        <v>2</v>
      </c>
      <c r="AO88">
        <f t="shared" si="15"/>
        <v>1</v>
      </c>
      <c r="AP88">
        <f t="shared" si="16"/>
        <v>1</v>
      </c>
      <c r="AQ88">
        <f t="shared" si="16"/>
        <v>2</v>
      </c>
      <c r="AR88">
        <f t="shared" si="14"/>
        <v>100</v>
      </c>
      <c r="AS88">
        <f t="shared" si="11"/>
        <v>180.3</v>
      </c>
      <c r="AU88" s="26" t="s">
        <v>274</v>
      </c>
      <c r="AV88" s="27">
        <v>1</v>
      </c>
      <c r="AW88" s="27">
        <v>2</v>
      </c>
      <c r="AX88" s="27">
        <v>1</v>
      </c>
      <c r="AY88" s="27">
        <v>2</v>
      </c>
      <c r="AZ88" s="27">
        <v>1</v>
      </c>
      <c r="BA88" s="27">
        <v>2</v>
      </c>
      <c r="BB88" s="27">
        <v>1</v>
      </c>
      <c r="BC88" s="27">
        <v>1</v>
      </c>
      <c r="BD88" s="27">
        <v>1</v>
      </c>
      <c r="BE88" s="27">
        <v>1</v>
      </c>
      <c r="BF88" s="27">
        <v>1</v>
      </c>
      <c r="BG88" s="27">
        <v>1</v>
      </c>
      <c r="BH88" s="27">
        <v>1</v>
      </c>
      <c r="BI88" s="27">
        <v>1</v>
      </c>
      <c r="BJ88" s="27">
        <v>200</v>
      </c>
    </row>
    <row r="89" spans="1:62" ht="15" thickBot="1" x14ac:dyDescent="0.35">
      <c r="A89" s="3" t="s">
        <v>85</v>
      </c>
      <c r="B89" s="4" t="s">
        <v>7</v>
      </c>
      <c r="C89" s="4" t="s">
        <v>9</v>
      </c>
      <c r="D89" s="4" t="s">
        <v>23</v>
      </c>
      <c r="E89" s="4" t="s">
        <v>12</v>
      </c>
      <c r="J89" s="3" t="s">
        <v>85</v>
      </c>
      <c r="K89" s="6">
        <v>1</v>
      </c>
      <c r="L89" s="7">
        <v>1</v>
      </c>
      <c r="M89" s="8">
        <v>0</v>
      </c>
      <c r="N89" s="9">
        <v>0</v>
      </c>
      <c r="O89" s="10">
        <v>0</v>
      </c>
      <c r="P89" s="11">
        <v>0</v>
      </c>
      <c r="Q89" s="12">
        <v>0</v>
      </c>
      <c r="R89" s="13">
        <v>0</v>
      </c>
      <c r="S89" s="14">
        <v>1</v>
      </c>
      <c r="T89" s="15">
        <v>1</v>
      </c>
      <c r="U89" s="16">
        <v>0</v>
      </c>
      <c r="V89" s="17">
        <v>0</v>
      </c>
      <c r="W89" s="18">
        <v>0</v>
      </c>
      <c r="X89" s="19">
        <v>0</v>
      </c>
      <c r="Y89">
        <f t="shared" si="12"/>
        <v>0</v>
      </c>
      <c r="AC89" s="3" t="s">
        <v>85</v>
      </c>
      <c r="AD89">
        <f t="shared" si="13"/>
        <v>2</v>
      </c>
      <c r="AE89">
        <f t="shared" si="13"/>
        <v>2</v>
      </c>
      <c r="AF89">
        <f t="shared" si="13"/>
        <v>1</v>
      </c>
      <c r="AG89">
        <f t="shared" si="13"/>
        <v>1</v>
      </c>
      <c r="AH89">
        <f t="shared" si="10"/>
        <v>1</v>
      </c>
      <c r="AI89">
        <f t="shared" si="10"/>
        <v>1</v>
      </c>
      <c r="AJ89">
        <f t="shared" si="10"/>
        <v>1</v>
      </c>
      <c r="AK89">
        <f t="shared" si="10"/>
        <v>1</v>
      </c>
      <c r="AL89">
        <f t="shared" si="15"/>
        <v>2</v>
      </c>
      <c r="AM89">
        <f t="shared" si="15"/>
        <v>2</v>
      </c>
      <c r="AN89">
        <f t="shared" si="15"/>
        <v>1</v>
      </c>
      <c r="AO89">
        <f t="shared" si="15"/>
        <v>1</v>
      </c>
      <c r="AP89">
        <f t="shared" si="16"/>
        <v>1</v>
      </c>
      <c r="AQ89">
        <f t="shared" si="16"/>
        <v>1</v>
      </c>
      <c r="AR89">
        <f t="shared" si="14"/>
        <v>100</v>
      </c>
      <c r="AS89">
        <f t="shared" si="11"/>
        <v>180.3</v>
      </c>
      <c r="AU89" s="26" t="s">
        <v>275</v>
      </c>
      <c r="AV89" s="27">
        <v>1</v>
      </c>
      <c r="AW89" s="27">
        <v>2</v>
      </c>
      <c r="AX89" s="27">
        <v>1</v>
      </c>
      <c r="AY89" s="27">
        <v>1</v>
      </c>
      <c r="AZ89" s="27">
        <v>2</v>
      </c>
      <c r="BA89" s="27">
        <v>1</v>
      </c>
      <c r="BB89" s="27">
        <v>1</v>
      </c>
      <c r="BC89" s="27">
        <v>1</v>
      </c>
      <c r="BD89" s="27">
        <v>1</v>
      </c>
      <c r="BE89" s="27">
        <v>1</v>
      </c>
      <c r="BF89" s="27">
        <v>1</v>
      </c>
      <c r="BG89" s="27">
        <v>1</v>
      </c>
      <c r="BH89" s="27">
        <v>1</v>
      </c>
      <c r="BI89" s="27">
        <v>1</v>
      </c>
      <c r="BJ89" s="27">
        <v>300</v>
      </c>
    </row>
    <row r="90" spans="1:62" ht="43.8" thickBot="1" x14ac:dyDescent="0.35">
      <c r="A90" s="3" t="s">
        <v>38</v>
      </c>
      <c r="B90" s="4" t="s">
        <v>5</v>
      </c>
      <c r="C90" s="4" t="s">
        <v>12</v>
      </c>
      <c r="D90" s="4" t="s">
        <v>14</v>
      </c>
      <c r="E90" s="4" t="s">
        <v>16</v>
      </c>
      <c r="J90" s="3" t="s">
        <v>38</v>
      </c>
      <c r="K90" s="6">
        <v>0</v>
      </c>
      <c r="L90" s="7">
        <v>0</v>
      </c>
      <c r="M90" s="8">
        <v>0</v>
      </c>
      <c r="N90" s="9">
        <v>0</v>
      </c>
      <c r="O90" s="10">
        <v>0</v>
      </c>
      <c r="P90" s="11">
        <v>1</v>
      </c>
      <c r="Q90" s="12">
        <v>0</v>
      </c>
      <c r="R90" s="13">
        <v>1</v>
      </c>
      <c r="S90" s="14">
        <v>1</v>
      </c>
      <c r="T90" s="15">
        <v>0</v>
      </c>
      <c r="U90" s="16">
        <v>1</v>
      </c>
      <c r="V90" s="17">
        <v>0</v>
      </c>
      <c r="W90" s="18">
        <v>0</v>
      </c>
      <c r="X90" s="19">
        <v>0</v>
      </c>
      <c r="Y90">
        <f t="shared" si="12"/>
        <v>0</v>
      </c>
      <c r="AC90" s="3" t="s">
        <v>38</v>
      </c>
      <c r="AD90">
        <f t="shared" si="13"/>
        <v>1</v>
      </c>
      <c r="AE90">
        <f t="shared" si="13"/>
        <v>1</v>
      </c>
      <c r="AF90">
        <f t="shared" si="13"/>
        <v>1</v>
      </c>
      <c r="AG90">
        <f t="shared" si="13"/>
        <v>1</v>
      </c>
      <c r="AH90">
        <f t="shared" si="10"/>
        <v>1</v>
      </c>
      <c r="AI90">
        <f t="shared" si="10"/>
        <v>2</v>
      </c>
      <c r="AJ90">
        <f t="shared" si="10"/>
        <v>1</v>
      </c>
      <c r="AK90">
        <f t="shared" si="10"/>
        <v>2</v>
      </c>
      <c r="AL90">
        <f t="shared" si="15"/>
        <v>2</v>
      </c>
      <c r="AM90">
        <f t="shared" si="15"/>
        <v>1</v>
      </c>
      <c r="AN90">
        <f t="shared" si="15"/>
        <v>2</v>
      </c>
      <c r="AO90">
        <f t="shared" si="15"/>
        <v>1</v>
      </c>
      <c r="AP90">
        <f t="shared" si="16"/>
        <v>1</v>
      </c>
      <c r="AQ90">
        <f t="shared" si="16"/>
        <v>1</v>
      </c>
      <c r="AR90">
        <f t="shared" si="14"/>
        <v>100</v>
      </c>
      <c r="AS90">
        <f t="shared" si="11"/>
        <v>180.3</v>
      </c>
      <c r="AU90" s="26" t="s">
        <v>276</v>
      </c>
      <c r="AV90" s="27">
        <v>2</v>
      </c>
      <c r="AW90" s="27">
        <v>1</v>
      </c>
      <c r="AX90" s="27">
        <v>1</v>
      </c>
      <c r="AY90" s="27">
        <v>1</v>
      </c>
      <c r="AZ90" s="27">
        <v>1</v>
      </c>
      <c r="BA90" s="27">
        <v>1</v>
      </c>
      <c r="BB90" s="27">
        <v>1</v>
      </c>
      <c r="BC90" s="27">
        <v>1</v>
      </c>
      <c r="BD90" s="27">
        <v>2</v>
      </c>
      <c r="BE90" s="27">
        <v>1</v>
      </c>
      <c r="BF90" s="27">
        <v>1</v>
      </c>
      <c r="BG90" s="27">
        <v>1</v>
      </c>
      <c r="BH90" s="27">
        <v>1</v>
      </c>
      <c r="BI90" s="27">
        <v>2</v>
      </c>
      <c r="BJ90" s="27">
        <v>200</v>
      </c>
    </row>
    <row r="91" spans="1:62" ht="43.8" thickBot="1" x14ac:dyDescent="0.35">
      <c r="A91" s="3" t="s">
        <v>11</v>
      </c>
      <c r="B91" s="4" t="s">
        <v>12</v>
      </c>
      <c r="C91" s="4" t="s">
        <v>10</v>
      </c>
      <c r="D91" s="4" t="s">
        <v>6</v>
      </c>
      <c r="E91" s="4"/>
      <c r="J91" s="3" t="s">
        <v>11</v>
      </c>
      <c r="K91" s="6">
        <v>0</v>
      </c>
      <c r="L91" s="7">
        <v>0</v>
      </c>
      <c r="M91" s="8">
        <v>0</v>
      </c>
      <c r="N91" s="9">
        <v>0</v>
      </c>
      <c r="O91" s="10">
        <v>0</v>
      </c>
      <c r="P91" s="11">
        <v>0</v>
      </c>
      <c r="Q91" s="12">
        <v>0</v>
      </c>
      <c r="R91" s="13">
        <v>0</v>
      </c>
      <c r="S91" s="14">
        <v>1</v>
      </c>
      <c r="T91" s="15">
        <v>0</v>
      </c>
      <c r="U91" s="16">
        <v>0</v>
      </c>
      <c r="V91" s="17">
        <v>1</v>
      </c>
      <c r="W91" s="18">
        <v>1</v>
      </c>
      <c r="X91" s="19">
        <v>0</v>
      </c>
      <c r="Y91">
        <f t="shared" si="12"/>
        <v>1</v>
      </c>
      <c r="AC91" s="3" t="s">
        <v>11</v>
      </c>
      <c r="AD91">
        <f t="shared" si="13"/>
        <v>1</v>
      </c>
      <c r="AE91">
        <f t="shared" si="13"/>
        <v>1</v>
      </c>
      <c r="AF91">
        <f t="shared" si="13"/>
        <v>1</v>
      </c>
      <c r="AG91">
        <f t="shared" si="13"/>
        <v>1</v>
      </c>
      <c r="AH91">
        <f t="shared" si="10"/>
        <v>1</v>
      </c>
      <c r="AI91">
        <f t="shared" si="10"/>
        <v>1</v>
      </c>
      <c r="AJ91">
        <f t="shared" si="10"/>
        <v>1</v>
      </c>
      <c r="AK91">
        <f t="shared" si="10"/>
        <v>1</v>
      </c>
      <c r="AL91">
        <f t="shared" si="15"/>
        <v>2</v>
      </c>
      <c r="AM91">
        <f t="shared" si="15"/>
        <v>1</v>
      </c>
      <c r="AN91">
        <f t="shared" si="15"/>
        <v>1</v>
      </c>
      <c r="AO91">
        <f t="shared" si="15"/>
        <v>2</v>
      </c>
      <c r="AP91">
        <f t="shared" si="16"/>
        <v>2</v>
      </c>
      <c r="AQ91">
        <f t="shared" si="16"/>
        <v>1</v>
      </c>
      <c r="AR91">
        <f t="shared" si="14"/>
        <v>200</v>
      </c>
      <c r="AS91">
        <f t="shared" si="11"/>
        <v>198.3</v>
      </c>
      <c r="AU91" s="26" t="s">
        <v>277</v>
      </c>
      <c r="AV91" s="27">
        <v>1</v>
      </c>
      <c r="AW91" s="27">
        <v>1</v>
      </c>
      <c r="AX91" s="27">
        <v>2</v>
      </c>
      <c r="AY91" s="27">
        <v>1</v>
      </c>
      <c r="AZ91" s="27">
        <v>1</v>
      </c>
      <c r="BA91" s="27">
        <v>2</v>
      </c>
      <c r="BB91" s="27">
        <v>1</v>
      </c>
      <c r="BC91" s="27">
        <v>1</v>
      </c>
      <c r="BD91" s="27">
        <v>1</v>
      </c>
      <c r="BE91" s="27">
        <v>1</v>
      </c>
      <c r="BF91" s="27">
        <v>2</v>
      </c>
      <c r="BG91" s="27">
        <v>1</v>
      </c>
      <c r="BH91" s="27">
        <v>1</v>
      </c>
      <c r="BI91" s="27">
        <v>2</v>
      </c>
      <c r="BJ91" s="27">
        <v>100</v>
      </c>
    </row>
    <row r="92" spans="1:62" ht="15" thickBot="1" x14ac:dyDescent="0.35">
      <c r="A92" s="3" t="s">
        <v>79</v>
      </c>
      <c r="B92" s="4" t="s">
        <v>16</v>
      </c>
      <c r="C92" s="4" t="s">
        <v>9</v>
      </c>
      <c r="D92" s="4"/>
      <c r="E92" s="4"/>
      <c r="J92" s="3" t="s">
        <v>79</v>
      </c>
      <c r="K92" s="6">
        <v>0</v>
      </c>
      <c r="L92" s="7">
        <v>1</v>
      </c>
      <c r="M92" s="8">
        <v>0</v>
      </c>
      <c r="N92" s="9">
        <v>0</v>
      </c>
      <c r="O92" s="10">
        <v>0</v>
      </c>
      <c r="P92" s="11">
        <v>0</v>
      </c>
      <c r="Q92" s="12">
        <v>0</v>
      </c>
      <c r="R92" s="13">
        <v>0</v>
      </c>
      <c r="S92" s="14">
        <v>0</v>
      </c>
      <c r="T92" s="15">
        <v>0</v>
      </c>
      <c r="U92" s="16">
        <v>1</v>
      </c>
      <c r="V92" s="17">
        <v>0</v>
      </c>
      <c r="W92" s="18">
        <v>0</v>
      </c>
      <c r="X92" s="19">
        <v>0</v>
      </c>
      <c r="Y92">
        <f t="shared" si="12"/>
        <v>2</v>
      </c>
      <c r="AC92" s="3" t="s">
        <v>79</v>
      </c>
      <c r="AD92">
        <f t="shared" si="13"/>
        <v>1</v>
      </c>
      <c r="AE92">
        <f t="shared" si="13"/>
        <v>2</v>
      </c>
      <c r="AF92">
        <f t="shared" si="13"/>
        <v>1</v>
      </c>
      <c r="AG92">
        <f t="shared" si="13"/>
        <v>1</v>
      </c>
      <c r="AH92">
        <f t="shared" si="10"/>
        <v>1</v>
      </c>
      <c r="AI92">
        <f t="shared" si="10"/>
        <v>1</v>
      </c>
      <c r="AJ92">
        <f t="shared" si="10"/>
        <v>1</v>
      </c>
      <c r="AK92">
        <f t="shared" si="10"/>
        <v>1</v>
      </c>
      <c r="AL92">
        <f t="shared" si="15"/>
        <v>1</v>
      </c>
      <c r="AM92">
        <f t="shared" si="15"/>
        <v>1</v>
      </c>
      <c r="AN92">
        <f t="shared" si="15"/>
        <v>2</v>
      </c>
      <c r="AO92">
        <f t="shared" si="15"/>
        <v>1</v>
      </c>
      <c r="AP92">
        <f t="shared" si="16"/>
        <v>1</v>
      </c>
      <c r="AQ92">
        <f t="shared" si="16"/>
        <v>1</v>
      </c>
      <c r="AR92">
        <f t="shared" si="14"/>
        <v>300</v>
      </c>
      <c r="AS92">
        <f t="shared" si="11"/>
        <v>216.4</v>
      </c>
      <c r="AU92" s="26" t="s">
        <v>278</v>
      </c>
      <c r="AV92" s="27">
        <v>1</v>
      </c>
      <c r="AW92" s="27">
        <v>1</v>
      </c>
      <c r="AX92" s="27">
        <v>2</v>
      </c>
      <c r="AY92" s="27">
        <v>1</v>
      </c>
      <c r="AZ92" s="27">
        <v>1</v>
      </c>
      <c r="BA92" s="27">
        <v>1</v>
      </c>
      <c r="BB92" s="27">
        <v>2</v>
      </c>
      <c r="BC92" s="27">
        <v>1</v>
      </c>
      <c r="BD92" s="27">
        <v>1</v>
      </c>
      <c r="BE92" s="27">
        <v>1</v>
      </c>
      <c r="BF92" s="27">
        <v>2</v>
      </c>
      <c r="BG92" s="27">
        <v>1</v>
      </c>
      <c r="BH92" s="27">
        <v>1</v>
      </c>
      <c r="BI92" s="27">
        <v>2</v>
      </c>
      <c r="BJ92" s="27">
        <v>100</v>
      </c>
    </row>
    <row r="93" spans="1:62" ht="15" thickBot="1" x14ac:dyDescent="0.35">
      <c r="A93" s="3" t="s">
        <v>106</v>
      </c>
      <c r="B93" s="4" t="s">
        <v>23</v>
      </c>
      <c r="C93" s="4" t="s">
        <v>16</v>
      </c>
      <c r="D93" s="4"/>
      <c r="E93" s="4"/>
      <c r="J93" s="3" t="s">
        <v>106</v>
      </c>
      <c r="K93" s="6">
        <v>0</v>
      </c>
      <c r="L93" s="7">
        <v>0</v>
      </c>
      <c r="M93" s="8">
        <v>0</v>
      </c>
      <c r="N93" s="9">
        <v>0</v>
      </c>
      <c r="O93" s="10">
        <v>0</v>
      </c>
      <c r="P93" s="11">
        <v>0</v>
      </c>
      <c r="Q93" s="12">
        <v>0</v>
      </c>
      <c r="R93" s="13">
        <v>0</v>
      </c>
      <c r="S93" s="14">
        <v>0</v>
      </c>
      <c r="T93" s="15">
        <v>1</v>
      </c>
      <c r="U93" s="16">
        <v>1</v>
      </c>
      <c r="V93" s="17">
        <v>0</v>
      </c>
      <c r="W93" s="18">
        <v>0</v>
      </c>
      <c r="X93" s="19">
        <v>0</v>
      </c>
      <c r="Y93">
        <f t="shared" si="12"/>
        <v>2</v>
      </c>
      <c r="AC93" s="3" t="s">
        <v>106</v>
      </c>
      <c r="AD93">
        <f t="shared" si="13"/>
        <v>1</v>
      </c>
      <c r="AE93">
        <f t="shared" si="13"/>
        <v>1</v>
      </c>
      <c r="AF93">
        <f t="shared" si="13"/>
        <v>1</v>
      </c>
      <c r="AG93">
        <f t="shared" si="13"/>
        <v>1</v>
      </c>
      <c r="AH93">
        <f t="shared" si="10"/>
        <v>1</v>
      </c>
      <c r="AI93">
        <f t="shared" si="10"/>
        <v>1</v>
      </c>
      <c r="AJ93">
        <f t="shared" si="10"/>
        <v>1</v>
      </c>
      <c r="AK93">
        <f t="shared" si="10"/>
        <v>1</v>
      </c>
      <c r="AL93">
        <f t="shared" si="15"/>
        <v>1</v>
      </c>
      <c r="AM93">
        <f t="shared" si="15"/>
        <v>2</v>
      </c>
      <c r="AN93">
        <f t="shared" si="15"/>
        <v>2</v>
      </c>
      <c r="AO93">
        <f t="shared" si="15"/>
        <v>1</v>
      </c>
      <c r="AP93">
        <f t="shared" si="16"/>
        <v>1</v>
      </c>
      <c r="AQ93">
        <f t="shared" si="16"/>
        <v>1</v>
      </c>
      <c r="AR93">
        <f t="shared" si="14"/>
        <v>300</v>
      </c>
      <c r="AS93">
        <f t="shared" si="11"/>
        <v>216.4</v>
      </c>
      <c r="AU93" s="26" t="s">
        <v>279</v>
      </c>
      <c r="AV93" s="27">
        <v>2</v>
      </c>
      <c r="AW93" s="27">
        <v>2</v>
      </c>
      <c r="AX93" s="27">
        <v>1</v>
      </c>
      <c r="AY93" s="27">
        <v>1</v>
      </c>
      <c r="AZ93" s="27">
        <v>1</v>
      </c>
      <c r="BA93" s="27">
        <v>1</v>
      </c>
      <c r="BB93" s="27">
        <v>1</v>
      </c>
      <c r="BC93" s="27">
        <v>1</v>
      </c>
      <c r="BD93" s="27">
        <v>2</v>
      </c>
      <c r="BE93" s="27">
        <v>2</v>
      </c>
      <c r="BF93" s="27">
        <v>1</v>
      </c>
      <c r="BG93" s="27">
        <v>1</v>
      </c>
      <c r="BH93" s="27">
        <v>1</v>
      </c>
      <c r="BI93" s="27">
        <v>1</v>
      </c>
      <c r="BJ93" s="27">
        <v>100</v>
      </c>
    </row>
    <row r="94" spans="1:62" ht="43.8" thickBot="1" x14ac:dyDescent="0.35">
      <c r="A94" s="3" t="s">
        <v>56</v>
      </c>
      <c r="B94" s="4" t="s">
        <v>6</v>
      </c>
      <c r="C94" s="4" t="s">
        <v>12</v>
      </c>
      <c r="D94" s="4"/>
      <c r="E94" s="4"/>
      <c r="J94" s="3" t="s">
        <v>56</v>
      </c>
      <c r="K94" s="6">
        <v>0</v>
      </c>
      <c r="L94" s="7">
        <v>0</v>
      </c>
      <c r="M94" s="8">
        <v>0</v>
      </c>
      <c r="N94" s="9">
        <v>0</v>
      </c>
      <c r="O94" s="10">
        <v>0</v>
      </c>
      <c r="P94" s="11">
        <v>0</v>
      </c>
      <c r="Q94" s="12">
        <v>0</v>
      </c>
      <c r="R94" s="13">
        <v>0</v>
      </c>
      <c r="S94" s="14">
        <v>1</v>
      </c>
      <c r="T94" s="15">
        <v>0</v>
      </c>
      <c r="U94" s="16">
        <v>0</v>
      </c>
      <c r="V94" s="17">
        <v>0</v>
      </c>
      <c r="W94" s="18">
        <v>1</v>
      </c>
      <c r="X94" s="19">
        <v>0</v>
      </c>
      <c r="Y94">
        <f t="shared" si="12"/>
        <v>2</v>
      </c>
      <c r="AC94" s="3" t="s">
        <v>56</v>
      </c>
      <c r="AD94">
        <f t="shared" si="13"/>
        <v>1</v>
      </c>
      <c r="AE94">
        <f t="shared" si="13"/>
        <v>1</v>
      </c>
      <c r="AF94">
        <f t="shared" si="13"/>
        <v>1</v>
      </c>
      <c r="AG94">
        <f t="shared" si="13"/>
        <v>1</v>
      </c>
      <c r="AH94">
        <f t="shared" si="10"/>
        <v>1</v>
      </c>
      <c r="AI94">
        <f t="shared" si="10"/>
        <v>1</v>
      </c>
      <c r="AJ94">
        <f t="shared" si="10"/>
        <v>1</v>
      </c>
      <c r="AK94">
        <f t="shared" si="10"/>
        <v>1</v>
      </c>
      <c r="AL94">
        <f t="shared" si="15"/>
        <v>2</v>
      </c>
      <c r="AM94">
        <f t="shared" si="15"/>
        <v>1</v>
      </c>
      <c r="AN94">
        <f t="shared" si="15"/>
        <v>1</v>
      </c>
      <c r="AO94">
        <f t="shared" si="15"/>
        <v>1</v>
      </c>
      <c r="AP94">
        <f t="shared" si="16"/>
        <v>2</v>
      </c>
      <c r="AQ94">
        <f t="shared" si="16"/>
        <v>1</v>
      </c>
      <c r="AR94">
        <f t="shared" si="14"/>
        <v>300</v>
      </c>
      <c r="AS94">
        <f t="shared" si="11"/>
        <v>216.4</v>
      </c>
      <c r="AU94" s="26" t="s">
        <v>280</v>
      </c>
      <c r="AV94" s="27">
        <v>1</v>
      </c>
      <c r="AW94" s="27">
        <v>1</v>
      </c>
      <c r="AX94" s="27">
        <v>1</v>
      </c>
      <c r="AY94" s="27">
        <v>1</v>
      </c>
      <c r="AZ94" s="27">
        <v>1</v>
      </c>
      <c r="BA94" s="27">
        <v>2</v>
      </c>
      <c r="BB94" s="27">
        <v>1</v>
      </c>
      <c r="BC94" s="27">
        <v>2</v>
      </c>
      <c r="BD94" s="27">
        <v>2</v>
      </c>
      <c r="BE94" s="27">
        <v>1</v>
      </c>
      <c r="BF94" s="27">
        <v>2</v>
      </c>
      <c r="BG94" s="27">
        <v>1</v>
      </c>
      <c r="BH94" s="27">
        <v>1</v>
      </c>
      <c r="BI94" s="27">
        <v>1</v>
      </c>
      <c r="BJ94" s="27">
        <v>100</v>
      </c>
    </row>
    <row r="95" spans="1:62" ht="43.8" thickBot="1" x14ac:dyDescent="0.35">
      <c r="A95" s="3" t="s">
        <v>40</v>
      </c>
      <c r="B95" s="4" t="s">
        <v>2</v>
      </c>
      <c r="C95" s="4" t="s">
        <v>10</v>
      </c>
      <c r="D95" s="4" t="s">
        <v>7</v>
      </c>
      <c r="E95" s="4" t="s">
        <v>1</v>
      </c>
      <c r="J95" s="3" t="s">
        <v>40</v>
      </c>
      <c r="K95" s="6">
        <v>1</v>
      </c>
      <c r="L95" s="7">
        <v>0</v>
      </c>
      <c r="M95" s="8">
        <v>1</v>
      </c>
      <c r="N95" s="9">
        <v>0</v>
      </c>
      <c r="O95" s="10">
        <v>1</v>
      </c>
      <c r="P95" s="11">
        <v>0</v>
      </c>
      <c r="Q95" s="12">
        <v>0</v>
      </c>
      <c r="R95" s="13">
        <v>0</v>
      </c>
      <c r="S95" s="14">
        <v>0</v>
      </c>
      <c r="T95" s="15">
        <v>0</v>
      </c>
      <c r="U95" s="16">
        <v>0</v>
      </c>
      <c r="V95" s="17">
        <v>1</v>
      </c>
      <c r="W95" s="18">
        <v>0</v>
      </c>
      <c r="X95" s="19">
        <v>0</v>
      </c>
      <c r="Y95">
        <f t="shared" si="12"/>
        <v>0</v>
      </c>
      <c r="AC95" s="3" t="s">
        <v>40</v>
      </c>
      <c r="AD95">
        <f t="shared" si="13"/>
        <v>2</v>
      </c>
      <c r="AE95">
        <f t="shared" si="13"/>
        <v>1</v>
      </c>
      <c r="AF95">
        <f t="shared" si="13"/>
        <v>2</v>
      </c>
      <c r="AG95">
        <f t="shared" si="13"/>
        <v>1</v>
      </c>
      <c r="AH95">
        <f t="shared" si="10"/>
        <v>2</v>
      </c>
      <c r="AI95">
        <f t="shared" si="10"/>
        <v>1</v>
      </c>
      <c r="AJ95">
        <f t="shared" si="10"/>
        <v>1</v>
      </c>
      <c r="AK95">
        <f t="shared" si="10"/>
        <v>1</v>
      </c>
      <c r="AL95">
        <f t="shared" si="15"/>
        <v>1</v>
      </c>
      <c r="AM95">
        <f t="shared" si="15"/>
        <v>1</v>
      </c>
      <c r="AN95">
        <f t="shared" si="15"/>
        <v>1</v>
      </c>
      <c r="AO95">
        <f t="shared" si="15"/>
        <v>2</v>
      </c>
      <c r="AP95">
        <f t="shared" si="16"/>
        <v>1</v>
      </c>
      <c r="AQ95">
        <f t="shared" si="16"/>
        <v>1</v>
      </c>
      <c r="AR95">
        <f t="shared" si="14"/>
        <v>100</v>
      </c>
      <c r="AS95">
        <f t="shared" si="11"/>
        <v>180.3</v>
      </c>
      <c r="AU95" s="26" t="s">
        <v>281</v>
      </c>
      <c r="AV95" s="27">
        <v>1</v>
      </c>
      <c r="AW95" s="27">
        <v>1</v>
      </c>
      <c r="AX95" s="27">
        <v>1</v>
      </c>
      <c r="AY95" s="27">
        <v>1</v>
      </c>
      <c r="AZ95" s="27">
        <v>1</v>
      </c>
      <c r="BA95" s="27">
        <v>1</v>
      </c>
      <c r="BB95" s="27">
        <v>1</v>
      </c>
      <c r="BC95" s="27">
        <v>1</v>
      </c>
      <c r="BD95" s="27">
        <v>2</v>
      </c>
      <c r="BE95" s="27">
        <v>1</v>
      </c>
      <c r="BF95" s="27">
        <v>1</v>
      </c>
      <c r="BG95" s="27">
        <v>2</v>
      </c>
      <c r="BH95" s="27">
        <v>2</v>
      </c>
      <c r="BI95" s="27">
        <v>1</v>
      </c>
      <c r="BJ95" s="27">
        <v>200</v>
      </c>
    </row>
    <row r="96" spans="1:62" ht="43.8" thickBot="1" x14ac:dyDescent="0.35">
      <c r="A96" s="3" t="s">
        <v>37</v>
      </c>
      <c r="B96" s="4" t="s">
        <v>23</v>
      </c>
      <c r="C96" s="4" t="s">
        <v>7</v>
      </c>
      <c r="D96" s="4" t="s">
        <v>3</v>
      </c>
      <c r="E96" s="4"/>
      <c r="J96" s="3" t="s">
        <v>37</v>
      </c>
      <c r="K96" s="6">
        <v>1</v>
      </c>
      <c r="L96" s="7">
        <v>0</v>
      </c>
      <c r="M96" s="8">
        <v>0</v>
      </c>
      <c r="N96" s="9">
        <v>0</v>
      </c>
      <c r="O96" s="10">
        <v>0</v>
      </c>
      <c r="P96" s="11">
        <v>0</v>
      </c>
      <c r="Q96" s="12">
        <v>0</v>
      </c>
      <c r="R96" s="13">
        <v>0</v>
      </c>
      <c r="S96" s="14">
        <v>0</v>
      </c>
      <c r="T96" s="15">
        <v>1</v>
      </c>
      <c r="U96" s="16">
        <v>0</v>
      </c>
      <c r="V96" s="17">
        <v>0</v>
      </c>
      <c r="W96" s="18">
        <v>0</v>
      </c>
      <c r="X96" s="19">
        <v>1</v>
      </c>
      <c r="Y96">
        <f t="shared" si="12"/>
        <v>1</v>
      </c>
      <c r="AC96" s="3" t="s">
        <v>37</v>
      </c>
      <c r="AD96">
        <f t="shared" si="13"/>
        <v>2</v>
      </c>
      <c r="AE96">
        <f t="shared" si="13"/>
        <v>1</v>
      </c>
      <c r="AF96">
        <f t="shared" si="13"/>
        <v>1</v>
      </c>
      <c r="AG96">
        <f t="shared" si="13"/>
        <v>1</v>
      </c>
      <c r="AH96">
        <f t="shared" si="10"/>
        <v>1</v>
      </c>
      <c r="AI96">
        <f t="shared" si="10"/>
        <v>1</v>
      </c>
      <c r="AJ96">
        <f t="shared" si="10"/>
        <v>1</v>
      </c>
      <c r="AK96">
        <f t="shared" si="10"/>
        <v>1</v>
      </c>
      <c r="AL96">
        <f t="shared" si="15"/>
        <v>1</v>
      </c>
      <c r="AM96">
        <f t="shared" si="15"/>
        <v>2</v>
      </c>
      <c r="AN96">
        <f t="shared" si="15"/>
        <v>1</v>
      </c>
      <c r="AO96">
        <f t="shared" si="15"/>
        <v>1</v>
      </c>
      <c r="AP96">
        <f t="shared" si="16"/>
        <v>1</v>
      </c>
      <c r="AQ96">
        <f t="shared" si="16"/>
        <v>2</v>
      </c>
      <c r="AR96">
        <f t="shared" si="14"/>
        <v>200</v>
      </c>
      <c r="AS96">
        <f t="shared" si="11"/>
        <v>198.3</v>
      </c>
      <c r="AU96" s="26" t="s">
        <v>282</v>
      </c>
      <c r="AV96" s="27">
        <v>1</v>
      </c>
      <c r="AW96" s="27">
        <v>2</v>
      </c>
      <c r="AX96" s="27">
        <v>1</v>
      </c>
      <c r="AY96" s="27">
        <v>1</v>
      </c>
      <c r="AZ96" s="27">
        <v>1</v>
      </c>
      <c r="BA96" s="27">
        <v>1</v>
      </c>
      <c r="BB96" s="27">
        <v>1</v>
      </c>
      <c r="BC96" s="27">
        <v>1</v>
      </c>
      <c r="BD96" s="27">
        <v>1</v>
      </c>
      <c r="BE96" s="27">
        <v>1</v>
      </c>
      <c r="BF96" s="27">
        <v>2</v>
      </c>
      <c r="BG96" s="27">
        <v>1</v>
      </c>
      <c r="BH96" s="27">
        <v>1</v>
      </c>
      <c r="BI96" s="27">
        <v>1</v>
      </c>
      <c r="BJ96" s="27">
        <v>300</v>
      </c>
    </row>
    <row r="97" spans="1:62" ht="43.8" thickBot="1" x14ac:dyDescent="0.35">
      <c r="A97" s="3" t="s">
        <v>108</v>
      </c>
      <c r="B97" s="4" t="s">
        <v>6</v>
      </c>
      <c r="C97" s="4" t="s">
        <v>1</v>
      </c>
      <c r="D97" s="4" t="s">
        <v>16</v>
      </c>
      <c r="E97" s="4" t="s">
        <v>14</v>
      </c>
      <c r="J97" s="3" t="s">
        <v>108</v>
      </c>
      <c r="K97" s="6">
        <v>0</v>
      </c>
      <c r="L97" s="7">
        <v>0</v>
      </c>
      <c r="M97" s="8">
        <v>0</v>
      </c>
      <c r="N97" s="9">
        <v>0</v>
      </c>
      <c r="O97" s="10">
        <v>1</v>
      </c>
      <c r="P97" s="11">
        <v>1</v>
      </c>
      <c r="Q97" s="12">
        <v>0</v>
      </c>
      <c r="R97" s="13">
        <v>0</v>
      </c>
      <c r="S97" s="14">
        <v>0</v>
      </c>
      <c r="T97" s="15">
        <v>0</v>
      </c>
      <c r="U97" s="16">
        <v>1</v>
      </c>
      <c r="V97" s="17">
        <v>0</v>
      </c>
      <c r="W97" s="18">
        <v>1</v>
      </c>
      <c r="X97" s="19">
        <v>0</v>
      </c>
      <c r="Y97">
        <f t="shared" si="12"/>
        <v>0</v>
      </c>
      <c r="AC97" s="3" t="s">
        <v>108</v>
      </c>
      <c r="AD97">
        <f t="shared" si="13"/>
        <v>1</v>
      </c>
      <c r="AE97">
        <f t="shared" si="13"/>
        <v>1</v>
      </c>
      <c r="AF97">
        <f t="shared" si="13"/>
        <v>1</v>
      </c>
      <c r="AG97">
        <f t="shared" si="13"/>
        <v>1</v>
      </c>
      <c r="AH97">
        <f t="shared" si="10"/>
        <v>2</v>
      </c>
      <c r="AI97">
        <f t="shared" si="10"/>
        <v>2</v>
      </c>
      <c r="AJ97">
        <f t="shared" si="10"/>
        <v>1</v>
      </c>
      <c r="AK97">
        <f t="shared" si="10"/>
        <v>1</v>
      </c>
      <c r="AL97">
        <f t="shared" si="15"/>
        <v>1</v>
      </c>
      <c r="AM97">
        <f t="shared" si="15"/>
        <v>1</v>
      </c>
      <c r="AN97">
        <f t="shared" si="15"/>
        <v>2</v>
      </c>
      <c r="AO97">
        <f t="shared" si="15"/>
        <v>1</v>
      </c>
      <c r="AP97">
        <f t="shared" si="16"/>
        <v>2</v>
      </c>
      <c r="AQ97">
        <f t="shared" si="16"/>
        <v>1</v>
      </c>
      <c r="AR97">
        <f t="shared" si="14"/>
        <v>100</v>
      </c>
      <c r="AS97">
        <f t="shared" si="11"/>
        <v>180.3</v>
      </c>
      <c r="AU97" s="26" t="s">
        <v>283</v>
      </c>
      <c r="AV97" s="27">
        <v>1</v>
      </c>
      <c r="AW97" s="27">
        <v>1</v>
      </c>
      <c r="AX97" s="27">
        <v>1</v>
      </c>
      <c r="AY97" s="27">
        <v>1</v>
      </c>
      <c r="AZ97" s="27">
        <v>1</v>
      </c>
      <c r="BA97" s="27">
        <v>1</v>
      </c>
      <c r="BB97" s="27">
        <v>1</v>
      </c>
      <c r="BC97" s="27">
        <v>1</v>
      </c>
      <c r="BD97" s="27">
        <v>1</v>
      </c>
      <c r="BE97" s="27">
        <v>2</v>
      </c>
      <c r="BF97" s="27">
        <v>2</v>
      </c>
      <c r="BG97" s="27">
        <v>1</v>
      </c>
      <c r="BH97" s="27">
        <v>1</v>
      </c>
      <c r="BI97" s="27">
        <v>1</v>
      </c>
      <c r="BJ97" s="27">
        <v>300</v>
      </c>
    </row>
    <row r="98" spans="1:62" ht="43.8" thickBot="1" x14ac:dyDescent="0.35">
      <c r="A98" s="3" t="s">
        <v>87</v>
      </c>
      <c r="B98" s="4" t="s">
        <v>10</v>
      </c>
      <c r="C98" s="4" t="s">
        <v>3</v>
      </c>
      <c r="D98" s="4" t="s">
        <v>9</v>
      </c>
      <c r="E98" s="4" t="s">
        <v>14</v>
      </c>
      <c r="J98" s="3" t="s">
        <v>87</v>
      </c>
      <c r="K98" s="6">
        <v>0</v>
      </c>
      <c r="L98" s="7">
        <v>1</v>
      </c>
      <c r="M98" s="8">
        <v>0</v>
      </c>
      <c r="N98" s="9">
        <v>0</v>
      </c>
      <c r="O98" s="10">
        <v>0</v>
      </c>
      <c r="P98" s="11">
        <v>1</v>
      </c>
      <c r="Q98" s="12">
        <v>0</v>
      </c>
      <c r="R98" s="13">
        <v>0</v>
      </c>
      <c r="S98" s="14">
        <v>0</v>
      </c>
      <c r="T98" s="15">
        <v>0</v>
      </c>
      <c r="U98" s="16">
        <v>0</v>
      </c>
      <c r="V98" s="17">
        <v>1</v>
      </c>
      <c r="W98" s="18">
        <v>0</v>
      </c>
      <c r="X98" s="19">
        <v>1</v>
      </c>
      <c r="Y98">
        <f t="shared" si="12"/>
        <v>0</v>
      </c>
      <c r="AC98" s="3" t="s">
        <v>87</v>
      </c>
      <c r="AD98">
        <f t="shared" si="13"/>
        <v>1</v>
      </c>
      <c r="AE98">
        <f t="shared" si="13"/>
        <v>2</v>
      </c>
      <c r="AF98">
        <f t="shared" si="13"/>
        <v>1</v>
      </c>
      <c r="AG98">
        <f t="shared" si="13"/>
        <v>1</v>
      </c>
      <c r="AH98">
        <f t="shared" si="10"/>
        <v>1</v>
      </c>
      <c r="AI98">
        <f t="shared" si="10"/>
        <v>2</v>
      </c>
      <c r="AJ98">
        <f t="shared" si="10"/>
        <v>1</v>
      </c>
      <c r="AK98">
        <f t="shared" si="10"/>
        <v>1</v>
      </c>
      <c r="AL98">
        <f t="shared" si="15"/>
        <v>1</v>
      </c>
      <c r="AM98">
        <f t="shared" si="15"/>
        <v>1</v>
      </c>
      <c r="AN98">
        <f t="shared" si="15"/>
        <v>1</v>
      </c>
      <c r="AO98">
        <f t="shared" si="15"/>
        <v>2</v>
      </c>
      <c r="AP98">
        <f t="shared" si="16"/>
        <v>1</v>
      </c>
      <c r="AQ98">
        <f t="shared" si="16"/>
        <v>2</v>
      </c>
      <c r="AR98">
        <f t="shared" si="14"/>
        <v>100</v>
      </c>
      <c r="AS98">
        <f t="shared" si="11"/>
        <v>180.3</v>
      </c>
      <c r="AU98" s="26" t="s">
        <v>284</v>
      </c>
      <c r="AV98" s="27">
        <v>1</v>
      </c>
      <c r="AW98" s="27">
        <v>1</v>
      </c>
      <c r="AX98" s="27">
        <v>1</v>
      </c>
      <c r="AY98" s="27">
        <v>1</v>
      </c>
      <c r="AZ98" s="27">
        <v>1</v>
      </c>
      <c r="BA98" s="27">
        <v>1</v>
      </c>
      <c r="BB98" s="27">
        <v>1</v>
      </c>
      <c r="BC98" s="27">
        <v>1</v>
      </c>
      <c r="BD98" s="27">
        <v>2</v>
      </c>
      <c r="BE98" s="27">
        <v>1</v>
      </c>
      <c r="BF98" s="27">
        <v>1</v>
      </c>
      <c r="BG98" s="27">
        <v>1</v>
      </c>
      <c r="BH98" s="27">
        <v>2</v>
      </c>
      <c r="BI98" s="27">
        <v>1</v>
      </c>
      <c r="BJ98" s="27">
        <v>300</v>
      </c>
    </row>
    <row r="99" spans="1:62" ht="15" thickBot="1" x14ac:dyDescent="0.35">
      <c r="A99" s="3" t="s">
        <v>82</v>
      </c>
      <c r="B99" s="4" t="s">
        <v>14</v>
      </c>
      <c r="C99" s="4" t="s">
        <v>7</v>
      </c>
      <c r="D99" s="4"/>
      <c r="E99" s="4"/>
      <c r="J99" s="3" t="s">
        <v>82</v>
      </c>
      <c r="K99" s="6">
        <v>1</v>
      </c>
      <c r="L99" s="7">
        <v>0</v>
      </c>
      <c r="M99" s="8">
        <v>0</v>
      </c>
      <c r="N99" s="9">
        <v>0</v>
      </c>
      <c r="O99" s="10">
        <v>0</v>
      </c>
      <c r="P99" s="11">
        <v>1</v>
      </c>
      <c r="Q99" s="12">
        <v>0</v>
      </c>
      <c r="R99" s="13">
        <v>0</v>
      </c>
      <c r="S99" s="14">
        <v>0</v>
      </c>
      <c r="T99" s="15">
        <v>0</v>
      </c>
      <c r="U99" s="16">
        <v>0</v>
      </c>
      <c r="V99" s="17">
        <v>0</v>
      </c>
      <c r="W99" s="18">
        <v>0</v>
      </c>
      <c r="X99" s="19">
        <v>0</v>
      </c>
      <c r="Y99">
        <f t="shared" si="12"/>
        <v>2</v>
      </c>
      <c r="AC99" s="3" t="s">
        <v>82</v>
      </c>
      <c r="AD99">
        <f t="shared" si="13"/>
        <v>2</v>
      </c>
      <c r="AE99">
        <f t="shared" si="13"/>
        <v>1</v>
      </c>
      <c r="AF99">
        <f t="shared" si="13"/>
        <v>1</v>
      </c>
      <c r="AG99">
        <f t="shared" si="13"/>
        <v>1</v>
      </c>
      <c r="AH99">
        <f t="shared" si="10"/>
        <v>1</v>
      </c>
      <c r="AI99">
        <f t="shared" si="10"/>
        <v>2</v>
      </c>
      <c r="AJ99">
        <f t="shared" si="10"/>
        <v>1</v>
      </c>
      <c r="AK99">
        <f t="shared" si="10"/>
        <v>1</v>
      </c>
      <c r="AL99">
        <f t="shared" si="15"/>
        <v>1</v>
      </c>
      <c r="AM99">
        <f t="shared" si="15"/>
        <v>1</v>
      </c>
      <c r="AN99">
        <f t="shared" si="15"/>
        <v>1</v>
      </c>
      <c r="AO99">
        <f t="shared" si="15"/>
        <v>1</v>
      </c>
      <c r="AP99">
        <f t="shared" si="16"/>
        <v>1</v>
      </c>
      <c r="AQ99">
        <f t="shared" si="16"/>
        <v>1</v>
      </c>
      <c r="AR99">
        <f t="shared" si="14"/>
        <v>300</v>
      </c>
      <c r="AS99">
        <f t="shared" si="11"/>
        <v>216.4</v>
      </c>
      <c r="AU99" s="26" t="s">
        <v>285</v>
      </c>
      <c r="AV99" s="27">
        <v>2</v>
      </c>
      <c r="AW99" s="27">
        <v>1</v>
      </c>
      <c r="AX99" s="27">
        <v>2</v>
      </c>
      <c r="AY99" s="27">
        <v>1</v>
      </c>
      <c r="AZ99" s="27">
        <v>2</v>
      </c>
      <c r="BA99" s="27">
        <v>1</v>
      </c>
      <c r="BB99" s="27">
        <v>1</v>
      </c>
      <c r="BC99" s="27">
        <v>1</v>
      </c>
      <c r="BD99" s="27">
        <v>1</v>
      </c>
      <c r="BE99" s="27">
        <v>1</v>
      </c>
      <c r="BF99" s="27">
        <v>1</v>
      </c>
      <c r="BG99" s="27">
        <v>2</v>
      </c>
      <c r="BH99" s="27">
        <v>1</v>
      </c>
      <c r="BI99" s="27">
        <v>1</v>
      </c>
      <c r="BJ99" s="27">
        <v>100</v>
      </c>
    </row>
    <row r="100" spans="1:62" ht="15" thickBot="1" x14ac:dyDescent="0.35">
      <c r="A100" s="3" t="s">
        <v>92</v>
      </c>
      <c r="B100" s="4" t="s">
        <v>18</v>
      </c>
      <c r="C100" s="4" t="s">
        <v>25</v>
      </c>
      <c r="D100" s="4" t="s">
        <v>14</v>
      </c>
      <c r="E100" s="4" t="s">
        <v>12</v>
      </c>
      <c r="J100" s="3" t="s">
        <v>92</v>
      </c>
      <c r="K100" s="6">
        <v>0</v>
      </c>
      <c r="L100" s="7">
        <v>0</v>
      </c>
      <c r="M100" s="8">
        <v>0</v>
      </c>
      <c r="N100" s="9">
        <v>1</v>
      </c>
      <c r="O100" s="10">
        <v>0</v>
      </c>
      <c r="P100" s="11">
        <v>1</v>
      </c>
      <c r="Q100" s="12">
        <v>1</v>
      </c>
      <c r="R100" s="13">
        <v>0</v>
      </c>
      <c r="S100" s="14">
        <v>1</v>
      </c>
      <c r="T100" s="15">
        <v>0</v>
      </c>
      <c r="U100" s="16">
        <v>0</v>
      </c>
      <c r="V100" s="17">
        <v>0</v>
      </c>
      <c r="W100" s="18">
        <v>0</v>
      </c>
      <c r="X100" s="19">
        <v>0</v>
      </c>
      <c r="Y100">
        <f t="shared" si="12"/>
        <v>0</v>
      </c>
      <c r="AC100" s="3" t="s">
        <v>92</v>
      </c>
      <c r="AD100">
        <f t="shared" si="13"/>
        <v>1</v>
      </c>
      <c r="AE100">
        <f t="shared" si="13"/>
        <v>1</v>
      </c>
      <c r="AF100">
        <f t="shared" si="13"/>
        <v>1</v>
      </c>
      <c r="AG100">
        <f t="shared" si="13"/>
        <v>2</v>
      </c>
      <c r="AH100">
        <f t="shared" si="10"/>
        <v>1</v>
      </c>
      <c r="AI100">
        <f t="shared" si="10"/>
        <v>2</v>
      </c>
      <c r="AJ100">
        <f t="shared" si="10"/>
        <v>2</v>
      </c>
      <c r="AK100">
        <f t="shared" si="10"/>
        <v>1</v>
      </c>
      <c r="AL100">
        <f t="shared" si="15"/>
        <v>2</v>
      </c>
      <c r="AM100">
        <f t="shared" si="15"/>
        <v>1</v>
      </c>
      <c r="AN100">
        <f t="shared" si="15"/>
        <v>1</v>
      </c>
      <c r="AO100">
        <f t="shared" si="15"/>
        <v>1</v>
      </c>
      <c r="AP100">
        <f t="shared" si="16"/>
        <v>1</v>
      </c>
      <c r="AQ100">
        <f t="shared" si="16"/>
        <v>1</v>
      </c>
      <c r="AR100">
        <f t="shared" si="14"/>
        <v>100</v>
      </c>
      <c r="AS100">
        <f t="shared" si="11"/>
        <v>180.3</v>
      </c>
      <c r="AU100" s="26" t="s">
        <v>286</v>
      </c>
      <c r="AV100" s="27">
        <v>2</v>
      </c>
      <c r="AW100" s="27">
        <v>1</v>
      </c>
      <c r="AX100" s="27">
        <v>1</v>
      </c>
      <c r="AY100" s="27">
        <v>1</v>
      </c>
      <c r="AZ100" s="27">
        <v>1</v>
      </c>
      <c r="BA100" s="27">
        <v>1</v>
      </c>
      <c r="BB100" s="27">
        <v>1</v>
      </c>
      <c r="BC100" s="27">
        <v>1</v>
      </c>
      <c r="BD100" s="27">
        <v>1</v>
      </c>
      <c r="BE100" s="27">
        <v>2</v>
      </c>
      <c r="BF100" s="27">
        <v>1</v>
      </c>
      <c r="BG100" s="27">
        <v>1</v>
      </c>
      <c r="BH100" s="27">
        <v>1</v>
      </c>
      <c r="BI100" s="27">
        <v>2</v>
      </c>
      <c r="BJ100" s="27">
        <v>200</v>
      </c>
    </row>
    <row r="101" spans="1:62" ht="43.8" thickBot="1" x14ac:dyDescent="0.35">
      <c r="A101" s="3" t="s">
        <v>43</v>
      </c>
      <c r="B101" s="4" t="s">
        <v>5</v>
      </c>
      <c r="C101" s="4" t="s">
        <v>9</v>
      </c>
      <c r="D101" s="4" t="s">
        <v>25</v>
      </c>
      <c r="E101" s="4" t="s">
        <v>12</v>
      </c>
      <c r="J101" s="3" t="s">
        <v>43</v>
      </c>
      <c r="K101" s="6">
        <v>0</v>
      </c>
      <c r="L101" s="7">
        <v>1</v>
      </c>
      <c r="M101" s="8">
        <v>0</v>
      </c>
      <c r="N101" s="9">
        <v>1</v>
      </c>
      <c r="O101" s="10">
        <v>0</v>
      </c>
      <c r="P101" s="11">
        <v>0</v>
      </c>
      <c r="Q101" s="12">
        <v>0</v>
      </c>
      <c r="R101" s="13">
        <v>1</v>
      </c>
      <c r="S101" s="14">
        <v>1</v>
      </c>
      <c r="T101" s="15">
        <v>0</v>
      </c>
      <c r="U101" s="16">
        <v>0</v>
      </c>
      <c r="V101" s="17">
        <v>0</v>
      </c>
      <c r="W101" s="18">
        <v>0</v>
      </c>
      <c r="X101" s="19">
        <v>0</v>
      </c>
      <c r="Y101">
        <f t="shared" si="12"/>
        <v>0</v>
      </c>
      <c r="AC101" s="3" t="s">
        <v>43</v>
      </c>
      <c r="AD101">
        <f t="shared" si="13"/>
        <v>1</v>
      </c>
      <c r="AE101">
        <f t="shared" si="13"/>
        <v>2</v>
      </c>
      <c r="AF101">
        <f t="shared" si="13"/>
        <v>1</v>
      </c>
      <c r="AG101">
        <f t="shared" si="13"/>
        <v>2</v>
      </c>
      <c r="AH101">
        <f t="shared" si="10"/>
        <v>1</v>
      </c>
      <c r="AI101">
        <f t="shared" si="10"/>
        <v>1</v>
      </c>
      <c r="AJ101">
        <f t="shared" si="10"/>
        <v>1</v>
      </c>
      <c r="AK101">
        <f t="shared" si="10"/>
        <v>2</v>
      </c>
      <c r="AL101">
        <f t="shared" si="15"/>
        <v>2</v>
      </c>
      <c r="AM101">
        <f t="shared" si="15"/>
        <v>1</v>
      </c>
      <c r="AN101">
        <f t="shared" si="15"/>
        <v>1</v>
      </c>
      <c r="AO101">
        <f t="shared" si="15"/>
        <v>1</v>
      </c>
      <c r="AP101">
        <f t="shared" si="16"/>
        <v>1</v>
      </c>
      <c r="AQ101">
        <f t="shared" si="16"/>
        <v>1</v>
      </c>
      <c r="AR101">
        <f t="shared" si="14"/>
        <v>100</v>
      </c>
      <c r="AS101">
        <f t="shared" si="11"/>
        <v>180.3</v>
      </c>
      <c r="AU101" s="26" t="s">
        <v>287</v>
      </c>
      <c r="AV101" s="27">
        <v>1</v>
      </c>
      <c r="AW101" s="27">
        <v>1</v>
      </c>
      <c r="AX101" s="27">
        <v>1</v>
      </c>
      <c r="AY101" s="27">
        <v>1</v>
      </c>
      <c r="AZ101" s="27">
        <v>2</v>
      </c>
      <c r="BA101" s="27">
        <v>2</v>
      </c>
      <c r="BB101" s="27">
        <v>1</v>
      </c>
      <c r="BC101" s="27">
        <v>1</v>
      </c>
      <c r="BD101" s="27">
        <v>1</v>
      </c>
      <c r="BE101" s="27">
        <v>1</v>
      </c>
      <c r="BF101" s="27">
        <v>2</v>
      </c>
      <c r="BG101" s="27">
        <v>1</v>
      </c>
      <c r="BH101" s="27">
        <v>2</v>
      </c>
      <c r="BI101" s="27">
        <v>1</v>
      </c>
      <c r="BJ101" s="27">
        <v>100</v>
      </c>
    </row>
    <row r="102" spans="1:62" ht="43.8" thickBot="1" x14ac:dyDescent="0.35">
      <c r="A102" s="3" t="s">
        <v>86</v>
      </c>
      <c r="B102" s="4" t="s">
        <v>6</v>
      </c>
      <c r="C102" s="4" t="s">
        <v>10</v>
      </c>
      <c r="D102" s="4" t="s">
        <v>7</v>
      </c>
      <c r="E102" s="4"/>
      <c r="J102" s="3" t="s">
        <v>86</v>
      </c>
      <c r="K102" s="6">
        <v>1</v>
      </c>
      <c r="L102" s="7">
        <v>0</v>
      </c>
      <c r="M102" s="8">
        <v>0</v>
      </c>
      <c r="N102" s="9">
        <v>0</v>
      </c>
      <c r="O102" s="10">
        <v>0</v>
      </c>
      <c r="P102" s="11">
        <v>0</v>
      </c>
      <c r="Q102" s="12">
        <v>0</v>
      </c>
      <c r="R102" s="13">
        <v>0</v>
      </c>
      <c r="S102" s="14">
        <v>0</v>
      </c>
      <c r="T102" s="15">
        <v>0</v>
      </c>
      <c r="U102" s="16">
        <v>0</v>
      </c>
      <c r="V102" s="17">
        <v>1</v>
      </c>
      <c r="W102" s="18">
        <v>1</v>
      </c>
      <c r="X102" s="19">
        <v>0</v>
      </c>
      <c r="Y102">
        <f t="shared" si="12"/>
        <v>1</v>
      </c>
      <c r="AC102" s="3" t="s">
        <v>86</v>
      </c>
      <c r="AD102">
        <f t="shared" si="13"/>
        <v>2</v>
      </c>
      <c r="AE102">
        <f t="shared" si="13"/>
        <v>1</v>
      </c>
      <c r="AF102">
        <f t="shared" si="13"/>
        <v>1</v>
      </c>
      <c r="AG102">
        <f t="shared" si="13"/>
        <v>1</v>
      </c>
      <c r="AH102">
        <f t="shared" si="10"/>
        <v>1</v>
      </c>
      <c r="AI102">
        <f t="shared" si="10"/>
        <v>1</v>
      </c>
      <c r="AJ102">
        <f t="shared" si="10"/>
        <v>1</v>
      </c>
      <c r="AK102">
        <f t="shared" si="10"/>
        <v>1</v>
      </c>
      <c r="AL102">
        <f t="shared" si="15"/>
        <v>1</v>
      </c>
      <c r="AM102">
        <f t="shared" si="15"/>
        <v>1</v>
      </c>
      <c r="AN102">
        <f t="shared" si="15"/>
        <v>1</v>
      </c>
      <c r="AO102">
        <f t="shared" si="15"/>
        <v>2</v>
      </c>
      <c r="AP102">
        <f t="shared" si="16"/>
        <v>2</v>
      </c>
      <c r="AQ102">
        <f t="shared" si="16"/>
        <v>1</v>
      </c>
      <c r="AR102">
        <f t="shared" si="14"/>
        <v>200</v>
      </c>
      <c r="AS102">
        <f t="shared" si="11"/>
        <v>198.3</v>
      </c>
      <c r="AU102" s="26" t="s">
        <v>288</v>
      </c>
      <c r="AV102" s="27">
        <v>1</v>
      </c>
      <c r="AW102" s="27">
        <v>2</v>
      </c>
      <c r="AX102" s="27">
        <v>1</v>
      </c>
      <c r="AY102" s="27">
        <v>1</v>
      </c>
      <c r="AZ102" s="27">
        <v>1</v>
      </c>
      <c r="BA102" s="27">
        <v>2</v>
      </c>
      <c r="BB102" s="27">
        <v>1</v>
      </c>
      <c r="BC102" s="27">
        <v>1</v>
      </c>
      <c r="BD102" s="27">
        <v>1</v>
      </c>
      <c r="BE102" s="27">
        <v>1</v>
      </c>
      <c r="BF102" s="27">
        <v>1</v>
      </c>
      <c r="BG102" s="27">
        <v>2</v>
      </c>
      <c r="BH102" s="27">
        <v>1</v>
      </c>
      <c r="BI102" s="27">
        <v>2</v>
      </c>
      <c r="BJ102" s="27">
        <v>100</v>
      </c>
    </row>
    <row r="103" spans="1:62" ht="15" thickBot="1" x14ac:dyDescent="0.35">
      <c r="AU103" s="26" t="s">
        <v>289</v>
      </c>
      <c r="AV103" s="27">
        <v>2</v>
      </c>
      <c r="AW103" s="27">
        <v>1</v>
      </c>
      <c r="AX103" s="27">
        <v>1</v>
      </c>
      <c r="AY103" s="27">
        <v>1</v>
      </c>
      <c r="AZ103" s="27">
        <v>1</v>
      </c>
      <c r="BA103" s="27">
        <v>2</v>
      </c>
      <c r="BB103" s="27">
        <v>1</v>
      </c>
      <c r="BC103" s="27">
        <v>1</v>
      </c>
      <c r="BD103" s="27">
        <v>1</v>
      </c>
      <c r="BE103" s="27">
        <v>1</v>
      </c>
      <c r="BF103" s="27">
        <v>1</v>
      </c>
      <c r="BG103" s="27">
        <v>1</v>
      </c>
      <c r="BH103" s="27">
        <v>1</v>
      </c>
      <c r="BI103" s="27">
        <v>1</v>
      </c>
      <c r="BJ103" s="27">
        <v>300</v>
      </c>
    </row>
    <row r="104" spans="1:62" ht="15" thickBot="1" x14ac:dyDescent="0.35">
      <c r="AU104" s="26" t="s">
        <v>290</v>
      </c>
      <c r="AV104" s="27">
        <v>1</v>
      </c>
      <c r="AW104" s="27">
        <v>1</v>
      </c>
      <c r="AX104" s="27">
        <v>1</v>
      </c>
      <c r="AY104" s="27">
        <v>2</v>
      </c>
      <c r="AZ104" s="27">
        <v>1</v>
      </c>
      <c r="BA104" s="27">
        <v>2</v>
      </c>
      <c r="BB104" s="27">
        <v>2</v>
      </c>
      <c r="BC104" s="27">
        <v>1</v>
      </c>
      <c r="BD104" s="27">
        <v>2</v>
      </c>
      <c r="BE104" s="27">
        <v>1</v>
      </c>
      <c r="BF104" s="27">
        <v>1</v>
      </c>
      <c r="BG104" s="27">
        <v>1</v>
      </c>
      <c r="BH104" s="27">
        <v>1</v>
      </c>
      <c r="BI104" s="27">
        <v>1</v>
      </c>
      <c r="BJ104" s="27">
        <v>100</v>
      </c>
    </row>
    <row r="105" spans="1:62" ht="15" thickBot="1" x14ac:dyDescent="0.35">
      <c r="AU105" s="26" t="s">
        <v>291</v>
      </c>
      <c r="AV105" s="27">
        <v>1</v>
      </c>
      <c r="AW105" s="27">
        <v>2</v>
      </c>
      <c r="AX105" s="27">
        <v>1</v>
      </c>
      <c r="AY105" s="27">
        <v>2</v>
      </c>
      <c r="AZ105" s="27">
        <v>1</v>
      </c>
      <c r="BA105" s="27">
        <v>1</v>
      </c>
      <c r="BB105" s="27">
        <v>1</v>
      </c>
      <c r="BC105" s="27">
        <v>2</v>
      </c>
      <c r="BD105" s="27">
        <v>2</v>
      </c>
      <c r="BE105" s="27">
        <v>1</v>
      </c>
      <c r="BF105" s="27">
        <v>1</v>
      </c>
      <c r="BG105" s="27">
        <v>1</v>
      </c>
      <c r="BH105" s="27">
        <v>1</v>
      </c>
      <c r="BI105" s="27">
        <v>1</v>
      </c>
      <c r="BJ105" s="27">
        <v>100</v>
      </c>
    </row>
    <row r="106" spans="1:62" ht="15" thickBot="1" x14ac:dyDescent="0.35">
      <c r="AU106" s="26" t="s">
        <v>292</v>
      </c>
      <c r="AV106" s="27">
        <v>2</v>
      </c>
      <c r="AW106" s="27">
        <v>1</v>
      </c>
      <c r="AX106" s="27">
        <v>1</v>
      </c>
      <c r="AY106" s="27">
        <v>1</v>
      </c>
      <c r="AZ106" s="27">
        <v>1</v>
      </c>
      <c r="BA106" s="27">
        <v>1</v>
      </c>
      <c r="BB106" s="27">
        <v>1</v>
      </c>
      <c r="BC106" s="27">
        <v>1</v>
      </c>
      <c r="BD106" s="27">
        <v>1</v>
      </c>
      <c r="BE106" s="27">
        <v>1</v>
      </c>
      <c r="BF106" s="27">
        <v>1</v>
      </c>
      <c r="BG106" s="27">
        <v>2</v>
      </c>
      <c r="BH106" s="27">
        <v>2</v>
      </c>
      <c r="BI106" s="27">
        <v>1</v>
      </c>
      <c r="BJ106" s="27">
        <v>200</v>
      </c>
    </row>
    <row r="107" spans="1:62" ht="18.600000000000001" thickBot="1" x14ac:dyDescent="0.35">
      <c r="AU107" s="22"/>
    </row>
    <row r="108" spans="1:62" ht="15" thickBot="1" x14ac:dyDescent="0.35">
      <c r="AU108" s="26" t="s">
        <v>293</v>
      </c>
      <c r="AV108" s="26" t="s">
        <v>180</v>
      </c>
      <c r="AW108" s="26" t="s">
        <v>181</v>
      </c>
      <c r="AX108" s="26" t="s">
        <v>182</v>
      </c>
      <c r="AY108" s="26" t="s">
        <v>183</v>
      </c>
      <c r="AZ108" s="26" t="s">
        <v>184</v>
      </c>
      <c r="BA108" s="26" t="s">
        <v>185</v>
      </c>
      <c r="BB108" s="26" t="s">
        <v>186</v>
      </c>
      <c r="BC108" s="26" t="s">
        <v>187</v>
      </c>
      <c r="BD108" s="26" t="s">
        <v>188</v>
      </c>
      <c r="BE108" s="26" t="s">
        <v>189</v>
      </c>
      <c r="BF108" s="26" t="s">
        <v>190</v>
      </c>
      <c r="BG108" s="26" t="s">
        <v>191</v>
      </c>
      <c r="BH108" s="26" t="s">
        <v>192</v>
      </c>
      <c r="BI108" s="26" t="s">
        <v>193</v>
      </c>
    </row>
    <row r="109" spans="1:62" ht="15" thickBot="1" x14ac:dyDescent="0.35">
      <c r="AU109" s="26" t="s">
        <v>294</v>
      </c>
      <c r="AV109" s="27" t="s">
        <v>295</v>
      </c>
      <c r="AW109" s="27" t="s">
        <v>295</v>
      </c>
      <c r="AX109" s="27" t="s">
        <v>295</v>
      </c>
      <c r="AY109" s="27" t="s">
        <v>295</v>
      </c>
      <c r="AZ109" s="27" t="s">
        <v>295</v>
      </c>
      <c r="BA109" s="27" t="s">
        <v>295</v>
      </c>
      <c r="BB109" s="27" t="s">
        <v>295</v>
      </c>
      <c r="BC109" s="27" t="s">
        <v>295</v>
      </c>
      <c r="BD109" s="27" t="s">
        <v>295</v>
      </c>
      <c r="BE109" s="27" t="s">
        <v>295</v>
      </c>
      <c r="BF109" s="27" t="s">
        <v>295</v>
      </c>
      <c r="BG109" s="27" t="s">
        <v>295</v>
      </c>
      <c r="BH109" s="27" t="s">
        <v>295</v>
      </c>
      <c r="BI109" s="27" t="s">
        <v>295</v>
      </c>
    </row>
    <row r="110" spans="1:62" ht="15" thickBot="1" x14ac:dyDescent="0.35">
      <c r="AU110" s="26" t="s">
        <v>296</v>
      </c>
      <c r="AV110" s="27" t="s">
        <v>297</v>
      </c>
      <c r="AW110" s="27" t="s">
        <v>297</v>
      </c>
      <c r="AX110" s="27" t="s">
        <v>297</v>
      </c>
      <c r="AY110" s="27" t="s">
        <v>297</v>
      </c>
      <c r="AZ110" s="27" t="s">
        <v>297</v>
      </c>
      <c r="BA110" s="27" t="s">
        <v>297</v>
      </c>
      <c r="BB110" s="27" t="s">
        <v>297</v>
      </c>
      <c r="BC110" s="27" t="s">
        <v>297</v>
      </c>
      <c r="BD110" s="27" t="s">
        <v>297</v>
      </c>
      <c r="BE110" s="27" t="s">
        <v>297</v>
      </c>
      <c r="BF110" s="27" t="s">
        <v>297</v>
      </c>
      <c r="BG110" s="27" t="s">
        <v>297</v>
      </c>
      <c r="BH110" s="27" t="s">
        <v>297</v>
      </c>
      <c r="BI110" s="27" t="s">
        <v>297</v>
      </c>
    </row>
    <row r="111" spans="1:62" ht="15" thickBot="1" x14ac:dyDescent="0.35">
      <c r="AU111" s="26" t="s">
        <v>298</v>
      </c>
      <c r="AV111" s="27" t="s">
        <v>297</v>
      </c>
      <c r="AW111" s="27" t="s">
        <v>297</v>
      </c>
      <c r="AX111" s="27" t="s">
        <v>297</v>
      </c>
      <c r="AY111" s="27" t="s">
        <v>297</v>
      </c>
      <c r="AZ111" s="27" t="s">
        <v>297</v>
      </c>
      <c r="BA111" s="27" t="s">
        <v>297</v>
      </c>
      <c r="BB111" s="27" t="s">
        <v>297</v>
      </c>
      <c r="BC111" s="27" t="s">
        <v>297</v>
      </c>
      <c r="BD111" s="27" t="s">
        <v>297</v>
      </c>
      <c r="BE111" s="27" t="s">
        <v>297</v>
      </c>
      <c r="BF111" s="27" t="s">
        <v>297</v>
      </c>
      <c r="BG111" s="27" t="s">
        <v>297</v>
      </c>
      <c r="BH111" s="27" t="s">
        <v>297</v>
      </c>
      <c r="BI111" s="27" t="s">
        <v>297</v>
      </c>
    </row>
    <row r="112" spans="1:62" ht="15" thickBot="1" x14ac:dyDescent="0.35">
      <c r="AU112" s="26" t="s">
        <v>299</v>
      </c>
      <c r="AV112" s="27" t="s">
        <v>297</v>
      </c>
      <c r="AW112" s="27" t="s">
        <v>297</v>
      </c>
      <c r="AX112" s="27" t="s">
        <v>297</v>
      </c>
      <c r="AY112" s="27" t="s">
        <v>297</v>
      </c>
      <c r="AZ112" s="27" t="s">
        <v>297</v>
      </c>
      <c r="BA112" s="27" t="s">
        <v>297</v>
      </c>
      <c r="BB112" s="27" t="s">
        <v>297</v>
      </c>
      <c r="BC112" s="27" t="s">
        <v>297</v>
      </c>
      <c r="BD112" s="27" t="s">
        <v>297</v>
      </c>
      <c r="BE112" s="27" t="s">
        <v>297</v>
      </c>
      <c r="BF112" s="27" t="s">
        <v>297</v>
      </c>
      <c r="BG112" s="27" t="s">
        <v>297</v>
      </c>
      <c r="BH112" s="27" t="s">
        <v>297</v>
      </c>
      <c r="BI112" s="27" t="s">
        <v>297</v>
      </c>
    </row>
    <row r="113" spans="47:61" ht="15" thickBot="1" x14ac:dyDescent="0.35">
      <c r="AU113" s="26" t="s">
        <v>300</v>
      </c>
      <c r="AV113" s="27" t="s">
        <v>297</v>
      </c>
      <c r="AW113" s="27" t="s">
        <v>297</v>
      </c>
      <c r="AX113" s="27" t="s">
        <v>297</v>
      </c>
      <c r="AY113" s="27" t="s">
        <v>297</v>
      </c>
      <c r="AZ113" s="27" t="s">
        <v>297</v>
      </c>
      <c r="BA113" s="27" t="s">
        <v>297</v>
      </c>
      <c r="BB113" s="27" t="s">
        <v>297</v>
      </c>
      <c r="BC113" s="27" t="s">
        <v>297</v>
      </c>
      <c r="BD113" s="27" t="s">
        <v>297</v>
      </c>
      <c r="BE113" s="27" t="s">
        <v>297</v>
      </c>
      <c r="BF113" s="27" t="s">
        <v>297</v>
      </c>
      <c r="BG113" s="27" t="s">
        <v>297</v>
      </c>
      <c r="BH113" s="27" t="s">
        <v>297</v>
      </c>
      <c r="BI113" s="27" t="s">
        <v>297</v>
      </c>
    </row>
    <row r="114" spans="47:61" ht="15" thickBot="1" x14ac:dyDescent="0.35">
      <c r="AU114" s="26" t="s">
        <v>301</v>
      </c>
      <c r="AV114" s="27" t="s">
        <v>297</v>
      </c>
      <c r="AW114" s="27" t="s">
        <v>297</v>
      </c>
      <c r="AX114" s="27" t="s">
        <v>297</v>
      </c>
      <c r="AY114" s="27" t="s">
        <v>297</v>
      </c>
      <c r="AZ114" s="27" t="s">
        <v>297</v>
      </c>
      <c r="BA114" s="27" t="s">
        <v>297</v>
      </c>
      <c r="BB114" s="27" t="s">
        <v>297</v>
      </c>
      <c r="BC114" s="27" t="s">
        <v>297</v>
      </c>
      <c r="BD114" s="27" t="s">
        <v>297</v>
      </c>
      <c r="BE114" s="27" t="s">
        <v>297</v>
      </c>
      <c r="BF114" s="27" t="s">
        <v>297</v>
      </c>
      <c r="BG114" s="27" t="s">
        <v>297</v>
      </c>
      <c r="BH114" s="27" t="s">
        <v>297</v>
      </c>
      <c r="BI114" s="27" t="s">
        <v>297</v>
      </c>
    </row>
    <row r="115" spans="47:61" ht="15" thickBot="1" x14ac:dyDescent="0.35">
      <c r="AU115" s="26" t="s">
        <v>302</v>
      </c>
      <c r="AV115" s="27" t="s">
        <v>297</v>
      </c>
      <c r="AW115" s="27" t="s">
        <v>297</v>
      </c>
      <c r="AX115" s="27" t="s">
        <v>297</v>
      </c>
      <c r="AY115" s="27" t="s">
        <v>297</v>
      </c>
      <c r="AZ115" s="27" t="s">
        <v>297</v>
      </c>
      <c r="BA115" s="27" t="s">
        <v>297</v>
      </c>
      <c r="BB115" s="27" t="s">
        <v>297</v>
      </c>
      <c r="BC115" s="27" t="s">
        <v>297</v>
      </c>
      <c r="BD115" s="27" t="s">
        <v>297</v>
      </c>
      <c r="BE115" s="27" t="s">
        <v>297</v>
      </c>
      <c r="BF115" s="27" t="s">
        <v>297</v>
      </c>
      <c r="BG115" s="27" t="s">
        <v>297</v>
      </c>
      <c r="BH115" s="27" t="s">
        <v>297</v>
      </c>
      <c r="BI115" s="27" t="s">
        <v>297</v>
      </c>
    </row>
    <row r="116" spans="47:61" ht="15" thickBot="1" x14ac:dyDescent="0.35">
      <c r="AU116" s="26" t="s">
        <v>303</v>
      </c>
      <c r="AV116" s="27" t="s">
        <v>297</v>
      </c>
      <c r="AW116" s="27" t="s">
        <v>297</v>
      </c>
      <c r="AX116" s="27" t="s">
        <v>297</v>
      </c>
      <c r="AY116" s="27" t="s">
        <v>297</v>
      </c>
      <c r="AZ116" s="27" t="s">
        <v>297</v>
      </c>
      <c r="BA116" s="27" t="s">
        <v>297</v>
      </c>
      <c r="BB116" s="27" t="s">
        <v>297</v>
      </c>
      <c r="BC116" s="27" t="s">
        <v>297</v>
      </c>
      <c r="BD116" s="27" t="s">
        <v>297</v>
      </c>
      <c r="BE116" s="27" t="s">
        <v>297</v>
      </c>
      <c r="BF116" s="27" t="s">
        <v>297</v>
      </c>
      <c r="BG116" s="27" t="s">
        <v>297</v>
      </c>
      <c r="BH116" s="27" t="s">
        <v>297</v>
      </c>
      <c r="BI116" s="27" t="s">
        <v>297</v>
      </c>
    </row>
    <row r="117" spans="47:61" ht="15" thickBot="1" x14ac:dyDescent="0.35">
      <c r="AU117" s="26" t="s">
        <v>304</v>
      </c>
      <c r="AV117" s="27" t="s">
        <v>297</v>
      </c>
      <c r="AW117" s="27" t="s">
        <v>297</v>
      </c>
      <c r="AX117" s="27" t="s">
        <v>297</v>
      </c>
      <c r="AY117" s="27" t="s">
        <v>297</v>
      </c>
      <c r="AZ117" s="27" t="s">
        <v>297</v>
      </c>
      <c r="BA117" s="27" t="s">
        <v>297</v>
      </c>
      <c r="BB117" s="27" t="s">
        <v>297</v>
      </c>
      <c r="BC117" s="27" t="s">
        <v>297</v>
      </c>
      <c r="BD117" s="27" t="s">
        <v>297</v>
      </c>
      <c r="BE117" s="27" t="s">
        <v>297</v>
      </c>
      <c r="BF117" s="27" t="s">
        <v>297</v>
      </c>
      <c r="BG117" s="27" t="s">
        <v>297</v>
      </c>
      <c r="BH117" s="27" t="s">
        <v>297</v>
      </c>
      <c r="BI117" s="27" t="s">
        <v>297</v>
      </c>
    </row>
    <row r="118" spans="47:61" ht="15" thickBot="1" x14ac:dyDescent="0.35">
      <c r="AU118" s="26" t="s">
        <v>305</v>
      </c>
      <c r="AV118" s="27" t="s">
        <v>297</v>
      </c>
      <c r="AW118" s="27" t="s">
        <v>297</v>
      </c>
      <c r="AX118" s="27" t="s">
        <v>297</v>
      </c>
      <c r="AY118" s="27" t="s">
        <v>297</v>
      </c>
      <c r="AZ118" s="27" t="s">
        <v>297</v>
      </c>
      <c r="BA118" s="27" t="s">
        <v>297</v>
      </c>
      <c r="BB118" s="27" t="s">
        <v>297</v>
      </c>
      <c r="BC118" s="27" t="s">
        <v>297</v>
      </c>
      <c r="BD118" s="27" t="s">
        <v>297</v>
      </c>
      <c r="BE118" s="27" t="s">
        <v>297</v>
      </c>
      <c r="BF118" s="27" t="s">
        <v>297</v>
      </c>
      <c r="BG118" s="27" t="s">
        <v>297</v>
      </c>
      <c r="BH118" s="27" t="s">
        <v>297</v>
      </c>
      <c r="BI118" s="27" t="s">
        <v>297</v>
      </c>
    </row>
    <row r="119" spans="47:61" ht="15" thickBot="1" x14ac:dyDescent="0.35">
      <c r="AU119" s="26" t="s">
        <v>306</v>
      </c>
      <c r="AV119" s="27" t="s">
        <v>297</v>
      </c>
      <c r="AW119" s="27" t="s">
        <v>297</v>
      </c>
      <c r="AX119" s="27" t="s">
        <v>297</v>
      </c>
      <c r="AY119" s="27" t="s">
        <v>297</v>
      </c>
      <c r="AZ119" s="27" t="s">
        <v>297</v>
      </c>
      <c r="BA119" s="27" t="s">
        <v>297</v>
      </c>
      <c r="BB119" s="27" t="s">
        <v>297</v>
      </c>
      <c r="BC119" s="27" t="s">
        <v>297</v>
      </c>
      <c r="BD119" s="27" t="s">
        <v>297</v>
      </c>
      <c r="BE119" s="27" t="s">
        <v>297</v>
      </c>
      <c r="BF119" s="27" t="s">
        <v>297</v>
      </c>
      <c r="BG119" s="27" t="s">
        <v>297</v>
      </c>
      <c r="BH119" s="27" t="s">
        <v>297</v>
      </c>
      <c r="BI119" s="27" t="s">
        <v>297</v>
      </c>
    </row>
    <row r="120" spans="47:61" ht="15" thickBot="1" x14ac:dyDescent="0.35">
      <c r="AU120" s="26" t="s">
        <v>307</v>
      </c>
      <c r="AV120" s="27" t="s">
        <v>297</v>
      </c>
      <c r="AW120" s="27" t="s">
        <v>297</v>
      </c>
      <c r="AX120" s="27" t="s">
        <v>297</v>
      </c>
      <c r="AY120" s="27" t="s">
        <v>297</v>
      </c>
      <c r="AZ120" s="27" t="s">
        <v>297</v>
      </c>
      <c r="BA120" s="27" t="s">
        <v>297</v>
      </c>
      <c r="BB120" s="27" t="s">
        <v>297</v>
      </c>
      <c r="BC120" s="27" t="s">
        <v>297</v>
      </c>
      <c r="BD120" s="27" t="s">
        <v>297</v>
      </c>
      <c r="BE120" s="27" t="s">
        <v>297</v>
      </c>
      <c r="BF120" s="27" t="s">
        <v>297</v>
      </c>
      <c r="BG120" s="27" t="s">
        <v>297</v>
      </c>
      <c r="BH120" s="27" t="s">
        <v>297</v>
      </c>
      <c r="BI120" s="27" t="s">
        <v>297</v>
      </c>
    </row>
    <row r="121" spans="47:61" ht="15" thickBot="1" x14ac:dyDescent="0.35">
      <c r="AU121" s="26" t="s">
        <v>308</v>
      </c>
      <c r="AV121" s="27" t="s">
        <v>297</v>
      </c>
      <c r="AW121" s="27" t="s">
        <v>297</v>
      </c>
      <c r="AX121" s="27" t="s">
        <v>297</v>
      </c>
      <c r="AY121" s="27" t="s">
        <v>297</v>
      </c>
      <c r="AZ121" s="27" t="s">
        <v>297</v>
      </c>
      <c r="BA121" s="27" t="s">
        <v>297</v>
      </c>
      <c r="BB121" s="27" t="s">
        <v>297</v>
      </c>
      <c r="BC121" s="27" t="s">
        <v>297</v>
      </c>
      <c r="BD121" s="27" t="s">
        <v>297</v>
      </c>
      <c r="BE121" s="27" t="s">
        <v>297</v>
      </c>
      <c r="BF121" s="27" t="s">
        <v>297</v>
      </c>
      <c r="BG121" s="27" t="s">
        <v>297</v>
      </c>
      <c r="BH121" s="27" t="s">
        <v>297</v>
      </c>
      <c r="BI121" s="27" t="s">
        <v>297</v>
      </c>
    </row>
    <row r="122" spans="47:61" ht="15" thickBot="1" x14ac:dyDescent="0.35">
      <c r="AU122" s="26" t="s">
        <v>309</v>
      </c>
      <c r="AV122" s="27" t="s">
        <v>297</v>
      </c>
      <c r="AW122" s="27" t="s">
        <v>297</v>
      </c>
      <c r="AX122" s="27" t="s">
        <v>297</v>
      </c>
      <c r="AY122" s="27" t="s">
        <v>297</v>
      </c>
      <c r="AZ122" s="27" t="s">
        <v>297</v>
      </c>
      <c r="BA122" s="27" t="s">
        <v>297</v>
      </c>
      <c r="BB122" s="27" t="s">
        <v>297</v>
      </c>
      <c r="BC122" s="27" t="s">
        <v>297</v>
      </c>
      <c r="BD122" s="27" t="s">
        <v>297</v>
      </c>
      <c r="BE122" s="27" t="s">
        <v>297</v>
      </c>
      <c r="BF122" s="27" t="s">
        <v>297</v>
      </c>
      <c r="BG122" s="27" t="s">
        <v>297</v>
      </c>
      <c r="BH122" s="27" t="s">
        <v>297</v>
      </c>
      <c r="BI122" s="27" t="s">
        <v>297</v>
      </c>
    </row>
    <row r="123" spans="47:61" ht="15" thickBot="1" x14ac:dyDescent="0.35">
      <c r="AU123" s="26" t="s">
        <v>310</v>
      </c>
      <c r="AV123" s="27" t="s">
        <v>297</v>
      </c>
      <c r="AW123" s="27" t="s">
        <v>297</v>
      </c>
      <c r="AX123" s="27" t="s">
        <v>297</v>
      </c>
      <c r="AY123" s="27" t="s">
        <v>297</v>
      </c>
      <c r="AZ123" s="27" t="s">
        <v>297</v>
      </c>
      <c r="BA123" s="27" t="s">
        <v>297</v>
      </c>
      <c r="BB123" s="27" t="s">
        <v>297</v>
      </c>
      <c r="BC123" s="27" t="s">
        <v>297</v>
      </c>
      <c r="BD123" s="27" t="s">
        <v>297</v>
      </c>
      <c r="BE123" s="27" t="s">
        <v>297</v>
      </c>
      <c r="BF123" s="27" t="s">
        <v>297</v>
      </c>
      <c r="BG123" s="27" t="s">
        <v>297</v>
      </c>
      <c r="BH123" s="27" t="s">
        <v>297</v>
      </c>
      <c r="BI123" s="27" t="s">
        <v>297</v>
      </c>
    </row>
    <row r="124" spans="47:61" ht="15" thickBot="1" x14ac:dyDescent="0.35">
      <c r="AU124" s="26" t="s">
        <v>311</v>
      </c>
      <c r="AV124" s="27" t="s">
        <v>297</v>
      </c>
      <c r="AW124" s="27" t="s">
        <v>297</v>
      </c>
      <c r="AX124" s="27" t="s">
        <v>297</v>
      </c>
      <c r="AY124" s="27" t="s">
        <v>297</v>
      </c>
      <c r="AZ124" s="27" t="s">
        <v>297</v>
      </c>
      <c r="BA124" s="27" t="s">
        <v>297</v>
      </c>
      <c r="BB124" s="27" t="s">
        <v>297</v>
      </c>
      <c r="BC124" s="27" t="s">
        <v>297</v>
      </c>
      <c r="BD124" s="27" t="s">
        <v>297</v>
      </c>
      <c r="BE124" s="27" t="s">
        <v>297</v>
      </c>
      <c r="BF124" s="27" t="s">
        <v>297</v>
      </c>
      <c r="BG124" s="27" t="s">
        <v>297</v>
      </c>
      <c r="BH124" s="27" t="s">
        <v>297</v>
      </c>
      <c r="BI124" s="27" t="s">
        <v>297</v>
      </c>
    </row>
    <row r="125" spans="47:61" ht="15" thickBot="1" x14ac:dyDescent="0.35">
      <c r="AU125" s="26" t="s">
        <v>312</v>
      </c>
      <c r="AV125" s="27" t="s">
        <v>297</v>
      </c>
      <c r="AW125" s="27" t="s">
        <v>297</v>
      </c>
      <c r="AX125" s="27" t="s">
        <v>297</v>
      </c>
      <c r="AY125" s="27" t="s">
        <v>297</v>
      </c>
      <c r="AZ125" s="27" t="s">
        <v>297</v>
      </c>
      <c r="BA125" s="27" t="s">
        <v>297</v>
      </c>
      <c r="BB125" s="27" t="s">
        <v>297</v>
      </c>
      <c r="BC125" s="27" t="s">
        <v>297</v>
      </c>
      <c r="BD125" s="27" t="s">
        <v>297</v>
      </c>
      <c r="BE125" s="27" t="s">
        <v>297</v>
      </c>
      <c r="BF125" s="27" t="s">
        <v>297</v>
      </c>
      <c r="BG125" s="27" t="s">
        <v>297</v>
      </c>
      <c r="BH125" s="27" t="s">
        <v>297</v>
      </c>
      <c r="BI125" s="27" t="s">
        <v>297</v>
      </c>
    </row>
    <row r="126" spans="47:61" ht="15" thickBot="1" x14ac:dyDescent="0.35">
      <c r="AU126" s="26" t="s">
        <v>313</v>
      </c>
      <c r="AV126" s="27" t="s">
        <v>297</v>
      </c>
      <c r="AW126" s="27" t="s">
        <v>297</v>
      </c>
      <c r="AX126" s="27" t="s">
        <v>297</v>
      </c>
      <c r="AY126" s="27" t="s">
        <v>297</v>
      </c>
      <c r="AZ126" s="27" t="s">
        <v>297</v>
      </c>
      <c r="BA126" s="27" t="s">
        <v>297</v>
      </c>
      <c r="BB126" s="27" t="s">
        <v>297</v>
      </c>
      <c r="BC126" s="27" t="s">
        <v>297</v>
      </c>
      <c r="BD126" s="27" t="s">
        <v>297</v>
      </c>
      <c r="BE126" s="27" t="s">
        <v>297</v>
      </c>
      <c r="BF126" s="27" t="s">
        <v>297</v>
      </c>
      <c r="BG126" s="27" t="s">
        <v>297</v>
      </c>
      <c r="BH126" s="27" t="s">
        <v>297</v>
      </c>
      <c r="BI126" s="27" t="s">
        <v>297</v>
      </c>
    </row>
    <row r="127" spans="47:61" ht="15" thickBot="1" x14ac:dyDescent="0.35">
      <c r="AU127" s="26" t="s">
        <v>314</v>
      </c>
      <c r="AV127" s="27" t="s">
        <v>297</v>
      </c>
      <c r="AW127" s="27" t="s">
        <v>297</v>
      </c>
      <c r="AX127" s="27" t="s">
        <v>297</v>
      </c>
      <c r="AY127" s="27" t="s">
        <v>297</v>
      </c>
      <c r="AZ127" s="27" t="s">
        <v>297</v>
      </c>
      <c r="BA127" s="27" t="s">
        <v>297</v>
      </c>
      <c r="BB127" s="27" t="s">
        <v>297</v>
      </c>
      <c r="BC127" s="27" t="s">
        <v>297</v>
      </c>
      <c r="BD127" s="27" t="s">
        <v>297</v>
      </c>
      <c r="BE127" s="27" t="s">
        <v>297</v>
      </c>
      <c r="BF127" s="27" t="s">
        <v>297</v>
      </c>
      <c r="BG127" s="27" t="s">
        <v>297</v>
      </c>
      <c r="BH127" s="27" t="s">
        <v>297</v>
      </c>
      <c r="BI127" s="27" t="s">
        <v>297</v>
      </c>
    </row>
    <row r="128" spans="47:61" ht="15" thickBot="1" x14ac:dyDescent="0.35">
      <c r="AU128" s="26" t="s">
        <v>315</v>
      </c>
      <c r="AV128" s="27" t="s">
        <v>297</v>
      </c>
      <c r="AW128" s="27" t="s">
        <v>297</v>
      </c>
      <c r="AX128" s="27" t="s">
        <v>297</v>
      </c>
      <c r="AY128" s="27" t="s">
        <v>297</v>
      </c>
      <c r="AZ128" s="27" t="s">
        <v>297</v>
      </c>
      <c r="BA128" s="27" t="s">
        <v>297</v>
      </c>
      <c r="BB128" s="27" t="s">
        <v>297</v>
      </c>
      <c r="BC128" s="27" t="s">
        <v>297</v>
      </c>
      <c r="BD128" s="27" t="s">
        <v>297</v>
      </c>
      <c r="BE128" s="27" t="s">
        <v>297</v>
      </c>
      <c r="BF128" s="27" t="s">
        <v>297</v>
      </c>
      <c r="BG128" s="27" t="s">
        <v>297</v>
      </c>
      <c r="BH128" s="27" t="s">
        <v>297</v>
      </c>
      <c r="BI128" s="27" t="s">
        <v>297</v>
      </c>
    </row>
    <row r="129" spans="47:61" ht="15" thickBot="1" x14ac:dyDescent="0.35">
      <c r="AU129" s="26" t="s">
        <v>316</v>
      </c>
      <c r="AV129" s="27" t="s">
        <v>297</v>
      </c>
      <c r="AW129" s="27" t="s">
        <v>297</v>
      </c>
      <c r="AX129" s="27" t="s">
        <v>297</v>
      </c>
      <c r="AY129" s="27" t="s">
        <v>297</v>
      </c>
      <c r="AZ129" s="27" t="s">
        <v>297</v>
      </c>
      <c r="BA129" s="27" t="s">
        <v>297</v>
      </c>
      <c r="BB129" s="27" t="s">
        <v>297</v>
      </c>
      <c r="BC129" s="27" t="s">
        <v>297</v>
      </c>
      <c r="BD129" s="27" t="s">
        <v>297</v>
      </c>
      <c r="BE129" s="27" t="s">
        <v>297</v>
      </c>
      <c r="BF129" s="27" t="s">
        <v>297</v>
      </c>
      <c r="BG129" s="27" t="s">
        <v>297</v>
      </c>
      <c r="BH129" s="27" t="s">
        <v>297</v>
      </c>
      <c r="BI129" s="27" t="s">
        <v>297</v>
      </c>
    </row>
    <row r="130" spans="47:61" ht="15" thickBot="1" x14ac:dyDescent="0.35">
      <c r="AU130" s="26" t="s">
        <v>317</v>
      </c>
      <c r="AV130" s="27" t="s">
        <v>297</v>
      </c>
      <c r="AW130" s="27" t="s">
        <v>297</v>
      </c>
      <c r="AX130" s="27" t="s">
        <v>297</v>
      </c>
      <c r="AY130" s="27" t="s">
        <v>297</v>
      </c>
      <c r="AZ130" s="27" t="s">
        <v>297</v>
      </c>
      <c r="BA130" s="27" t="s">
        <v>297</v>
      </c>
      <c r="BB130" s="27" t="s">
        <v>297</v>
      </c>
      <c r="BC130" s="27" t="s">
        <v>297</v>
      </c>
      <c r="BD130" s="27" t="s">
        <v>297</v>
      </c>
      <c r="BE130" s="27" t="s">
        <v>297</v>
      </c>
      <c r="BF130" s="27" t="s">
        <v>297</v>
      </c>
      <c r="BG130" s="27" t="s">
        <v>297</v>
      </c>
      <c r="BH130" s="27" t="s">
        <v>297</v>
      </c>
      <c r="BI130" s="27" t="s">
        <v>297</v>
      </c>
    </row>
    <row r="131" spans="47:61" ht="15" thickBot="1" x14ac:dyDescent="0.35">
      <c r="AU131" s="26" t="s">
        <v>318</v>
      </c>
      <c r="AV131" s="27" t="s">
        <v>297</v>
      </c>
      <c r="AW131" s="27" t="s">
        <v>297</v>
      </c>
      <c r="AX131" s="27" t="s">
        <v>297</v>
      </c>
      <c r="AY131" s="27" t="s">
        <v>297</v>
      </c>
      <c r="AZ131" s="27" t="s">
        <v>297</v>
      </c>
      <c r="BA131" s="27" t="s">
        <v>297</v>
      </c>
      <c r="BB131" s="27" t="s">
        <v>297</v>
      </c>
      <c r="BC131" s="27" t="s">
        <v>297</v>
      </c>
      <c r="BD131" s="27" t="s">
        <v>297</v>
      </c>
      <c r="BE131" s="27" t="s">
        <v>297</v>
      </c>
      <c r="BF131" s="27" t="s">
        <v>297</v>
      </c>
      <c r="BG131" s="27" t="s">
        <v>297</v>
      </c>
      <c r="BH131" s="27" t="s">
        <v>297</v>
      </c>
      <c r="BI131" s="27" t="s">
        <v>297</v>
      </c>
    </row>
    <row r="132" spans="47:61" ht="15" thickBot="1" x14ac:dyDescent="0.35">
      <c r="AU132" s="26" t="s">
        <v>319</v>
      </c>
      <c r="AV132" s="27" t="s">
        <v>297</v>
      </c>
      <c r="AW132" s="27" t="s">
        <v>297</v>
      </c>
      <c r="AX132" s="27" t="s">
        <v>297</v>
      </c>
      <c r="AY132" s="27" t="s">
        <v>297</v>
      </c>
      <c r="AZ132" s="27" t="s">
        <v>297</v>
      </c>
      <c r="BA132" s="27" t="s">
        <v>297</v>
      </c>
      <c r="BB132" s="27" t="s">
        <v>297</v>
      </c>
      <c r="BC132" s="27" t="s">
        <v>297</v>
      </c>
      <c r="BD132" s="27" t="s">
        <v>297</v>
      </c>
      <c r="BE132" s="27" t="s">
        <v>297</v>
      </c>
      <c r="BF132" s="27" t="s">
        <v>297</v>
      </c>
      <c r="BG132" s="27" t="s">
        <v>297</v>
      </c>
      <c r="BH132" s="27" t="s">
        <v>297</v>
      </c>
      <c r="BI132" s="27" t="s">
        <v>297</v>
      </c>
    </row>
    <row r="133" spans="47:61" ht="15" thickBot="1" x14ac:dyDescent="0.35">
      <c r="AU133" s="26" t="s">
        <v>320</v>
      </c>
      <c r="AV133" s="27" t="s">
        <v>297</v>
      </c>
      <c r="AW133" s="27" t="s">
        <v>297</v>
      </c>
      <c r="AX133" s="27" t="s">
        <v>297</v>
      </c>
      <c r="AY133" s="27" t="s">
        <v>297</v>
      </c>
      <c r="AZ133" s="27" t="s">
        <v>297</v>
      </c>
      <c r="BA133" s="27" t="s">
        <v>297</v>
      </c>
      <c r="BB133" s="27" t="s">
        <v>297</v>
      </c>
      <c r="BC133" s="27" t="s">
        <v>297</v>
      </c>
      <c r="BD133" s="27" t="s">
        <v>297</v>
      </c>
      <c r="BE133" s="27" t="s">
        <v>297</v>
      </c>
      <c r="BF133" s="27" t="s">
        <v>297</v>
      </c>
      <c r="BG133" s="27" t="s">
        <v>297</v>
      </c>
      <c r="BH133" s="27" t="s">
        <v>297</v>
      </c>
      <c r="BI133" s="27" t="s">
        <v>297</v>
      </c>
    </row>
    <row r="134" spans="47:61" ht="15" thickBot="1" x14ac:dyDescent="0.35">
      <c r="AU134" s="26" t="s">
        <v>321</v>
      </c>
      <c r="AV134" s="27" t="s">
        <v>297</v>
      </c>
      <c r="AW134" s="27" t="s">
        <v>297</v>
      </c>
      <c r="AX134" s="27" t="s">
        <v>297</v>
      </c>
      <c r="AY134" s="27" t="s">
        <v>297</v>
      </c>
      <c r="AZ134" s="27" t="s">
        <v>297</v>
      </c>
      <c r="BA134" s="27" t="s">
        <v>297</v>
      </c>
      <c r="BB134" s="27" t="s">
        <v>297</v>
      </c>
      <c r="BC134" s="27" t="s">
        <v>297</v>
      </c>
      <c r="BD134" s="27" t="s">
        <v>297</v>
      </c>
      <c r="BE134" s="27" t="s">
        <v>297</v>
      </c>
      <c r="BF134" s="27" t="s">
        <v>297</v>
      </c>
      <c r="BG134" s="27" t="s">
        <v>297</v>
      </c>
      <c r="BH134" s="27" t="s">
        <v>297</v>
      </c>
      <c r="BI134" s="27" t="s">
        <v>297</v>
      </c>
    </row>
    <row r="135" spans="47:61" ht="15" thickBot="1" x14ac:dyDescent="0.35">
      <c r="AU135" s="26" t="s">
        <v>322</v>
      </c>
      <c r="AV135" s="27" t="s">
        <v>297</v>
      </c>
      <c r="AW135" s="27" t="s">
        <v>297</v>
      </c>
      <c r="AX135" s="27" t="s">
        <v>297</v>
      </c>
      <c r="AY135" s="27" t="s">
        <v>297</v>
      </c>
      <c r="AZ135" s="27" t="s">
        <v>297</v>
      </c>
      <c r="BA135" s="27" t="s">
        <v>297</v>
      </c>
      <c r="BB135" s="27" t="s">
        <v>297</v>
      </c>
      <c r="BC135" s="27" t="s">
        <v>297</v>
      </c>
      <c r="BD135" s="27" t="s">
        <v>297</v>
      </c>
      <c r="BE135" s="27" t="s">
        <v>297</v>
      </c>
      <c r="BF135" s="27" t="s">
        <v>297</v>
      </c>
      <c r="BG135" s="27" t="s">
        <v>297</v>
      </c>
      <c r="BH135" s="27" t="s">
        <v>297</v>
      </c>
      <c r="BI135" s="27" t="s">
        <v>297</v>
      </c>
    </row>
    <row r="136" spans="47:61" ht="15" thickBot="1" x14ac:dyDescent="0.35">
      <c r="AU136" s="26" t="s">
        <v>323</v>
      </c>
      <c r="AV136" s="27" t="s">
        <v>297</v>
      </c>
      <c r="AW136" s="27" t="s">
        <v>297</v>
      </c>
      <c r="AX136" s="27" t="s">
        <v>297</v>
      </c>
      <c r="AY136" s="27" t="s">
        <v>297</v>
      </c>
      <c r="AZ136" s="27" t="s">
        <v>297</v>
      </c>
      <c r="BA136" s="27" t="s">
        <v>297</v>
      </c>
      <c r="BB136" s="27" t="s">
        <v>297</v>
      </c>
      <c r="BC136" s="27" t="s">
        <v>297</v>
      </c>
      <c r="BD136" s="27" t="s">
        <v>297</v>
      </c>
      <c r="BE136" s="27" t="s">
        <v>297</v>
      </c>
      <c r="BF136" s="27" t="s">
        <v>297</v>
      </c>
      <c r="BG136" s="27" t="s">
        <v>297</v>
      </c>
      <c r="BH136" s="27" t="s">
        <v>297</v>
      </c>
      <c r="BI136" s="27" t="s">
        <v>297</v>
      </c>
    </row>
    <row r="137" spans="47:61" ht="15" thickBot="1" x14ac:dyDescent="0.35">
      <c r="AU137" s="26" t="s">
        <v>324</v>
      </c>
      <c r="AV137" s="27" t="s">
        <v>297</v>
      </c>
      <c r="AW137" s="27" t="s">
        <v>297</v>
      </c>
      <c r="AX137" s="27" t="s">
        <v>297</v>
      </c>
      <c r="AY137" s="27" t="s">
        <v>297</v>
      </c>
      <c r="AZ137" s="27" t="s">
        <v>297</v>
      </c>
      <c r="BA137" s="27" t="s">
        <v>297</v>
      </c>
      <c r="BB137" s="27" t="s">
        <v>297</v>
      </c>
      <c r="BC137" s="27" t="s">
        <v>297</v>
      </c>
      <c r="BD137" s="27" t="s">
        <v>297</v>
      </c>
      <c r="BE137" s="27" t="s">
        <v>297</v>
      </c>
      <c r="BF137" s="27" t="s">
        <v>297</v>
      </c>
      <c r="BG137" s="27" t="s">
        <v>297</v>
      </c>
      <c r="BH137" s="27" t="s">
        <v>297</v>
      </c>
      <c r="BI137" s="27" t="s">
        <v>297</v>
      </c>
    </row>
    <row r="138" spans="47:61" ht="15" thickBot="1" x14ac:dyDescent="0.35">
      <c r="AU138" s="26" t="s">
        <v>325</v>
      </c>
      <c r="AV138" s="27" t="s">
        <v>297</v>
      </c>
      <c r="AW138" s="27" t="s">
        <v>297</v>
      </c>
      <c r="AX138" s="27" t="s">
        <v>297</v>
      </c>
      <c r="AY138" s="27" t="s">
        <v>297</v>
      </c>
      <c r="AZ138" s="27" t="s">
        <v>297</v>
      </c>
      <c r="BA138" s="27" t="s">
        <v>297</v>
      </c>
      <c r="BB138" s="27" t="s">
        <v>297</v>
      </c>
      <c r="BC138" s="27" t="s">
        <v>297</v>
      </c>
      <c r="BD138" s="27" t="s">
        <v>297</v>
      </c>
      <c r="BE138" s="27" t="s">
        <v>297</v>
      </c>
      <c r="BF138" s="27" t="s">
        <v>297</v>
      </c>
      <c r="BG138" s="27" t="s">
        <v>297</v>
      </c>
      <c r="BH138" s="27" t="s">
        <v>297</v>
      </c>
      <c r="BI138" s="27" t="s">
        <v>297</v>
      </c>
    </row>
    <row r="139" spans="47:61" ht="15" thickBot="1" x14ac:dyDescent="0.35">
      <c r="AU139" s="26" t="s">
        <v>326</v>
      </c>
      <c r="AV139" s="27" t="s">
        <v>297</v>
      </c>
      <c r="AW139" s="27" t="s">
        <v>297</v>
      </c>
      <c r="AX139" s="27" t="s">
        <v>297</v>
      </c>
      <c r="AY139" s="27" t="s">
        <v>297</v>
      </c>
      <c r="AZ139" s="27" t="s">
        <v>297</v>
      </c>
      <c r="BA139" s="27" t="s">
        <v>297</v>
      </c>
      <c r="BB139" s="27" t="s">
        <v>297</v>
      </c>
      <c r="BC139" s="27" t="s">
        <v>297</v>
      </c>
      <c r="BD139" s="27" t="s">
        <v>297</v>
      </c>
      <c r="BE139" s="27" t="s">
        <v>297</v>
      </c>
      <c r="BF139" s="27" t="s">
        <v>297</v>
      </c>
      <c r="BG139" s="27" t="s">
        <v>297</v>
      </c>
      <c r="BH139" s="27" t="s">
        <v>297</v>
      </c>
      <c r="BI139" s="27" t="s">
        <v>297</v>
      </c>
    </row>
    <row r="140" spans="47:61" ht="15" thickBot="1" x14ac:dyDescent="0.35">
      <c r="AU140" s="26" t="s">
        <v>327</v>
      </c>
      <c r="AV140" s="27" t="s">
        <v>297</v>
      </c>
      <c r="AW140" s="27" t="s">
        <v>297</v>
      </c>
      <c r="AX140" s="27" t="s">
        <v>297</v>
      </c>
      <c r="AY140" s="27" t="s">
        <v>297</v>
      </c>
      <c r="AZ140" s="27" t="s">
        <v>297</v>
      </c>
      <c r="BA140" s="27" t="s">
        <v>297</v>
      </c>
      <c r="BB140" s="27" t="s">
        <v>297</v>
      </c>
      <c r="BC140" s="27" t="s">
        <v>297</v>
      </c>
      <c r="BD140" s="27" t="s">
        <v>297</v>
      </c>
      <c r="BE140" s="27" t="s">
        <v>297</v>
      </c>
      <c r="BF140" s="27" t="s">
        <v>297</v>
      </c>
      <c r="BG140" s="27" t="s">
        <v>297</v>
      </c>
      <c r="BH140" s="27" t="s">
        <v>297</v>
      </c>
      <c r="BI140" s="27" t="s">
        <v>297</v>
      </c>
    </row>
    <row r="141" spans="47:61" ht="15" thickBot="1" x14ac:dyDescent="0.35">
      <c r="AU141" s="26" t="s">
        <v>328</v>
      </c>
      <c r="AV141" s="27" t="s">
        <v>297</v>
      </c>
      <c r="AW141" s="27" t="s">
        <v>297</v>
      </c>
      <c r="AX141" s="27" t="s">
        <v>297</v>
      </c>
      <c r="AY141" s="27" t="s">
        <v>297</v>
      </c>
      <c r="AZ141" s="27" t="s">
        <v>297</v>
      </c>
      <c r="BA141" s="27" t="s">
        <v>297</v>
      </c>
      <c r="BB141" s="27" t="s">
        <v>297</v>
      </c>
      <c r="BC141" s="27" t="s">
        <v>297</v>
      </c>
      <c r="BD141" s="27" t="s">
        <v>297</v>
      </c>
      <c r="BE141" s="27" t="s">
        <v>297</v>
      </c>
      <c r="BF141" s="27" t="s">
        <v>297</v>
      </c>
      <c r="BG141" s="27" t="s">
        <v>297</v>
      </c>
      <c r="BH141" s="27" t="s">
        <v>297</v>
      </c>
      <c r="BI141" s="27" t="s">
        <v>297</v>
      </c>
    </row>
    <row r="142" spans="47:61" ht="15" thickBot="1" x14ac:dyDescent="0.35">
      <c r="AU142" s="26" t="s">
        <v>329</v>
      </c>
      <c r="AV142" s="27" t="s">
        <v>297</v>
      </c>
      <c r="AW142" s="27" t="s">
        <v>297</v>
      </c>
      <c r="AX142" s="27" t="s">
        <v>297</v>
      </c>
      <c r="AY142" s="27" t="s">
        <v>297</v>
      </c>
      <c r="AZ142" s="27" t="s">
        <v>297</v>
      </c>
      <c r="BA142" s="27" t="s">
        <v>297</v>
      </c>
      <c r="BB142" s="27" t="s">
        <v>297</v>
      </c>
      <c r="BC142" s="27" t="s">
        <v>297</v>
      </c>
      <c r="BD142" s="27" t="s">
        <v>297</v>
      </c>
      <c r="BE142" s="27" t="s">
        <v>297</v>
      </c>
      <c r="BF142" s="27" t="s">
        <v>297</v>
      </c>
      <c r="BG142" s="27" t="s">
        <v>297</v>
      </c>
      <c r="BH142" s="27" t="s">
        <v>297</v>
      </c>
      <c r="BI142" s="27" t="s">
        <v>297</v>
      </c>
    </row>
    <row r="143" spans="47:61" ht="15" thickBot="1" x14ac:dyDescent="0.35">
      <c r="AU143" s="26" t="s">
        <v>330</v>
      </c>
      <c r="AV143" s="27" t="s">
        <v>297</v>
      </c>
      <c r="AW143" s="27" t="s">
        <v>297</v>
      </c>
      <c r="AX143" s="27" t="s">
        <v>297</v>
      </c>
      <c r="AY143" s="27" t="s">
        <v>297</v>
      </c>
      <c r="AZ143" s="27" t="s">
        <v>297</v>
      </c>
      <c r="BA143" s="27" t="s">
        <v>297</v>
      </c>
      <c r="BB143" s="27" t="s">
        <v>297</v>
      </c>
      <c r="BC143" s="27" t="s">
        <v>297</v>
      </c>
      <c r="BD143" s="27" t="s">
        <v>297</v>
      </c>
      <c r="BE143" s="27" t="s">
        <v>297</v>
      </c>
      <c r="BF143" s="27" t="s">
        <v>297</v>
      </c>
      <c r="BG143" s="27" t="s">
        <v>297</v>
      </c>
      <c r="BH143" s="27" t="s">
        <v>297</v>
      </c>
      <c r="BI143" s="27" t="s">
        <v>297</v>
      </c>
    </row>
    <row r="144" spans="47:61" ht="15" thickBot="1" x14ac:dyDescent="0.35">
      <c r="AU144" s="26" t="s">
        <v>331</v>
      </c>
      <c r="AV144" s="27" t="s">
        <v>297</v>
      </c>
      <c r="AW144" s="27" t="s">
        <v>297</v>
      </c>
      <c r="AX144" s="27" t="s">
        <v>297</v>
      </c>
      <c r="AY144" s="27" t="s">
        <v>297</v>
      </c>
      <c r="AZ144" s="27" t="s">
        <v>297</v>
      </c>
      <c r="BA144" s="27" t="s">
        <v>297</v>
      </c>
      <c r="BB144" s="27" t="s">
        <v>297</v>
      </c>
      <c r="BC144" s="27" t="s">
        <v>297</v>
      </c>
      <c r="BD144" s="27" t="s">
        <v>297</v>
      </c>
      <c r="BE144" s="27" t="s">
        <v>297</v>
      </c>
      <c r="BF144" s="27" t="s">
        <v>297</v>
      </c>
      <c r="BG144" s="27" t="s">
        <v>297</v>
      </c>
      <c r="BH144" s="27" t="s">
        <v>297</v>
      </c>
      <c r="BI144" s="27" t="s">
        <v>297</v>
      </c>
    </row>
    <row r="145" spans="47:61" ht="15" thickBot="1" x14ac:dyDescent="0.35">
      <c r="AU145" s="26" t="s">
        <v>332</v>
      </c>
      <c r="AV145" s="27" t="s">
        <v>297</v>
      </c>
      <c r="AW145" s="27" t="s">
        <v>297</v>
      </c>
      <c r="AX145" s="27" t="s">
        <v>297</v>
      </c>
      <c r="AY145" s="27" t="s">
        <v>297</v>
      </c>
      <c r="AZ145" s="27" t="s">
        <v>297</v>
      </c>
      <c r="BA145" s="27" t="s">
        <v>297</v>
      </c>
      <c r="BB145" s="27" t="s">
        <v>297</v>
      </c>
      <c r="BC145" s="27" t="s">
        <v>297</v>
      </c>
      <c r="BD145" s="27" t="s">
        <v>297</v>
      </c>
      <c r="BE145" s="27" t="s">
        <v>297</v>
      </c>
      <c r="BF145" s="27" t="s">
        <v>297</v>
      </c>
      <c r="BG145" s="27" t="s">
        <v>297</v>
      </c>
      <c r="BH145" s="27" t="s">
        <v>297</v>
      </c>
      <c r="BI145" s="27" t="s">
        <v>297</v>
      </c>
    </row>
    <row r="146" spans="47:61" ht="15" thickBot="1" x14ac:dyDescent="0.35">
      <c r="AU146" s="26" t="s">
        <v>333</v>
      </c>
      <c r="AV146" s="27" t="s">
        <v>297</v>
      </c>
      <c r="AW146" s="27" t="s">
        <v>297</v>
      </c>
      <c r="AX146" s="27" t="s">
        <v>297</v>
      </c>
      <c r="AY146" s="27" t="s">
        <v>297</v>
      </c>
      <c r="AZ146" s="27" t="s">
        <v>297</v>
      </c>
      <c r="BA146" s="27" t="s">
        <v>297</v>
      </c>
      <c r="BB146" s="27" t="s">
        <v>297</v>
      </c>
      <c r="BC146" s="27" t="s">
        <v>297</v>
      </c>
      <c r="BD146" s="27" t="s">
        <v>297</v>
      </c>
      <c r="BE146" s="27" t="s">
        <v>297</v>
      </c>
      <c r="BF146" s="27" t="s">
        <v>297</v>
      </c>
      <c r="BG146" s="27" t="s">
        <v>297</v>
      </c>
      <c r="BH146" s="27" t="s">
        <v>297</v>
      </c>
      <c r="BI146" s="27" t="s">
        <v>297</v>
      </c>
    </row>
    <row r="147" spans="47:61" ht="15" thickBot="1" x14ac:dyDescent="0.35">
      <c r="AU147" s="26" t="s">
        <v>334</v>
      </c>
      <c r="AV147" s="27" t="s">
        <v>297</v>
      </c>
      <c r="AW147" s="27" t="s">
        <v>297</v>
      </c>
      <c r="AX147" s="27" t="s">
        <v>297</v>
      </c>
      <c r="AY147" s="27" t="s">
        <v>297</v>
      </c>
      <c r="AZ147" s="27" t="s">
        <v>297</v>
      </c>
      <c r="BA147" s="27" t="s">
        <v>297</v>
      </c>
      <c r="BB147" s="27" t="s">
        <v>297</v>
      </c>
      <c r="BC147" s="27" t="s">
        <v>297</v>
      </c>
      <c r="BD147" s="27" t="s">
        <v>297</v>
      </c>
      <c r="BE147" s="27" t="s">
        <v>297</v>
      </c>
      <c r="BF147" s="27" t="s">
        <v>297</v>
      </c>
      <c r="BG147" s="27" t="s">
        <v>297</v>
      </c>
      <c r="BH147" s="27" t="s">
        <v>297</v>
      </c>
      <c r="BI147" s="27" t="s">
        <v>297</v>
      </c>
    </row>
    <row r="148" spans="47:61" ht="15" thickBot="1" x14ac:dyDescent="0.35">
      <c r="AU148" s="26" t="s">
        <v>335</v>
      </c>
      <c r="AV148" s="27" t="s">
        <v>297</v>
      </c>
      <c r="AW148" s="27" t="s">
        <v>297</v>
      </c>
      <c r="AX148" s="27" t="s">
        <v>297</v>
      </c>
      <c r="AY148" s="27" t="s">
        <v>297</v>
      </c>
      <c r="AZ148" s="27" t="s">
        <v>297</v>
      </c>
      <c r="BA148" s="27" t="s">
        <v>297</v>
      </c>
      <c r="BB148" s="27" t="s">
        <v>297</v>
      </c>
      <c r="BC148" s="27" t="s">
        <v>297</v>
      </c>
      <c r="BD148" s="27" t="s">
        <v>297</v>
      </c>
      <c r="BE148" s="27" t="s">
        <v>297</v>
      </c>
      <c r="BF148" s="27" t="s">
        <v>297</v>
      </c>
      <c r="BG148" s="27" t="s">
        <v>297</v>
      </c>
      <c r="BH148" s="27" t="s">
        <v>297</v>
      </c>
      <c r="BI148" s="27" t="s">
        <v>297</v>
      </c>
    </row>
    <row r="149" spans="47:61" ht="15" thickBot="1" x14ac:dyDescent="0.35">
      <c r="AU149" s="26" t="s">
        <v>336</v>
      </c>
      <c r="AV149" s="27" t="s">
        <v>297</v>
      </c>
      <c r="AW149" s="27" t="s">
        <v>297</v>
      </c>
      <c r="AX149" s="27" t="s">
        <v>297</v>
      </c>
      <c r="AY149" s="27" t="s">
        <v>297</v>
      </c>
      <c r="AZ149" s="27" t="s">
        <v>297</v>
      </c>
      <c r="BA149" s="27" t="s">
        <v>297</v>
      </c>
      <c r="BB149" s="27" t="s">
        <v>297</v>
      </c>
      <c r="BC149" s="27" t="s">
        <v>297</v>
      </c>
      <c r="BD149" s="27" t="s">
        <v>297</v>
      </c>
      <c r="BE149" s="27" t="s">
        <v>297</v>
      </c>
      <c r="BF149" s="27" t="s">
        <v>297</v>
      </c>
      <c r="BG149" s="27" t="s">
        <v>297</v>
      </c>
      <c r="BH149" s="27" t="s">
        <v>297</v>
      </c>
      <c r="BI149" s="27" t="s">
        <v>297</v>
      </c>
    </row>
    <row r="150" spans="47:61" ht="15" thickBot="1" x14ac:dyDescent="0.35">
      <c r="AU150" s="26" t="s">
        <v>337</v>
      </c>
      <c r="AV150" s="27" t="s">
        <v>297</v>
      </c>
      <c r="AW150" s="27" t="s">
        <v>297</v>
      </c>
      <c r="AX150" s="27" t="s">
        <v>297</v>
      </c>
      <c r="AY150" s="27" t="s">
        <v>297</v>
      </c>
      <c r="AZ150" s="27" t="s">
        <v>297</v>
      </c>
      <c r="BA150" s="27" t="s">
        <v>297</v>
      </c>
      <c r="BB150" s="27" t="s">
        <v>297</v>
      </c>
      <c r="BC150" s="27" t="s">
        <v>297</v>
      </c>
      <c r="BD150" s="27" t="s">
        <v>297</v>
      </c>
      <c r="BE150" s="27" t="s">
        <v>297</v>
      </c>
      <c r="BF150" s="27" t="s">
        <v>297</v>
      </c>
      <c r="BG150" s="27" t="s">
        <v>297</v>
      </c>
      <c r="BH150" s="27" t="s">
        <v>297</v>
      </c>
      <c r="BI150" s="27" t="s">
        <v>297</v>
      </c>
    </row>
    <row r="151" spans="47:61" ht="15" thickBot="1" x14ac:dyDescent="0.35">
      <c r="AU151" s="26" t="s">
        <v>338</v>
      </c>
      <c r="AV151" s="27" t="s">
        <v>297</v>
      </c>
      <c r="AW151" s="27" t="s">
        <v>297</v>
      </c>
      <c r="AX151" s="27" t="s">
        <v>297</v>
      </c>
      <c r="AY151" s="27" t="s">
        <v>297</v>
      </c>
      <c r="AZ151" s="27" t="s">
        <v>297</v>
      </c>
      <c r="BA151" s="27" t="s">
        <v>297</v>
      </c>
      <c r="BB151" s="27" t="s">
        <v>297</v>
      </c>
      <c r="BC151" s="27" t="s">
        <v>297</v>
      </c>
      <c r="BD151" s="27" t="s">
        <v>297</v>
      </c>
      <c r="BE151" s="27" t="s">
        <v>297</v>
      </c>
      <c r="BF151" s="27" t="s">
        <v>297</v>
      </c>
      <c r="BG151" s="27" t="s">
        <v>297</v>
      </c>
      <c r="BH151" s="27" t="s">
        <v>297</v>
      </c>
      <c r="BI151" s="27" t="s">
        <v>297</v>
      </c>
    </row>
    <row r="152" spans="47:61" ht="15" thickBot="1" x14ac:dyDescent="0.35">
      <c r="AU152" s="26" t="s">
        <v>339</v>
      </c>
      <c r="AV152" s="27" t="s">
        <v>297</v>
      </c>
      <c r="AW152" s="27" t="s">
        <v>297</v>
      </c>
      <c r="AX152" s="27" t="s">
        <v>297</v>
      </c>
      <c r="AY152" s="27" t="s">
        <v>297</v>
      </c>
      <c r="AZ152" s="27" t="s">
        <v>297</v>
      </c>
      <c r="BA152" s="27" t="s">
        <v>297</v>
      </c>
      <c r="BB152" s="27" t="s">
        <v>297</v>
      </c>
      <c r="BC152" s="27" t="s">
        <v>297</v>
      </c>
      <c r="BD152" s="27" t="s">
        <v>297</v>
      </c>
      <c r="BE152" s="27" t="s">
        <v>297</v>
      </c>
      <c r="BF152" s="27" t="s">
        <v>297</v>
      </c>
      <c r="BG152" s="27" t="s">
        <v>297</v>
      </c>
      <c r="BH152" s="27" t="s">
        <v>297</v>
      </c>
      <c r="BI152" s="27" t="s">
        <v>297</v>
      </c>
    </row>
    <row r="153" spans="47:61" ht="15" thickBot="1" x14ac:dyDescent="0.35">
      <c r="AU153" s="26" t="s">
        <v>340</v>
      </c>
      <c r="AV153" s="27" t="s">
        <v>297</v>
      </c>
      <c r="AW153" s="27" t="s">
        <v>297</v>
      </c>
      <c r="AX153" s="27" t="s">
        <v>297</v>
      </c>
      <c r="AY153" s="27" t="s">
        <v>297</v>
      </c>
      <c r="AZ153" s="27" t="s">
        <v>297</v>
      </c>
      <c r="BA153" s="27" t="s">
        <v>297</v>
      </c>
      <c r="BB153" s="27" t="s">
        <v>297</v>
      </c>
      <c r="BC153" s="27" t="s">
        <v>297</v>
      </c>
      <c r="BD153" s="27" t="s">
        <v>297</v>
      </c>
      <c r="BE153" s="27" t="s">
        <v>297</v>
      </c>
      <c r="BF153" s="27" t="s">
        <v>297</v>
      </c>
      <c r="BG153" s="27" t="s">
        <v>297</v>
      </c>
      <c r="BH153" s="27" t="s">
        <v>297</v>
      </c>
      <c r="BI153" s="27" t="s">
        <v>297</v>
      </c>
    </row>
    <row r="154" spans="47:61" ht="15" thickBot="1" x14ac:dyDescent="0.35">
      <c r="AU154" s="26" t="s">
        <v>341</v>
      </c>
      <c r="AV154" s="27" t="s">
        <v>297</v>
      </c>
      <c r="AW154" s="27" t="s">
        <v>297</v>
      </c>
      <c r="AX154" s="27" t="s">
        <v>297</v>
      </c>
      <c r="AY154" s="27" t="s">
        <v>297</v>
      </c>
      <c r="AZ154" s="27" t="s">
        <v>297</v>
      </c>
      <c r="BA154" s="27" t="s">
        <v>297</v>
      </c>
      <c r="BB154" s="27" t="s">
        <v>297</v>
      </c>
      <c r="BC154" s="27" t="s">
        <v>297</v>
      </c>
      <c r="BD154" s="27" t="s">
        <v>297</v>
      </c>
      <c r="BE154" s="27" t="s">
        <v>297</v>
      </c>
      <c r="BF154" s="27" t="s">
        <v>297</v>
      </c>
      <c r="BG154" s="27" t="s">
        <v>297</v>
      </c>
      <c r="BH154" s="27" t="s">
        <v>297</v>
      </c>
      <c r="BI154" s="27" t="s">
        <v>297</v>
      </c>
    </row>
    <row r="155" spans="47:61" ht="15" thickBot="1" x14ac:dyDescent="0.35">
      <c r="AU155" s="26" t="s">
        <v>342</v>
      </c>
      <c r="AV155" s="27" t="s">
        <v>297</v>
      </c>
      <c r="AW155" s="27" t="s">
        <v>297</v>
      </c>
      <c r="AX155" s="27" t="s">
        <v>297</v>
      </c>
      <c r="AY155" s="27" t="s">
        <v>297</v>
      </c>
      <c r="AZ155" s="27" t="s">
        <v>297</v>
      </c>
      <c r="BA155" s="27" t="s">
        <v>297</v>
      </c>
      <c r="BB155" s="27" t="s">
        <v>297</v>
      </c>
      <c r="BC155" s="27" t="s">
        <v>297</v>
      </c>
      <c r="BD155" s="27" t="s">
        <v>297</v>
      </c>
      <c r="BE155" s="27" t="s">
        <v>297</v>
      </c>
      <c r="BF155" s="27" t="s">
        <v>297</v>
      </c>
      <c r="BG155" s="27" t="s">
        <v>297</v>
      </c>
      <c r="BH155" s="27" t="s">
        <v>297</v>
      </c>
      <c r="BI155" s="27" t="s">
        <v>297</v>
      </c>
    </row>
    <row r="156" spans="47:61" ht="15" thickBot="1" x14ac:dyDescent="0.35">
      <c r="AU156" s="26" t="s">
        <v>343</v>
      </c>
      <c r="AV156" s="27" t="s">
        <v>297</v>
      </c>
      <c r="AW156" s="27" t="s">
        <v>297</v>
      </c>
      <c r="AX156" s="27" t="s">
        <v>297</v>
      </c>
      <c r="AY156" s="27" t="s">
        <v>297</v>
      </c>
      <c r="AZ156" s="27" t="s">
        <v>297</v>
      </c>
      <c r="BA156" s="27" t="s">
        <v>297</v>
      </c>
      <c r="BB156" s="27" t="s">
        <v>297</v>
      </c>
      <c r="BC156" s="27" t="s">
        <v>297</v>
      </c>
      <c r="BD156" s="27" t="s">
        <v>297</v>
      </c>
      <c r="BE156" s="27" t="s">
        <v>297</v>
      </c>
      <c r="BF156" s="27" t="s">
        <v>297</v>
      </c>
      <c r="BG156" s="27" t="s">
        <v>297</v>
      </c>
      <c r="BH156" s="27" t="s">
        <v>297</v>
      </c>
      <c r="BI156" s="27" t="s">
        <v>297</v>
      </c>
    </row>
    <row r="157" spans="47:61" ht="15" thickBot="1" x14ac:dyDescent="0.35">
      <c r="AU157" s="26" t="s">
        <v>344</v>
      </c>
      <c r="AV157" s="27" t="s">
        <v>297</v>
      </c>
      <c r="AW157" s="27" t="s">
        <v>297</v>
      </c>
      <c r="AX157" s="27" t="s">
        <v>297</v>
      </c>
      <c r="AY157" s="27" t="s">
        <v>297</v>
      </c>
      <c r="AZ157" s="27" t="s">
        <v>297</v>
      </c>
      <c r="BA157" s="27" t="s">
        <v>297</v>
      </c>
      <c r="BB157" s="27" t="s">
        <v>297</v>
      </c>
      <c r="BC157" s="27" t="s">
        <v>297</v>
      </c>
      <c r="BD157" s="27" t="s">
        <v>297</v>
      </c>
      <c r="BE157" s="27" t="s">
        <v>297</v>
      </c>
      <c r="BF157" s="27" t="s">
        <v>297</v>
      </c>
      <c r="BG157" s="27" t="s">
        <v>297</v>
      </c>
      <c r="BH157" s="27" t="s">
        <v>297</v>
      </c>
      <c r="BI157" s="27" t="s">
        <v>297</v>
      </c>
    </row>
    <row r="158" spans="47:61" ht="15" thickBot="1" x14ac:dyDescent="0.35">
      <c r="AU158" s="26" t="s">
        <v>345</v>
      </c>
      <c r="AV158" s="27" t="s">
        <v>297</v>
      </c>
      <c r="AW158" s="27" t="s">
        <v>297</v>
      </c>
      <c r="AX158" s="27" t="s">
        <v>297</v>
      </c>
      <c r="AY158" s="27" t="s">
        <v>297</v>
      </c>
      <c r="AZ158" s="27" t="s">
        <v>297</v>
      </c>
      <c r="BA158" s="27" t="s">
        <v>297</v>
      </c>
      <c r="BB158" s="27" t="s">
        <v>297</v>
      </c>
      <c r="BC158" s="27" t="s">
        <v>297</v>
      </c>
      <c r="BD158" s="27" t="s">
        <v>297</v>
      </c>
      <c r="BE158" s="27" t="s">
        <v>297</v>
      </c>
      <c r="BF158" s="27" t="s">
        <v>297</v>
      </c>
      <c r="BG158" s="27" t="s">
        <v>297</v>
      </c>
      <c r="BH158" s="27" t="s">
        <v>297</v>
      </c>
      <c r="BI158" s="27" t="s">
        <v>297</v>
      </c>
    </row>
    <row r="159" spans="47:61" ht="15" thickBot="1" x14ac:dyDescent="0.35">
      <c r="AU159" s="26" t="s">
        <v>346</v>
      </c>
      <c r="AV159" s="27" t="s">
        <v>297</v>
      </c>
      <c r="AW159" s="27" t="s">
        <v>297</v>
      </c>
      <c r="AX159" s="27" t="s">
        <v>297</v>
      </c>
      <c r="AY159" s="27" t="s">
        <v>297</v>
      </c>
      <c r="AZ159" s="27" t="s">
        <v>297</v>
      </c>
      <c r="BA159" s="27" t="s">
        <v>297</v>
      </c>
      <c r="BB159" s="27" t="s">
        <v>297</v>
      </c>
      <c r="BC159" s="27" t="s">
        <v>297</v>
      </c>
      <c r="BD159" s="27" t="s">
        <v>297</v>
      </c>
      <c r="BE159" s="27" t="s">
        <v>297</v>
      </c>
      <c r="BF159" s="27" t="s">
        <v>297</v>
      </c>
      <c r="BG159" s="27" t="s">
        <v>297</v>
      </c>
      <c r="BH159" s="27" t="s">
        <v>297</v>
      </c>
      <c r="BI159" s="27" t="s">
        <v>297</v>
      </c>
    </row>
    <row r="160" spans="47:61" ht="15" thickBot="1" x14ac:dyDescent="0.35">
      <c r="AU160" s="26" t="s">
        <v>347</v>
      </c>
      <c r="AV160" s="27" t="s">
        <v>297</v>
      </c>
      <c r="AW160" s="27" t="s">
        <v>297</v>
      </c>
      <c r="AX160" s="27" t="s">
        <v>297</v>
      </c>
      <c r="AY160" s="27" t="s">
        <v>297</v>
      </c>
      <c r="AZ160" s="27" t="s">
        <v>297</v>
      </c>
      <c r="BA160" s="27" t="s">
        <v>297</v>
      </c>
      <c r="BB160" s="27" t="s">
        <v>297</v>
      </c>
      <c r="BC160" s="27" t="s">
        <v>297</v>
      </c>
      <c r="BD160" s="27" t="s">
        <v>297</v>
      </c>
      <c r="BE160" s="27" t="s">
        <v>297</v>
      </c>
      <c r="BF160" s="27" t="s">
        <v>297</v>
      </c>
      <c r="BG160" s="27" t="s">
        <v>297</v>
      </c>
      <c r="BH160" s="27" t="s">
        <v>297</v>
      </c>
      <c r="BI160" s="27" t="s">
        <v>297</v>
      </c>
    </row>
    <row r="161" spans="47:61" ht="15" thickBot="1" x14ac:dyDescent="0.35">
      <c r="AU161" s="26" t="s">
        <v>348</v>
      </c>
      <c r="AV161" s="27" t="s">
        <v>297</v>
      </c>
      <c r="AW161" s="27" t="s">
        <v>297</v>
      </c>
      <c r="AX161" s="27" t="s">
        <v>297</v>
      </c>
      <c r="AY161" s="27" t="s">
        <v>297</v>
      </c>
      <c r="AZ161" s="27" t="s">
        <v>297</v>
      </c>
      <c r="BA161" s="27" t="s">
        <v>297</v>
      </c>
      <c r="BB161" s="27" t="s">
        <v>297</v>
      </c>
      <c r="BC161" s="27" t="s">
        <v>297</v>
      </c>
      <c r="BD161" s="27" t="s">
        <v>297</v>
      </c>
      <c r="BE161" s="27" t="s">
        <v>297</v>
      </c>
      <c r="BF161" s="27" t="s">
        <v>297</v>
      </c>
      <c r="BG161" s="27" t="s">
        <v>297</v>
      </c>
      <c r="BH161" s="27" t="s">
        <v>297</v>
      </c>
      <c r="BI161" s="27" t="s">
        <v>297</v>
      </c>
    </row>
    <row r="162" spans="47:61" ht="15" thickBot="1" x14ac:dyDescent="0.35">
      <c r="AU162" s="26" t="s">
        <v>349</v>
      </c>
      <c r="AV162" s="27" t="s">
        <v>297</v>
      </c>
      <c r="AW162" s="27" t="s">
        <v>297</v>
      </c>
      <c r="AX162" s="27" t="s">
        <v>297</v>
      </c>
      <c r="AY162" s="27" t="s">
        <v>297</v>
      </c>
      <c r="AZ162" s="27" t="s">
        <v>297</v>
      </c>
      <c r="BA162" s="27" t="s">
        <v>297</v>
      </c>
      <c r="BB162" s="27" t="s">
        <v>297</v>
      </c>
      <c r="BC162" s="27" t="s">
        <v>297</v>
      </c>
      <c r="BD162" s="27" t="s">
        <v>297</v>
      </c>
      <c r="BE162" s="27" t="s">
        <v>297</v>
      </c>
      <c r="BF162" s="27" t="s">
        <v>297</v>
      </c>
      <c r="BG162" s="27" t="s">
        <v>297</v>
      </c>
      <c r="BH162" s="27" t="s">
        <v>297</v>
      </c>
      <c r="BI162" s="27" t="s">
        <v>297</v>
      </c>
    </row>
    <row r="163" spans="47:61" ht="15" thickBot="1" x14ac:dyDescent="0.35">
      <c r="AU163" s="26" t="s">
        <v>350</v>
      </c>
      <c r="AV163" s="27" t="s">
        <v>297</v>
      </c>
      <c r="AW163" s="27" t="s">
        <v>297</v>
      </c>
      <c r="AX163" s="27" t="s">
        <v>297</v>
      </c>
      <c r="AY163" s="27" t="s">
        <v>297</v>
      </c>
      <c r="AZ163" s="27" t="s">
        <v>297</v>
      </c>
      <c r="BA163" s="27" t="s">
        <v>297</v>
      </c>
      <c r="BB163" s="27" t="s">
        <v>297</v>
      </c>
      <c r="BC163" s="27" t="s">
        <v>297</v>
      </c>
      <c r="BD163" s="27" t="s">
        <v>297</v>
      </c>
      <c r="BE163" s="27" t="s">
        <v>297</v>
      </c>
      <c r="BF163" s="27" t="s">
        <v>297</v>
      </c>
      <c r="BG163" s="27" t="s">
        <v>297</v>
      </c>
      <c r="BH163" s="27" t="s">
        <v>297</v>
      </c>
      <c r="BI163" s="27" t="s">
        <v>297</v>
      </c>
    </row>
    <row r="164" spans="47:61" ht="15" thickBot="1" x14ac:dyDescent="0.35">
      <c r="AU164" s="26" t="s">
        <v>351</v>
      </c>
      <c r="AV164" s="27" t="s">
        <v>297</v>
      </c>
      <c r="AW164" s="27" t="s">
        <v>297</v>
      </c>
      <c r="AX164" s="27" t="s">
        <v>297</v>
      </c>
      <c r="AY164" s="27" t="s">
        <v>297</v>
      </c>
      <c r="AZ164" s="27" t="s">
        <v>297</v>
      </c>
      <c r="BA164" s="27" t="s">
        <v>297</v>
      </c>
      <c r="BB164" s="27" t="s">
        <v>297</v>
      </c>
      <c r="BC164" s="27" t="s">
        <v>297</v>
      </c>
      <c r="BD164" s="27" t="s">
        <v>297</v>
      </c>
      <c r="BE164" s="27" t="s">
        <v>297</v>
      </c>
      <c r="BF164" s="27" t="s">
        <v>297</v>
      </c>
      <c r="BG164" s="27" t="s">
        <v>297</v>
      </c>
      <c r="BH164" s="27" t="s">
        <v>297</v>
      </c>
      <c r="BI164" s="27" t="s">
        <v>297</v>
      </c>
    </row>
    <row r="165" spans="47:61" ht="15" thickBot="1" x14ac:dyDescent="0.35">
      <c r="AU165" s="26" t="s">
        <v>352</v>
      </c>
      <c r="AV165" s="27" t="s">
        <v>297</v>
      </c>
      <c r="AW165" s="27" t="s">
        <v>297</v>
      </c>
      <c r="AX165" s="27" t="s">
        <v>297</v>
      </c>
      <c r="AY165" s="27" t="s">
        <v>297</v>
      </c>
      <c r="AZ165" s="27" t="s">
        <v>297</v>
      </c>
      <c r="BA165" s="27" t="s">
        <v>297</v>
      </c>
      <c r="BB165" s="27" t="s">
        <v>297</v>
      </c>
      <c r="BC165" s="27" t="s">
        <v>297</v>
      </c>
      <c r="BD165" s="27" t="s">
        <v>297</v>
      </c>
      <c r="BE165" s="27" t="s">
        <v>297</v>
      </c>
      <c r="BF165" s="27" t="s">
        <v>297</v>
      </c>
      <c r="BG165" s="27" t="s">
        <v>297</v>
      </c>
      <c r="BH165" s="27" t="s">
        <v>297</v>
      </c>
      <c r="BI165" s="27" t="s">
        <v>297</v>
      </c>
    </row>
    <row r="166" spans="47:61" ht="15" thickBot="1" x14ac:dyDescent="0.35">
      <c r="AU166" s="26" t="s">
        <v>353</v>
      </c>
      <c r="AV166" s="27" t="s">
        <v>297</v>
      </c>
      <c r="AW166" s="27" t="s">
        <v>297</v>
      </c>
      <c r="AX166" s="27" t="s">
        <v>297</v>
      </c>
      <c r="AY166" s="27" t="s">
        <v>297</v>
      </c>
      <c r="AZ166" s="27" t="s">
        <v>297</v>
      </c>
      <c r="BA166" s="27" t="s">
        <v>297</v>
      </c>
      <c r="BB166" s="27" t="s">
        <v>297</v>
      </c>
      <c r="BC166" s="27" t="s">
        <v>297</v>
      </c>
      <c r="BD166" s="27" t="s">
        <v>297</v>
      </c>
      <c r="BE166" s="27" t="s">
        <v>297</v>
      </c>
      <c r="BF166" s="27" t="s">
        <v>297</v>
      </c>
      <c r="BG166" s="27" t="s">
        <v>297</v>
      </c>
      <c r="BH166" s="27" t="s">
        <v>297</v>
      </c>
      <c r="BI166" s="27" t="s">
        <v>297</v>
      </c>
    </row>
    <row r="167" spans="47:61" ht="15" thickBot="1" x14ac:dyDescent="0.35">
      <c r="AU167" s="26" t="s">
        <v>354</v>
      </c>
      <c r="AV167" s="27" t="s">
        <v>297</v>
      </c>
      <c r="AW167" s="27" t="s">
        <v>297</v>
      </c>
      <c r="AX167" s="27" t="s">
        <v>297</v>
      </c>
      <c r="AY167" s="27" t="s">
        <v>297</v>
      </c>
      <c r="AZ167" s="27" t="s">
        <v>297</v>
      </c>
      <c r="BA167" s="27" t="s">
        <v>297</v>
      </c>
      <c r="BB167" s="27" t="s">
        <v>297</v>
      </c>
      <c r="BC167" s="27" t="s">
        <v>297</v>
      </c>
      <c r="BD167" s="27" t="s">
        <v>297</v>
      </c>
      <c r="BE167" s="27" t="s">
        <v>297</v>
      </c>
      <c r="BF167" s="27" t="s">
        <v>297</v>
      </c>
      <c r="BG167" s="27" t="s">
        <v>297</v>
      </c>
      <c r="BH167" s="27" t="s">
        <v>297</v>
      </c>
      <c r="BI167" s="27" t="s">
        <v>297</v>
      </c>
    </row>
    <row r="168" spans="47:61" ht="15" thickBot="1" x14ac:dyDescent="0.35">
      <c r="AU168" s="26" t="s">
        <v>355</v>
      </c>
      <c r="AV168" s="27" t="s">
        <v>297</v>
      </c>
      <c r="AW168" s="27" t="s">
        <v>297</v>
      </c>
      <c r="AX168" s="27" t="s">
        <v>297</v>
      </c>
      <c r="AY168" s="27" t="s">
        <v>297</v>
      </c>
      <c r="AZ168" s="27" t="s">
        <v>297</v>
      </c>
      <c r="BA168" s="27" t="s">
        <v>297</v>
      </c>
      <c r="BB168" s="27" t="s">
        <v>297</v>
      </c>
      <c r="BC168" s="27" t="s">
        <v>297</v>
      </c>
      <c r="BD168" s="27" t="s">
        <v>297</v>
      </c>
      <c r="BE168" s="27" t="s">
        <v>297</v>
      </c>
      <c r="BF168" s="27" t="s">
        <v>297</v>
      </c>
      <c r="BG168" s="27" t="s">
        <v>297</v>
      </c>
      <c r="BH168" s="27" t="s">
        <v>297</v>
      </c>
      <c r="BI168" s="27" t="s">
        <v>297</v>
      </c>
    </row>
    <row r="169" spans="47:61" ht="15" thickBot="1" x14ac:dyDescent="0.35">
      <c r="AU169" s="26" t="s">
        <v>356</v>
      </c>
      <c r="AV169" s="27" t="s">
        <v>297</v>
      </c>
      <c r="AW169" s="27" t="s">
        <v>297</v>
      </c>
      <c r="AX169" s="27" t="s">
        <v>297</v>
      </c>
      <c r="AY169" s="27" t="s">
        <v>297</v>
      </c>
      <c r="AZ169" s="27" t="s">
        <v>297</v>
      </c>
      <c r="BA169" s="27" t="s">
        <v>297</v>
      </c>
      <c r="BB169" s="27" t="s">
        <v>297</v>
      </c>
      <c r="BC169" s="27" t="s">
        <v>297</v>
      </c>
      <c r="BD169" s="27" t="s">
        <v>297</v>
      </c>
      <c r="BE169" s="27" t="s">
        <v>297</v>
      </c>
      <c r="BF169" s="27" t="s">
        <v>297</v>
      </c>
      <c r="BG169" s="27" t="s">
        <v>297</v>
      </c>
      <c r="BH169" s="27" t="s">
        <v>297</v>
      </c>
      <c r="BI169" s="27" t="s">
        <v>297</v>
      </c>
    </row>
    <row r="170" spans="47:61" ht="15" thickBot="1" x14ac:dyDescent="0.35">
      <c r="AU170" s="26" t="s">
        <v>357</v>
      </c>
      <c r="AV170" s="27" t="s">
        <v>297</v>
      </c>
      <c r="AW170" s="27" t="s">
        <v>297</v>
      </c>
      <c r="AX170" s="27" t="s">
        <v>297</v>
      </c>
      <c r="AY170" s="27" t="s">
        <v>297</v>
      </c>
      <c r="AZ170" s="27" t="s">
        <v>297</v>
      </c>
      <c r="BA170" s="27" t="s">
        <v>297</v>
      </c>
      <c r="BB170" s="27" t="s">
        <v>297</v>
      </c>
      <c r="BC170" s="27" t="s">
        <v>297</v>
      </c>
      <c r="BD170" s="27" t="s">
        <v>297</v>
      </c>
      <c r="BE170" s="27" t="s">
        <v>297</v>
      </c>
      <c r="BF170" s="27" t="s">
        <v>297</v>
      </c>
      <c r="BG170" s="27" t="s">
        <v>297</v>
      </c>
      <c r="BH170" s="27" t="s">
        <v>297</v>
      </c>
      <c r="BI170" s="27" t="s">
        <v>297</v>
      </c>
    </row>
    <row r="171" spans="47:61" ht="15" thickBot="1" x14ac:dyDescent="0.35">
      <c r="AU171" s="26" t="s">
        <v>358</v>
      </c>
      <c r="AV171" s="27" t="s">
        <v>297</v>
      </c>
      <c r="AW171" s="27" t="s">
        <v>297</v>
      </c>
      <c r="AX171" s="27" t="s">
        <v>297</v>
      </c>
      <c r="AY171" s="27" t="s">
        <v>297</v>
      </c>
      <c r="AZ171" s="27" t="s">
        <v>297</v>
      </c>
      <c r="BA171" s="27" t="s">
        <v>297</v>
      </c>
      <c r="BB171" s="27" t="s">
        <v>297</v>
      </c>
      <c r="BC171" s="27" t="s">
        <v>297</v>
      </c>
      <c r="BD171" s="27" t="s">
        <v>297</v>
      </c>
      <c r="BE171" s="27" t="s">
        <v>297</v>
      </c>
      <c r="BF171" s="27" t="s">
        <v>297</v>
      </c>
      <c r="BG171" s="27" t="s">
        <v>297</v>
      </c>
      <c r="BH171" s="27" t="s">
        <v>297</v>
      </c>
      <c r="BI171" s="27" t="s">
        <v>297</v>
      </c>
    </row>
    <row r="172" spans="47:61" ht="15" thickBot="1" x14ac:dyDescent="0.35">
      <c r="AU172" s="26" t="s">
        <v>359</v>
      </c>
      <c r="AV172" s="27" t="s">
        <v>297</v>
      </c>
      <c r="AW172" s="27" t="s">
        <v>297</v>
      </c>
      <c r="AX172" s="27" t="s">
        <v>297</v>
      </c>
      <c r="AY172" s="27" t="s">
        <v>297</v>
      </c>
      <c r="AZ172" s="27" t="s">
        <v>297</v>
      </c>
      <c r="BA172" s="27" t="s">
        <v>297</v>
      </c>
      <c r="BB172" s="27" t="s">
        <v>297</v>
      </c>
      <c r="BC172" s="27" t="s">
        <v>297</v>
      </c>
      <c r="BD172" s="27" t="s">
        <v>297</v>
      </c>
      <c r="BE172" s="27" t="s">
        <v>297</v>
      </c>
      <c r="BF172" s="27" t="s">
        <v>297</v>
      </c>
      <c r="BG172" s="27" t="s">
        <v>297</v>
      </c>
      <c r="BH172" s="27" t="s">
        <v>297</v>
      </c>
      <c r="BI172" s="27" t="s">
        <v>297</v>
      </c>
    </row>
    <row r="173" spans="47:61" ht="15" thickBot="1" x14ac:dyDescent="0.35">
      <c r="AU173" s="26" t="s">
        <v>360</v>
      </c>
      <c r="AV173" s="27" t="s">
        <v>297</v>
      </c>
      <c r="AW173" s="27" t="s">
        <v>297</v>
      </c>
      <c r="AX173" s="27" t="s">
        <v>297</v>
      </c>
      <c r="AY173" s="27" t="s">
        <v>297</v>
      </c>
      <c r="AZ173" s="27" t="s">
        <v>297</v>
      </c>
      <c r="BA173" s="27" t="s">
        <v>297</v>
      </c>
      <c r="BB173" s="27" t="s">
        <v>297</v>
      </c>
      <c r="BC173" s="27" t="s">
        <v>297</v>
      </c>
      <c r="BD173" s="27" t="s">
        <v>297</v>
      </c>
      <c r="BE173" s="27" t="s">
        <v>297</v>
      </c>
      <c r="BF173" s="27" t="s">
        <v>297</v>
      </c>
      <c r="BG173" s="27" t="s">
        <v>297</v>
      </c>
      <c r="BH173" s="27" t="s">
        <v>297</v>
      </c>
      <c r="BI173" s="27" t="s">
        <v>297</v>
      </c>
    </row>
    <row r="174" spans="47:61" ht="15" thickBot="1" x14ac:dyDescent="0.35">
      <c r="AU174" s="26" t="s">
        <v>361</v>
      </c>
      <c r="AV174" s="27" t="s">
        <v>297</v>
      </c>
      <c r="AW174" s="27" t="s">
        <v>297</v>
      </c>
      <c r="AX174" s="27" t="s">
        <v>297</v>
      </c>
      <c r="AY174" s="27" t="s">
        <v>297</v>
      </c>
      <c r="AZ174" s="27" t="s">
        <v>297</v>
      </c>
      <c r="BA174" s="27" t="s">
        <v>297</v>
      </c>
      <c r="BB174" s="27" t="s">
        <v>297</v>
      </c>
      <c r="BC174" s="27" t="s">
        <v>297</v>
      </c>
      <c r="BD174" s="27" t="s">
        <v>297</v>
      </c>
      <c r="BE174" s="27" t="s">
        <v>297</v>
      </c>
      <c r="BF174" s="27" t="s">
        <v>297</v>
      </c>
      <c r="BG174" s="27" t="s">
        <v>297</v>
      </c>
      <c r="BH174" s="27" t="s">
        <v>297</v>
      </c>
      <c r="BI174" s="27" t="s">
        <v>297</v>
      </c>
    </row>
    <row r="175" spans="47:61" ht="15" thickBot="1" x14ac:dyDescent="0.35">
      <c r="AU175" s="26" t="s">
        <v>362</v>
      </c>
      <c r="AV175" s="27" t="s">
        <v>297</v>
      </c>
      <c r="AW175" s="27" t="s">
        <v>297</v>
      </c>
      <c r="AX175" s="27" t="s">
        <v>297</v>
      </c>
      <c r="AY175" s="27" t="s">
        <v>297</v>
      </c>
      <c r="AZ175" s="27" t="s">
        <v>297</v>
      </c>
      <c r="BA175" s="27" t="s">
        <v>297</v>
      </c>
      <c r="BB175" s="27" t="s">
        <v>297</v>
      </c>
      <c r="BC175" s="27" t="s">
        <v>297</v>
      </c>
      <c r="BD175" s="27" t="s">
        <v>297</v>
      </c>
      <c r="BE175" s="27" t="s">
        <v>297</v>
      </c>
      <c r="BF175" s="27" t="s">
        <v>297</v>
      </c>
      <c r="BG175" s="27" t="s">
        <v>297</v>
      </c>
      <c r="BH175" s="27" t="s">
        <v>297</v>
      </c>
      <c r="BI175" s="27" t="s">
        <v>297</v>
      </c>
    </row>
    <row r="176" spans="47:61" ht="15" thickBot="1" x14ac:dyDescent="0.35">
      <c r="AU176" s="26" t="s">
        <v>363</v>
      </c>
      <c r="AV176" s="27" t="s">
        <v>297</v>
      </c>
      <c r="AW176" s="27" t="s">
        <v>297</v>
      </c>
      <c r="AX176" s="27" t="s">
        <v>297</v>
      </c>
      <c r="AY176" s="27" t="s">
        <v>297</v>
      </c>
      <c r="AZ176" s="27" t="s">
        <v>297</v>
      </c>
      <c r="BA176" s="27" t="s">
        <v>297</v>
      </c>
      <c r="BB176" s="27" t="s">
        <v>297</v>
      </c>
      <c r="BC176" s="27" t="s">
        <v>297</v>
      </c>
      <c r="BD176" s="27" t="s">
        <v>297</v>
      </c>
      <c r="BE176" s="27" t="s">
        <v>297</v>
      </c>
      <c r="BF176" s="27" t="s">
        <v>297</v>
      </c>
      <c r="BG176" s="27" t="s">
        <v>297</v>
      </c>
      <c r="BH176" s="27" t="s">
        <v>297</v>
      </c>
      <c r="BI176" s="27" t="s">
        <v>297</v>
      </c>
    </row>
    <row r="177" spans="47:61" ht="15" thickBot="1" x14ac:dyDescent="0.35">
      <c r="AU177" s="26" t="s">
        <v>364</v>
      </c>
      <c r="AV177" s="27" t="s">
        <v>297</v>
      </c>
      <c r="AW177" s="27" t="s">
        <v>297</v>
      </c>
      <c r="AX177" s="27" t="s">
        <v>297</v>
      </c>
      <c r="AY177" s="27" t="s">
        <v>297</v>
      </c>
      <c r="AZ177" s="27" t="s">
        <v>297</v>
      </c>
      <c r="BA177" s="27" t="s">
        <v>297</v>
      </c>
      <c r="BB177" s="27" t="s">
        <v>297</v>
      </c>
      <c r="BC177" s="27" t="s">
        <v>297</v>
      </c>
      <c r="BD177" s="27" t="s">
        <v>297</v>
      </c>
      <c r="BE177" s="27" t="s">
        <v>297</v>
      </c>
      <c r="BF177" s="27" t="s">
        <v>297</v>
      </c>
      <c r="BG177" s="27" t="s">
        <v>297</v>
      </c>
      <c r="BH177" s="27" t="s">
        <v>297</v>
      </c>
      <c r="BI177" s="27" t="s">
        <v>297</v>
      </c>
    </row>
    <row r="178" spans="47:61" ht="15" thickBot="1" x14ac:dyDescent="0.35">
      <c r="AU178" s="26" t="s">
        <v>365</v>
      </c>
      <c r="AV178" s="27" t="s">
        <v>297</v>
      </c>
      <c r="AW178" s="27" t="s">
        <v>297</v>
      </c>
      <c r="AX178" s="27" t="s">
        <v>297</v>
      </c>
      <c r="AY178" s="27" t="s">
        <v>297</v>
      </c>
      <c r="AZ178" s="27" t="s">
        <v>297</v>
      </c>
      <c r="BA178" s="27" t="s">
        <v>297</v>
      </c>
      <c r="BB178" s="27" t="s">
        <v>297</v>
      </c>
      <c r="BC178" s="27" t="s">
        <v>297</v>
      </c>
      <c r="BD178" s="27" t="s">
        <v>297</v>
      </c>
      <c r="BE178" s="27" t="s">
        <v>297</v>
      </c>
      <c r="BF178" s="27" t="s">
        <v>297</v>
      </c>
      <c r="BG178" s="27" t="s">
        <v>297</v>
      </c>
      <c r="BH178" s="27" t="s">
        <v>297</v>
      </c>
      <c r="BI178" s="27" t="s">
        <v>297</v>
      </c>
    </row>
    <row r="179" spans="47:61" ht="15" thickBot="1" x14ac:dyDescent="0.35">
      <c r="AU179" s="26" t="s">
        <v>366</v>
      </c>
      <c r="AV179" s="27" t="s">
        <v>297</v>
      </c>
      <c r="AW179" s="27" t="s">
        <v>297</v>
      </c>
      <c r="AX179" s="27" t="s">
        <v>297</v>
      </c>
      <c r="AY179" s="27" t="s">
        <v>297</v>
      </c>
      <c r="AZ179" s="27" t="s">
        <v>297</v>
      </c>
      <c r="BA179" s="27" t="s">
        <v>297</v>
      </c>
      <c r="BB179" s="27" t="s">
        <v>297</v>
      </c>
      <c r="BC179" s="27" t="s">
        <v>297</v>
      </c>
      <c r="BD179" s="27" t="s">
        <v>297</v>
      </c>
      <c r="BE179" s="27" t="s">
        <v>297</v>
      </c>
      <c r="BF179" s="27" t="s">
        <v>297</v>
      </c>
      <c r="BG179" s="27" t="s">
        <v>297</v>
      </c>
      <c r="BH179" s="27" t="s">
        <v>297</v>
      </c>
      <c r="BI179" s="27" t="s">
        <v>297</v>
      </c>
    </row>
    <row r="180" spans="47:61" ht="15" thickBot="1" x14ac:dyDescent="0.35">
      <c r="AU180" s="26" t="s">
        <v>367</v>
      </c>
      <c r="AV180" s="27" t="s">
        <v>297</v>
      </c>
      <c r="AW180" s="27" t="s">
        <v>297</v>
      </c>
      <c r="AX180" s="27" t="s">
        <v>297</v>
      </c>
      <c r="AY180" s="27" t="s">
        <v>297</v>
      </c>
      <c r="AZ180" s="27" t="s">
        <v>297</v>
      </c>
      <c r="BA180" s="27" t="s">
        <v>297</v>
      </c>
      <c r="BB180" s="27" t="s">
        <v>297</v>
      </c>
      <c r="BC180" s="27" t="s">
        <v>297</v>
      </c>
      <c r="BD180" s="27" t="s">
        <v>297</v>
      </c>
      <c r="BE180" s="27" t="s">
        <v>297</v>
      </c>
      <c r="BF180" s="27" t="s">
        <v>297</v>
      </c>
      <c r="BG180" s="27" t="s">
        <v>297</v>
      </c>
      <c r="BH180" s="27" t="s">
        <v>297</v>
      </c>
      <c r="BI180" s="27" t="s">
        <v>297</v>
      </c>
    </row>
    <row r="181" spans="47:61" ht="15" thickBot="1" x14ac:dyDescent="0.35">
      <c r="AU181" s="26" t="s">
        <v>368</v>
      </c>
      <c r="AV181" s="27" t="s">
        <v>297</v>
      </c>
      <c r="AW181" s="27" t="s">
        <v>297</v>
      </c>
      <c r="AX181" s="27" t="s">
        <v>297</v>
      </c>
      <c r="AY181" s="27" t="s">
        <v>297</v>
      </c>
      <c r="AZ181" s="27" t="s">
        <v>297</v>
      </c>
      <c r="BA181" s="27" t="s">
        <v>297</v>
      </c>
      <c r="BB181" s="27" t="s">
        <v>297</v>
      </c>
      <c r="BC181" s="27" t="s">
        <v>297</v>
      </c>
      <c r="BD181" s="27" t="s">
        <v>297</v>
      </c>
      <c r="BE181" s="27" t="s">
        <v>297</v>
      </c>
      <c r="BF181" s="27" t="s">
        <v>297</v>
      </c>
      <c r="BG181" s="27" t="s">
        <v>297</v>
      </c>
      <c r="BH181" s="27" t="s">
        <v>297</v>
      </c>
      <c r="BI181" s="27" t="s">
        <v>297</v>
      </c>
    </row>
    <row r="182" spans="47:61" ht="15" thickBot="1" x14ac:dyDescent="0.35">
      <c r="AU182" s="26" t="s">
        <v>369</v>
      </c>
      <c r="AV182" s="27" t="s">
        <v>297</v>
      </c>
      <c r="AW182" s="27" t="s">
        <v>297</v>
      </c>
      <c r="AX182" s="27" t="s">
        <v>297</v>
      </c>
      <c r="AY182" s="27" t="s">
        <v>297</v>
      </c>
      <c r="AZ182" s="27" t="s">
        <v>297</v>
      </c>
      <c r="BA182" s="27" t="s">
        <v>297</v>
      </c>
      <c r="BB182" s="27" t="s">
        <v>297</v>
      </c>
      <c r="BC182" s="27" t="s">
        <v>297</v>
      </c>
      <c r="BD182" s="27" t="s">
        <v>297</v>
      </c>
      <c r="BE182" s="27" t="s">
        <v>297</v>
      </c>
      <c r="BF182" s="27" t="s">
        <v>297</v>
      </c>
      <c r="BG182" s="27" t="s">
        <v>297</v>
      </c>
      <c r="BH182" s="27" t="s">
        <v>297</v>
      </c>
      <c r="BI182" s="27" t="s">
        <v>297</v>
      </c>
    </row>
    <row r="183" spans="47:61" ht="15" thickBot="1" x14ac:dyDescent="0.35">
      <c r="AU183" s="26" t="s">
        <v>370</v>
      </c>
      <c r="AV183" s="27" t="s">
        <v>297</v>
      </c>
      <c r="AW183" s="27" t="s">
        <v>297</v>
      </c>
      <c r="AX183" s="27" t="s">
        <v>297</v>
      </c>
      <c r="AY183" s="27" t="s">
        <v>297</v>
      </c>
      <c r="AZ183" s="27" t="s">
        <v>297</v>
      </c>
      <c r="BA183" s="27" t="s">
        <v>297</v>
      </c>
      <c r="BB183" s="27" t="s">
        <v>297</v>
      </c>
      <c r="BC183" s="27" t="s">
        <v>297</v>
      </c>
      <c r="BD183" s="27" t="s">
        <v>297</v>
      </c>
      <c r="BE183" s="27" t="s">
        <v>297</v>
      </c>
      <c r="BF183" s="27" t="s">
        <v>297</v>
      </c>
      <c r="BG183" s="27" t="s">
        <v>297</v>
      </c>
      <c r="BH183" s="27" t="s">
        <v>297</v>
      </c>
      <c r="BI183" s="27" t="s">
        <v>297</v>
      </c>
    </row>
    <row r="184" spans="47:61" ht="15" thickBot="1" x14ac:dyDescent="0.35">
      <c r="AU184" s="26" t="s">
        <v>371</v>
      </c>
      <c r="AV184" s="27" t="s">
        <v>297</v>
      </c>
      <c r="AW184" s="27" t="s">
        <v>297</v>
      </c>
      <c r="AX184" s="27" t="s">
        <v>297</v>
      </c>
      <c r="AY184" s="27" t="s">
        <v>297</v>
      </c>
      <c r="AZ184" s="27" t="s">
        <v>297</v>
      </c>
      <c r="BA184" s="27" t="s">
        <v>297</v>
      </c>
      <c r="BB184" s="27" t="s">
        <v>297</v>
      </c>
      <c r="BC184" s="27" t="s">
        <v>297</v>
      </c>
      <c r="BD184" s="27" t="s">
        <v>297</v>
      </c>
      <c r="BE184" s="27" t="s">
        <v>297</v>
      </c>
      <c r="BF184" s="27" t="s">
        <v>297</v>
      </c>
      <c r="BG184" s="27" t="s">
        <v>297</v>
      </c>
      <c r="BH184" s="27" t="s">
        <v>297</v>
      </c>
      <c r="BI184" s="27" t="s">
        <v>297</v>
      </c>
    </row>
    <row r="185" spans="47:61" ht="15" thickBot="1" x14ac:dyDescent="0.35">
      <c r="AU185" s="26" t="s">
        <v>372</v>
      </c>
      <c r="AV185" s="27" t="s">
        <v>297</v>
      </c>
      <c r="AW185" s="27" t="s">
        <v>297</v>
      </c>
      <c r="AX185" s="27" t="s">
        <v>297</v>
      </c>
      <c r="AY185" s="27" t="s">
        <v>297</v>
      </c>
      <c r="AZ185" s="27" t="s">
        <v>297</v>
      </c>
      <c r="BA185" s="27" t="s">
        <v>297</v>
      </c>
      <c r="BB185" s="27" t="s">
        <v>297</v>
      </c>
      <c r="BC185" s="27" t="s">
        <v>297</v>
      </c>
      <c r="BD185" s="27" t="s">
        <v>297</v>
      </c>
      <c r="BE185" s="27" t="s">
        <v>297</v>
      </c>
      <c r="BF185" s="27" t="s">
        <v>297</v>
      </c>
      <c r="BG185" s="27" t="s">
        <v>297</v>
      </c>
      <c r="BH185" s="27" t="s">
        <v>297</v>
      </c>
      <c r="BI185" s="27" t="s">
        <v>297</v>
      </c>
    </row>
    <row r="186" spans="47:61" ht="15" thickBot="1" x14ac:dyDescent="0.35">
      <c r="AU186" s="26" t="s">
        <v>373</v>
      </c>
      <c r="AV186" s="27" t="s">
        <v>297</v>
      </c>
      <c r="AW186" s="27" t="s">
        <v>297</v>
      </c>
      <c r="AX186" s="27" t="s">
        <v>297</v>
      </c>
      <c r="AY186" s="27" t="s">
        <v>297</v>
      </c>
      <c r="AZ186" s="27" t="s">
        <v>297</v>
      </c>
      <c r="BA186" s="27" t="s">
        <v>297</v>
      </c>
      <c r="BB186" s="27" t="s">
        <v>297</v>
      </c>
      <c r="BC186" s="27" t="s">
        <v>297</v>
      </c>
      <c r="BD186" s="27" t="s">
        <v>297</v>
      </c>
      <c r="BE186" s="27" t="s">
        <v>297</v>
      </c>
      <c r="BF186" s="27" t="s">
        <v>297</v>
      </c>
      <c r="BG186" s="27" t="s">
        <v>297</v>
      </c>
      <c r="BH186" s="27" t="s">
        <v>297</v>
      </c>
      <c r="BI186" s="27" t="s">
        <v>297</v>
      </c>
    </row>
    <row r="187" spans="47:61" ht="15" thickBot="1" x14ac:dyDescent="0.35">
      <c r="AU187" s="26" t="s">
        <v>374</v>
      </c>
      <c r="AV187" s="27" t="s">
        <v>297</v>
      </c>
      <c r="AW187" s="27" t="s">
        <v>297</v>
      </c>
      <c r="AX187" s="27" t="s">
        <v>297</v>
      </c>
      <c r="AY187" s="27" t="s">
        <v>297</v>
      </c>
      <c r="AZ187" s="27" t="s">
        <v>297</v>
      </c>
      <c r="BA187" s="27" t="s">
        <v>297</v>
      </c>
      <c r="BB187" s="27" t="s">
        <v>297</v>
      </c>
      <c r="BC187" s="27" t="s">
        <v>297</v>
      </c>
      <c r="BD187" s="27" t="s">
        <v>297</v>
      </c>
      <c r="BE187" s="27" t="s">
        <v>297</v>
      </c>
      <c r="BF187" s="27" t="s">
        <v>297</v>
      </c>
      <c r="BG187" s="27" t="s">
        <v>297</v>
      </c>
      <c r="BH187" s="27" t="s">
        <v>297</v>
      </c>
      <c r="BI187" s="27" t="s">
        <v>297</v>
      </c>
    </row>
    <row r="188" spans="47:61" ht="15" thickBot="1" x14ac:dyDescent="0.35">
      <c r="AU188" s="26" t="s">
        <v>375</v>
      </c>
      <c r="AV188" s="27" t="s">
        <v>297</v>
      </c>
      <c r="AW188" s="27" t="s">
        <v>297</v>
      </c>
      <c r="AX188" s="27" t="s">
        <v>297</v>
      </c>
      <c r="AY188" s="27" t="s">
        <v>297</v>
      </c>
      <c r="AZ188" s="27" t="s">
        <v>297</v>
      </c>
      <c r="BA188" s="27" t="s">
        <v>297</v>
      </c>
      <c r="BB188" s="27" t="s">
        <v>297</v>
      </c>
      <c r="BC188" s="27" t="s">
        <v>297</v>
      </c>
      <c r="BD188" s="27" t="s">
        <v>297</v>
      </c>
      <c r="BE188" s="27" t="s">
        <v>297</v>
      </c>
      <c r="BF188" s="27" t="s">
        <v>297</v>
      </c>
      <c r="BG188" s="27" t="s">
        <v>297</v>
      </c>
      <c r="BH188" s="27" t="s">
        <v>297</v>
      </c>
      <c r="BI188" s="27" t="s">
        <v>297</v>
      </c>
    </row>
    <row r="189" spans="47:61" ht="15" thickBot="1" x14ac:dyDescent="0.35">
      <c r="AU189" s="26" t="s">
        <v>376</v>
      </c>
      <c r="AV189" s="27" t="s">
        <v>297</v>
      </c>
      <c r="AW189" s="27" t="s">
        <v>297</v>
      </c>
      <c r="AX189" s="27" t="s">
        <v>297</v>
      </c>
      <c r="AY189" s="27" t="s">
        <v>297</v>
      </c>
      <c r="AZ189" s="27" t="s">
        <v>297</v>
      </c>
      <c r="BA189" s="27" t="s">
        <v>297</v>
      </c>
      <c r="BB189" s="27" t="s">
        <v>297</v>
      </c>
      <c r="BC189" s="27" t="s">
        <v>297</v>
      </c>
      <c r="BD189" s="27" t="s">
        <v>297</v>
      </c>
      <c r="BE189" s="27" t="s">
        <v>297</v>
      </c>
      <c r="BF189" s="27" t="s">
        <v>297</v>
      </c>
      <c r="BG189" s="27" t="s">
        <v>297</v>
      </c>
      <c r="BH189" s="27" t="s">
        <v>297</v>
      </c>
      <c r="BI189" s="27" t="s">
        <v>297</v>
      </c>
    </row>
    <row r="190" spans="47:61" ht="15" thickBot="1" x14ac:dyDescent="0.35">
      <c r="AU190" s="26" t="s">
        <v>377</v>
      </c>
      <c r="AV190" s="27" t="s">
        <v>297</v>
      </c>
      <c r="AW190" s="27" t="s">
        <v>297</v>
      </c>
      <c r="AX190" s="27" t="s">
        <v>297</v>
      </c>
      <c r="AY190" s="27" t="s">
        <v>297</v>
      </c>
      <c r="AZ190" s="27" t="s">
        <v>297</v>
      </c>
      <c r="BA190" s="27" t="s">
        <v>297</v>
      </c>
      <c r="BB190" s="27" t="s">
        <v>297</v>
      </c>
      <c r="BC190" s="27" t="s">
        <v>297</v>
      </c>
      <c r="BD190" s="27" t="s">
        <v>297</v>
      </c>
      <c r="BE190" s="27" t="s">
        <v>297</v>
      </c>
      <c r="BF190" s="27" t="s">
        <v>297</v>
      </c>
      <c r="BG190" s="27" t="s">
        <v>297</v>
      </c>
      <c r="BH190" s="27" t="s">
        <v>297</v>
      </c>
      <c r="BI190" s="27" t="s">
        <v>297</v>
      </c>
    </row>
    <row r="191" spans="47:61" ht="15" thickBot="1" x14ac:dyDescent="0.35">
      <c r="AU191" s="26" t="s">
        <v>378</v>
      </c>
      <c r="AV191" s="27" t="s">
        <v>297</v>
      </c>
      <c r="AW191" s="27" t="s">
        <v>297</v>
      </c>
      <c r="AX191" s="27" t="s">
        <v>297</v>
      </c>
      <c r="AY191" s="27" t="s">
        <v>297</v>
      </c>
      <c r="AZ191" s="27" t="s">
        <v>297</v>
      </c>
      <c r="BA191" s="27" t="s">
        <v>297</v>
      </c>
      <c r="BB191" s="27" t="s">
        <v>297</v>
      </c>
      <c r="BC191" s="27" t="s">
        <v>297</v>
      </c>
      <c r="BD191" s="27" t="s">
        <v>297</v>
      </c>
      <c r="BE191" s="27" t="s">
        <v>297</v>
      </c>
      <c r="BF191" s="27" t="s">
        <v>297</v>
      </c>
      <c r="BG191" s="27" t="s">
        <v>297</v>
      </c>
      <c r="BH191" s="27" t="s">
        <v>297</v>
      </c>
      <c r="BI191" s="27" t="s">
        <v>297</v>
      </c>
    </row>
    <row r="192" spans="47:61" ht="15" thickBot="1" x14ac:dyDescent="0.35">
      <c r="AU192" s="26" t="s">
        <v>379</v>
      </c>
      <c r="AV192" s="27" t="s">
        <v>297</v>
      </c>
      <c r="AW192" s="27" t="s">
        <v>297</v>
      </c>
      <c r="AX192" s="27" t="s">
        <v>297</v>
      </c>
      <c r="AY192" s="27" t="s">
        <v>297</v>
      </c>
      <c r="AZ192" s="27" t="s">
        <v>297</v>
      </c>
      <c r="BA192" s="27" t="s">
        <v>297</v>
      </c>
      <c r="BB192" s="27" t="s">
        <v>297</v>
      </c>
      <c r="BC192" s="27" t="s">
        <v>297</v>
      </c>
      <c r="BD192" s="27" t="s">
        <v>297</v>
      </c>
      <c r="BE192" s="27" t="s">
        <v>297</v>
      </c>
      <c r="BF192" s="27" t="s">
        <v>297</v>
      </c>
      <c r="BG192" s="27" t="s">
        <v>297</v>
      </c>
      <c r="BH192" s="27" t="s">
        <v>297</v>
      </c>
      <c r="BI192" s="27" t="s">
        <v>297</v>
      </c>
    </row>
    <row r="193" spans="47:61" ht="15" thickBot="1" x14ac:dyDescent="0.35">
      <c r="AU193" s="26" t="s">
        <v>380</v>
      </c>
      <c r="AV193" s="27" t="s">
        <v>297</v>
      </c>
      <c r="AW193" s="27" t="s">
        <v>297</v>
      </c>
      <c r="AX193" s="27" t="s">
        <v>297</v>
      </c>
      <c r="AY193" s="27" t="s">
        <v>297</v>
      </c>
      <c r="AZ193" s="27" t="s">
        <v>297</v>
      </c>
      <c r="BA193" s="27" t="s">
        <v>297</v>
      </c>
      <c r="BB193" s="27" t="s">
        <v>297</v>
      </c>
      <c r="BC193" s="27" t="s">
        <v>297</v>
      </c>
      <c r="BD193" s="27" t="s">
        <v>297</v>
      </c>
      <c r="BE193" s="27" t="s">
        <v>297</v>
      </c>
      <c r="BF193" s="27" t="s">
        <v>297</v>
      </c>
      <c r="BG193" s="27" t="s">
        <v>297</v>
      </c>
      <c r="BH193" s="27" t="s">
        <v>297</v>
      </c>
      <c r="BI193" s="27" t="s">
        <v>297</v>
      </c>
    </row>
    <row r="194" spans="47:61" ht="15" thickBot="1" x14ac:dyDescent="0.35">
      <c r="AU194" s="26" t="s">
        <v>381</v>
      </c>
      <c r="AV194" s="27" t="s">
        <v>297</v>
      </c>
      <c r="AW194" s="27" t="s">
        <v>297</v>
      </c>
      <c r="AX194" s="27" t="s">
        <v>297</v>
      </c>
      <c r="AY194" s="27" t="s">
        <v>297</v>
      </c>
      <c r="AZ194" s="27" t="s">
        <v>297</v>
      </c>
      <c r="BA194" s="27" t="s">
        <v>297</v>
      </c>
      <c r="BB194" s="27" t="s">
        <v>297</v>
      </c>
      <c r="BC194" s="27" t="s">
        <v>297</v>
      </c>
      <c r="BD194" s="27" t="s">
        <v>297</v>
      </c>
      <c r="BE194" s="27" t="s">
        <v>297</v>
      </c>
      <c r="BF194" s="27" t="s">
        <v>297</v>
      </c>
      <c r="BG194" s="27" t="s">
        <v>297</v>
      </c>
      <c r="BH194" s="27" t="s">
        <v>297</v>
      </c>
      <c r="BI194" s="27" t="s">
        <v>297</v>
      </c>
    </row>
    <row r="195" spans="47:61" ht="15" thickBot="1" x14ac:dyDescent="0.35">
      <c r="AU195" s="26" t="s">
        <v>382</v>
      </c>
      <c r="AV195" s="27" t="s">
        <v>297</v>
      </c>
      <c r="AW195" s="27" t="s">
        <v>297</v>
      </c>
      <c r="AX195" s="27" t="s">
        <v>297</v>
      </c>
      <c r="AY195" s="27" t="s">
        <v>297</v>
      </c>
      <c r="AZ195" s="27" t="s">
        <v>297</v>
      </c>
      <c r="BA195" s="27" t="s">
        <v>297</v>
      </c>
      <c r="BB195" s="27" t="s">
        <v>297</v>
      </c>
      <c r="BC195" s="27" t="s">
        <v>297</v>
      </c>
      <c r="BD195" s="27" t="s">
        <v>297</v>
      </c>
      <c r="BE195" s="27" t="s">
        <v>297</v>
      </c>
      <c r="BF195" s="27" t="s">
        <v>297</v>
      </c>
      <c r="BG195" s="27" t="s">
        <v>297</v>
      </c>
      <c r="BH195" s="27" t="s">
        <v>297</v>
      </c>
      <c r="BI195" s="27" t="s">
        <v>297</v>
      </c>
    </row>
    <row r="196" spans="47:61" ht="15" thickBot="1" x14ac:dyDescent="0.35">
      <c r="AU196" s="26" t="s">
        <v>383</v>
      </c>
      <c r="AV196" s="27" t="s">
        <v>297</v>
      </c>
      <c r="AW196" s="27" t="s">
        <v>297</v>
      </c>
      <c r="AX196" s="27" t="s">
        <v>297</v>
      </c>
      <c r="AY196" s="27" t="s">
        <v>297</v>
      </c>
      <c r="AZ196" s="27" t="s">
        <v>297</v>
      </c>
      <c r="BA196" s="27" t="s">
        <v>297</v>
      </c>
      <c r="BB196" s="27" t="s">
        <v>297</v>
      </c>
      <c r="BC196" s="27" t="s">
        <v>297</v>
      </c>
      <c r="BD196" s="27" t="s">
        <v>297</v>
      </c>
      <c r="BE196" s="27" t="s">
        <v>297</v>
      </c>
      <c r="BF196" s="27" t="s">
        <v>297</v>
      </c>
      <c r="BG196" s="27" t="s">
        <v>297</v>
      </c>
      <c r="BH196" s="27" t="s">
        <v>297</v>
      </c>
      <c r="BI196" s="27" t="s">
        <v>297</v>
      </c>
    </row>
    <row r="197" spans="47:61" ht="15" thickBot="1" x14ac:dyDescent="0.35">
      <c r="AU197" s="26" t="s">
        <v>384</v>
      </c>
      <c r="AV197" s="27" t="s">
        <v>297</v>
      </c>
      <c r="AW197" s="27" t="s">
        <v>297</v>
      </c>
      <c r="AX197" s="27" t="s">
        <v>297</v>
      </c>
      <c r="AY197" s="27" t="s">
        <v>297</v>
      </c>
      <c r="AZ197" s="27" t="s">
        <v>297</v>
      </c>
      <c r="BA197" s="27" t="s">
        <v>297</v>
      </c>
      <c r="BB197" s="27" t="s">
        <v>297</v>
      </c>
      <c r="BC197" s="27" t="s">
        <v>297</v>
      </c>
      <c r="BD197" s="27" t="s">
        <v>297</v>
      </c>
      <c r="BE197" s="27" t="s">
        <v>297</v>
      </c>
      <c r="BF197" s="27" t="s">
        <v>297</v>
      </c>
      <c r="BG197" s="27" t="s">
        <v>297</v>
      </c>
      <c r="BH197" s="27" t="s">
        <v>297</v>
      </c>
      <c r="BI197" s="27" t="s">
        <v>297</v>
      </c>
    </row>
    <row r="198" spans="47:61" ht="15" thickBot="1" x14ac:dyDescent="0.35">
      <c r="AU198" s="26" t="s">
        <v>385</v>
      </c>
      <c r="AV198" s="27" t="s">
        <v>297</v>
      </c>
      <c r="AW198" s="27" t="s">
        <v>297</v>
      </c>
      <c r="AX198" s="27" t="s">
        <v>297</v>
      </c>
      <c r="AY198" s="27" t="s">
        <v>297</v>
      </c>
      <c r="AZ198" s="27" t="s">
        <v>297</v>
      </c>
      <c r="BA198" s="27" t="s">
        <v>297</v>
      </c>
      <c r="BB198" s="27" t="s">
        <v>297</v>
      </c>
      <c r="BC198" s="27" t="s">
        <v>297</v>
      </c>
      <c r="BD198" s="27" t="s">
        <v>297</v>
      </c>
      <c r="BE198" s="27" t="s">
        <v>297</v>
      </c>
      <c r="BF198" s="27" t="s">
        <v>297</v>
      </c>
      <c r="BG198" s="27" t="s">
        <v>297</v>
      </c>
      <c r="BH198" s="27" t="s">
        <v>297</v>
      </c>
      <c r="BI198" s="27" t="s">
        <v>297</v>
      </c>
    </row>
    <row r="199" spans="47:61" ht="15" thickBot="1" x14ac:dyDescent="0.35">
      <c r="AU199" s="26" t="s">
        <v>386</v>
      </c>
      <c r="AV199" s="27" t="s">
        <v>297</v>
      </c>
      <c r="AW199" s="27" t="s">
        <v>297</v>
      </c>
      <c r="AX199" s="27" t="s">
        <v>297</v>
      </c>
      <c r="AY199" s="27" t="s">
        <v>297</v>
      </c>
      <c r="AZ199" s="27" t="s">
        <v>297</v>
      </c>
      <c r="BA199" s="27" t="s">
        <v>297</v>
      </c>
      <c r="BB199" s="27" t="s">
        <v>297</v>
      </c>
      <c r="BC199" s="27" t="s">
        <v>297</v>
      </c>
      <c r="BD199" s="27" t="s">
        <v>297</v>
      </c>
      <c r="BE199" s="27" t="s">
        <v>297</v>
      </c>
      <c r="BF199" s="27" t="s">
        <v>297</v>
      </c>
      <c r="BG199" s="27" t="s">
        <v>297</v>
      </c>
      <c r="BH199" s="27" t="s">
        <v>297</v>
      </c>
      <c r="BI199" s="27" t="s">
        <v>297</v>
      </c>
    </row>
    <row r="200" spans="47:61" ht="15" thickBot="1" x14ac:dyDescent="0.35">
      <c r="AU200" s="26" t="s">
        <v>387</v>
      </c>
      <c r="AV200" s="27" t="s">
        <v>297</v>
      </c>
      <c r="AW200" s="27" t="s">
        <v>297</v>
      </c>
      <c r="AX200" s="27" t="s">
        <v>297</v>
      </c>
      <c r="AY200" s="27" t="s">
        <v>297</v>
      </c>
      <c r="AZ200" s="27" t="s">
        <v>297</v>
      </c>
      <c r="BA200" s="27" t="s">
        <v>297</v>
      </c>
      <c r="BB200" s="27" t="s">
        <v>297</v>
      </c>
      <c r="BC200" s="27" t="s">
        <v>297</v>
      </c>
      <c r="BD200" s="27" t="s">
        <v>297</v>
      </c>
      <c r="BE200" s="27" t="s">
        <v>297</v>
      </c>
      <c r="BF200" s="27" t="s">
        <v>297</v>
      </c>
      <c r="BG200" s="27" t="s">
        <v>297</v>
      </c>
      <c r="BH200" s="27" t="s">
        <v>297</v>
      </c>
      <c r="BI200" s="27" t="s">
        <v>297</v>
      </c>
    </row>
    <row r="201" spans="47:61" ht="15" thickBot="1" x14ac:dyDescent="0.35">
      <c r="AU201" s="26" t="s">
        <v>388</v>
      </c>
      <c r="AV201" s="27" t="s">
        <v>297</v>
      </c>
      <c r="AW201" s="27" t="s">
        <v>297</v>
      </c>
      <c r="AX201" s="27" t="s">
        <v>297</v>
      </c>
      <c r="AY201" s="27" t="s">
        <v>297</v>
      </c>
      <c r="AZ201" s="27" t="s">
        <v>297</v>
      </c>
      <c r="BA201" s="27" t="s">
        <v>297</v>
      </c>
      <c r="BB201" s="27" t="s">
        <v>297</v>
      </c>
      <c r="BC201" s="27" t="s">
        <v>297</v>
      </c>
      <c r="BD201" s="27" t="s">
        <v>297</v>
      </c>
      <c r="BE201" s="27" t="s">
        <v>297</v>
      </c>
      <c r="BF201" s="27" t="s">
        <v>297</v>
      </c>
      <c r="BG201" s="27" t="s">
        <v>297</v>
      </c>
      <c r="BH201" s="27" t="s">
        <v>297</v>
      </c>
      <c r="BI201" s="27" t="s">
        <v>297</v>
      </c>
    </row>
    <row r="202" spans="47:61" ht="15" thickBot="1" x14ac:dyDescent="0.35">
      <c r="AU202" s="26" t="s">
        <v>389</v>
      </c>
      <c r="AV202" s="27" t="s">
        <v>297</v>
      </c>
      <c r="AW202" s="27" t="s">
        <v>297</v>
      </c>
      <c r="AX202" s="27" t="s">
        <v>297</v>
      </c>
      <c r="AY202" s="27" t="s">
        <v>297</v>
      </c>
      <c r="AZ202" s="27" t="s">
        <v>297</v>
      </c>
      <c r="BA202" s="27" t="s">
        <v>297</v>
      </c>
      <c r="BB202" s="27" t="s">
        <v>297</v>
      </c>
      <c r="BC202" s="27" t="s">
        <v>297</v>
      </c>
      <c r="BD202" s="27" t="s">
        <v>297</v>
      </c>
      <c r="BE202" s="27" t="s">
        <v>297</v>
      </c>
      <c r="BF202" s="27" t="s">
        <v>297</v>
      </c>
      <c r="BG202" s="27" t="s">
        <v>297</v>
      </c>
      <c r="BH202" s="27" t="s">
        <v>297</v>
      </c>
      <c r="BI202" s="27" t="s">
        <v>297</v>
      </c>
    </row>
    <row r="203" spans="47:61" ht="15" thickBot="1" x14ac:dyDescent="0.35">
      <c r="AU203" s="26" t="s">
        <v>390</v>
      </c>
      <c r="AV203" s="27" t="s">
        <v>297</v>
      </c>
      <c r="AW203" s="27" t="s">
        <v>297</v>
      </c>
      <c r="AX203" s="27" t="s">
        <v>297</v>
      </c>
      <c r="AY203" s="27" t="s">
        <v>297</v>
      </c>
      <c r="AZ203" s="27" t="s">
        <v>297</v>
      </c>
      <c r="BA203" s="27" t="s">
        <v>297</v>
      </c>
      <c r="BB203" s="27" t="s">
        <v>297</v>
      </c>
      <c r="BC203" s="27" t="s">
        <v>297</v>
      </c>
      <c r="BD203" s="27" t="s">
        <v>297</v>
      </c>
      <c r="BE203" s="27" t="s">
        <v>297</v>
      </c>
      <c r="BF203" s="27" t="s">
        <v>297</v>
      </c>
      <c r="BG203" s="27" t="s">
        <v>297</v>
      </c>
      <c r="BH203" s="27" t="s">
        <v>297</v>
      </c>
      <c r="BI203" s="27" t="s">
        <v>297</v>
      </c>
    </row>
    <row r="204" spans="47:61" ht="15" thickBot="1" x14ac:dyDescent="0.35">
      <c r="AU204" s="26" t="s">
        <v>391</v>
      </c>
      <c r="AV204" s="27" t="s">
        <v>297</v>
      </c>
      <c r="AW204" s="27" t="s">
        <v>297</v>
      </c>
      <c r="AX204" s="27" t="s">
        <v>297</v>
      </c>
      <c r="AY204" s="27" t="s">
        <v>297</v>
      </c>
      <c r="AZ204" s="27" t="s">
        <v>297</v>
      </c>
      <c r="BA204" s="27" t="s">
        <v>297</v>
      </c>
      <c r="BB204" s="27" t="s">
        <v>297</v>
      </c>
      <c r="BC204" s="27" t="s">
        <v>297</v>
      </c>
      <c r="BD204" s="27" t="s">
        <v>297</v>
      </c>
      <c r="BE204" s="27" t="s">
        <v>297</v>
      </c>
      <c r="BF204" s="27" t="s">
        <v>297</v>
      </c>
      <c r="BG204" s="27" t="s">
        <v>297</v>
      </c>
      <c r="BH204" s="27" t="s">
        <v>297</v>
      </c>
      <c r="BI204" s="27" t="s">
        <v>297</v>
      </c>
    </row>
    <row r="205" spans="47:61" ht="15" thickBot="1" x14ac:dyDescent="0.35">
      <c r="AU205" s="26" t="s">
        <v>392</v>
      </c>
      <c r="AV205" s="27" t="s">
        <v>297</v>
      </c>
      <c r="AW205" s="27" t="s">
        <v>297</v>
      </c>
      <c r="AX205" s="27" t="s">
        <v>297</v>
      </c>
      <c r="AY205" s="27" t="s">
        <v>297</v>
      </c>
      <c r="AZ205" s="27" t="s">
        <v>297</v>
      </c>
      <c r="BA205" s="27" t="s">
        <v>297</v>
      </c>
      <c r="BB205" s="27" t="s">
        <v>297</v>
      </c>
      <c r="BC205" s="27" t="s">
        <v>297</v>
      </c>
      <c r="BD205" s="27" t="s">
        <v>297</v>
      </c>
      <c r="BE205" s="27" t="s">
        <v>297</v>
      </c>
      <c r="BF205" s="27" t="s">
        <v>297</v>
      </c>
      <c r="BG205" s="27" t="s">
        <v>297</v>
      </c>
      <c r="BH205" s="27" t="s">
        <v>297</v>
      </c>
      <c r="BI205" s="27" t="s">
        <v>297</v>
      </c>
    </row>
    <row r="206" spans="47:61" ht="15" thickBot="1" x14ac:dyDescent="0.35">
      <c r="AU206" s="26" t="s">
        <v>393</v>
      </c>
      <c r="AV206" s="27" t="s">
        <v>297</v>
      </c>
      <c r="AW206" s="27" t="s">
        <v>297</v>
      </c>
      <c r="AX206" s="27" t="s">
        <v>297</v>
      </c>
      <c r="AY206" s="27" t="s">
        <v>297</v>
      </c>
      <c r="AZ206" s="27" t="s">
        <v>297</v>
      </c>
      <c r="BA206" s="27" t="s">
        <v>297</v>
      </c>
      <c r="BB206" s="27" t="s">
        <v>297</v>
      </c>
      <c r="BC206" s="27" t="s">
        <v>297</v>
      </c>
      <c r="BD206" s="27" t="s">
        <v>297</v>
      </c>
      <c r="BE206" s="27" t="s">
        <v>297</v>
      </c>
      <c r="BF206" s="27" t="s">
        <v>297</v>
      </c>
      <c r="BG206" s="27" t="s">
        <v>297</v>
      </c>
      <c r="BH206" s="27" t="s">
        <v>297</v>
      </c>
      <c r="BI206" s="27" t="s">
        <v>297</v>
      </c>
    </row>
    <row r="207" spans="47:61" ht="18.600000000000001" thickBot="1" x14ac:dyDescent="0.35">
      <c r="AU207" s="22"/>
    </row>
    <row r="208" spans="47:61" ht="15" thickBot="1" x14ac:dyDescent="0.35">
      <c r="AU208" s="26" t="s">
        <v>394</v>
      </c>
      <c r="AV208" s="26" t="s">
        <v>180</v>
      </c>
      <c r="AW208" s="26" t="s">
        <v>181</v>
      </c>
      <c r="AX208" s="26" t="s">
        <v>182</v>
      </c>
      <c r="AY208" s="26" t="s">
        <v>183</v>
      </c>
      <c r="AZ208" s="26" t="s">
        <v>184</v>
      </c>
      <c r="BA208" s="26" t="s">
        <v>185</v>
      </c>
      <c r="BB208" s="26" t="s">
        <v>186</v>
      </c>
      <c r="BC208" s="26" t="s">
        <v>187</v>
      </c>
      <c r="BD208" s="26" t="s">
        <v>188</v>
      </c>
      <c r="BE208" s="26" t="s">
        <v>189</v>
      </c>
      <c r="BF208" s="26" t="s">
        <v>190</v>
      </c>
      <c r="BG208" s="26" t="s">
        <v>191</v>
      </c>
      <c r="BH208" s="26" t="s">
        <v>192</v>
      </c>
      <c r="BI208" s="26" t="s">
        <v>193</v>
      </c>
    </row>
    <row r="209" spans="47:61" ht="15" thickBot="1" x14ac:dyDescent="0.35">
      <c r="AU209" s="26" t="s">
        <v>294</v>
      </c>
      <c r="AV209" s="27">
        <v>18</v>
      </c>
      <c r="AW209" s="27">
        <v>18</v>
      </c>
      <c r="AX209" s="27">
        <v>18</v>
      </c>
      <c r="AY209" s="27">
        <v>18</v>
      </c>
      <c r="AZ209" s="27">
        <v>18</v>
      </c>
      <c r="BA209" s="27">
        <v>18</v>
      </c>
      <c r="BB209" s="27">
        <v>18</v>
      </c>
      <c r="BC209" s="27">
        <v>18</v>
      </c>
      <c r="BD209" s="27">
        <v>18</v>
      </c>
      <c r="BE209" s="27">
        <v>18</v>
      </c>
      <c r="BF209" s="27">
        <v>18</v>
      </c>
      <c r="BG209" s="27">
        <v>18</v>
      </c>
      <c r="BH209" s="27">
        <v>18</v>
      </c>
      <c r="BI209" s="27">
        <v>18</v>
      </c>
    </row>
    <row r="210" spans="47:61" ht="15" thickBot="1" x14ac:dyDescent="0.35">
      <c r="AU210" s="26" t="s">
        <v>296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</row>
    <row r="211" spans="47:61" ht="15" thickBot="1" x14ac:dyDescent="0.35">
      <c r="AU211" s="26" t="s">
        <v>298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</row>
    <row r="212" spans="47:61" ht="15" thickBot="1" x14ac:dyDescent="0.35">
      <c r="AU212" s="26" t="s">
        <v>299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</row>
    <row r="213" spans="47:61" ht="15" thickBot="1" x14ac:dyDescent="0.35">
      <c r="AU213" s="26" t="s">
        <v>300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</row>
    <row r="214" spans="47:61" ht="15" thickBot="1" x14ac:dyDescent="0.35">
      <c r="AU214" s="26" t="s">
        <v>301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</row>
    <row r="215" spans="47:61" ht="15" thickBot="1" x14ac:dyDescent="0.35">
      <c r="AU215" s="26" t="s">
        <v>302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</row>
    <row r="216" spans="47:61" ht="15" thickBot="1" x14ac:dyDescent="0.35">
      <c r="AU216" s="26" t="s">
        <v>303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</row>
    <row r="217" spans="47:61" ht="15" thickBot="1" x14ac:dyDescent="0.35">
      <c r="AU217" s="26" t="s">
        <v>304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</row>
    <row r="218" spans="47:61" ht="15" thickBot="1" x14ac:dyDescent="0.35">
      <c r="AU218" s="26" t="s">
        <v>305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</row>
    <row r="219" spans="47:61" ht="15" thickBot="1" x14ac:dyDescent="0.35">
      <c r="AU219" s="26" t="s">
        <v>306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</row>
    <row r="220" spans="47:61" ht="15" thickBot="1" x14ac:dyDescent="0.35">
      <c r="AU220" s="26" t="s">
        <v>307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</row>
    <row r="221" spans="47:61" ht="15" thickBot="1" x14ac:dyDescent="0.35">
      <c r="AU221" s="26" t="s">
        <v>308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</row>
    <row r="222" spans="47:61" ht="15" thickBot="1" x14ac:dyDescent="0.35">
      <c r="AU222" s="26" t="s">
        <v>309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</row>
    <row r="223" spans="47:61" ht="15" thickBot="1" x14ac:dyDescent="0.35">
      <c r="AU223" s="26" t="s">
        <v>310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</row>
    <row r="224" spans="47:61" ht="15" thickBot="1" x14ac:dyDescent="0.35">
      <c r="AU224" s="26" t="s">
        <v>311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</row>
    <row r="225" spans="47:61" ht="15" thickBot="1" x14ac:dyDescent="0.35">
      <c r="AU225" s="26" t="s">
        <v>312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</row>
    <row r="226" spans="47:61" ht="15" thickBot="1" x14ac:dyDescent="0.35">
      <c r="AU226" s="26" t="s">
        <v>313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</row>
    <row r="227" spans="47:61" ht="15" thickBot="1" x14ac:dyDescent="0.35">
      <c r="AU227" s="26" t="s">
        <v>314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</row>
    <row r="228" spans="47:61" ht="15" thickBot="1" x14ac:dyDescent="0.35">
      <c r="AU228" s="26" t="s">
        <v>315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</row>
    <row r="229" spans="47:61" ht="15" thickBot="1" x14ac:dyDescent="0.35">
      <c r="AU229" s="26" t="s">
        <v>316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</row>
    <row r="230" spans="47:61" ht="15" thickBot="1" x14ac:dyDescent="0.35">
      <c r="AU230" s="26" t="s">
        <v>317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</row>
    <row r="231" spans="47:61" ht="15" thickBot="1" x14ac:dyDescent="0.35">
      <c r="AU231" s="26" t="s">
        <v>318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</row>
    <row r="232" spans="47:61" ht="15" thickBot="1" x14ac:dyDescent="0.35">
      <c r="AU232" s="26" t="s">
        <v>319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</row>
    <row r="233" spans="47:61" ht="15" thickBot="1" x14ac:dyDescent="0.35">
      <c r="AU233" s="26" t="s">
        <v>320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</row>
    <row r="234" spans="47:61" ht="15" thickBot="1" x14ac:dyDescent="0.35">
      <c r="AU234" s="26" t="s">
        <v>321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</row>
    <row r="235" spans="47:61" ht="15" thickBot="1" x14ac:dyDescent="0.35">
      <c r="AU235" s="26" t="s">
        <v>322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</row>
    <row r="236" spans="47:61" ht="15" thickBot="1" x14ac:dyDescent="0.35">
      <c r="AU236" s="26" t="s">
        <v>323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</row>
    <row r="237" spans="47:61" ht="15" thickBot="1" x14ac:dyDescent="0.35">
      <c r="AU237" s="26" t="s">
        <v>324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</row>
    <row r="238" spans="47:61" ht="15" thickBot="1" x14ac:dyDescent="0.35">
      <c r="AU238" s="26" t="s">
        <v>325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</row>
    <row r="239" spans="47:61" ht="15" thickBot="1" x14ac:dyDescent="0.35">
      <c r="AU239" s="26" t="s">
        <v>326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</row>
    <row r="240" spans="47:61" ht="15" thickBot="1" x14ac:dyDescent="0.35">
      <c r="AU240" s="26" t="s">
        <v>327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</row>
    <row r="241" spans="47:61" ht="15" thickBot="1" x14ac:dyDescent="0.35">
      <c r="AU241" s="26" t="s">
        <v>328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</row>
    <row r="242" spans="47:61" ht="15" thickBot="1" x14ac:dyDescent="0.35">
      <c r="AU242" s="26" t="s">
        <v>329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</row>
    <row r="243" spans="47:61" ht="15" thickBot="1" x14ac:dyDescent="0.35">
      <c r="AU243" s="26" t="s">
        <v>330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</row>
    <row r="244" spans="47:61" ht="15" thickBot="1" x14ac:dyDescent="0.35">
      <c r="AU244" s="26" t="s">
        <v>331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</row>
    <row r="245" spans="47:61" ht="15" thickBot="1" x14ac:dyDescent="0.35">
      <c r="AU245" s="26" t="s">
        <v>332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</row>
    <row r="246" spans="47:61" ht="15" thickBot="1" x14ac:dyDescent="0.35">
      <c r="AU246" s="26" t="s">
        <v>333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</row>
    <row r="247" spans="47:61" ht="15" thickBot="1" x14ac:dyDescent="0.35">
      <c r="AU247" s="26" t="s">
        <v>334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</row>
    <row r="248" spans="47:61" ht="15" thickBot="1" x14ac:dyDescent="0.35">
      <c r="AU248" s="26" t="s">
        <v>335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</row>
    <row r="249" spans="47:61" ht="15" thickBot="1" x14ac:dyDescent="0.35">
      <c r="AU249" s="26" t="s">
        <v>336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</row>
    <row r="250" spans="47:61" ht="15" thickBot="1" x14ac:dyDescent="0.35">
      <c r="AU250" s="26" t="s">
        <v>337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</row>
    <row r="251" spans="47:61" ht="15" thickBot="1" x14ac:dyDescent="0.35">
      <c r="AU251" s="26" t="s">
        <v>338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</row>
    <row r="252" spans="47:61" ht="15" thickBot="1" x14ac:dyDescent="0.35">
      <c r="AU252" s="26" t="s">
        <v>339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</row>
    <row r="253" spans="47:61" ht="15" thickBot="1" x14ac:dyDescent="0.35">
      <c r="AU253" s="26" t="s">
        <v>340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</row>
    <row r="254" spans="47:61" ht="15" thickBot="1" x14ac:dyDescent="0.35">
      <c r="AU254" s="26" t="s">
        <v>341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</row>
    <row r="255" spans="47:61" ht="15" thickBot="1" x14ac:dyDescent="0.35">
      <c r="AU255" s="26" t="s">
        <v>342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</row>
    <row r="256" spans="47:61" ht="15" thickBot="1" x14ac:dyDescent="0.35">
      <c r="AU256" s="26" t="s">
        <v>343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</row>
    <row r="257" spans="47:61" ht="15" thickBot="1" x14ac:dyDescent="0.35">
      <c r="AU257" s="26" t="s">
        <v>344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</row>
    <row r="258" spans="47:61" ht="15" thickBot="1" x14ac:dyDescent="0.35">
      <c r="AU258" s="26" t="s">
        <v>345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</row>
    <row r="259" spans="47:61" ht="15" thickBot="1" x14ac:dyDescent="0.35">
      <c r="AU259" s="26" t="s">
        <v>346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</row>
    <row r="260" spans="47:61" ht="15" thickBot="1" x14ac:dyDescent="0.35">
      <c r="AU260" s="26" t="s">
        <v>347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</row>
    <row r="261" spans="47:61" ht="15" thickBot="1" x14ac:dyDescent="0.35">
      <c r="AU261" s="26" t="s">
        <v>348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</row>
    <row r="262" spans="47:61" ht="15" thickBot="1" x14ac:dyDescent="0.35">
      <c r="AU262" s="26" t="s">
        <v>349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</row>
    <row r="263" spans="47:61" ht="15" thickBot="1" x14ac:dyDescent="0.35">
      <c r="AU263" s="26" t="s">
        <v>350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</row>
    <row r="264" spans="47:61" ht="15" thickBot="1" x14ac:dyDescent="0.35">
      <c r="AU264" s="26" t="s">
        <v>351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</row>
    <row r="265" spans="47:61" ht="15" thickBot="1" x14ac:dyDescent="0.35">
      <c r="AU265" s="26" t="s">
        <v>352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</row>
    <row r="266" spans="47:61" ht="15" thickBot="1" x14ac:dyDescent="0.35">
      <c r="AU266" s="26" t="s">
        <v>353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</row>
    <row r="267" spans="47:61" ht="15" thickBot="1" x14ac:dyDescent="0.35">
      <c r="AU267" s="26" t="s">
        <v>354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</row>
    <row r="268" spans="47:61" ht="15" thickBot="1" x14ac:dyDescent="0.35">
      <c r="AU268" s="26" t="s">
        <v>355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</row>
    <row r="269" spans="47:61" ht="15" thickBot="1" x14ac:dyDescent="0.35">
      <c r="AU269" s="26" t="s">
        <v>356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</row>
    <row r="270" spans="47:61" ht="15" thickBot="1" x14ac:dyDescent="0.35">
      <c r="AU270" s="26" t="s">
        <v>357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</row>
    <row r="271" spans="47:61" ht="15" thickBot="1" x14ac:dyDescent="0.35">
      <c r="AU271" s="26" t="s">
        <v>358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</row>
    <row r="272" spans="47:61" ht="15" thickBot="1" x14ac:dyDescent="0.35">
      <c r="AU272" s="26" t="s">
        <v>359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</row>
    <row r="273" spans="47:61" ht="15" thickBot="1" x14ac:dyDescent="0.35">
      <c r="AU273" s="26" t="s">
        <v>360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</row>
    <row r="274" spans="47:61" ht="15" thickBot="1" x14ac:dyDescent="0.35">
      <c r="AU274" s="26" t="s">
        <v>361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</row>
    <row r="275" spans="47:61" ht="15" thickBot="1" x14ac:dyDescent="0.35">
      <c r="AU275" s="26" t="s">
        <v>362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</row>
    <row r="276" spans="47:61" ht="15" thickBot="1" x14ac:dyDescent="0.35">
      <c r="AU276" s="26" t="s">
        <v>363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</row>
    <row r="277" spans="47:61" ht="15" thickBot="1" x14ac:dyDescent="0.35">
      <c r="AU277" s="26" t="s">
        <v>364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</row>
    <row r="278" spans="47:61" ht="15" thickBot="1" x14ac:dyDescent="0.35">
      <c r="AU278" s="26" t="s">
        <v>365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</row>
    <row r="279" spans="47:61" ht="15" thickBot="1" x14ac:dyDescent="0.35">
      <c r="AU279" s="26" t="s">
        <v>366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</row>
    <row r="280" spans="47:61" ht="15" thickBot="1" x14ac:dyDescent="0.35">
      <c r="AU280" s="26" t="s">
        <v>367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0</v>
      </c>
      <c r="BH280" s="27">
        <v>0</v>
      </c>
      <c r="BI280" s="27">
        <v>0</v>
      </c>
    </row>
    <row r="281" spans="47:61" ht="15" thickBot="1" x14ac:dyDescent="0.35">
      <c r="AU281" s="26" t="s">
        <v>368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</row>
    <row r="282" spans="47:61" ht="15" thickBot="1" x14ac:dyDescent="0.35">
      <c r="AU282" s="26" t="s">
        <v>369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0</v>
      </c>
      <c r="BH282" s="27">
        <v>0</v>
      </c>
      <c r="BI282" s="27">
        <v>0</v>
      </c>
    </row>
    <row r="283" spans="47:61" ht="15" thickBot="1" x14ac:dyDescent="0.35">
      <c r="AU283" s="26" t="s">
        <v>370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</row>
    <row r="284" spans="47:61" ht="15" thickBot="1" x14ac:dyDescent="0.35">
      <c r="AU284" s="26" t="s">
        <v>371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</row>
    <row r="285" spans="47:61" ht="15" thickBot="1" x14ac:dyDescent="0.35">
      <c r="AU285" s="26" t="s">
        <v>372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</row>
    <row r="286" spans="47:61" ht="15" thickBot="1" x14ac:dyDescent="0.35">
      <c r="AU286" s="26" t="s">
        <v>373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</row>
    <row r="287" spans="47:61" ht="15" thickBot="1" x14ac:dyDescent="0.35">
      <c r="AU287" s="26" t="s">
        <v>374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0</v>
      </c>
      <c r="BH287" s="27">
        <v>0</v>
      </c>
      <c r="BI287" s="27">
        <v>0</v>
      </c>
    </row>
    <row r="288" spans="47:61" ht="15" thickBot="1" x14ac:dyDescent="0.35">
      <c r="AU288" s="26" t="s">
        <v>375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</row>
    <row r="289" spans="47:61" ht="15" thickBot="1" x14ac:dyDescent="0.35">
      <c r="AU289" s="26" t="s">
        <v>376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</row>
    <row r="290" spans="47:61" ht="15" thickBot="1" x14ac:dyDescent="0.35">
      <c r="AU290" s="26" t="s">
        <v>377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</row>
    <row r="291" spans="47:61" ht="15" thickBot="1" x14ac:dyDescent="0.35">
      <c r="AU291" s="26" t="s">
        <v>378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</row>
    <row r="292" spans="47:61" ht="15" thickBot="1" x14ac:dyDescent="0.35">
      <c r="AU292" s="26" t="s">
        <v>379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0</v>
      </c>
      <c r="BF292" s="27">
        <v>0</v>
      </c>
      <c r="BG292" s="27">
        <v>0</v>
      </c>
      <c r="BH292" s="27">
        <v>0</v>
      </c>
      <c r="BI292" s="27">
        <v>0</v>
      </c>
    </row>
    <row r="293" spans="47:61" ht="15" thickBot="1" x14ac:dyDescent="0.35">
      <c r="AU293" s="26" t="s">
        <v>380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0</v>
      </c>
      <c r="BH293" s="27">
        <v>0</v>
      </c>
      <c r="BI293" s="27">
        <v>0</v>
      </c>
    </row>
    <row r="294" spans="47:61" ht="15" thickBot="1" x14ac:dyDescent="0.35">
      <c r="AU294" s="26" t="s">
        <v>381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</row>
    <row r="295" spans="47:61" ht="15" thickBot="1" x14ac:dyDescent="0.35">
      <c r="AU295" s="26" t="s">
        <v>382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v>0</v>
      </c>
      <c r="BF295" s="27">
        <v>0</v>
      </c>
      <c r="BG295" s="27">
        <v>0</v>
      </c>
      <c r="BH295" s="27">
        <v>0</v>
      </c>
      <c r="BI295" s="27">
        <v>0</v>
      </c>
    </row>
    <row r="296" spans="47:61" ht="15" thickBot="1" x14ac:dyDescent="0.35">
      <c r="AU296" s="26" t="s">
        <v>383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</row>
    <row r="297" spans="47:61" ht="15" thickBot="1" x14ac:dyDescent="0.35">
      <c r="AU297" s="26" t="s">
        <v>384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</row>
    <row r="298" spans="47:61" ht="15" thickBot="1" x14ac:dyDescent="0.35">
      <c r="AU298" s="26" t="s">
        <v>385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</row>
    <row r="299" spans="47:61" ht="15" thickBot="1" x14ac:dyDescent="0.35">
      <c r="AU299" s="26" t="s">
        <v>386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v>0</v>
      </c>
      <c r="BH299" s="27">
        <v>0</v>
      </c>
      <c r="BI299" s="27">
        <v>0</v>
      </c>
    </row>
    <row r="300" spans="47:61" ht="15" thickBot="1" x14ac:dyDescent="0.35">
      <c r="AU300" s="26" t="s">
        <v>387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</row>
    <row r="301" spans="47:61" ht="15" thickBot="1" x14ac:dyDescent="0.35">
      <c r="AU301" s="26" t="s">
        <v>388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</row>
    <row r="302" spans="47:61" ht="15" thickBot="1" x14ac:dyDescent="0.35">
      <c r="AU302" s="26" t="s">
        <v>389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0</v>
      </c>
      <c r="BH302" s="27">
        <v>0</v>
      </c>
      <c r="BI302" s="27">
        <v>0</v>
      </c>
    </row>
    <row r="303" spans="47:61" ht="15" thickBot="1" x14ac:dyDescent="0.35">
      <c r="AU303" s="26" t="s">
        <v>390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</row>
    <row r="304" spans="47:61" ht="15" thickBot="1" x14ac:dyDescent="0.35">
      <c r="AU304" s="26" t="s">
        <v>391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</row>
    <row r="305" spans="47:65" ht="15" thickBot="1" x14ac:dyDescent="0.35">
      <c r="AU305" s="26" t="s">
        <v>392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</row>
    <row r="306" spans="47:65" ht="15" thickBot="1" x14ac:dyDescent="0.35">
      <c r="AU306" s="26" t="s">
        <v>393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0</v>
      </c>
    </row>
    <row r="307" spans="47:65" ht="18.600000000000001" thickBot="1" x14ac:dyDescent="0.35">
      <c r="AU307" s="22"/>
    </row>
    <row r="308" spans="47:65" ht="15" thickBot="1" x14ac:dyDescent="0.35">
      <c r="AU308" s="26" t="s">
        <v>395</v>
      </c>
      <c r="AV308" s="26" t="s">
        <v>180</v>
      </c>
      <c r="AW308" s="26" t="s">
        <v>181</v>
      </c>
      <c r="AX308" s="26" t="s">
        <v>182</v>
      </c>
      <c r="AY308" s="26" t="s">
        <v>183</v>
      </c>
      <c r="AZ308" s="26" t="s">
        <v>184</v>
      </c>
      <c r="BA308" s="26" t="s">
        <v>185</v>
      </c>
      <c r="BB308" s="26" t="s">
        <v>186</v>
      </c>
      <c r="BC308" s="26" t="s">
        <v>187</v>
      </c>
      <c r="BD308" s="26" t="s">
        <v>188</v>
      </c>
      <c r="BE308" s="26" t="s">
        <v>189</v>
      </c>
      <c r="BF308" s="26" t="s">
        <v>190</v>
      </c>
      <c r="BG308" s="26" t="s">
        <v>191</v>
      </c>
      <c r="BH308" s="26" t="s">
        <v>192</v>
      </c>
      <c r="BI308" s="26" t="s">
        <v>193</v>
      </c>
      <c r="BJ308" s="26" t="s">
        <v>396</v>
      </c>
      <c r="BK308" s="26" t="s">
        <v>397</v>
      </c>
      <c r="BL308" s="26" t="s">
        <v>398</v>
      </c>
      <c r="BM308" s="26" t="s">
        <v>399</v>
      </c>
    </row>
    <row r="309" spans="47:65" ht="15" thickBot="1" x14ac:dyDescent="0.35">
      <c r="AU309" s="26" t="s">
        <v>195</v>
      </c>
      <c r="AV309" s="27">
        <v>18</v>
      </c>
      <c r="AW309" s="27">
        <v>0</v>
      </c>
      <c r="AX309" s="27">
        <v>18</v>
      </c>
      <c r="AY309" s="27">
        <v>18</v>
      </c>
      <c r="AZ309" s="27">
        <v>18</v>
      </c>
      <c r="BA309" s="27">
        <v>18</v>
      </c>
      <c r="BB309" s="27">
        <v>18</v>
      </c>
      <c r="BC309" s="27">
        <v>18</v>
      </c>
      <c r="BD309" s="27">
        <v>18</v>
      </c>
      <c r="BE309" s="27">
        <v>18</v>
      </c>
      <c r="BF309" s="27">
        <v>18</v>
      </c>
      <c r="BG309" s="27">
        <v>0</v>
      </c>
      <c r="BH309" s="27">
        <v>0</v>
      </c>
      <c r="BI309" s="27">
        <v>18</v>
      </c>
      <c r="BJ309" s="27">
        <v>198.3</v>
      </c>
      <c r="BK309" s="27">
        <v>200</v>
      </c>
      <c r="BL309" s="27">
        <v>1.7</v>
      </c>
      <c r="BM309" s="27">
        <v>0.85</v>
      </c>
    </row>
    <row r="310" spans="47:65" ht="15" thickBot="1" x14ac:dyDescent="0.35">
      <c r="AU310" s="26" t="s">
        <v>196</v>
      </c>
      <c r="AV310" s="27">
        <v>18</v>
      </c>
      <c r="AW310" s="27">
        <v>18</v>
      </c>
      <c r="AX310" s="27">
        <v>18</v>
      </c>
      <c r="AY310" s="27">
        <v>18</v>
      </c>
      <c r="AZ310" s="27">
        <v>18</v>
      </c>
      <c r="BA310" s="27">
        <v>18</v>
      </c>
      <c r="BB310" s="27">
        <v>18</v>
      </c>
      <c r="BC310" s="27">
        <v>18</v>
      </c>
      <c r="BD310" s="27">
        <v>0</v>
      </c>
      <c r="BE310" s="27">
        <v>18</v>
      </c>
      <c r="BF310" s="27">
        <v>0</v>
      </c>
      <c r="BG310" s="27">
        <v>18</v>
      </c>
      <c r="BH310" s="27">
        <v>18</v>
      </c>
      <c r="BI310" s="27">
        <v>18</v>
      </c>
      <c r="BJ310" s="27">
        <v>216.4</v>
      </c>
      <c r="BK310" s="27">
        <v>300</v>
      </c>
      <c r="BL310" s="27">
        <v>83.6</v>
      </c>
      <c r="BM310" s="27">
        <v>27.87</v>
      </c>
    </row>
    <row r="311" spans="47:65" ht="15" thickBot="1" x14ac:dyDescent="0.35">
      <c r="AU311" s="26" t="s">
        <v>197</v>
      </c>
      <c r="AV311" s="27">
        <v>18</v>
      </c>
      <c r="AW311" s="27">
        <v>18</v>
      </c>
      <c r="AX311" s="27">
        <v>18</v>
      </c>
      <c r="AY311" s="27">
        <v>0</v>
      </c>
      <c r="AZ311" s="27">
        <v>18</v>
      </c>
      <c r="BA311" s="27">
        <v>18</v>
      </c>
      <c r="BB311" s="27">
        <v>0</v>
      </c>
      <c r="BC311" s="27">
        <v>18</v>
      </c>
      <c r="BD311" s="27">
        <v>18</v>
      </c>
      <c r="BE311" s="27">
        <v>18</v>
      </c>
      <c r="BF311" s="27">
        <v>18</v>
      </c>
      <c r="BG311" s="27">
        <v>0</v>
      </c>
      <c r="BH311" s="27">
        <v>18</v>
      </c>
      <c r="BI311" s="27">
        <v>18</v>
      </c>
      <c r="BJ311" s="27">
        <v>198.3</v>
      </c>
      <c r="BK311" s="27">
        <v>200</v>
      </c>
      <c r="BL311" s="27">
        <v>1.7</v>
      </c>
      <c r="BM311" s="27">
        <v>0.85</v>
      </c>
    </row>
    <row r="312" spans="47:65" ht="15" thickBot="1" x14ac:dyDescent="0.35">
      <c r="AU312" s="26" t="s">
        <v>198</v>
      </c>
      <c r="AV312" s="27">
        <v>0</v>
      </c>
      <c r="AW312" s="27">
        <v>18</v>
      </c>
      <c r="AX312" s="27">
        <v>18</v>
      </c>
      <c r="AY312" s="27">
        <v>18</v>
      </c>
      <c r="AZ312" s="27">
        <v>18</v>
      </c>
      <c r="BA312" s="27">
        <v>0</v>
      </c>
      <c r="BB312" s="27">
        <v>18</v>
      </c>
      <c r="BC312" s="27">
        <v>18</v>
      </c>
      <c r="BD312" s="27">
        <v>18</v>
      </c>
      <c r="BE312" s="27">
        <v>18</v>
      </c>
      <c r="BF312" s="27">
        <v>18</v>
      </c>
      <c r="BG312" s="27">
        <v>18</v>
      </c>
      <c r="BH312" s="27">
        <v>18</v>
      </c>
      <c r="BI312" s="27">
        <v>18</v>
      </c>
      <c r="BJ312" s="27">
        <v>216.4</v>
      </c>
      <c r="BK312" s="27">
        <v>300</v>
      </c>
      <c r="BL312" s="27">
        <v>83.6</v>
      </c>
      <c r="BM312" s="27">
        <v>27.87</v>
      </c>
    </row>
    <row r="313" spans="47:65" ht="15" thickBot="1" x14ac:dyDescent="0.35">
      <c r="AU313" s="26" t="s">
        <v>199</v>
      </c>
      <c r="AV313" s="27">
        <v>18</v>
      </c>
      <c r="AW313" s="27">
        <v>18</v>
      </c>
      <c r="AX313" s="27">
        <v>18</v>
      </c>
      <c r="AY313" s="27">
        <v>18</v>
      </c>
      <c r="AZ313" s="27">
        <v>18</v>
      </c>
      <c r="BA313" s="27">
        <v>18</v>
      </c>
      <c r="BB313" s="27">
        <v>18</v>
      </c>
      <c r="BC313" s="27">
        <v>0</v>
      </c>
      <c r="BD313" s="27">
        <v>18</v>
      </c>
      <c r="BE313" s="27">
        <v>18</v>
      </c>
      <c r="BF313" s="27">
        <v>0</v>
      </c>
      <c r="BG313" s="27">
        <v>0</v>
      </c>
      <c r="BH313" s="27">
        <v>18</v>
      </c>
      <c r="BI313" s="27">
        <v>18</v>
      </c>
      <c r="BJ313" s="27">
        <v>198.3</v>
      </c>
      <c r="BK313" s="27">
        <v>200</v>
      </c>
      <c r="BL313" s="27">
        <v>1.7</v>
      </c>
      <c r="BM313" s="27">
        <v>0.85</v>
      </c>
    </row>
    <row r="314" spans="47:65" ht="15" thickBot="1" x14ac:dyDescent="0.35">
      <c r="AU314" s="26" t="s">
        <v>200</v>
      </c>
      <c r="AV314" s="27">
        <v>18</v>
      </c>
      <c r="AW314" s="27">
        <v>0</v>
      </c>
      <c r="AX314" s="27">
        <v>18</v>
      </c>
      <c r="AY314" s="27">
        <v>18</v>
      </c>
      <c r="AZ314" s="27">
        <v>18</v>
      </c>
      <c r="BA314" s="27">
        <v>18</v>
      </c>
      <c r="BB314" s="27">
        <v>18</v>
      </c>
      <c r="BC314" s="27">
        <v>18</v>
      </c>
      <c r="BD314" s="27">
        <v>18</v>
      </c>
      <c r="BE314" s="27">
        <v>0</v>
      </c>
      <c r="BF314" s="27">
        <v>18</v>
      </c>
      <c r="BG314" s="27">
        <v>18</v>
      </c>
      <c r="BH314" s="27">
        <v>18</v>
      </c>
      <c r="BI314" s="27">
        <v>18</v>
      </c>
      <c r="BJ314" s="27">
        <v>216.4</v>
      </c>
      <c r="BK314" s="27">
        <v>300</v>
      </c>
      <c r="BL314" s="27">
        <v>83.6</v>
      </c>
      <c r="BM314" s="27">
        <v>27.87</v>
      </c>
    </row>
    <row r="315" spans="47:65" ht="15" thickBot="1" x14ac:dyDescent="0.35">
      <c r="AU315" s="26" t="s">
        <v>201</v>
      </c>
      <c r="AV315" s="27">
        <v>18</v>
      </c>
      <c r="AW315" s="27">
        <v>18</v>
      </c>
      <c r="AX315" s="27">
        <v>0</v>
      </c>
      <c r="AY315" s="27">
        <v>18</v>
      </c>
      <c r="AZ315" s="27">
        <v>18</v>
      </c>
      <c r="BA315" s="27">
        <v>18</v>
      </c>
      <c r="BB315" s="27">
        <v>0</v>
      </c>
      <c r="BC315" s="27">
        <v>18</v>
      </c>
      <c r="BD315" s="27">
        <v>18</v>
      </c>
      <c r="BE315" s="27">
        <v>18</v>
      </c>
      <c r="BF315" s="27">
        <v>18</v>
      </c>
      <c r="BG315" s="27">
        <v>0</v>
      </c>
      <c r="BH315" s="27">
        <v>18</v>
      </c>
      <c r="BI315" s="27">
        <v>18</v>
      </c>
      <c r="BJ315" s="27">
        <v>198.3</v>
      </c>
      <c r="BK315" s="27">
        <v>200</v>
      </c>
      <c r="BL315" s="27">
        <v>1.7</v>
      </c>
      <c r="BM315" s="27">
        <v>0.85</v>
      </c>
    </row>
    <row r="316" spans="47:65" ht="15" thickBot="1" x14ac:dyDescent="0.35">
      <c r="AU316" s="26" t="s">
        <v>202</v>
      </c>
      <c r="AV316" s="27">
        <v>18</v>
      </c>
      <c r="AW316" s="27">
        <v>18</v>
      </c>
      <c r="AX316" s="27">
        <v>18</v>
      </c>
      <c r="AY316" s="27">
        <v>18</v>
      </c>
      <c r="AZ316" s="27">
        <v>0</v>
      </c>
      <c r="BA316" s="27">
        <v>18</v>
      </c>
      <c r="BB316" s="27">
        <v>18</v>
      </c>
      <c r="BC316" s="27">
        <v>0</v>
      </c>
      <c r="BD316" s="27">
        <v>18</v>
      </c>
      <c r="BE316" s="27">
        <v>0</v>
      </c>
      <c r="BF316" s="27">
        <v>18</v>
      </c>
      <c r="BG316" s="27">
        <v>18</v>
      </c>
      <c r="BH316" s="27">
        <v>18</v>
      </c>
      <c r="BI316" s="27">
        <v>18</v>
      </c>
      <c r="BJ316" s="27">
        <v>198.3</v>
      </c>
      <c r="BK316" s="27">
        <v>200</v>
      </c>
      <c r="BL316" s="27">
        <v>1.7</v>
      </c>
      <c r="BM316" s="27">
        <v>0.85</v>
      </c>
    </row>
    <row r="317" spans="47:65" ht="15" thickBot="1" x14ac:dyDescent="0.35">
      <c r="AU317" s="26" t="s">
        <v>203</v>
      </c>
      <c r="AV317" s="27">
        <v>18</v>
      </c>
      <c r="AW317" s="27">
        <v>18</v>
      </c>
      <c r="AX317" s="27">
        <v>18</v>
      </c>
      <c r="AY317" s="27">
        <v>0</v>
      </c>
      <c r="AZ317" s="27">
        <v>18</v>
      </c>
      <c r="BA317" s="27">
        <v>0</v>
      </c>
      <c r="BB317" s="27">
        <v>0</v>
      </c>
      <c r="BC317" s="27">
        <v>18</v>
      </c>
      <c r="BD317" s="27">
        <v>18</v>
      </c>
      <c r="BE317" s="27">
        <v>18</v>
      </c>
      <c r="BF317" s="27">
        <v>0</v>
      </c>
      <c r="BG317" s="27">
        <v>18</v>
      </c>
      <c r="BH317" s="27">
        <v>18</v>
      </c>
      <c r="BI317" s="27">
        <v>18</v>
      </c>
      <c r="BJ317" s="27">
        <v>180.3</v>
      </c>
      <c r="BK317" s="27">
        <v>100</v>
      </c>
      <c r="BL317" s="27">
        <v>-80.3</v>
      </c>
      <c r="BM317" s="27">
        <v>-80.3</v>
      </c>
    </row>
    <row r="318" spans="47:65" ht="15" thickBot="1" x14ac:dyDescent="0.35">
      <c r="AU318" s="26" t="s">
        <v>204</v>
      </c>
      <c r="AV318" s="27">
        <v>0</v>
      </c>
      <c r="AW318" s="27">
        <v>18</v>
      </c>
      <c r="AX318" s="27">
        <v>0</v>
      </c>
      <c r="AY318" s="27">
        <v>18</v>
      </c>
      <c r="AZ318" s="27">
        <v>0</v>
      </c>
      <c r="BA318" s="27">
        <v>18</v>
      </c>
      <c r="BB318" s="27">
        <v>18</v>
      </c>
      <c r="BC318" s="27">
        <v>18</v>
      </c>
      <c r="BD318" s="27">
        <v>18</v>
      </c>
      <c r="BE318" s="27">
        <v>18</v>
      </c>
      <c r="BF318" s="27">
        <v>18</v>
      </c>
      <c r="BG318" s="27">
        <v>18</v>
      </c>
      <c r="BH318" s="27">
        <v>18</v>
      </c>
      <c r="BI318" s="27">
        <v>18</v>
      </c>
      <c r="BJ318" s="27">
        <v>198.3</v>
      </c>
      <c r="BK318" s="27">
        <v>200</v>
      </c>
      <c r="BL318" s="27">
        <v>1.7</v>
      </c>
      <c r="BM318" s="27">
        <v>0.85</v>
      </c>
    </row>
    <row r="319" spans="47:65" ht="15" thickBot="1" x14ac:dyDescent="0.35">
      <c r="AU319" s="26" t="s">
        <v>205</v>
      </c>
      <c r="AV319" s="27">
        <v>18</v>
      </c>
      <c r="AW319" s="27">
        <v>18</v>
      </c>
      <c r="AX319" s="27">
        <v>18</v>
      </c>
      <c r="AY319" s="27">
        <v>0</v>
      </c>
      <c r="AZ319" s="27">
        <v>18</v>
      </c>
      <c r="BA319" s="27">
        <v>18</v>
      </c>
      <c r="BB319" s="27">
        <v>18</v>
      </c>
      <c r="BC319" s="27">
        <v>18</v>
      </c>
      <c r="BD319" s="27">
        <v>18</v>
      </c>
      <c r="BE319" s="27">
        <v>18</v>
      </c>
      <c r="BF319" s="27">
        <v>0</v>
      </c>
      <c r="BG319" s="27">
        <v>18</v>
      </c>
      <c r="BH319" s="27">
        <v>18</v>
      </c>
      <c r="BI319" s="27">
        <v>18</v>
      </c>
      <c r="BJ319" s="27">
        <v>216.4</v>
      </c>
      <c r="BK319" s="27">
        <v>300</v>
      </c>
      <c r="BL319" s="27">
        <v>83.6</v>
      </c>
      <c r="BM319" s="27">
        <v>27.87</v>
      </c>
    </row>
    <row r="320" spans="47:65" ht="15" thickBot="1" x14ac:dyDescent="0.35">
      <c r="AU320" s="26" t="s">
        <v>206</v>
      </c>
      <c r="AV320" s="27">
        <v>18</v>
      </c>
      <c r="AW320" s="27">
        <v>0</v>
      </c>
      <c r="AX320" s="27">
        <v>18</v>
      </c>
      <c r="AY320" s="27">
        <v>18</v>
      </c>
      <c r="AZ320" s="27">
        <v>18</v>
      </c>
      <c r="BA320" s="27">
        <v>0</v>
      </c>
      <c r="BB320" s="27">
        <v>18</v>
      </c>
      <c r="BC320" s="27">
        <v>0</v>
      </c>
      <c r="BD320" s="27">
        <v>18</v>
      </c>
      <c r="BE320" s="27">
        <v>18</v>
      </c>
      <c r="BF320" s="27">
        <v>18</v>
      </c>
      <c r="BG320" s="27">
        <v>18</v>
      </c>
      <c r="BH320" s="27">
        <v>18</v>
      </c>
      <c r="BI320" s="27">
        <v>18</v>
      </c>
      <c r="BJ320" s="27">
        <v>198.3</v>
      </c>
      <c r="BK320" s="27">
        <v>200</v>
      </c>
      <c r="BL320" s="27">
        <v>1.7</v>
      </c>
      <c r="BM320" s="27">
        <v>0.85</v>
      </c>
    </row>
    <row r="321" spans="47:65" ht="15" thickBot="1" x14ac:dyDescent="0.35">
      <c r="AU321" s="26" t="s">
        <v>207</v>
      </c>
      <c r="AV321" s="27">
        <v>18</v>
      </c>
      <c r="AW321" s="27">
        <v>18</v>
      </c>
      <c r="AX321" s="27">
        <v>0</v>
      </c>
      <c r="AY321" s="27">
        <v>18</v>
      </c>
      <c r="AZ321" s="27">
        <v>18</v>
      </c>
      <c r="BA321" s="27">
        <v>18</v>
      </c>
      <c r="BB321" s="27">
        <v>0</v>
      </c>
      <c r="BC321" s="27">
        <v>18</v>
      </c>
      <c r="BD321" s="27">
        <v>0</v>
      </c>
      <c r="BE321" s="27">
        <v>18</v>
      </c>
      <c r="BF321" s="27">
        <v>0</v>
      </c>
      <c r="BG321" s="27">
        <v>18</v>
      </c>
      <c r="BH321" s="27">
        <v>18</v>
      </c>
      <c r="BI321" s="27">
        <v>18</v>
      </c>
      <c r="BJ321" s="27">
        <v>180.3</v>
      </c>
      <c r="BK321" s="27">
        <v>100</v>
      </c>
      <c r="BL321" s="27">
        <v>-80.3</v>
      </c>
      <c r="BM321" s="27">
        <v>-80.3</v>
      </c>
    </row>
    <row r="322" spans="47:65" ht="15" thickBot="1" x14ac:dyDescent="0.35">
      <c r="AU322" s="26" t="s">
        <v>208</v>
      </c>
      <c r="AV322" s="27">
        <v>18</v>
      </c>
      <c r="AW322" s="27">
        <v>18</v>
      </c>
      <c r="AX322" s="27">
        <v>18</v>
      </c>
      <c r="AY322" s="27">
        <v>18</v>
      </c>
      <c r="AZ322" s="27">
        <v>18</v>
      </c>
      <c r="BA322" s="27">
        <v>18</v>
      </c>
      <c r="BB322" s="27">
        <v>0</v>
      </c>
      <c r="BC322" s="27">
        <v>0</v>
      </c>
      <c r="BD322" s="27">
        <v>0</v>
      </c>
      <c r="BE322" s="27">
        <v>18</v>
      </c>
      <c r="BF322" s="27">
        <v>18</v>
      </c>
      <c r="BG322" s="27">
        <v>18</v>
      </c>
      <c r="BH322" s="27">
        <v>18</v>
      </c>
      <c r="BI322" s="27">
        <v>0</v>
      </c>
      <c r="BJ322" s="27">
        <v>180.3</v>
      </c>
      <c r="BK322" s="27">
        <v>100</v>
      </c>
      <c r="BL322" s="27">
        <v>-80.3</v>
      </c>
      <c r="BM322" s="27">
        <v>-80.3</v>
      </c>
    </row>
    <row r="323" spans="47:65" ht="15" thickBot="1" x14ac:dyDescent="0.35">
      <c r="AU323" s="26" t="s">
        <v>209</v>
      </c>
      <c r="AV323" s="27">
        <v>18</v>
      </c>
      <c r="AW323" s="27">
        <v>0</v>
      </c>
      <c r="AX323" s="27">
        <v>18</v>
      </c>
      <c r="AY323" s="27">
        <v>18</v>
      </c>
      <c r="AZ323" s="27">
        <v>0</v>
      </c>
      <c r="BA323" s="27">
        <v>18</v>
      </c>
      <c r="BB323" s="27">
        <v>18</v>
      </c>
      <c r="BC323" s="27">
        <v>18</v>
      </c>
      <c r="BD323" s="27">
        <v>0</v>
      </c>
      <c r="BE323" s="27">
        <v>18</v>
      </c>
      <c r="BF323" s="27">
        <v>18</v>
      </c>
      <c r="BG323" s="27">
        <v>18</v>
      </c>
      <c r="BH323" s="27">
        <v>18</v>
      </c>
      <c r="BI323" s="27">
        <v>0</v>
      </c>
      <c r="BJ323" s="27">
        <v>180.3</v>
      </c>
      <c r="BK323" s="27">
        <v>100</v>
      </c>
      <c r="BL323" s="27">
        <v>-80.3</v>
      </c>
      <c r="BM323" s="27">
        <v>-80.3</v>
      </c>
    </row>
    <row r="324" spans="47:65" ht="15" thickBot="1" x14ac:dyDescent="0.35">
      <c r="AU324" s="26" t="s">
        <v>210</v>
      </c>
      <c r="AV324" s="27">
        <v>18</v>
      </c>
      <c r="AW324" s="27">
        <v>18</v>
      </c>
      <c r="AX324" s="27">
        <v>18</v>
      </c>
      <c r="AY324" s="27">
        <v>18</v>
      </c>
      <c r="AZ324" s="27">
        <v>0</v>
      </c>
      <c r="BA324" s="27">
        <v>18</v>
      </c>
      <c r="BB324" s="27">
        <v>18</v>
      </c>
      <c r="BC324" s="27">
        <v>18</v>
      </c>
      <c r="BD324" s="27">
        <v>18</v>
      </c>
      <c r="BE324" s="27">
        <v>0</v>
      </c>
      <c r="BF324" s="27">
        <v>0</v>
      </c>
      <c r="BG324" s="27">
        <v>18</v>
      </c>
      <c r="BH324" s="27">
        <v>18</v>
      </c>
      <c r="BI324" s="27">
        <v>18</v>
      </c>
      <c r="BJ324" s="27">
        <v>198.3</v>
      </c>
      <c r="BK324" s="27">
        <v>200</v>
      </c>
      <c r="BL324" s="27">
        <v>1.7</v>
      </c>
      <c r="BM324" s="27">
        <v>0.85</v>
      </c>
    </row>
    <row r="325" spans="47:65" ht="15" thickBot="1" x14ac:dyDescent="0.35">
      <c r="AU325" s="26" t="s">
        <v>211</v>
      </c>
      <c r="AV325" s="27">
        <v>0</v>
      </c>
      <c r="AW325" s="27">
        <v>18</v>
      </c>
      <c r="AX325" s="27">
        <v>18</v>
      </c>
      <c r="AY325" s="27">
        <v>0</v>
      </c>
      <c r="AZ325" s="27">
        <v>18</v>
      </c>
      <c r="BA325" s="27">
        <v>18</v>
      </c>
      <c r="BB325" s="27">
        <v>18</v>
      </c>
      <c r="BC325" s="27">
        <v>18</v>
      </c>
      <c r="BD325" s="27">
        <v>18</v>
      </c>
      <c r="BE325" s="27">
        <v>18</v>
      </c>
      <c r="BF325" s="27">
        <v>18</v>
      </c>
      <c r="BG325" s="27">
        <v>18</v>
      </c>
      <c r="BH325" s="27">
        <v>0</v>
      </c>
      <c r="BI325" s="27">
        <v>18</v>
      </c>
      <c r="BJ325" s="27">
        <v>198.3</v>
      </c>
      <c r="BK325" s="27">
        <v>200</v>
      </c>
      <c r="BL325" s="27">
        <v>1.7</v>
      </c>
      <c r="BM325" s="27">
        <v>0.85</v>
      </c>
    </row>
    <row r="326" spans="47:65" ht="15" thickBot="1" x14ac:dyDescent="0.35">
      <c r="AU326" s="26" t="s">
        <v>212</v>
      </c>
      <c r="AV326" s="27">
        <v>18</v>
      </c>
      <c r="AW326" s="27">
        <v>18</v>
      </c>
      <c r="AX326" s="27">
        <v>18</v>
      </c>
      <c r="AY326" s="27">
        <v>18</v>
      </c>
      <c r="AZ326" s="27">
        <v>18</v>
      </c>
      <c r="BA326" s="27">
        <v>18</v>
      </c>
      <c r="BB326" s="27">
        <v>18</v>
      </c>
      <c r="BC326" s="27">
        <v>0</v>
      </c>
      <c r="BD326" s="27">
        <v>18</v>
      </c>
      <c r="BE326" s="27">
        <v>18</v>
      </c>
      <c r="BF326" s="27">
        <v>18</v>
      </c>
      <c r="BG326" s="27">
        <v>18</v>
      </c>
      <c r="BH326" s="27">
        <v>0</v>
      </c>
      <c r="BI326" s="27">
        <v>18</v>
      </c>
      <c r="BJ326" s="27">
        <v>216.4</v>
      </c>
      <c r="BK326" s="27">
        <v>300</v>
      </c>
      <c r="BL326" s="27">
        <v>83.6</v>
      </c>
      <c r="BM326" s="27">
        <v>27.87</v>
      </c>
    </row>
    <row r="327" spans="47:65" ht="15" thickBot="1" x14ac:dyDescent="0.35">
      <c r="AU327" s="26" t="s">
        <v>213</v>
      </c>
      <c r="AV327" s="27">
        <v>18</v>
      </c>
      <c r="AW327" s="27">
        <v>18</v>
      </c>
      <c r="AX327" s="27">
        <v>18</v>
      </c>
      <c r="AY327" s="27">
        <v>18</v>
      </c>
      <c r="AZ327" s="27">
        <v>18</v>
      </c>
      <c r="BA327" s="27">
        <v>0</v>
      </c>
      <c r="BB327" s="27">
        <v>18</v>
      </c>
      <c r="BC327" s="27">
        <v>18</v>
      </c>
      <c r="BD327" s="27">
        <v>18</v>
      </c>
      <c r="BE327" s="27">
        <v>0</v>
      </c>
      <c r="BF327" s="27">
        <v>18</v>
      </c>
      <c r="BG327" s="27">
        <v>18</v>
      </c>
      <c r="BH327" s="27">
        <v>18</v>
      </c>
      <c r="BI327" s="27">
        <v>18</v>
      </c>
      <c r="BJ327" s="27">
        <v>216.4</v>
      </c>
      <c r="BK327" s="27">
        <v>300</v>
      </c>
      <c r="BL327" s="27">
        <v>83.6</v>
      </c>
      <c r="BM327" s="27">
        <v>27.87</v>
      </c>
    </row>
    <row r="328" spans="47:65" ht="15" thickBot="1" x14ac:dyDescent="0.35">
      <c r="AU328" s="26" t="s">
        <v>214</v>
      </c>
      <c r="AV328" s="27">
        <v>18</v>
      </c>
      <c r="AW328" s="27">
        <v>18</v>
      </c>
      <c r="AX328" s="27">
        <v>18</v>
      </c>
      <c r="AY328" s="27">
        <v>0</v>
      </c>
      <c r="AZ328" s="27">
        <v>18</v>
      </c>
      <c r="BA328" s="27">
        <v>18</v>
      </c>
      <c r="BB328" s="27">
        <v>18</v>
      </c>
      <c r="BC328" s="27">
        <v>18</v>
      </c>
      <c r="BD328" s="27">
        <v>0</v>
      </c>
      <c r="BE328" s="27">
        <v>0</v>
      </c>
      <c r="BF328" s="27">
        <v>18</v>
      </c>
      <c r="BG328" s="27">
        <v>18</v>
      </c>
      <c r="BH328" s="27">
        <v>18</v>
      </c>
      <c r="BI328" s="27">
        <v>18</v>
      </c>
      <c r="BJ328" s="27">
        <v>198.3</v>
      </c>
      <c r="BK328" s="27">
        <v>200</v>
      </c>
      <c r="BL328" s="27">
        <v>1.7</v>
      </c>
      <c r="BM328" s="27">
        <v>0.85</v>
      </c>
    </row>
    <row r="329" spans="47:65" ht="15" thickBot="1" x14ac:dyDescent="0.35">
      <c r="AU329" s="26" t="s">
        <v>215</v>
      </c>
      <c r="AV329" s="27">
        <v>18</v>
      </c>
      <c r="AW329" s="27">
        <v>18</v>
      </c>
      <c r="AX329" s="27">
        <v>18</v>
      </c>
      <c r="AY329" s="27">
        <v>18</v>
      </c>
      <c r="AZ329" s="27">
        <v>18</v>
      </c>
      <c r="BA329" s="27">
        <v>18</v>
      </c>
      <c r="BB329" s="27">
        <v>18</v>
      </c>
      <c r="BC329" s="27">
        <v>0</v>
      </c>
      <c r="BD329" s="27">
        <v>18</v>
      </c>
      <c r="BE329" s="27">
        <v>0</v>
      </c>
      <c r="BF329" s="27">
        <v>18</v>
      </c>
      <c r="BG329" s="27">
        <v>18</v>
      </c>
      <c r="BH329" s="27">
        <v>18</v>
      </c>
      <c r="BI329" s="27">
        <v>18</v>
      </c>
      <c r="BJ329" s="27">
        <v>216.4</v>
      </c>
      <c r="BK329" s="27">
        <v>300</v>
      </c>
      <c r="BL329" s="27">
        <v>83.6</v>
      </c>
      <c r="BM329" s="27">
        <v>27.87</v>
      </c>
    </row>
    <row r="330" spans="47:65" ht="15" thickBot="1" x14ac:dyDescent="0.35">
      <c r="AU330" s="26" t="s">
        <v>216</v>
      </c>
      <c r="AV330" s="27">
        <v>18</v>
      </c>
      <c r="AW330" s="27">
        <v>18</v>
      </c>
      <c r="AX330" s="27">
        <v>0</v>
      </c>
      <c r="AY330" s="27">
        <v>18</v>
      </c>
      <c r="AZ330" s="27">
        <v>0</v>
      </c>
      <c r="BA330" s="27">
        <v>18</v>
      </c>
      <c r="BB330" s="27">
        <v>18</v>
      </c>
      <c r="BC330" s="27">
        <v>18</v>
      </c>
      <c r="BD330" s="27">
        <v>18</v>
      </c>
      <c r="BE330" s="27">
        <v>18</v>
      </c>
      <c r="BF330" s="27">
        <v>18</v>
      </c>
      <c r="BG330" s="27">
        <v>18</v>
      </c>
      <c r="BH330" s="27">
        <v>18</v>
      </c>
      <c r="BI330" s="27">
        <v>0</v>
      </c>
      <c r="BJ330" s="27">
        <v>198.3</v>
      </c>
      <c r="BK330" s="27">
        <v>200</v>
      </c>
      <c r="BL330" s="27">
        <v>1.7</v>
      </c>
      <c r="BM330" s="27">
        <v>0.85</v>
      </c>
    </row>
    <row r="331" spans="47:65" ht="15" thickBot="1" x14ac:dyDescent="0.35">
      <c r="AU331" s="26" t="s">
        <v>217</v>
      </c>
      <c r="AV331" s="27">
        <v>18</v>
      </c>
      <c r="AW331" s="27">
        <v>18</v>
      </c>
      <c r="AX331" s="27">
        <v>18</v>
      </c>
      <c r="AY331" s="27">
        <v>18</v>
      </c>
      <c r="AZ331" s="27">
        <v>0</v>
      </c>
      <c r="BA331" s="27">
        <v>0</v>
      </c>
      <c r="BB331" s="27">
        <v>18</v>
      </c>
      <c r="BC331" s="27">
        <v>18</v>
      </c>
      <c r="BD331" s="27">
        <v>18</v>
      </c>
      <c r="BE331" s="27">
        <v>18</v>
      </c>
      <c r="BF331" s="27">
        <v>18</v>
      </c>
      <c r="BG331" s="27">
        <v>18</v>
      </c>
      <c r="BH331" s="27">
        <v>18</v>
      </c>
      <c r="BI331" s="27">
        <v>18</v>
      </c>
      <c r="BJ331" s="27">
        <v>216.4</v>
      </c>
      <c r="BK331" s="27">
        <v>300</v>
      </c>
      <c r="BL331" s="27">
        <v>83.6</v>
      </c>
      <c r="BM331" s="27">
        <v>27.87</v>
      </c>
    </row>
    <row r="332" spans="47:65" ht="15" thickBot="1" x14ac:dyDescent="0.35">
      <c r="AU332" s="26" t="s">
        <v>218</v>
      </c>
      <c r="AV332" s="27">
        <v>0</v>
      </c>
      <c r="AW332" s="27">
        <v>18</v>
      </c>
      <c r="AX332" s="27">
        <v>18</v>
      </c>
      <c r="AY332" s="27">
        <v>18</v>
      </c>
      <c r="AZ332" s="27">
        <v>18</v>
      </c>
      <c r="BA332" s="27">
        <v>0</v>
      </c>
      <c r="BB332" s="27">
        <v>18</v>
      </c>
      <c r="BC332" s="27">
        <v>18</v>
      </c>
      <c r="BD332" s="27">
        <v>18</v>
      </c>
      <c r="BE332" s="27">
        <v>18</v>
      </c>
      <c r="BF332" s="27">
        <v>18</v>
      </c>
      <c r="BG332" s="27">
        <v>18</v>
      </c>
      <c r="BH332" s="27">
        <v>18</v>
      </c>
      <c r="BI332" s="27">
        <v>18</v>
      </c>
      <c r="BJ332" s="27">
        <v>216.4</v>
      </c>
      <c r="BK332" s="27">
        <v>300</v>
      </c>
      <c r="BL332" s="27">
        <v>83.6</v>
      </c>
      <c r="BM332" s="27">
        <v>27.87</v>
      </c>
    </row>
    <row r="333" spans="47:65" ht="15" thickBot="1" x14ac:dyDescent="0.35">
      <c r="AU333" s="26" t="s">
        <v>219</v>
      </c>
      <c r="AV333" s="27">
        <v>18</v>
      </c>
      <c r="AW333" s="27">
        <v>18</v>
      </c>
      <c r="AX333" s="27">
        <v>18</v>
      </c>
      <c r="AY333" s="27">
        <v>18</v>
      </c>
      <c r="AZ333" s="27">
        <v>18</v>
      </c>
      <c r="BA333" s="27">
        <v>18</v>
      </c>
      <c r="BB333" s="27">
        <v>18</v>
      </c>
      <c r="BC333" s="27">
        <v>18</v>
      </c>
      <c r="BD333" s="27">
        <v>0</v>
      </c>
      <c r="BE333" s="27">
        <v>18</v>
      </c>
      <c r="BF333" s="27">
        <v>18</v>
      </c>
      <c r="BG333" s="27">
        <v>18</v>
      </c>
      <c r="BH333" s="27">
        <v>18</v>
      </c>
      <c r="BI333" s="27">
        <v>0</v>
      </c>
      <c r="BJ333" s="27">
        <v>216.4</v>
      </c>
      <c r="BK333" s="27">
        <v>300</v>
      </c>
      <c r="BL333" s="27">
        <v>83.6</v>
      </c>
      <c r="BM333" s="27">
        <v>27.87</v>
      </c>
    </row>
    <row r="334" spans="47:65" ht="15" thickBot="1" x14ac:dyDescent="0.35">
      <c r="AU334" s="26" t="s">
        <v>220</v>
      </c>
      <c r="AV334" s="27">
        <v>18</v>
      </c>
      <c r="AW334" s="27">
        <v>18</v>
      </c>
      <c r="AX334" s="27">
        <v>18</v>
      </c>
      <c r="AY334" s="27">
        <v>18</v>
      </c>
      <c r="AZ334" s="27">
        <v>18</v>
      </c>
      <c r="BA334" s="27">
        <v>0</v>
      </c>
      <c r="BB334" s="27">
        <v>0</v>
      </c>
      <c r="BC334" s="27">
        <v>18</v>
      </c>
      <c r="BD334" s="27">
        <v>18</v>
      </c>
      <c r="BE334" s="27">
        <v>0</v>
      </c>
      <c r="BF334" s="27">
        <v>18</v>
      </c>
      <c r="BG334" s="27">
        <v>18</v>
      </c>
      <c r="BH334" s="27">
        <v>18</v>
      </c>
      <c r="BI334" s="27">
        <v>18</v>
      </c>
      <c r="BJ334" s="27">
        <v>198.3</v>
      </c>
      <c r="BK334" s="27">
        <v>200</v>
      </c>
      <c r="BL334" s="27">
        <v>1.7</v>
      </c>
      <c r="BM334" s="27">
        <v>0.85</v>
      </c>
    </row>
    <row r="335" spans="47:65" ht="15" thickBot="1" x14ac:dyDescent="0.35">
      <c r="AU335" s="26" t="s">
        <v>221</v>
      </c>
      <c r="AV335" s="27">
        <v>18</v>
      </c>
      <c r="AW335" s="27">
        <v>0</v>
      </c>
      <c r="AX335" s="27">
        <v>18</v>
      </c>
      <c r="AY335" s="27">
        <v>0</v>
      </c>
      <c r="AZ335" s="27">
        <v>18</v>
      </c>
      <c r="BA335" s="27">
        <v>18</v>
      </c>
      <c r="BB335" s="27">
        <v>18</v>
      </c>
      <c r="BC335" s="27">
        <v>18</v>
      </c>
      <c r="BD335" s="27">
        <v>18</v>
      </c>
      <c r="BE335" s="27">
        <v>18</v>
      </c>
      <c r="BF335" s="27">
        <v>0</v>
      </c>
      <c r="BG335" s="27">
        <v>18</v>
      </c>
      <c r="BH335" s="27">
        <v>18</v>
      </c>
      <c r="BI335" s="27">
        <v>18</v>
      </c>
      <c r="BJ335" s="27">
        <v>198.3</v>
      </c>
      <c r="BK335" s="27">
        <v>200</v>
      </c>
      <c r="BL335" s="27">
        <v>1.7</v>
      </c>
      <c r="BM335" s="27">
        <v>0.85</v>
      </c>
    </row>
    <row r="336" spans="47:65" ht="15" thickBot="1" x14ac:dyDescent="0.35">
      <c r="AU336" s="26" t="s">
        <v>222</v>
      </c>
      <c r="AV336" s="27">
        <v>18</v>
      </c>
      <c r="AW336" s="27">
        <v>0</v>
      </c>
      <c r="AX336" s="27">
        <v>18</v>
      </c>
      <c r="AY336" s="27">
        <v>0</v>
      </c>
      <c r="AZ336" s="27">
        <v>18</v>
      </c>
      <c r="BA336" s="27">
        <v>18</v>
      </c>
      <c r="BB336" s="27">
        <v>18</v>
      </c>
      <c r="BC336" s="27">
        <v>18</v>
      </c>
      <c r="BD336" s="27">
        <v>0</v>
      </c>
      <c r="BE336" s="27">
        <v>18</v>
      </c>
      <c r="BF336" s="27">
        <v>18</v>
      </c>
      <c r="BG336" s="27">
        <v>18</v>
      </c>
      <c r="BH336" s="27">
        <v>18</v>
      </c>
      <c r="BI336" s="27">
        <v>18</v>
      </c>
      <c r="BJ336" s="27">
        <v>198.3</v>
      </c>
      <c r="BK336" s="27">
        <v>200</v>
      </c>
      <c r="BL336" s="27">
        <v>1.7</v>
      </c>
      <c r="BM336" s="27">
        <v>0.85</v>
      </c>
    </row>
    <row r="337" spans="47:65" ht="15" thickBot="1" x14ac:dyDescent="0.35">
      <c r="AU337" s="26" t="s">
        <v>223</v>
      </c>
      <c r="AV337" s="27">
        <v>0</v>
      </c>
      <c r="AW337" s="27">
        <v>0</v>
      </c>
      <c r="AX337" s="27">
        <v>18</v>
      </c>
      <c r="AY337" s="27">
        <v>18</v>
      </c>
      <c r="AZ337" s="27">
        <v>18</v>
      </c>
      <c r="BA337" s="27">
        <v>18</v>
      </c>
      <c r="BB337" s="27">
        <v>18</v>
      </c>
      <c r="BC337" s="27">
        <v>18</v>
      </c>
      <c r="BD337" s="27">
        <v>18</v>
      </c>
      <c r="BE337" s="27">
        <v>0</v>
      </c>
      <c r="BF337" s="27">
        <v>18</v>
      </c>
      <c r="BG337" s="27">
        <v>18</v>
      </c>
      <c r="BH337" s="27">
        <v>0</v>
      </c>
      <c r="BI337" s="27">
        <v>18</v>
      </c>
      <c r="BJ337" s="27">
        <v>180.3</v>
      </c>
      <c r="BK337" s="27">
        <v>100</v>
      </c>
      <c r="BL337" s="27">
        <v>-80.3</v>
      </c>
      <c r="BM337" s="27">
        <v>-80.3</v>
      </c>
    </row>
    <row r="338" spans="47:65" ht="15" thickBot="1" x14ac:dyDescent="0.35">
      <c r="AU338" s="26" t="s">
        <v>224</v>
      </c>
      <c r="AV338" s="27">
        <v>18</v>
      </c>
      <c r="AW338" s="27">
        <v>18</v>
      </c>
      <c r="AX338" s="27">
        <v>18</v>
      </c>
      <c r="AY338" s="27">
        <v>18</v>
      </c>
      <c r="AZ338" s="27">
        <v>18</v>
      </c>
      <c r="BA338" s="27">
        <v>0</v>
      </c>
      <c r="BB338" s="27">
        <v>18</v>
      </c>
      <c r="BC338" s="27">
        <v>18</v>
      </c>
      <c r="BD338" s="27">
        <v>0</v>
      </c>
      <c r="BE338" s="27">
        <v>18</v>
      </c>
      <c r="BF338" s="27">
        <v>18</v>
      </c>
      <c r="BG338" s="27">
        <v>18</v>
      </c>
      <c r="BH338" s="27">
        <v>0</v>
      </c>
      <c r="BI338" s="27">
        <v>0</v>
      </c>
      <c r="BJ338" s="27">
        <v>180.3</v>
      </c>
      <c r="BK338" s="27">
        <v>100</v>
      </c>
      <c r="BL338" s="27">
        <v>-80.3</v>
      </c>
      <c r="BM338" s="27">
        <v>-80.3</v>
      </c>
    </row>
    <row r="339" spans="47:65" ht="15" thickBot="1" x14ac:dyDescent="0.35">
      <c r="AU339" s="26" t="s">
        <v>225</v>
      </c>
      <c r="AV339" s="27">
        <v>0</v>
      </c>
      <c r="AW339" s="27">
        <v>18</v>
      </c>
      <c r="AX339" s="27">
        <v>18</v>
      </c>
      <c r="AY339" s="27">
        <v>18</v>
      </c>
      <c r="AZ339" s="27">
        <v>18</v>
      </c>
      <c r="BA339" s="27">
        <v>18</v>
      </c>
      <c r="BB339" s="27">
        <v>18</v>
      </c>
      <c r="BC339" s="27">
        <v>18</v>
      </c>
      <c r="BD339" s="27">
        <v>18</v>
      </c>
      <c r="BE339" s="27">
        <v>18</v>
      </c>
      <c r="BF339" s="27">
        <v>18</v>
      </c>
      <c r="BG339" s="27">
        <v>0</v>
      </c>
      <c r="BH339" s="27">
        <v>18</v>
      </c>
      <c r="BI339" s="27">
        <v>18</v>
      </c>
      <c r="BJ339" s="27">
        <v>216.4</v>
      </c>
      <c r="BK339" s="27">
        <v>300</v>
      </c>
      <c r="BL339" s="27">
        <v>83.6</v>
      </c>
      <c r="BM339" s="27">
        <v>27.87</v>
      </c>
    </row>
    <row r="340" spans="47:65" ht="15" thickBot="1" x14ac:dyDescent="0.35">
      <c r="AU340" s="26" t="s">
        <v>226</v>
      </c>
      <c r="AV340" s="27">
        <v>18</v>
      </c>
      <c r="AW340" s="27">
        <v>18</v>
      </c>
      <c r="AX340" s="27">
        <v>18</v>
      </c>
      <c r="AY340" s="27">
        <v>18</v>
      </c>
      <c r="AZ340" s="27">
        <v>18</v>
      </c>
      <c r="BA340" s="27">
        <v>18</v>
      </c>
      <c r="BB340" s="27">
        <v>0</v>
      </c>
      <c r="BC340" s="27">
        <v>0</v>
      </c>
      <c r="BD340" s="27">
        <v>18</v>
      </c>
      <c r="BE340" s="27">
        <v>18</v>
      </c>
      <c r="BF340" s="27">
        <v>18</v>
      </c>
      <c r="BG340" s="27">
        <v>0</v>
      </c>
      <c r="BH340" s="27">
        <v>18</v>
      </c>
      <c r="BI340" s="27">
        <v>0</v>
      </c>
      <c r="BJ340" s="27">
        <v>180.3</v>
      </c>
      <c r="BK340" s="27">
        <v>100</v>
      </c>
      <c r="BL340" s="27">
        <v>-80.3</v>
      </c>
      <c r="BM340" s="27">
        <v>-80.3</v>
      </c>
    </row>
    <row r="341" spans="47:65" ht="15" thickBot="1" x14ac:dyDescent="0.35">
      <c r="AU341" s="26" t="s">
        <v>227</v>
      </c>
      <c r="AV341" s="27">
        <v>18</v>
      </c>
      <c r="AW341" s="27">
        <v>18</v>
      </c>
      <c r="AX341" s="27">
        <v>18</v>
      </c>
      <c r="AY341" s="27">
        <v>0</v>
      </c>
      <c r="AZ341" s="27">
        <v>18</v>
      </c>
      <c r="BA341" s="27">
        <v>18</v>
      </c>
      <c r="BB341" s="27">
        <v>18</v>
      </c>
      <c r="BC341" s="27">
        <v>0</v>
      </c>
      <c r="BD341" s="27">
        <v>18</v>
      </c>
      <c r="BE341" s="27">
        <v>0</v>
      </c>
      <c r="BF341" s="27">
        <v>18</v>
      </c>
      <c r="BG341" s="27">
        <v>18</v>
      </c>
      <c r="BH341" s="27">
        <v>18</v>
      </c>
      <c r="BI341" s="27">
        <v>18</v>
      </c>
      <c r="BJ341" s="27">
        <v>198.3</v>
      </c>
      <c r="BK341" s="27">
        <v>200</v>
      </c>
      <c r="BL341" s="27">
        <v>1.7</v>
      </c>
      <c r="BM341" s="27">
        <v>0.85</v>
      </c>
    </row>
    <row r="342" spans="47:65" ht="15" thickBot="1" x14ac:dyDescent="0.35">
      <c r="AU342" s="26" t="s">
        <v>228</v>
      </c>
      <c r="AV342" s="27">
        <v>0</v>
      </c>
      <c r="AW342" s="27">
        <v>0</v>
      </c>
      <c r="AX342" s="27">
        <v>18</v>
      </c>
      <c r="AY342" s="27">
        <v>18</v>
      </c>
      <c r="AZ342" s="27">
        <v>18</v>
      </c>
      <c r="BA342" s="27">
        <v>18</v>
      </c>
      <c r="BB342" s="27">
        <v>18</v>
      </c>
      <c r="BC342" s="27">
        <v>18</v>
      </c>
      <c r="BD342" s="27">
        <v>18</v>
      </c>
      <c r="BE342" s="27">
        <v>18</v>
      </c>
      <c r="BF342" s="27">
        <v>18</v>
      </c>
      <c r="BG342" s="27">
        <v>18</v>
      </c>
      <c r="BH342" s="27">
        <v>18</v>
      </c>
      <c r="BI342" s="27">
        <v>18</v>
      </c>
      <c r="BJ342" s="27">
        <v>216.4</v>
      </c>
      <c r="BK342" s="27">
        <v>300</v>
      </c>
      <c r="BL342" s="27">
        <v>83.6</v>
      </c>
      <c r="BM342" s="27">
        <v>27.87</v>
      </c>
    </row>
    <row r="343" spans="47:65" ht="15" thickBot="1" x14ac:dyDescent="0.35">
      <c r="AU343" s="26" t="s">
        <v>229</v>
      </c>
      <c r="AV343" s="27">
        <v>0</v>
      </c>
      <c r="AW343" s="27">
        <v>0</v>
      </c>
      <c r="AX343" s="27">
        <v>0</v>
      </c>
      <c r="AY343" s="27">
        <v>18</v>
      </c>
      <c r="AZ343" s="27">
        <v>18</v>
      </c>
      <c r="BA343" s="27">
        <v>18</v>
      </c>
      <c r="BB343" s="27">
        <v>18</v>
      </c>
      <c r="BC343" s="27">
        <v>0</v>
      </c>
      <c r="BD343" s="27">
        <v>18</v>
      </c>
      <c r="BE343" s="27">
        <v>18</v>
      </c>
      <c r="BF343" s="27">
        <v>18</v>
      </c>
      <c r="BG343" s="27">
        <v>18</v>
      </c>
      <c r="BH343" s="27">
        <v>18</v>
      </c>
      <c r="BI343" s="27">
        <v>18</v>
      </c>
      <c r="BJ343" s="27">
        <v>180.3</v>
      </c>
      <c r="BK343" s="27">
        <v>100</v>
      </c>
      <c r="BL343" s="27">
        <v>-80.3</v>
      </c>
      <c r="BM343" s="27">
        <v>-80.3</v>
      </c>
    </row>
    <row r="344" spans="47:65" ht="15" thickBot="1" x14ac:dyDescent="0.35">
      <c r="AU344" s="26" t="s">
        <v>230</v>
      </c>
      <c r="AV344" s="27">
        <v>18</v>
      </c>
      <c r="AW344" s="27">
        <v>0</v>
      </c>
      <c r="AX344" s="27">
        <v>18</v>
      </c>
      <c r="AY344" s="27">
        <v>18</v>
      </c>
      <c r="AZ344" s="27">
        <v>18</v>
      </c>
      <c r="BA344" s="27">
        <v>18</v>
      </c>
      <c r="BB344" s="27">
        <v>18</v>
      </c>
      <c r="BC344" s="27">
        <v>18</v>
      </c>
      <c r="BD344" s="27">
        <v>18</v>
      </c>
      <c r="BE344" s="27">
        <v>0</v>
      </c>
      <c r="BF344" s="27">
        <v>18</v>
      </c>
      <c r="BG344" s="27">
        <v>18</v>
      </c>
      <c r="BH344" s="27">
        <v>0</v>
      </c>
      <c r="BI344" s="27">
        <v>18</v>
      </c>
      <c r="BJ344" s="27">
        <v>198.3</v>
      </c>
      <c r="BK344" s="27">
        <v>200</v>
      </c>
      <c r="BL344" s="27">
        <v>1.7</v>
      </c>
      <c r="BM344" s="27">
        <v>0.85</v>
      </c>
    </row>
    <row r="345" spans="47:65" ht="15" thickBot="1" x14ac:dyDescent="0.35">
      <c r="AU345" s="26" t="s">
        <v>231</v>
      </c>
      <c r="AV345" s="27">
        <v>18</v>
      </c>
      <c r="AW345" s="27">
        <v>18</v>
      </c>
      <c r="AX345" s="27">
        <v>18</v>
      </c>
      <c r="AY345" s="27">
        <v>18</v>
      </c>
      <c r="AZ345" s="27">
        <v>0</v>
      </c>
      <c r="BA345" s="27">
        <v>18</v>
      </c>
      <c r="BB345" s="27">
        <v>18</v>
      </c>
      <c r="BC345" s="27">
        <v>0</v>
      </c>
      <c r="BD345" s="27">
        <v>18</v>
      </c>
      <c r="BE345" s="27">
        <v>18</v>
      </c>
      <c r="BF345" s="27">
        <v>18</v>
      </c>
      <c r="BG345" s="27">
        <v>18</v>
      </c>
      <c r="BH345" s="27">
        <v>18</v>
      </c>
      <c r="BI345" s="27">
        <v>0</v>
      </c>
      <c r="BJ345" s="27">
        <v>198.3</v>
      </c>
      <c r="BK345" s="27">
        <v>200</v>
      </c>
      <c r="BL345" s="27">
        <v>1.7</v>
      </c>
      <c r="BM345" s="27">
        <v>0.85</v>
      </c>
    </row>
    <row r="346" spans="47:65" ht="15" thickBot="1" x14ac:dyDescent="0.35">
      <c r="AU346" s="26" t="s">
        <v>232</v>
      </c>
      <c r="AV346" s="27">
        <v>0</v>
      </c>
      <c r="AW346" s="27">
        <v>18</v>
      </c>
      <c r="AX346" s="27">
        <v>18</v>
      </c>
      <c r="AY346" s="27">
        <v>18</v>
      </c>
      <c r="AZ346" s="27">
        <v>0</v>
      </c>
      <c r="BA346" s="27">
        <v>18</v>
      </c>
      <c r="BB346" s="27">
        <v>18</v>
      </c>
      <c r="BC346" s="27">
        <v>18</v>
      </c>
      <c r="BD346" s="27">
        <v>18</v>
      </c>
      <c r="BE346" s="27">
        <v>0</v>
      </c>
      <c r="BF346" s="27">
        <v>18</v>
      </c>
      <c r="BG346" s="27">
        <v>18</v>
      </c>
      <c r="BH346" s="27">
        <v>18</v>
      </c>
      <c r="BI346" s="27">
        <v>18</v>
      </c>
      <c r="BJ346" s="27">
        <v>198.3</v>
      </c>
      <c r="BK346" s="27">
        <v>200</v>
      </c>
      <c r="BL346" s="27">
        <v>1.7</v>
      </c>
      <c r="BM346" s="27">
        <v>0.85</v>
      </c>
    </row>
    <row r="347" spans="47:65" ht="15" thickBot="1" x14ac:dyDescent="0.35">
      <c r="AU347" s="26" t="s">
        <v>233</v>
      </c>
      <c r="AV347" s="27">
        <v>18</v>
      </c>
      <c r="AW347" s="27">
        <v>0</v>
      </c>
      <c r="AX347" s="27">
        <v>18</v>
      </c>
      <c r="AY347" s="27">
        <v>18</v>
      </c>
      <c r="AZ347" s="27">
        <v>18</v>
      </c>
      <c r="BA347" s="27">
        <v>0</v>
      </c>
      <c r="BB347" s="27">
        <v>0</v>
      </c>
      <c r="BC347" s="27">
        <v>18</v>
      </c>
      <c r="BD347" s="27">
        <v>18</v>
      </c>
      <c r="BE347" s="27">
        <v>18</v>
      </c>
      <c r="BF347" s="27">
        <v>0</v>
      </c>
      <c r="BG347" s="27">
        <v>18</v>
      </c>
      <c r="BH347" s="27">
        <v>18</v>
      </c>
      <c r="BI347" s="27">
        <v>18</v>
      </c>
      <c r="BJ347" s="27">
        <v>180.3</v>
      </c>
      <c r="BK347" s="27">
        <v>100</v>
      </c>
      <c r="BL347" s="27">
        <v>-80.3</v>
      </c>
      <c r="BM347" s="27">
        <v>-80.3</v>
      </c>
    </row>
    <row r="348" spans="47:65" ht="15" thickBot="1" x14ac:dyDescent="0.35">
      <c r="AU348" s="26" t="s">
        <v>234</v>
      </c>
      <c r="AV348" s="27">
        <v>18</v>
      </c>
      <c r="AW348" s="27">
        <v>18</v>
      </c>
      <c r="AX348" s="27">
        <v>18</v>
      </c>
      <c r="AY348" s="27">
        <v>18</v>
      </c>
      <c r="AZ348" s="27">
        <v>18</v>
      </c>
      <c r="BA348" s="27">
        <v>18</v>
      </c>
      <c r="BB348" s="27">
        <v>18</v>
      </c>
      <c r="BC348" s="27">
        <v>18</v>
      </c>
      <c r="BD348" s="27">
        <v>18</v>
      </c>
      <c r="BE348" s="27">
        <v>18</v>
      </c>
      <c r="BF348" s="27">
        <v>0</v>
      </c>
      <c r="BG348" s="27">
        <v>18</v>
      </c>
      <c r="BH348" s="27">
        <v>18</v>
      </c>
      <c r="BI348" s="27">
        <v>0</v>
      </c>
      <c r="BJ348" s="27">
        <v>216.4</v>
      </c>
      <c r="BK348" s="27">
        <v>300</v>
      </c>
      <c r="BL348" s="27">
        <v>83.6</v>
      </c>
      <c r="BM348" s="27">
        <v>27.87</v>
      </c>
    </row>
    <row r="349" spans="47:65" ht="15" thickBot="1" x14ac:dyDescent="0.35">
      <c r="AU349" s="26" t="s">
        <v>235</v>
      </c>
      <c r="AV349" s="27">
        <v>18</v>
      </c>
      <c r="AW349" s="27">
        <v>18</v>
      </c>
      <c r="AX349" s="27">
        <v>18</v>
      </c>
      <c r="AY349" s="27">
        <v>18</v>
      </c>
      <c r="AZ349" s="27">
        <v>18</v>
      </c>
      <c r="BA349" s="27">
        <v>18</v>
      </c>
      <c r="BB349" s="27">
        <v>18</v>
      </c>
      <c r="BC349" s="27">
        <v>18</v>
      </c>
      <c r="BD349" s="27">
        <v>0</v>
      </c>
      <c r="BE349" s="27">
        <v>18</v>
      </c>
      <c r="BF349" s="27">
        <v>18</v>
      </c>
      <c r="BG349" s="27">
        <v>0</v>
      </c>
      <c r="BH349" s="27">
        <v>18</v>
      </c>
      <c r="BI349" s="27">
        <v>18</v>
      </c>
      <c r="BJ349" s="27">
        <v>216.4</v>
      </c>
      <c r="BK349" s="27">
        <v>300</v>
      </c>
      <c r="BL349" s="27">
        <v>83.6</v>
      </c>
      <c r="BM349" s="27">
        <v>27.87</v>
      </c>
    </row>
    <row r="350" spans="47:65" ht="15" thickBot="1" x14ac:dyDescent="0.35">
      <c r="AU350" s="26" t="s">
        <v>236</v>
      </c>
      <c r="AV350" s="27">
        <v>18</v>
      </c>
      <c r="AW350" s="27">
        <v>18</v>
      </c>
      <c r="AX350" s="27">
        <v>0</v>
      </c>
      <c r="AY350" s="27">
        <v>18</v>
      </c>
      <c r="AZ350" s="27">
        <v>18</v>
      </c>
      <c r="BA350" s="27">
        <v>18</v>
      </c>
      <c r="BB350" s="27">
        <v>18</v>
      </c>
      <c r="BC350" s="27">
        <v>18</v>
      </c>
      <c r="BD350" s="27">
        <v>18</v>
      </c>
      <c r="BE350" s="27">
        <v>18</v>
      </c>
      <c r="BF350" s="27">
        <v>18</v>
      </c>
      <c r="BG350" s="27">
        <v>0</v>
      </c>
      <c r="BH350" s="27">
        <v>18</v>
      </c>
      <c r="BI350" s="27">
        <v>18</v>
      </c>
      <c r="BJ350" s="27">
        <v>216.4</v>
      </c>
      <c r="BK350" s="27">
        <v>300</v>
      </c>
      <c r="BL350" s="27">
        <v>83.6</v>
      </c>
      <c r="BM350" s="27">
        <v>27.87</v>
      </c>
    </row>
    <row r="351" spans="47:65" ht="15" thickBot="1" x14ac:dyDescent="0.35">
      <c r="AU351" s="26" t="s">
        <v>237</v>
      </c>
      <c r="AV351" s="27">
        <v>18</v>
      </c>
      <c r="AW351" s="27">
        <v>18</v>
      </c>
      <c r="AX351" s="27">
        <v>18</v>
      </c>
      <c r="AY351" s="27">
        <v>0</v>
      </c>
      <c r="AZ351" s="27">
        <v>18</v>
      </c>
      <c r="BA351" s="27">
        <v>18</v>
      </c>
      <c r="BB351" s="27">
        <v>18</v>
      </c>
      <c r="BC351" s="27">
        <v>18</v>
      </c>
      <c r="BD351" s="27">
        <v>0</v>
      </c>
      <c r="BE351" s="27">
        <v>0</v>
      </c>
      <c r="BF351" s="27">
        <v>18</v>
      </c>
      <c r="BG351" s="27">
        <v>18</v>
      </c>
      <c r="BH351" s="27">
        <v>18</v>
      </c>
      <c r="BI351" s="27">
        <v>18</v>
      </c>
      <c r="BJ351" s="27">
        <v>198.3</v>
      </c>
      <c r="BK351" s="27">
        <v>200</v>
      </c>
      <c r="BL351" s="27">
        <v>1.7</v>
      </c>
      <c r="BM351" s="27">
        <v>0.85</v>
      </c>
    </row>
    <row r="352" spans="47:65" ht="15" thickBot="1" x14ac:dyDescent="0.35">
      <c r="AU352" s="26" t="s">
        <v>238</v>
      </c>
      <c r="AV352" s="27">
        <v>18</v>
      </c>
      <c r="AW352" s="27">
        <v>18</v>
      </c>
      <c r="AX352" s="27">
        <v>18</v>
      </c>
      <c r="AY352" s="27">
        <v>18</v>
      </c>
      <c r="AZ352" s="27">
        <v>18</v>
      </c>
      <c r="BA352" s="27">
        <v>18</v>
      </c>
      <c r="BB352" s="27">
        <v>18</v>
      </c>
      <c r="BC352" s="27">
        <v>18</v>
      </c>
      <c r="BD352" s="27">
        <v>0</v>
      </c>
      <c r="BE352" s="27">
        <v>18</v>
      </c>
      <c r="BF352" s="27">
        <v>18</v>
      </c>
      <c r="BG352" s="27">
        <v>0</v>
      </c>
      <c r="BH352" s="27">
        <v>18</v>
      </c>
      <c r="BI352" s="27">
        <v>0</v>
      </c>
      <c r="BJ352" s="27">
        <v>198.3</v>
      </c>
      <c r="BK352" s="27">
        <v>200</v>
      </c>
      <c r="BL352" s="27">
        <v>1.7</v>
      </c>
      <c r="BM352" s="27">
        <v>0.85</v>
      </c>
    </row>
    <row r="353" spans="47:65" ht="15" thickBot="1" x14ac:dyDescent="0.35">
      <c r="AU353" s="26" t="s">
        <v>239</v>
      </c>
      <c r="AV353" s="27">
        <v>0</v>
      </c>
      <c r="AW353" s="27">
        <v>18</v>
      </c>
      <c r="AX353" s="27">
        <v>18</v>
      </c>
      <c r="AY353" s="27">
        <v>0</v>
      </c>
      <c r="AZ353" s="27">
        <v>18</v>
      </c>
      <c r="BA353" s="27">
        <v>18</v>
      </c>
      <c r="BB353" s="27">
        <v>18</v>
      </c>
      <c r="BC353" s="27">
        <v>0</v>
      </c>
      <c r="BD353" s="27">
        <v>18</v>
      </c>
      <c r="BE353" s="27">
        <v>18</v>
      </c>
      <c r="BF353" s="27">
        <v>18</v>
      </c>
      <c r="BG353" s="27">
        <v>18</v>
      </c>
      <c r="BH353" s="27">
        <v>18</v>
      </c>
      <c r="BI353" s="27">
        <v>18</v>
      </c>
      <c r="BJ353" s="27">
        <v>198.3</v>
      </c>
      <c r="BK353" s="27">
        <v>200</v>
      </c>
      <c r="BL353" s="27">
        <v>1.7</v>
      </c>
      <c r="BM353" s="27">
        <v>0.85</v>
      </c>
    </row>
    <row r="354" spans="47:65" ht="15" thickBot="1" x14ac:dyDescent="0.35">
      <c r="AU354" s="26" t="s">
        <v>240</v>
      </c>
      <c r="AV354" s="27">
        <v>18</v>
      </c>
      <c r="AW354" s="27">
        <v>18</v>
      </c>
      <c r="AX354" s="27">
        <v>0</v>
      </c>
      <c r="AY354" s="27">
        <v>0</v>
      </c>
      <c r="AZ354" s="27">
        <v>18</v>
      </c>
      <c r="BA354" s="27">
        <v>0</v>
      </c>
      <c r="BB354" s="27">
        <v>0</v>
      </c>
      <c r="BC354" s="27">
        <v>18</v>
      </c>
      <c r="BD354" s="27">
        <v>18</v>
      </c>
      <c r="BE354" s="27">
        <v>18</v>
      </c>
      <c r="BF354" s="27">
        <v>18</v>
      </c>
      <c r="BG354" s="27">
        <v>18</v>
      </c>
      <c r="BH354" s="27">
        <v>18</v>
      </c>
      <c r="BI354" s="27">
        <v>18</v>
      </c>
      <c r="BJ354" s="27">
        <v>180.3</v>
      </c>
      <c r="BK354" s="27">
        <v>100</v>
      </c>
      <c r="BL354" s="27">
        <v>-80.3</v>
      </c>
      <c r="BM354" s="27">
        <v>-80.3</v>
      </c>
    </row>
    <row r="355" spans="47:65" ht="15" thickBot="1" x14ac:dyDescent="0.35">
      <c r="AU355" s="26" t="s">
        <v>241</v>
      </c>
      <c r="AV355" s="27">
        <v>18</v>
      </c>
      <c r="AW355" s="27">
        <v>18</v>
      </c>
      <c r="AX355" s="27">
        <v>18</v>
      </c>
      <c r="AY355" s="27">
        <v>0</v>
      </c>
      <c r="AZ355" s="27">
        <v>18</v>
      </c>
      <c r="BA355" s="27">
        <v>18</v>
      </c>
      <c r="BB355" s="27">
        <v>18</v>
      </c>
      <c r="BC355" s="27">
        <v>18</v>
      </c>
      <c r="BD355" s="27">
        <v>18</v>
      </c>
      <c r="BE355" s="27">
        <v>18</v>
      </c>
      <c r="BF355" s="27">
        <v>0</v>
      </c>
      <c r="BG355" s="27">
        <v>0</v>
      </c>
      <c r="BH355" s="27">
        <v>18</v>
      </c>
      <c r="BI355" s="27">
        <v>18</v>
      </c>
      <c r="BJ355" s="27">
        <v>198.3</v>
      </c>
      <c r="BK355" s="27">
        <v>200</v>
      </c>
      <c r="BL355" s="27">
        <v>1.7</v>
      </c>
      <c r="BM355" s="27">
        <v>0.85</v>
      </c>
    </row>
    <row r="356" spans="47:65" ht="15" thickBot="1" x14ac:dyDescent="0.35">
      <c r="AU356" s="26" t="s">
        <v>242</v>
      </c>
      <c r="AV356" s="27">
        <v>0</v>
      </c>
      <c r="AW356" s="27">
        <v>18</v>
      </c>
      <c r="AX356" s="27">
        <v>18</v>
      </c>
      <c r="AY356" s="27">
        <v>18</v>
      </c>
      <c r="AZ356" s="27">
        <v>18</v>
      </c>
      <c r="BA356" s="27">
        <v>18</v>
      </c>
      <c r="BB356" s="27">
        <v>18</v>
      </c>
      <c r="BC356" s="27">
        <v>0</v>
      </c>
      <c r="BD356" s="27">
        <v>0</v>
      </c>
      <c r="BE356" s="27">
        <v>18</v>
      </c>
      <c r="BF356" s="27">
        <v>0</v>
      </c>
      <c r="BG356" s="27">
        <v>18</v>
      </c>
      <c r="BH356" s="27">
        <v>18</v>
      </c>
      <c r="BI356" s="27">
        <v>18</v>
      </c>
      <c r="BJ356" s="27">
        <v>180.3</v>
      </c>
      <c r="BK356" s="27">
        <v>100</v>
      </c>
      <c r="BL356" s="27">
        <v>-80.3</v>
      </c>
      <c r="BM356" s="27">
        <v>-80.3</v>
      </c>
    </row>
    <row r="357" spans="47:65" ht="15" thickBot="1" x14ac:dyDescent="0.35">
      <c r="AU357" s="26" t="s">
        <v>243</v>
      </c>
      <c r="AV357" s="27">
        <v>18</v>
      </c>
      <c r="AW357" s="27">
        <v>18</v>
      </c>
      <c r="AX357" s="27">
        <v>18</v>
      </c>
      <c r="AY357" s="27">
        <v>18</v>
      </c>
      <c r="AZ357" s="27">
        <v>18</v>
      </c>
      <c r="BA357" s="27">
        <v>18</v>
      </c>
      <c r="BB357" s="27">
        <v>18</v>
      </c>
      <c r="BC357" s="27">
        <v>18</v>
      </c>
      <c r="BD357" s="27">
        <v>0</v>
      </c>
      <c r="BE357" s="27">
        <v>18</v>
      </c>
      <c r="BF357" s="27">
        <v>0</v>
      </c>
      <c r="BG357" s="27">
        <v>0</v>
      </c>
      <c r="BH357" s="27">
        <v>18</v>
      </c>
      <c r="BI357" s="27">
        <v>18</v>
      </c>
      <c r="BJ357" s="27">
        <v>198.3</v>
      </c>
      <c r="BK357" s="27">
        <v>200</v>
      </c>
      <c r="BL357" s="27">
        <v>1.7</v>
      </c>
      <c r="BM357" s="27">
        <v>0.85</v>
      </c>
    </row>
    <row r="358" spans="47:65" ht="15" thickBot="1" x14ac:dyDescent="0.35">
      <c r="AU358" s="26" t="s">
        <v>244</v>
      </c>
      <c r="AV358" s="27">
        <v>18</v>
      </c>
      <c r="AW358" s="27">
        <v>0</v>
      </c>
      <c r="AX358" s="27">
        <v>18</v>
      </c>
      <c r="AY358" s="27">
        <v>18</v>
      </c>
      <c r="AZ358" s="27">
        <v>18</v>
      </c>
      <c r="BA358" s="27">
        <v>18</v>
      </c>
      <c r="BB358" s="27">
        <v>18</v>
      </c>
      <c r="BC358" s="27">
        <v>18</v>
      </c>
      <c r="BD358" s="27">
        <v>0</v>
      </c>
      <c r="BE358" s="27">
        <v>18</v>
      </c>
      <c r="BF358" s="27">
        <v>0</v>
      </c>
      <c r="BG358" s="27">
        <v>18</v>
      </c>
      <c r="BH358" s="27">
        <v>18</v>
      </c>
      <c r="BI358" s="27">
        <v>0</v>
      </c>
      <c r="BJ358" s="27">
        <v>180.3</v>
      </c>
      <c r="BK358" s="27">
        <v>100</v>
      </c>
      <c r="BL358" s="27">
        <v>-80.3</v>
      </c>
      <c r="BM358" s="27">
        <v>-80.3</v>
      </c>
    </row>
    <row r="359" spans="47:65" ht="15" thickBot="1" x14ac:dyDescent="0.35">
      <c r="AU359" s="26" t="s">
        <v>245</v>
      </c>
      <c r="AV359" s="27">
        <v>18</v>
      </c>
      <c r="AW359" s="27">
        <v>18</v>
      </c>
      <c r="AX359" s="27">
        <v>18</v>
      </c>
      <c r="AY359" s="27">
        <v>0</v>
      </c>
      <c r="AZ359" s="27">
        <v>18</v>
      </c>
      <c r="BA359" s="27">
        <v>18</v>
      </c>
      <c r="BB359" s="27">
        <v>18</v>
      </c>
      <c r="BC359" s="27">
        <v>18</v>
      </c>
      <c r="BD359" s="27">
        <v>18</v>
      </c>
      <c r="BE359" s="27">
        <v>0</v>
      </c>
      <c r="BF359" s="27">
        <v>18</v>
      </c>
      <c r="BG359" s="27">
        <v>0</v>
      </c>
      <c r="BH359" s="27">
        <v>18</v>
      </c>
      <c r="BI359" s="27">
        <v>18</v>
      </c>
      <c r="BJ359" s="27">
        <v>198.3</v>
      </c>
      <c r="BK359" s="27">
        <v>200</v>
      </c>
      <c r="BL359" s="27">
        <v>1.7</v>
      </c>
      <c r="BM359" s="27">
        <v>0.85</v>
      </c>
    </row>
    <row r="360" spans="47:65" ht="15" thickBot="1" x14ac:dyDescent="0.35">
      <c r="AU360" s="26" t="s">
        <v>246</v>
      </c>
      <c r="AV360" s="27">
        <v>18</v>
      </c>
      <c r="AW360" s="27">
        <v>18</v>
      </c>
      <c r="AX360" s="27">
        <v>18</v>
      </c>
      <c r="AY360" s="27">
        <v>18</v>
      </c>
      <c r="AZ360" s="27">
        <v>0</v>
      </c>
      <c r="BA360" s="27">
        <v>0</v>
      </c>
      <c r="BB360" s="27">
        <v>18</v>
      </c>
      <c r="BC360" s="27">
        <v>18</v>
      </c>
      <c r="BD360" s="27">
        <v>18</v>
      </c>
      <c r="BE360" s="27">
        <v>18</v>
      </c>
      <c r="BF360" s="27">
        <v>18</v>
      </c>
      <c r="BG360" s="27">
        <v>18</v>
      </c>
      <c r="BH360" s="27">
        <v>18</v>
      </c>
      <c r="BI360" s="27">
        <v>18</v>
      </c>
      <c r="BJ360" s="27">
        <v>216.4</v>
      </c>
      <c r="BK360" s="27">
        <v>300</v>
      </c>
      <c r="BL360" s="27">
        <v>83.6</v>
      </c>
      <c r="BM360" s="27">
        <v>27.87</v>
      </c>
    </row>
    <row r="361" spans="47:65" ht="15" thickBot="1" x14ac:dyDescent="0.35">
      <c r="AU361" s="26" t="s">
        <v>247</v>
      </c>
      <c r="AV361" s="27">
        <v>18</v>
      </c>
      <c r="AW361" s="27">
        <v>18</v>
      </c>
      <c r="AX361" s="27">
        <v>18</v>
      </c>
      <c r="AY361" s="27">
        <v>18</v>
      </c>
      <c r="AZ361" s="27">
        <v>18</v>
      </c>
      <c r="BA361" s="27">
        <v>0</v>
      </c>
      <c r="BB361" s="27">
        <v>0</v>
      </c>
      <c r="BC361" s="27">
        <v>18</v>
      </c>
      <c r="BD361" s="27">
        <v>18</v>
      </c>
      <c r="BE361" s="27">
        <v>18</v>
      </c>
      <c r="BF361" s="27">
        <v>0</v>
      </c>
      <c r="BG361" s="27">
        <v>0</v>
      </c>
      <c r="BH361" s="27">
        <v>18</v>
      </c>
      <c r="BI361" s="27">
        <v>18</v>
      </c>
      <c r="BJ361" s="27">
        <v>180.3</v>
      </c>
      <c r="BK361" s="27">
        <v>100</v>
      </c>
      <c r="BL361" s="27">
        <v>-80.3</v>
      </c>
      <c r="BM361" s="27">
        <v>-80.3</v>
      </c>
    </row>
    <row r="362" spans="47:65" ht="15" thickBot="1" x14ac:dyDescent="0.35">
      <c r="AU362" s="26" t="s">
        <v>248</v>
      </c>
      <c r="AV362" s="27">
        <v>18</v>
      </c>
      <c r="AW362" s="27">
        <v>18</v>
      </c>
      <c r="AX362" s="27">
        <v>18</v>
      </c>
      <c r="AY362" s="27">
        <v>0</v>
      </c>
      <c r="AZ362" s="27">
        <v>18</v>
      </c>
      <c r="BA362" s="27">
        <v>18</v>
      </c>
      <c r="BB362" s="27">
        <v>0</v>
      </c>
      <c r="BC362" s="27">
        <v>18</v>
      </c>
      <c r="BD362" s="27">
        <v>0</v>
      </c>
      <c r="BE362" s="27">
        <v>0</v>
      </c>
      <c r="BF362" s="27">
        <v>18</v>
      </c>
      <c r="BG362" s="27">
        <v>18</v>
      </c>
      <c r="BH362" s="27">
        <v>18</v>
      </c>
      <c r="BI362" s="27">
        <v>18</v>
      </c>
      <c r="BJ362" s="27">
        <v>180.3</v>
      </c>
      <c r="BK362" s="27">
        <v>100</v>
      </c>
      <c r="BL362" s="27">
        <v>-80.3</v>
      </c>
      <c r="BM362" s="27">
        <v>-80.3</v>
      </c>
    </row>
    <row r="363" spans="47:65" ht="15" thickBot="1" x14ac:dyDescent="0.35">
      <c r="AU363" s="26" t="s">
        <v>249</v>
      </c>
      <c r="AV363" s="27">
        <v>18</v>
      </c>
      <c r="AW363" s="27">
        <v>18</v>
      </c>
      <c r="AX363" s="27">
        <v>18</v>
      </c>
      <c r="AY363" s="27">
        <v>18</v>
      </c>
      <c r="AZ363" s="27">
        <v>18</v>
      </c>
      <c r="BA363" s="27">
        <v>18</v>
      </c>
      <c r="BB363" s="27">
        <v>18</v>
      </c>
      <c r="BC363" s="27">
        <v>0</v>
      </c>
      <c r="BD363" s="27">
        <v>18</v>
      </c>
      <c r="BE363" s="27">
        <v>18</v>
      </c>
      <c r="BF363" s="27">
        <v>18</v>
      </c>
      <c r="BG363" s="27">
        <v>18</v>
      </c>
      <c r="BH363" s="27">
        <v>18</v>
      </c>
      <c r="BI363" s="27">
        <v>0</v>
      </c>
      <c r="BJ363" s="27">
        <v>216.4</v>
      </c>
      <c r="BK363" s="27">
        <v>300</v>
      </c>
      <c r="BL363" s="27">
        <v>83.6</v>
      </c>
      <c r="BM363" s="27">
        <v>27.87</v>
      </c>
    </row>
    <row r="364" spans="47:65" ht="15" thickBot="1" x14ac:dyDescent="0.35">
      <c r="AU364" s="26" t="s">
        <v>250</v>
      </c>
      <c r="AV364" s="27">
        <v>18</v>
      </c>
      <c r="AW364" s="27">
        <v>18</v>
      </c>
      <c r="AX364" s="27">
        <v>0</v>
      </c>
      <c r="AY364" s="27">
        <v>18</v>
      </c>
      <c r="AZ364" s="27">
        <v>18</v>
      </c>
      <c r="BA364" s="27">
        <v>0</v>
      </c>
      <c r="BB364" s="27">
        <v>0</v>
      </c>
      <c r="BC364" s="27">
        <v>0</v>
      </c>
      <c r="BD364" s="27">
        <v>18</v>
      </c>
      <c r="BE364" s="27">
        <v>18</v>
      </c>
      <c r="BF364" s="27">
        <v>18</v>
      </c>
      <c r="BG364" s="27">
        <v>18</v>
      </c>
      <c r="BH364" s="27">
        <v>18</v>
      </c>
      <c r="BI364" s="27">
        <v>18</v>
      </c>
      <c r="BJ364" s="27">
        <v>180.3</v>
      </c>
      <c r="BK364" s="27">
        <v>100</v>
      </c>
      <c r="BL364" s="27">
        <v>-80.3</v>
      </c>
      <c r="BM364" s="27">
        <v>-80.3</v>
      </c>
    </row>
    <row r="365" spans="47:65" ht="15" thickBot="1" x14ac:dyDescent="0.35">
      <c r="AU365" s="26" t="s">
        <v>251</v>
      </c>
      <c r="AV365" s="27">
        <v>18</v>
      </c>
      <c r="AW365" s="27">
        <v>0</v>
      </c>
      <c r="AX365" s="27">
        <v>18</v>
      </c>
      <c r="AY365" s="27">
        <v>18</v>
      </c>
      <c r="AZ365" s="27">
        <v>18</v>
      </c>
      <c r="BA365" s="27">
        <v>0</v>
      </c>
      <c r="BB365" s="27">
        <v>18</v>
      </c>
      <c r="BC365" s="27">
        <v>18</v>
      </c>
      <c r="BD365" s="27">
        <v>18</v>
      </c>
      <c r="BE365" s="27">
        <v>18</v>
      </c>
      <c r="BF365" s="27">
        <v>18</v>
      </c>
      <c r="BG365" s="27">
        <v>18</v>
      </c>
      <c r="BH365" s="27">
        <v>0</v>
      </c>
      <c r="BI365" s="27">
        <v>18</v>
      </c>
      <c r="BJ365" s="27">
        <v>198.3</v>
      </c>
      <c r="BK365" s="27">
        <v>200</v>
      </c>
      <c r="BL365" s="27">
        <v>1.7</v>
      </c>
      <c r="BM365" s="27">
        <v>0.85</v>
      </c>
    </row>
    <row r="366" spans="47:65" ht="15" thickBot="1" x14ac:dyDescent="0.35">
      <c r="AU366" s="26" t="s">
        <v>252</v>
      </c>
      <c r="AV366" s="27">
        <v>18</v>
      </c>
      <c r="AW366" s="27">
        <v>18</v>
      </c>
      <c r="AX366" s="27">
        <v>18</v>
      </c>
      <c r="AY366" s="27">
        <v>0</v>
      </c>
      <c r="AZ366" s="27">
        <v>18</v>
      </c>
      <c r="BA366" s="27">
        <v>18</v>
      </c>
      <c r="BB366" s="27">
        <v>0</v>
      </c>
      <c r="BC366" s="27">
        <v>0</v>
      </c>
      <c r="BD366" s="27">
        <v>18</v>
      </c>
      <c r="BE366" s="27">
        <v>18</v>
      </c>
      <c r="BF366" s="27">
        <v>18</v>
      </c>
      <c r="BG366" s="27">
        <v>0</v>
      </c>
      <c r="BH366" s="27">
        <v>18</v>
      </c>
      <c r="BI366" s="27">
        <v>18</v>
      </c>
      <c r="BJ366" s="27">
        <v>180.3</v>
      </c>
      <c r="BK366" s="27">
        <v>100</v>
      </c>
      <c r="BL366" s="27">
        <v>-80.3</v>
      </c>
      <c r="BM366" s="27">
        <v>-80.3</v>
      </c>
    </row>
    <row r="367" spans="47:65" ht="15" thickBot="1" x14ac:dyDescent="0.35">
      <c r="AU367" s="26" t="s">
        <v>253</v>
      </c>
      <c r="AV367" s="27">
        <v>18</v>
      </c>
      <c r="AW367" s="27">
        <v>18</v>
      </c>
      <c r="AX367" s="27">
        <v>0</v>
      </c>
      <c r="AY367" s="27">
        <v>18</v>
      </c>
      <c r="AZ367" s="27">
        <v>18</v>
      </c>
      <c r="BA367" s="27">
        <v>0</v>
      </c>
      <c r="BB367" s="27">
        <v>18</v>
      </c>
      <c r="BC367" s="27">
        <v>18</v>
      </c>
      <c r="BD367" s="27">
        <v>18</v>
      </c>
      <c r="BE367" s="27">
        <v>18</v>
      </c>
      <c r="BF367" s="27">
        <v>18</v>
      </c>
      <c r="BG367" s="27">
        <v>0</v>
      </c>
      <c r="BH367" s="27">
        <v>0</v>
      </c>
      <c r="BI367" s="27">
        <v>18</v>
      </c>
      <c r="BJ367" s="27">
        <v>180.3</v>
      </c>
      <c r="BK367" s="27">
        <v>100</v>
      </c>
      <c r="BL367" s="27">
        <v>-80.3</v>
      </c>
      <c r="BM367" s="27">
        <v>-80.3</v>
      </c>
    </row>
    <row r="368" spans="47:65" ht="15" thickBot="1" x14ac:dyDescent="0.35">
      <c r="AU368" s="26" t="s">
        <v>254</v>
      </c>
      <c r="AV368" s="27">
        <v>18</v>
      </c>
      <c r="AW368" s="27">
        <v>18</v>
      </c>
      <c r="AX368" s="27">
        <v>18</v>
      </c>
      <c r="AY368" s="27">
        <v>0</v>
      </c>
      <c r="AZ368" s="27">
        <v>18</v>
      </c>
      <c r="BA368" s="27">
        <v>18</v>
      </c>
      <c r="BB368" s="27">
        <v>18</v>
      </c>
      <c r="BC368" s="27">
        <v>18</v>
      </c>
      <c r="BD368" s="27">
        <v>18</v>
      </c>
      <c r="BE368" s="27">
        <v>18</v>
      </c>
      <c r="BF368" s="27">
        <v>18</v>
      </c>
      <c r="BG368" s="27">
        <v>0</v>
      </c>
      <c r="BH368" s="27">
        <v>18</v>
      </c>
      <c r="BI368" s="27">
        <v>18</v>
      </c>
      <c r="BJ368" s="27">
        <v>216.4</v>
      </c>
      <c r="BK368" s="27">
        <v>300</v>
      </c>
      <c r="BL368" s="27">
        <v>83.6</v>
      </c>
      <c r="BM368" s="27">
        <v>27.87</v>
      </c>
    </row>
    <row r="369" spans="47:65" ht="15" thickBot="1" x14ac:dyDescent="0.35">
      <c r="AU369" s="26" t="s">
        <v>255</v>
      </c>
      <c r="AV369" s="27">
        <v>18</v>
      </c>
      <c r="AW369" s="27">
        <v>18</v>
      </c>
      <c r="AX369" s="27">
        <v>18</v>
      </c>
      <c r="AY369" s="27">
        <v>18</v>
      </c>
      <c r="AZ369" s="27">
        <v>0</v>
      </c>
      <c r="BA369" s="27">
        <v>18</v>
      </c>
      <c r="BB369" s="27">
        <v>18</v>
      </c>
      <c r="BC369" s="27">
        <v>18</v>
      </c>
      <c r="BD369" s="27">
        <v>18</v>
      </c>
      <c r="BE369" s="27">
        <v>0</v>
      </c>
      <c r="BF369" s="27">
        <v>18</v>
      </c>
      <c r="BG369" s="27">
        <v>18</v>
      </c>
      <c r="BH369" s="27">
        <v>18</v>
      </c>
      <c r="BI369" s="27">
        <v>18</v>
      </c>
      <c r="BJ369" s="27">
        <v>216.4</v>
      </c>
      <c r="BK369" s="27">
        <v>300</v>
      </c>
      <c r="BL369" s="27">
        <v>83.6</v>
      </c>
      <c r="BM369" s="27">
        <v>27.87</v>
      </c>
    </row>
    <row r="370" spans="47:65" ht="15" thickBot="1" x14ac:dyDescent="0.35">
      <c r="AU370" s="26" t="s">
        <v>256</v>
      </c>
      <c r="AV370" s="27">
        <v>18</v>
      </c>
      <c r="AW370" s="27">
        <v>18</v>
      </c>
      <c r="AX370" s="27">
        <v>18</v>
      </c>
      <c r="AY370" s="27">
        <v>18</v>
      </c>
      <c r="AZ370" s="27">
        <v>18</v>
      </c>
      <c r="BA370" s="27">
        <v>18</v>
      </c>
      <c r="BB370" s="27">
        <v>0</v>
      </c>
      <c r="BC370" s="27">
        <v>0</v>
      </c>
      <c r="BD370" s="27">
        <v>0</v>
      </c>
      <c r="BE370" s="27">
        <v>18</v>
      </c>
      <c r="BF370" s="27">
        <v>18</v>
      </c>
      <c r="BG370" s="27">
        <v>18</v>
      </c>
      <c r="BH370" s="27">
        <v>18</v>
      </c>
      <c r="BI370" s="27">
        <v>18</v>
      </c>
      <c r="BJ370" s="27">
        <v>198.3</v>
      </c>
      <c r="BK370" s="27">
        <v>200</v>
      </c>
      <c r="BL370" s="27">
        <v>1.7</v>
      </c>
      <c r="BM370" s="27">
        <v>0.85</v>
      </c>
    </row>
    <row r="371" spans="47:65" ht="15" thickBot="1" x14ac:dyDescent="0.35">
      <c r="AU371" s="26" t="s">
        <v>257</v>
      </c>
      <c r="AV371" s="27">
        <v>0</v>
      </c>
      <c r="AW371" s="27">
        <v>18</v>
      </c>
      <c r="AX371" s="27">
        <v>18</v>
      </c>
      <c r="AY371" s="27">
        <v>0</v>
      </c>
      <c r="AZ371" s="27">
        <v>18</v>
      </c>
      <c r="BA371" s="27">
        <v>18</v>
      </c>
      <c r="BB371" s="27">
        <v>18</v>
      </c>
      <c r="BC371" s="27">
        <v>18</v>
      </c>
      <c r="BD371" s="27">
        <v>18</v>
      </c>
      <c r="BE371" s="27">
        <v>0</v>
      </c>
      <c r="BF371" s="27">
        <v>18</v>
      </c>
      <c r="BG371" s="27">
        <v>18</v>
      </c>
      <c r="BH371" s="27">
        <v>18</v>
      </c>
      <c r="BI371" s="27">
        <v>18</v>
      </c>
      <c r="BJ371" s="27">
        <v>198.3</v>
      </c>
      <c r="BK371" s="27">
        <v>200</v>
      </c>
      <c r="BL371" s="27">
        <v>1.7</v>
      </c>
      <c r="BM371" s="27">
        <v>0.85</v>
      </c>
    </row>
    <row r="372" spans="47:65" ht="15" thickBot="1" x14ac:dyDescent="0.35">
      <c r="AU372" s="26" t="s">
        <v>258</v>
      </c>
      <c r="AV372" s="27">
        <v>18</v>
      </c>
      <c r="AW372" s="27">
        <v>18</v>
      </c>
      <c r="AX372" s="27">
        <v>18</v>
      </c>
      <c r="AY372" s="27">
        <v>18</v>
      </c>
      <c r="AZ372" s="27">
        <v>18</v>
      </c>
      <c r="BA372" s="27">
        <v>18</v>
      </c>
      <c r="BB372" s="27">
        <v>0</v>
      </c>
      <c r="BC372" s="27">
        <v>18</v>
      </c>
      <c r="BD372" s="27">
        <v>0</v>
      </c>
      <c r="BE372" s="27">
        <v>18</v>
      </c>
      <c r="BF372" s="27">
        <v>18</v>
      </c>
      <c r="BG372" s="27">
        <v>18</v>
      </c>
      <c r="BH372" s="27">
        <v>18</v>
      </c>
      <c r="BI372" s="27">
        <v>0</v>
      </c>
      <c r="BJ372" s="27">
        <v>198.3</v>
      </c>
      <c r="BK372" s="27">
        <v>200</v>
      </c>
      <c r="BL372" s="27">
        <v>1.7</v>
      </c>
      <c r="BM372" s="27">
        <v>0.85</v>
      </c>
    </row>
    <row r="373" spans="47:65" ht="15" thickBot="1" x14ac:dyDescent="0.35">
      <c r="AU373" s="26" t="s">
        <v>259</v>
      </c>
      <c r="AV373" s="27">
        <v>18</v>
      </c>
      <c r="AW373" s="27">
        <v>18</v>
      </c>
      <c r="AX373" s="27">
        <v>18</v>
      </c>
      <c r="AY373" s="27">
        <v>18</v>
      </c>
      <c r="AZ373" s="27">
        <v>18</v>
      </c>
      <c r="BA373" s="27">
        <v>0</v>
      </c>
      <c r="BB373" s="27">
        <v>0</v>
      </c>
      <c r="BC373" s="27">
        <v>18</v>
      </c>
      <c r="BD373" s="27">
        <v>18</v>
      </c>
      <c r="BE373" s="27">
        <v>0</v>
      </c>
      <c r="BF373" s="27">
        <v>18</v>
      </c>
      <c r="BG373" s="27">
        <v>18</v>
      </c>
      <c r="BH373" s="27">
        <v>18</v>
      </c>
      <c r="BI373" s="27">
        <v>0</v>
      </c>
      <c r="BJ373" s="27">
        <v>180.3</v>
      </c>
      <c r="BK373" s="27">
        <v>100</v>
      </c>
      <c r="BL373" s="27">
        <v>-80.3</v>
      </c>
      <c r="BM373" s="27">
        <v>-80.3</v>
      </c>
    </row>
    <row r="374" spans="47:65" ht="15" thickBot="1" x14ac:dyDescent="0.35">
      <c r="AU374" s="26" t="s">
        <v>260</v>
      </c>
      <c r="AV374" s="27">
        <v>18</v>
      </c>
      <c r="AW374" s="27">
        <v>18</v>
      </c>
      <c r="AX374" s="27">
        <v>18</v>
      </c>
      <c r="AY374" s="27">
        <v>18</v>
      </c>
      <c r="AZ374" s="27">
        <v>18</v>
      </c>
      <c r="BA374" s="27">
        <v>18</v>
      </c>
      <c r="BB374" s="27">
        <v>18</v>
      </c>
      <c r="BC374" s="27">
        <v>18</v>
      </c>
      <c r="BD374" s="27">
        <v>0</v>
      </c>
      <c r="BE374" s="27">
        <v>18</v>
      </c>
      <c r="BF374" s="27">
        <v>18</v>
      </c>
      <c r="BG374" s="27">
        <v>18</v>
      </c>
      <c r="BH374" s="27">
        <v>0</v>
      </c>
      <c r="BI374" s="27">
        <v>18</v>
      </c>
      <c r="BJ374" s="27">
        <v>216.4</v>
      </c>
      <c r="BK374" s="27">
        <v>300</v>
      </c>
      <c r="BL374" s="27">
        <v>83.6</v>
      </c>
      <c r="BM374" s="27">
        <v>27.87</v>
      </c>
    </row>
    <row r="375" spans="47:65" ht="15" thickBot="1" x14ac:dyDescent="0.35">
      <c r="AU375" s="26" t="s">
        <v>261</v>
      </c>
      <c r="AV375" s="27">
        <v>18</v>
      </c>
      <c r="AW375" s="27">
        <v>18</v>
      </c>
      <c r="AX375" s="27">
        <v>18</v>
      </c>
      <c r="AY375" s="27">
        <v>0</v>
      </c>
      <c r="AZ375" s="27">
        <v>18</v>
      </c>
      <c r="BA375" s="27">
        <v>0</v>
      </c>
      <c r="BB375" s="27">
        <v>0</v>
      </c>
      <c r="BC375" s="27">
        <v>18</v>
      </c>
      <c r="BD375" s="27">
        <v>18</v>
      </c>
      <c r="BE375" s="27">
        <v>18</v>
      </c>
      <c r="BF375" s="27">
        <v>18</v>
      </c>
      <c r="BG375" s="27">
        <v>18</v>
      </c>
      <c r="BH375" s="27">
        <v>0</v>
      </c>
      <c r="BI375" s="27">
        <v>18</v>
      </c>
      <c r="BJ375" s="27">
        <v>180.3</v>
      </c>
      <c r="BK375" s="27">
        <v>100</v>
      </c>
      <c r="BL375" s="27">
        <v>-80.3</v>
      </c>
      <c r="BM375" s="27">
        <v>-80.3</v>
      </c>
    </row>
    <row r="376" spans="47:65" ht="15" thickBot="1" x14ac:dyDescent="0.35">
      <c r="AU376" s="26" t="s">
        <v>262</v>
      </c>
      <c r="AV376" s="27">
        <v>18</v>
      </c>
      <c r="AW376" s="27">
        <v>0</v>
      </c>
      <c r="AX376" s="27">
        <v>18</v>
      </c>
      <c r="AY376" s="27">
        <v>18</v>
      </c>
      <c r="AZ376" s="27">
        <v>18</v>
      </c>
      <c r="BA376" s="27">
        <v>0</v>
      </c>
      <c r="BB376" s="27">
        <v>18</v>
      </c>
      <c r="BC376" s="27">
        <v>0</v>
      </c>
      <c r="BD376" s="27">
        <v>18</v>
      </c>
      <c r="BE376" s="27">
        <v>18</v>
      </c>
      <c r="BF376" s="27">
        <v>18</v>
      </c>
      <c r="BG376" s="27">
        <v>18</v>
      </c>
      <c r="BH376" s="27">
        <v>18</v>
      </c>
      <c r="BI376" s="27">
        <v>0</v>
      </c>
      <c r="BJ376" s="27">
        <v>180.3</v>
      </c>
      <c r="BK376" s="27">
        <v>100</v>
      </c>
      <c r="BL376" s="27">
        <v>-80.3</v>
      </c>
      <c r="BM376" s="27">
        <v>-80.3</v>
      </c>
    </row>
    <row r="377" spans="47:65" ht="15" thickBot="1" x14ac:dyDescent="0.35">
      <c r="AU377" s="26" t="s">
        <v>263</v>
      </c>
      <c r="AV377" s="27">
        <v>18</v>
      </c>
      <c r="AW377" s="27">
        <v>18</v>
      </c>
      <c r="AX377" s="27">
        <v>0</v>
      </c>
      <c r="AY377" s="27">
        <v>18</v>
      </c>
      <c r="AZ377" s="27">
        <v>18</v>
      </c>
      <c r="BA377" s="27">
        <v>18</v>
      </c>
      <c r="BB377" s="27">
        <v>18</v>
      </c>
      <c r="BC377" s="27">
        <v>18</v>
      </c>
      <c r="BD377" s="27">
        <v>18</v>
      </c>
      <c r="BE377" s="27">
        <v>18</v>
      </c>
      <c r="BF377" s="27">
        <v>0</v>
      </c>
      <c r="BG377" s="27">
        <v>18</v>
      </c>
      <c r="BH377" s="27">
        <v>18</v>
      </c>
      <c r="BI377" s="27">
        <v>18</v>
      </c>
      <c r="BJ377" s="27">
        <v>216.4</v>
      </c>
      <c r="BK377" s="27">
        <v>300</v>
      </c>
      <c r="BL377" s="27">
        <v>83.6</v>
      </c>
      <c r="BM377" s="27">
        <v>27.87</v>
      </c>
    </row>
    <row r="378" spans="47:65" ht="15" thickBot="1" x14ac:dyDescent="0.35">
      <c r="AU378" s="26" t="s">
        <v>264</v>
      </c>
      <c r="AV378" s="27">
        <v>18</v>
      </c>
      <c r="AW378" s="27">
        <v>18</v>
      </c>
      <c r="AX378" s="27">
        <v>18</v>
      </c>
      <c r="AY378" s="27">
        <v>0</v>
      </c>
      <c r="AZ378" s="27">
        <v>18</v>
      </c>
      <c r="BA378" s="27">
        <v>18</v>
      </c>
      <c r="BB378" s="27">
        <v>0</v>
      </c>
      <c r="BC378" s="27">
        <v>18</v>
      </c>
      <c r="BD378" s="27">
        <v>18</v>
      </c>
      <c r="BE378" s="27">
        <v>18</v>
      </c>
      <c r="BF378" s="27">
        <v>18</v>
      </c>
      <c r="BG378" s="27">
        <v>18</v>
      </c>
      <c r="BH378" s="27">
        <v>18</v>
      </c>
      <c r="BI378" s="27">
        <v>18</v>
      </c>
      <c r="BJ378" s="27">
        <v>216.4</v>
      </c>
      <c r="BK378" s="27">
        <v>300</v>
      </c>
      <c r="BL378" s="27">
        <v>83.6</v>
      </c>
      <c r="BM378" s="27">
        <v>27.87</v>
      </c>
    </row>
    <row r="379" spans="47:65" ht="15" thickBot="1" x14ac:dyDescent="0.35">
      <c r="AU379" s="26" t="s">
        <v>265</v>
      </c>
      <c r="AV379" s="27">
        <v>0</v>
      </c>
      <c r="AW379" s="27">
        <v>18</v>
      </c>
      <c r="AX379" s="27">
        <v>18</v>
      </c>
      <c r="AY379" s="27">
        <v>18</v>
      </c>
      <c r="AZ379" s="27">
        <v>18</v>
      </c>
      <c r="BA379" s="27">
        <v>18</v>
      </c>
      <c r="BB379" s="27">
        <v>18</v>
      </c>
      <c r="BC379" s="27">
        <v>18</v>
      </c>
      <c r="BD379" s="27">
        <v>18</v>
      </c>
      <c r="BE379" s="27">
        <v>18</v>
      </c>
      <c r="BF379" s="27">
        <v>0</v>
      </c>
      <c r="BG379" s="27">
        <v>18</v>
      </c>
      <c r="BH379" s="27">
        <v>18</v>
      </c>
      <c r="BI379" s="27">
        <v>18</v>
      </c>
      <c r="BJ379" s="27">
        <v>216.4</v>
      </c>
      <c r="BK379" s="27">
        <v>300</v>
      </c>
      <c r="BL379" s="27">
        <v>83.6</v>
      </c>
      <c r="BM379" s="27">
        <v>27.87</v>
      </c>
    </row>
    <row r="380" spans="47:65" ht="15" thickBot="1" x14ac:dyDescent="0.35">
      <c r="AU380" s="26" t="s">
        <v>266</v>
      </c>
      <c r="AV380" s="27">
        <v>18</v>
      </c>
      <c r="AW380" s="27">
        <v>18</v>
      </c>
      <c r="AX380" s="27">
        <v>0</v>
      </c>
      <c r="AY380" s="27">
        <v>0</v>
      </c>
      <c r="AZ380" s="27">
        <v>18</v>
      </c>
      <c r="BA380" s="27">
        <v>18</v>
      </c>
      <c r="BB380" s="27">
        <v>0</v>
      </c>
      <c r="BC380" s="27">
        <v>18</v>
      </c>
      <c r="BD380" s="27">
        <v>18</v>
      </c>
      <c r="BE380" s="27">
        <v>18</v>
      </c>
      <c r="BF380" s="27">
        <v>18</v>
      </c>
      <c r="BG380" s="27">
        <v>18</v>
      </c>
      <c r="BH380" s="27">
        <v>18</v>
      </c>
      <c r="BI380" s="27">
        <v>18</v>
      </c>
      <c r="BJ380" s="27">
        <v>198.3</v>
      </c>
      <c r="BK380" s="27">
        <v>200</v>
      </c>
      <c r="BL380" s="27">
        <v>1.7</v>
      </c>
      <c r="BM380" s="27">
        <v>0.85</v>
      </c>
    </row>
    <row r="381" spans="47:65" ht="15" thickBot="1" x14ac:dyDescent="0.35">
      <c r="AU381" s="26" t="s">
        <v>267</v>
      </c>
      <c r="AV381" s="27">
        <v>0</v>
      </c>
      <c r="AW381" s="27">
        <v>18</v>
      </c>
      <c r="AX381" s="27">
        <v>18</v>
      </c>
      <c r="AY381" s="27">
        <v>18</v>
      </c>
      <c r="AZ381" s="27">
        <v>18</v>
      </c>
      <c r="BA381" s="27">
        <v>18</v>
      </c>
      <c r="BB381" s="27">
        <v>18</v>
      </c>
      <c r="BC381" s="27">
        <v>0</v>
      </c>
      <c r="BD381" s="27">
        <v>18</v>
      </c>
      <c r="BE381" s="27">
        <v>18</v>
      </c>
      <c r="BF381" s="27">
        <v>18</v>
      </c>
      <c r="BG381" s="27">
        <v>18</v>
      </c>
      <c r="BH381" s="27">
        <v>0</v>
      </c>
      <c r="BI381" s="27">
        <v>18</v>
      </c>
      <c r="BJ381" s="27">
        <v>198.3</v>
      </c>
      <c r="BK381" s="27">
        <v>200</v>
      </c>
      <c r="BL381" s="27">
        <v>1.7</v>
      </c>
      <c r="BM381" s="27">
        <v>0.85</v>
      </c>
    </row>
    <row r="382" spans="47:65" ht="15" thickBot="1" x14ac:dyDescent="0.35">
      <c r="AU382" s="26" t="s">
        <v>268</v>
      </c>
      <c r="AV382" s="27">
        <v>18</v>
      </c>
      <c r="AW382" s="27">
        <v>18</v>
      </c>
      <c r="AX382" s="27">
        <v>18</v>
      </c>
      <c r="AY382" s="27">
        <v>18</v>
      </c>
      <c r="AZ382" s="27">
        <v>18</v>
      </c>
      <c r="BA382" s="27">
        <v>18</v>
      </c>
      <c r="BB382" s="27">
        <v>18</v>
      </c>
      <c r="BC382" s="27">
        <v>0</v>
      </c>
      <c r="BD382" s="27">
        <v>0</v>
      </c>
      <c r="BE382" s="27">
        <v>18</v>
      </c>
      <c r="BF382" s="27">
        <v>18</v>
      </c>
      <c r="BG382" s="27">
        <v>0</v>
      </c>
      <c r="BH382" s="27">
        <v>18</v>
      </c>
      <c r="BI382" s="27">
        <v>18</v>
      </c>
      <c r="BJ382" s="27">
        <v>198.3</v>
      </c>
      <c r="BK382" s="27">
        <v>200</v>
      </c>
      <c r="BL382" s="27">
        <v>1.7</v>
      </c>
      <c r="BM382" s="27">
        <v>0.85</v>
      </c>
    </row>
    <row r="383" spans="47:65" ht="15" thickBot="1" x14ac:dyDescent="0.35">
      <c r="AU383" s="26" t="s">
        <v>269</v>
      </c>
      <c r="AV383" s="27">
        <v>18</v>
      </c>
      <c r="AW383" s="27">
        <v>18</v>
      </c>
      <c r="AX383" s="27">
        <v>0</v>
      </c>
      <c r="AY383" s="27">
        <v>18</v>
      </c>
      <c r="AZ383" s="27">
        <v>0</v>
      </c>
      <c r="BA383" s="27">
        <v>18</v>
      </c>
      <c r="BB383" s="27">
        <v>18</v>
      </c>
      <c r="BC383" s="27">
        <v>18</v>
      </c>
      <c r="BD383" s="27">
        <v>18</v>
      </c>
      <c r="BE383" s="27">
        <v>18</v>
      </c>
      <c r="BF383" s="27">
        <v>18</v>
      </c>
      <c r="BG383" s="27">
        <v>18</v>
      </c>
      <c r="BH383" s="27">
        <v>0</v>
      </c>
      <c r="BI383" s="27">
        <v>18</v>
      </c>
      <c r="BJ383" s="27">
        <v>198.3</v>
      </c>
      <c r="BK383" s="27">
        <v>200</v>
      </c>
      <c r="BL383" s="27">
        <v>1.7</v>
      </c>
      <c r="BM383" s="27">
        <v>0.85</v>
      </c>
    </row>
    <row r="384" spans="47:65" ht="15" thickBot="1" x14ac:dyDescent="0.35">
      <c r="AU384" s="26" t="s">
        <v>270</v>
      </c>
      <c r="AV384" s="27">
        <v>18</v>
      </c>
      <c r="AW384" s="27">
        <v>18</v>
      </c>
      <c r="AX384" s="27">
        <v>0</v>
      </c>
      <c r="AY384" s="27">
        <v>18</v>
      </c>
      <c r="AZ384" s="27">
        <v>18</v>
      </c>
      <c r="BA384" s="27">
        <v>18</v>
      </c>
      <c r="BB384" s="27">
        <v>18</v>
      </c>
      <c r="BC384" s="27">
        <v>18</v>
      </c>
      <c r="BD384" s="27">
        <v>18</v>
      </c>
      <c r="BE384" s="27">
        <v>18</v>
      </c>
      <c r="BF384" s="27">
        <v>18</v>
      </c>
      <c r="BG384" s="27">
        <v>0</v>
      </c>
      <c r="BH384" s="27">
        <v>18</v>
      </c>
      <c r="BI384" s="27">
        <v>18</v>
      </c>
      <c r="BJ384" s="27">
        <v>216.4</v>
      </c>
      <c r="BK384" s="27">
        <v>300</v>
      </c>
      <c r="BL384" s="27">
        <v>83.6</v>
      </c>
      <c r="BM384" s="27">
        <v>27.87</v>
      </c>
    </row>
    <row r="385" spans="47:65" ht="15" thickBot="1" x14ac:dyDescent="0.35">
      <c r="AU385" s="26" t="s">
        <v>271</v>
      </c>
      <c r="AV385" s="27">
        <v>18</v>
      </c>
      <c r="AW385" s="27">
        <v>18</v>
      </c>
      <c r="AX385" s="27">
        <v>0</v>
      </c>
      <c r="AY385" s="27">
        <v>0</v>
      </c>
      <c r="AZ385" s="27">
        <v>18</v>
      </c>
      <c r="BA385" s="27">
        <v>18</v>
      </c>
      <c r="BB385" s="27">
        <v>18</v>
      </c>
      <c r="BC385" s="27">
        <v>18</v>
      </c>
      <c r="BD385" s="27">
        <v>18</v>
      </c>
      <c r="BE385" s="27">
        <v>18</v>
      </c>
      <c r="BF385" s="27">
        <v>0</v>
      </c>
      <c r="BG385" s="27">
        <v>18</v>
      </c>
      <c r="BH385" s="27">
        <v>18</v>
      </c>
      <c r="BI385" s="27">
        <v>18</v>
      </c>
      <c r="BJ385" s="27">
        <v>198.3</v>
      </c>
      <c r="BK385" s="27">
        <v>200</v>
      </c>
      <c r="BL385" s="27">
        <v>1.7</v>
      </c>
      <c r="BM385" s="27">
        <v>0.85</v>
      </c>
    </row>
    <row r="386" spans="47:65" ht="15" thickBot="1" x14ac:dyDescent="0.35">
      <c r="AU386" s="26" t="s">
        <v>272</v>
      </c>
      <c r="AV386" s="27">
        <v>18</v>
      </c>
      <c r="AW386" s="27">
        <v>18</v>
      </c>
      <c r="AX386" s="27">
        <v>0</v>
      </c>
      <c r="AY386" s="27">
        <v>0</v>
      </c>
      <c r="AZ386" s="27">
        <v>0</v>
      </c>
      <c r="BA386" s="27">
        <v>18</v>
      </c>
      <c r="BB386" s="27">
        <v>18</v>
      </c>
      <c r="BC386" s="27">
        <v>18</v>
      </c>
      <c r="BD386" s="27">
        <v>18</v>
      </c>
      <c r="BE386" s="27">
        <v>0</v>
      </c>
      <c r="BF386" s="27">
        <v>18</v>
      </c>
      <c r="BG386" s="27">
        <v>18</v>
      </c>
      <c r="BH386" s="27">
        <v>18</v>
      </c>
      <c r="BI386" s="27">
        <v>18</v>
      </c>
      <c r="BJ386" s="27">
        <v>180.3</v>
      </c>
      <c r="BK386" s="27">
        <v>100</v>
      </c>
      <c r="BL386" s="27">
        <v>-80.3</v>
      </c>
      <c r="BM386" s="27">
        <v>-80.3</v>
      </c>
    </row>
    <row r="387" spans="47:65" ht="15" thickBot="1" x14ac:dyDescent="0.35">
      <c r="AU387" s="26" t="s">
        <v>273</v>
      </c>
      <c r="AV387" s="27">
        <v>18</v>
      </c>
      <c r="AW387" s="27">
        <v>18</v>
      </c>
      <c r="AX387" s="27">
        <v>18</v>
      </c>
      <c r="AY387" s="27">
        <v>18</v>
      </c>
      <c r="AZ387" s="27">
        <v>18</v>
      </c>
      <c r="BA387" s="27">
        <v>0</v>
      </c>
      <c r="BB387" s="27">
        <v>0</v>
      </c>
      <c r="BC387" s="27">
        <v>18</v>
      </c>
      <c r="BD387" s="27">
        <v>18</v>
      </c>
      <c r="BE387" s="27">
        <v>0</v>
      </c>
      <c r="BF387" s="27">
        <v>18</v>
      </c>
      <c r="BG387" s="27">
        <v>18</v>
      </c>
      <c r="BH387" s="27">
        <v>0</v>
      </c>
      <c r="BI387" s="27">
        <v>18</v>
      </c>
      <c r="BJ387" s="27">
        <v>180.3</v>
      </c>
      <c r="BK387" s="27">
        <v>100</v>
      </c>
      <c r="BL387" s="27">
        <v>-80.3</v>
      </c>
      <c r="BM387" s="27">
        <v>-80.3</v>
      </c>
    </row>
    <row r="388" spans="47:65" ht="15" thickBot="1" x14ac:dyDescent="0.35">
      <c r="AU388" s="26" t="s">
        <v>274</v>
      </c>
      <c r="AV388" s="27">
        <v>18</v>
      </c>
      <c r="AW388" s="27">
        <v>0</v>
      </c>
      <c r="AX388" s="27">
        <v>18</v>
      </c>
      <c r="AY388" s="27">
        <v>0</v>
      </c>
      <c r="AZ388" s="27">
        <v>18</v>
      </c>
      <c r="BA388" s="27">
        <v>0</v>
      </c>
      <c r="BB388" s="27">
        <v>18</v>
      </c>
      <c r="BC388" s="27">
        <v>18</v>
      </c>
      <c r="BD388" s="27">
        <v>18</v>
      </c>
      <c r="BE388" s="27">
        <v>18</v>
      </c>
      <c r="BF388" s="27">
        <v>18</v>
      </c>
      <c r="BG388" s="27">
        <v>18</v>
      </c>
      <c r="BH388" s="27">
        <v>18</v>
      </c>
      <c r="BI388" s="27">
        <v>18</v>
      </c>
      <c r="BJ388" s="27">
        <v>198.3</v>
      </c>
      <c r="BK388" s="27">
        <v>200</v>
      </c>
      <c r="BL388" s="27">
        <v>1.7</v>
      </c>
      <c r="BM388" s="27">
        <v>0.85</v>
      </c>
    </row>
    <row r="389" spans="47:65" ht="15" thickBot="1" x14ac:dyDescent="0.35">
      <c r="AU389" s="26" t="s">
        <v>275</v>
      </c>
      <c r="AV389" s="27">
        <v>18</v>
      </c>
      <c r="AW389" s="27">
        <v>0</v>
      </c>
      <c r="AX389" s="27">
        <v>18</v>
      </c>
      <c r="AY389" s="27">
        <v>18</v>
      </c>
      <c r="AZ389" s="27">
        <v>0</v>
      </c>
      <c r="BA389" s="27">
        <v>18</v>
      </c>
      <c r="BB389" s="27">
        <v>18</v>
      </c>
      <c r="BC389" s="27">
        <v>18</v>
      </c>
      <c r="BD389" s="27">
        <v>18</v>
      </c>
      <c r="BE389" s="27">
        <v>18</v>
      </c>
      <c r="BF389" s="27">
        <v>18</v>
      </c>
      <c r="BG389" s="27">
        <v>18</v>
      </c>
      <c r="BH389" s="27">
        <v>18</v>
      </c>
      <c r="BI389" s="27">
        <v>18</v>
      </c>
      <c r="BJ389" s="27">
        <v>216.4</v>
      </c>
      <c r="BK389" s="27">
        <v>300</v>
      </c>
      <c r="BL389" s="27">
        <v>83.6</v>
      </c>
      <c r="BM389" s="27">
        <v>27.87</v>
      </c>
    </row>
    <row r="390" spans="47:65" ht="15" thickBot="1" x14ac:dyDescent="0.35">
      <c r="AU390" s="26" t="s">
        <v>276</v>
      </c>
      <c r="AV390" s="27">
        <v>0</v>
      </c>
      <c r="AW390" s="27">
        <v>18</v>
      </c>
      <c r="AX390" s="27">
        <v>18</v>
      </c>
      <c r="AY390" s="27">
        <v>18</v>
      </c>
      <c r="AZ390" s="27">
        <v>18</v>
      </c>
      <c r="BA390" s="27">
        <v>18</v>
      </c>
      <c r="BB390" s="27">
        <v>18</v>
      </c>
      <c r="BC390" s="27">
        <v>18</v>
      </c>
      <c r="BD390" s="27">
        <v>0</v>
      </c>
      <c r="BE390" s="27">
        <v>18</v>
      </c>
      <c r="BF390" s="27">
        <v>18</v>
      </c>
      <c r="BG390" s="27">
        <v>18</v>
      </c>
      <c r="BH390" s="27">
        <v>18</v>
      </c>
      <c r="BI390" s="27">
        <v>0</v>
      </c>
      <c r="BJ390" s="27">
        <v>198.3</v>
      </c>
      <c r="BK390" s="27">
        <v>200</v>
      </c>
      <c r="BL390" s="27">
        <v>1.7</v>
      </c>
      <c r="BM390" s="27">
        <v>0.85</v>
      </c>
    </row>
    <row r="391" spans="47:65" ht="15" thickBot="1" x14ac:dyDescent="0.35">
      <c r="AU391" s="26" t="s">
        <v>277</v>
      </c>
      <c r="AV391" s="27">
        <v>18</v>
      </c>
      <c r="AW391" s="27">
        <v>18</v>
      </c>
      <c r="AX391" s="27">
        <v>0</v>
      </c>
      <c r="AY391" s="27">
        <v>18</v>
      </c>
      <c r="AZ391" s="27">
        <v>18</v>
      </c>
      <c r="BA391" s="27">
        <v>0</v>
      </c>
      <c r="BB391" s="27">
        <v>18</v>
      </c>
      <c r="BC391" s="27">
        <v>18</v>
      </c>
      <c r="BD391" s="27">
        <v>18</v>
      </c>
      <c r="BE391" s="27">
        <v>18</v>
      </c>
      <c r="BF391" s="27">
        <v>0</v>
      </c>
      <c r="BG391" s="27">
        <v>18</v>
      </c>
      <c r="BH391" s="27">
        <v>18</v>
      </c>
      <c r="BI391" s="27">
        <v>0</v>
      </c>
      <c r="BJ391" s="27">
        <v>180.3</v>
      </c>
      <c r="BK391" s="27">
        <v>100</v>
      </c>
      <c r="BL391" s="27">
        <v>-80.3</v>
      </c>
      <c r="BM391" s="27">
        <v>-80.3</v>
      </c>
    </row>
    <row r="392" spans="47:65" ht="15" thickBot="1" x14ac:dyDescent="0.35">
      <c r="AU392" s="26" t="s">
        <v>278</v>
      </c>
      <c r="AV392" s="27">
        <v>18</v>
      </c>
      <c r="AW392" s="27">
        <v>18</v>
      </c>
      <c r="AX392" s="27">
        <v>0</v>
      </c>
      <c r="AY392" s="27">
        <v>18</v>
      </c>
      <c r="AZ392" s="27">
        <v>18</v>
      </c>
      <c r="BA392" s="27">
        <v>18</v>
      </c>
      <c r="BB392" s="27">
        <v>0</v>
      </c>
      <c r="BC392" s="27">
        <v>18</v>
      </c>
      <c r="BD392" s="27">
        <v>18</v>
      </c>
      <c r="BE392" s="27">
        <v>18</v>
      </c>
      <c r="BF392" s="27">
        <v>0</v>
      </c>
      <c r="BG392" s="27">
        <v>18</v>
      </c>
      <c r="BH392" s="27">
        <v>18</v>
      </c>
      <c r="BI392" s="27">
        <v>0</v>
      </c>
      <c r="BJ392" s="27">
        <v>180.3</v>
      </c>
      <c r="BK392" s="27">
        <v>100</v>
      </c>
      <c r="BL392" s="27">
        <v>-80.3</v>
      </c>
      <c r="BM392" s="27">
        <v>-80.3</v>
      </c>
    </row>
    <row r="393" spans="47:65" ht="15" thickBot="1" x14ac:dyDescent="0.35">
      <c r="AU393" s="26" t="s">
        <v>279</v>
      </c>
      <c r="AV393" s="27">
        <v>0</v>
      </c>
      <c r="AW393" s="27">
        <v>0</v>
      </c>
      <c r="AX393" s="27">
        <v>18</v>
      </c>
      <c r="AY393" s="27">
        <v>18</v>
      </c>
      <c r="AZ393" s="27">
        <v>18</v>
      </c>
      <c r="BA393" s="27">
        <v>18</v>
      </c>
      <c r="BB393" s="27">
        <v>18</v>
      </c>
      <c r="BC393" s="27">
        <v>18</v>
      </c>
      <c r="BD393" s="27">
        <v>0</v>
      </c>
      <c r="BE393" s="27">
        <v>0</v>
      </c>
      <c r="BF393" s="27">
        <v>18</v>
      </c>
      <c r="BG393" s="27">
        <v>18</v>
      </c>
      <c r="BH393" s="27">
        <v>18</v>
      </c>
      <c r="BI393" s="27">
        <v>18</v>
      </c>
      <c r="BJ393" s="27">
        <v>180.3</v>
      </c>
      <c r="BK393" s="27">
        <v>100</v>
      </c>
      <c r="BL393" s="27">
        <v>-80.3</v>
      </c>
      <c r="BM393" s="27">
        <v>-80.3</v>
      </c>
    </row>
    <row r="394" spans="47:65" ht="15" thickBot="1" x14ac:dyDescent="0.35">
      <c r="AU394" s="26" t="s">
        <v>280</v>
      </c>
      <c r="AV394" s="27">
        <v>18</v>
      </c>
      <c r="AW394" s="27">
        <v>18</v>
      </c>
      <c r="AX394" s="27">
        <v>18</v>
      </c>
      <c r="AY394" s="27">
        <v>18</v>
      </c>
      <c r="AZ394" s="27">
        <v>18</v>
      </c>
      <c r="BA394" s="27">
        <v>0</v>
      </c>
      <c r="BB394" s="27">
        <v>18</v>
      </c>
      <c r="BC394" s="27">
        <v>0</v>
      </c>
      <c r="BD394" s="27">
        <v>0</v>
      </c>
      <c r="BE394" s="27">
        <v>18</v>
      </c>
      <c r="BF394" s="27">
        <v>0</v>
      </c>
      <c r="BG394" s="27">
        <v>18</v>
      </c>
      <c r="BH394" s="27">
        <v>18</v>
      </c>
      <c r="BI394" s="27">
        <v>18</v>
      </c>
      <c r="BJ394" s="27">
        <v>180.3</v>
      </c>
      <c r="BK394" s="27">
        <v>100</v>
      </c>
      <c r="BL394" s="27">
        <v>-80.3</v>
      </c>
      <c r="BM394" s="27">
        <v>-80.3</v>
      </c>
    </row>
    <row r="395" spans="47:65" ht="15" thickBot="1" x14ac:dyDescent="0.35">
      <c r="AU395" s="26" t="s">
        <v>281</v>
      </c>
      <c r="AV395" s="27">
        <v>18</v>
      </c>
      <c r="AW395" s="27">
        <v>18</v>
      </c>
      <c r="AX395" s="27">
        <v>18</v>
      </c>
      <c r="AY395" s="27">
        <v>18</v>
      </c>
      <c r="AZ395" s="27">
        <v>18</v>
      </c>
      <c r="BA395" s="27">
        <v>18</v>
      </c>
      <c r="BB395" s="27">
        <v>18</v>
      </c>
      <c r="BC395" s="27">
        <v>18</v>
      </c>
      <c r="BD395" s="27">
        <v>0</v>
      </c>
      <c r="BE395" s="27">
        <v>18</v>
      </c>
      <c r="BF395" s="27">
        <v>18</v>
      </c>
      <c r="BG395" s="27">
        <v>0</v>
      </c>
      <c r="BH395" s="27">
        <v>0</v>
      </c>
      <c r="BI395" s="27">
        <v>18</v>
      </c>
      <c r="BJ395" s="27">
        <v>198.3</v>
      </c>
      <c r="BK395" s="27">
        <v>200</v>
      </c>
      <c r="BL395" s="27">
        <v>1.7</v>
      </c>
      <c r="BM395" s="27">
        <v>0.85</v>
      </c>
    </row>
    <row r="396" spans="47:65" ht="15" thickBot="1" x14ac:dyDescent="0.35">
      <c r="AU396" s="26" t="s">
        <v>282</v>
      </c>
      <c r="AV396" s="27">
        <v>18</v>
      </c>
      <c r="AW396" s="27">
        <v>0</v>
      </c>
      <c r="AX396" s="27">
        <v>18</v>
      </c>
      <c r="AY396" s="27">
        <v>18</v>
      </c>
      <c r="AZ396" s="27">
        <v>18</v>
      </c>
      <c r="BA396" s="27">
        <v>18</v>
      </c>
      <c r="BB396" s="27">
        <v>18</v>
      </c>
      <c r="BC396" s="27">
        <v>18</v>
      </c>
      <c r="BD396" s="27">
        <v>18</v>
      </c>
      <c r="BE396" s="27">
        <v>18</v>
      </c>
      <c r="BF396" s="27">
        <v>0</v>
      </c>
      <c r="BG396" s="27">
        <v>18</v>
      </c>
      <c r="BH396" s="27">
        <v>18</v>
      </c>
      <c r="BI396" s="27">
        <v>18</v>
      </c>
      <c r="BJ396" s="27">
        <v>216.4</v>
      </c>
      <c r="BK396" s="27">
        <v>300</v>
      </c>
      <c r="BL396" s="27">
        <v>83.6</v>
      </c>
      <c r="BM396" s="27">
        <v>27.87</v>
      </c>
    </row>
    <row r="397" spans="47:65" ht="15" thickBot="1" x14ac:dyDescent="0.35">
      <c r="AU397" s="26" t="s">
        <v>283</v>
      </c>
      <c r="AV397" s="27">
        <v>18</v>
      </c>
      <c r="AW397" s="27">
        <v>18</v>
      </c>
      <c r="AX397" s="27">
        <v>18</v>
      </c>
      <c r="AY397" s="27">
        <v>18</v>
      </c>
      <c r="AZ397" s="27">
        <v>18</v>
      </c>
      <c r="BA397" s="27">
        <v>18</v>
      </c>
      <c r="BB397" s="27">
        <v>18</v>
      </c>
      <c r="BC397" s="27">
        <v>18</v>
      </c>
      <c r="BD397" s="27">
        <v>18</v>
      </c>
      <c r="BE397" s="27">
        <v>0</v>
      </c>
      <c r="BF397" s="27">
        <v>0</v>
      </c>
      <c r="BG397" s="27">
        <v>18</v>
      </c>
      <c r="BH397" s="27">
        <v>18</v>
      </c>
      <c r="BI397" s="27">
        <v>18</v>
      </c>
      <c r="BJ397" s="27">
        <v>216.4</v>
      </c>
      <c r="BK397" s="27">
        <v>300</v>
      </c>
      <c r="BL397" s="27">
        <v>83.6</v>
      </c>
      <c r="BM397" s="27">
        <v>27.87</v>
      </c>
    </row>
    <row r="398" spans="47:65" ht="15" thickBot="1" x14ac:dyDescent="0.35">
      <c r="AU398" s="26" t="s">
        <v>284</v>
      </c>
      <c r="AV398" s="27">
        <v>18</v>
      </c>
      <c r="AW398" s="27">
        <v>18</v>
      </c>
      <c r="AX398" s="27">
        <v>18</v>
      </c>
      <c r="AY398" s="27">
        <v>18</v>
      </c>
      <c r="AZ398" s="27">
        <v>18</v>
      </c>
      <c r="BA398" s="27">
        <v>18</v>
      </c>
      <c r="BB398" s="27">
        <v>18</v>
      </c>
      <c r="BC398" s="27">
        <v>18</v>
      </c>
      <c r="BD398" s="27">
        <v>0</v>
      </c>
      <c r="BE398" s="27">
        <v>18</v>
      </c>
      <c r="BF398" s="27">
        <v>18</v>
      </c>
      <c r="BG398" s="27">
        <v>18</v>
      </c>
      <c r="BH398" s="27">
        <v>0</v>
      </c>
      <c r="BI398" s="27">
        <v>18</v>
      </c>
      <c r="BJ398" s="27">
        <v>216.4</v>
      </c>
      <c r="BK398" s="27">
        <v>300</v>
      </c>
      <c r="BL398" s="27">
        <v>83.6</v>
      </c>
      <c r="BM398" s="27">
        <v>27.87</v>
      </c>
    </row>
    <row r="399" spans="47:65" ht="15" thickBot="1" x14ac:dyDescent="0.35">
      <c r="AU399" s="26" t="s">
        <v>285</v>
      </c>
      <c r="AV399" s="27">
        <v>0</v>
      </c>
      <c r="AW399" s="27">
        <v>18</v>
      </c>
      <c r="AX399" s="27">
        <v>0</v>
      </c>
      <c r="AY399" s="27">
        <v>18</v>
      </c>
      <c r="AZ399" s="27">
        <v>0</v>
      </c>
      <c r="BA399" s="27">
        <v>18</v>
      </c>
      <c r="BB399" s="27">
        <v>18</v>
      </c>
      <c r="BC399" s="27">
        <v>18</v>
      </c>
      <c r="BD399" s="27">
        <v>18</v>
      </c>
      <c r="BE399" s="27">
        <v>18</v>
      </c>
      <c r="BF399" s="27">
        <v>18</v>
      </c>
      <c r="BG399" s="27">
        <v>0</v>
      </c>
      <c r="BH399" s="27">
        <v>18</v>
      </c>
      <c r="BI399" s="27">
        <v>18</v>
      </c>
      <c r="BJ399" s="27">
        <v>180.3</v>
      </c>
      <c r="BK399" s="27">
        <v>100</v>
      </c>
      <c r="BL399" s="27">
        <v>-80.3</v>
      </c>
      <c r="BM399" s="27">
        <v>-80.3</v>
      </c>
    </row>
    <row r="400" spans="47:65" ht="15" thickBot="1" x14ac:dyDescent="0.35">
      <c r="AU400" s="26" t="s">
        <v>286</v>
      </c>
      <c r="AV400" s="27">
        <v>0</v>
      </c>
      <c r="AW400" s="27">
        <v>18</v>
      </c>
      <c r="AX400" s="27">
        <v>18</v>
      </c>
      <c r="AY400" s="27">
        <v>18</v>
      </c>
      <c r="AZ400" s="27">
        <v>18</v>
      </c>
      <c r="BA400" s="27">
        <v>18</v>
      </c>
      <c r="BB400" s="27">
        <v>18</v>
      </c>
      <c r="BC400" s="27">
        <v>18</v>
      </c>
      <c r="BD400" s="27">
        <v>18</v>
      </c>
      <c r="BE400" s="27">
        <v>0</v>
      </c>
      <c r="BF400" s="27">
        <v>18</v>
      </c>
      <c r="BG400" s="27">
        <v>18</v>
      </c>
      <c r="BH400" s="27">
        <v>18</v>
      </c>
      <c r="BI400" s="27">
        <v>0</v>
      </c>
      <c r="BJ400" s="27">
        <v>198.3</v>
      </c>
      <c r="BK400" s="27">
        <v>200</v>
      </c>
      <c r="BL400" s="27">
        <v>1.7</v>
      </c>
      <c r="BM400" s="27">
        <v>0.85</v>
      </c>
    </row>
    <row r="401" spans="47:65" ht="15" thickBot="1" x14ac:dyDescent="0.35">
      <c r="AU401" s="26" t="s">
        <v>287</v>
      </c>
      <c r="AV401" s="27">
        <v>18</v>
      </c>
      <c r="AW401" s="27">
        <v>18</v>
      </c>
      <c r="AX401" s="27">
        <v>18</v>
      </c>
      <c r="AY401" s="27">
        <v>18</v>
      </c>
      <c r="AZ401" s="27">
        <v>0</v>
      </c>
      <c r="BA401" s="27">
        <v>0</v>
      </c>
      <c r="BB401" s="27">
        <v>18</v>
      </c>
      <c r="BC401" s="27">
        <v>18</v>
      </c>
      <c r="BD401" s="27">
        <v>18</v>
      </c>
      <c r="BE401" s="27">
        <v>18</v>
      </c>
      <c r="BF401" s="27">
        <v>0</v>
      </c>
      <c r="BG401" s="27">
        <v>18</v>
      </c>
      <c r="BH401" s="27">
        <v>0</v>
      </c>
      <c r="BI401" s="27">
        <v>18</v>
      </c>
      <c r="BJ401" s="27">
        <v>180.3</v>
      </c>
      <c r="BK401" s="27">
        <v>100</v>
      </c>
      <c r="BL401" s="27">
        <v>-80.3</v>
      </c>
      <c r="BM401" s="27">
        <v>-80.3</v>
      </c>
    </row>
    <row r="402" spans="47:65" ht="15" thickBot="1" x14ac:dyDescent="0.35">
      <c r="AU402" s="26" t="s">
        <v>288</v>
      </c>
      <c r="AV402" s="27">
        <v>18</v>
      </c>
      <c r="AW402" s="27">
        <v>0</v>
      </c>
      <c r="AX402" s="27">
        <v>18</v>
      </c>
      <c r="AY402" s="27">
        <v>18</v>
      </c>
      <c r="AZ402" s="27">
        <v>18</v>
      </c>
      <c r="BA402" s="27">
        <v>0</v>
      </c>
      <c r="BB402" s="27">
        <v>18</v>
      </c>
      <c r="BC402" s="27">
        <v>18</v>
      </c>
      <c r="BD402" s="27">
        <v>18</v>
      </c>
      <c r="BE402" s="27">
        <v>18</v>
      </c>
      <c r="BF402" s="27">
        <v>18</v>
      </c>
      <c r="BG402" s="27">
        <v>0</v>
      </c>
      <c r="BH402" s="27">
        <v>18</v>
      </c>
      <c r="BI402" s="27">
        <v>0</v>
      </c>
      <c r="BJ402" s="27">
        <v>180.3</v>
      </c>
      <c r="BK402" s="27">
        <v>100</v>
      </c>
      <c r="BL402" s="27">
        <v>-80.3</v>
      </c>
      <c r="BM402" s="27">
        <v>-80.3</v>
      </c>
    </row>
    <row r="403" spans="47:65" ht="15" thickBot="1" x14ac:dyDescent="0.35">
      <c r="AU403" s="26" t="s">
        <v>289</v>
      </c>
      <c r="AV403" s="27">
        <v>0</v>
      </c>
      <c r="AW403" s="27">
        <v>18</v>
      </c>
      <c r="AX403" s="27">
        <v>18</v>
      </c>
      <c r="AY403" s="27">
        <v>18</v>
      </c>
      <c r="AZ403" s="27">
        <v>18</v>
      </c>
      <c r="BA403" s="27">
        <v>0</v>
      </c>
      <c r="BB403" s="27">
        <v>18</v>
      </c>
      <c r="BC403" s="27">
        <v>18</v>
      </c>
      <c r="BD403" s="27">
        <v>18</v>
      </c>
      <c r="BE403" s="27">
        <v>18</v>
      </c>
      <c r="BF403" s="27">
        <v>18</v>
      </c>
      <c r="BG403" s="27">
        <v>18</v>
      </c>
      <c r="BH403" s="27">
        <v>18</v>
      </c>
      <c r="BI403" s="27">
        <v>18</v>
      </c>
      <c r="BJ403" s="27">
        <v>216.4</v>
      </c>
      <c r="BK403" s="27">
        <v>300</v>
      </c>
      <c r="BL403" s="27">
        <v>83.6</v>
      </c>
      <c r="BM403" s="27">
        <v>27.87</v>
      </c>
    </row>
    <row r="404" spans="47:65" ht="15" thickBot="1" x14ac:dyDescent="0.35">
      <c r="AU404" s="26" t="s">
        <v>290</v>
      </c>
      <c r="AV404" s="27">
        <v>18</v>
      </c>
      <c r="AW404" s="27">
        <v>18</v>
      </c>
      <c r="AX404" s="27">
        <v>18</v>
      </c>
      <c r="AY404" s="27">
        <v>0</v>
      </c>
      <c r="AZ404" s="27">
        <v>18</v>
      </c>
      <c r="BA404" s="27">
        <v>0</v>
      </c>
      <c r="BB404" s="27">
        <v>0</v>
      </c>
      <c r="BC404" s="27">
        <v>18</v>
      </c>
      <c r="BD404" s="27">
        <v>0</v>
      </c>
      <c r="BE404" s="27">
        <v>18</v>
      </c>
      <c r="BF404" s="27">
        <v>18</v>
      </c>
      <c r="BG404" s="27">
        <v>18</v>
      </c>
      <c r="BH404" s="27">
        <v>18</v>
      </c>
      <c r="BI404" s="27">
        <v>18</v>
      </c>
      <c r="BJ404" s="27">
        <v>180.3</v>
      </c>
      <c r="BK404" s="27">
        <v>100</v>
      </c>
      <c r="BL404" s="27">
        <v>-80.3</v>
      </c>
      <c r="BM404" s="27">
        <v>-80.3</v>
      </c>
    </row>
    <row r="405" spans="47:65" ht="15" thickBot="1" x14ac:dyDescent="0.35">
      <c r="AU405" s="26" t="s">
        <v>291</v>
      </c>
      <c r="AV405" s="27">
        <v>18</v>
      </c>
      <c r="AW405" s="27">
        <v>0</v>
      </c>
      <c r="AX405" s="27">
        <v>18</v>
      </c>
      <c r="AY405" s="27">
        <v>0</v>
      </c>
      <c r="AZ405" s="27">
        <v>18</v>
      </c>
      <c r="BA405" s="27">
        <v>18</v>
      </c>
      <c r="BB405" s="27">
        <v>18</v>
      </c>
      <c r="BC405" s="27">
        <v>0</v>
      </c>
      <c r="BD405" s="27">
        <v>0</v>
      </c>
      <c r="BE405" s="27">
        <v>18</v>
      </c>
      <c r="BF405" s="27">
        <v>18</v>
      </c>
      <c r="BG405" s="27">
        <v>18</v>
      </c>
      <c r="BH405" s="27">
        <v>18</v>
      </c>
      <c r="BI405" s="27">
        <v>18</v>
      </c>
      <c r="BJ405" s="27">
        <v>180.3</v>
      </c>
      <c r="BK405" s="27">
        <v>100</v>
      </c>
      <c r="BL405" s="27">
        <v>-80.3</v>
      </c>
      <c r="BM405" s="27">
        <v>-80.3</v>
      </c>
    </row>
    <row r="406" spans="47:65" ht="15" thickBot="1" x14ac:dyDescent="0.35">
      <c r="AU406" s="26" t="s">
        <v>292</v>
      </c>
      <c r="AV406" s="27">
        <v>0</v>
      </c>
      <c r="AW406" s="27">
        <v>18</v>
      </c>
      <c r="AX406" s="27">
        <v>18</v>
      </c>
      <c r="AY406" s="27">
        <v>18</v>
      </c>
      <c r="AZ406" s="27">
        <v>18</v>
      </c>
      <c r="BA406" s="27">
        <v>18</v>
      </c>
      <c r="BB406" s="27">
        <v>18</v>
      </c>
      <c r="BC406" s="27">
        <v>18</v>
      </c>
      <c r="BD406" s="27">
        <v>18</v>
      </c>
      <c r="BE406" s="27">
        <v>18</v>
      </c>
      <c r="BF406" s="27">
        <v>18</v>
      </c>
      <c r="BG406" s="27">
        <v>0</v>
      </c>
      <c r="BH406" s="27">
        <v>0</v>
      </c>
      <c r="BI406" s="27">
        <v>18</v>
      </c>
      <c r="BJ406" s="27">
        <v>198.3</v>
      </c>
      <c r="BK406" s="27">
        <v>200</v>
      </c>
      <c r="BL406" s="27">
        <v>1.7</v>
      </c>
      <c r="BM406" s="27">
        <v>0.85</v>
      </c>
    </row>
    <row r="407" spans="47:65" ht="15" thickBot="1" x14ac:dyDescent="0.35"/>
    <row r="408" spans="47:65" ht="15" thickBot="1" x14ac:dyDescent="0.35">
      <c r="AU408" s="28" t="s">
        <v>400</v>
      </c>
      <c r="AV408" s="29">
        <v>252</v>
      </c>
    </row>
    <row r="409" spans="47:65" ht="15" thickBot="1" x14ac:dyDescent="0.35">
      <c r="AU409" s="28" t="s">
        <v>401</v>
      </c>
      <c r="AV409" s="29">
        <v>0</v>
      </c>
    </row>
    <row r="410" spans="47:65" ht="15" thickBot="1" x14ac:dyDescent="0.35">
      <c r="AU410" s="28" t="s">
        <v>402</v>
      </c>
      <c r="AV410" s="29">
        <v>19400.3</v>
      </c>
    </row>
    <row r="411" spans="47:65" ht="15" thickBot="1" x14ac:dyDescent="0.35">
      <c r="AU411" s="28" t="s">
        <v>403</v>
      </c>
      <c r="AV411" s="29">
        <v>19400</v>
      </c>
    </row>
    <row r="412" spans="47:65" ht="15" thickBot="1" x14ac:dyDescent="0.35">
      <c r="AU412" s="28" t="s">
        <v>404</v>
      </c>
      <c r="AV412" s="29">
        <v>0.3</v>
      </c>
    </row>
    <row r="413" spans="47:65" ht="15" thickBot="1" x14ac:dyDescent="0.35">
      <c r="AU413" s="28" t="s">
        <v>405</v>
      </c>
      <c r="AV413" s="29"/>
    </row>
    <row r="414" spans="47:65" ht="15" thickBot="1" x14ac:dyDescent="0.35">
      <c r="AU414" s="28" t="s">
        <v>406</v>
      </c>
      <c r="AV414" s="29"/>
    </row>
    <row r="415" spans="47:65" ht="15" thickBot="1" x14ac:dyDescent="0.35">
      <c r="AU415" s="28" t="s">
        <v>407</v>
      </c>
      <c r="AV415" s="29">
        <v>0</v>
      </c>
    </row>
    <row r="417" spans="47:47" x14ac:dyDescent="0.3">
      <c r="AU417" s="30" t="s">
        <v>408</v>
      </c>
    </row>
    <row r="419" spans="47:47" x14ac:dyDescent="0.3">
      <c r="AU419" s="31" t="s">
        <v>409</v>
      </c>
    </row>
    <row r="420" spans="47:47" x14ac:dyDescent="0.3">
      <c r="AU420" s="31" t="s">
        <v>410</v>
      </c>
    </row>
  </sheetData>
  <mergeCells count="1">
    <mergeCell ref="B3:E3"/>
  </mergeCells>
  <hyperlinks>
    <hyperlink ref="AU417" r:id="rId1" display="https://miau.my-x.hu/myx-free/coco/test/585179620231227190021.html" xr:uid="{73C6D05D-344E-44F8-A2CA-01F7E9B6A92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Munka1</vt:lpstr>
      <vt:lpstr>Sheet1</vt:lpstr>
      <vt:lpstr>Inverz</vt:lpstr>
      <vt:lpstr>Sheet2</vt:lpstr>
      <vt:lpstr>Sheet4</vt:lpstr>
      <vt:lpstr>Sheet3</vt:lpstr>
      <vt:lpstr>Megnövelt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Nóra Lackner</dc:creator>
  <cp:lastModifiedBy>Lttd</cp:lastModifiedBy>
  <dcterms:created xsi:type="dcterms:W3CDTF">2023-12-05T23:08:51Z</dcterms:created>
  <dcterms:modified xsi:type="dcterms:W3CDTF">2024-01-27T19:34:23Z</dcterms:modified>
</cp:coreProperties>
</file>