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8_{DBFDE4B4-5437-4939-86E2-EA5F1BC893F6}" xr6:coauthVersionLast="47" xr6:coauthVersionMax="47" xr10:uidLastSave="{00000000-0000-0000-0000-000000000000}"/>
  <bookViews>
    <workbookView xWindow="-108" yWindow="-108" windowWidth="23256" windowHeight="12456" xr2:uid="{41867805-FC30-405F-92BB-FD2C73298A73}"/>
  </bookViews>
  <sheets>
    <sheet name="Sheet1" sheetId="1" r:id="rId1"/>
  </sheets>
  <definedNames>
    <definedName name="solver_adj" localSheetId="0" hidden="1">Sheet1!$L$3:$L$9</definedName>
    <definedName name="solver_cvg" localSheetId="0" hidden="1">"""0,0001"""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Sheet1!$L$10</definedName>
    <definedName name="solver_mip" localSheetId="0" hidden="1">2147483647</definedName>
    <definedName name="solver_mni" localSheetId="0" hidden="1">30</definedName>
    <definedName name="solver_mrt" localSheetId="0" hidden="1">"""0,075"""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Sheet1!$L$13</definedName>
    <definedName name="solver_pre" localSheetId="0" hidden="1">"""0,000001"""</definedName>
    <definedName name="solver_rbv" localSheetId="0" hidden="1">1</definedName>
    <definedName name="solver_rel1" localSheetId="0" hidden="1">2</definedName>
    <definedName name="solver_rhs1" localSheetId="0" hidden="1">7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M8" i="1"/>
  <c r="M7" i="1"/>
  <c r="M6" i="1"/>
  <c r="M5" i="1"/>
  <c r="M4" i="1"/>
  <c r="M3" i="1"/>
  <c r="K16" i="1"/>
  <c r="J16" i="1"/>
  <c r="I16" i="1"/>
  <c r="H16" i="1"/>
  <c r="G16" i="1"/>
  <c r="F16" i="1"/>
  <c r="E16" i="1"/>
  <c r="D16" i="1"/>
  <c r="C16" i="1"/>
  <c r="B16" i="1"/>
  <c r="K15" i="1"/>
  <c r="J15" i="1"/>
  <c r="I15" i="1"/>
  <c r="H15" i="1"/>
  <c r="G15" i="1"/>
  <c r="F15" i="1"/>
  <c r="E15" i="1"/>
  <c r="D15" i="1"/>
  <c r="C15" i="1"/>
  <c r="B15" i="1"/>
  <c r="L10" i="1"/>
  <c r="K12" i="1"/>
  <c r="K13" i="1" s="1"/>
  <c r="J12" i="1"/>
  <c r="J13" i="1" s="1"/>
  <c r="I12" i="1"/>
  <c r="I13" i="1" s="1"/>
  <c r="H12" i="1"/>
  <c r="H13" i="1" s="1"/>
  <c r="G12" i="1"/>
  <c r="G13" i="1" s="1"/>
  <c r="F12" i="1"/>
  <c r="F13" i="1" s="1"/>
  <c r="E12" i="1"/>
  <c r="E13" i="1" s="1"/>
  <c r="D12" i="1"/>
  <c r="D13" i="1" s="1"/>
  <c r="C12" i="1"/>
  <c r="C13" i="1" s="1"/>
  <c r="K11" i="1"/>
  <c r="J11" i="1"/>
  <c r="I11" i="1"/>
  <c r="H11" i="1"/>
  <c r="G11" i="1"/>
  <c r="F11" i="1"/>
  <c r="E11" i="1"/>
  <c r="D11" i="1"/>
  <c r="C11" i="1"/>
  <c r="B11" i="1"/>
  <c r="B12" i="1"/>
  <c r="B13" i="1" s="1"/>
  <c r="L13" i="1" l="1"/>
</calcChain>
</file>

<file path=xl/sharedStrings.xml><?xml version="1.0" encoding="utf-8"?>
<sst xmlns="http://schemas.openxmlformats.org/spreadsheetml/2006/main" count="24" uniqueCount="18">
  <si>
    <t>Dél-Alföld</t>
  </si>
  <si>
    <t>Dél-Dunántúl</t>
  </si>
  <si>
    <t>Észak-Alföld</t>
  </si>
  <si>
    <t>Észak-Magyarország</t>
  </si>
  <si>
    <t>Közép-Dunántúl</t>
  </si>
  <si>
    <t>Közép-Magyarország</t>
  </si>
  <si>
    <t>Magyarország</t>
  </si>
  <si>
    <t>Nyugat-Dunántúl</t>
  </si>
  <si>
    <t>búza t/ha</t>
  </si>
  <si>
    <t>átlag</t>
  </si>
  <si>
    <t>ha</t>
  </si>
  <si>
    <t>átlag2</t>
  </si>
  <si>
    <t>hiba</t>
  </si>
  <si>
    <t>átlag2b</t>
  </si>
  <si>
    <t>átlag1b</t>
  </si>
  <si>
    <t>becslés</t>
  </si>
  <si>
    <t>tény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</si>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</sst>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0.0"/>
    <numFmt numFmtId="167" formatCode="0.000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66" fontId="0" fillId="0" borderId="0" xfId="0" applyNumberFormat="1"/>
    <xf numFmtId="167" fontId="0" fillId="0" borderId="0" xfId="0" applyNumberFormat="1"/>
    <xf numFmtId="9" fontId="0" fillId="0" borderId="0" xfId="1" applyFont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C958B-E38E-457A-BCAE-34BE835D0D4F}">
  <sheetPr codeName="Sheet1"/>
  <dimension ref="A2:N16"/>
  <sheetViews>
    <sheetView tabSelected="1" workbookViewId="0"/>
  </sheetViews>
  <sheetFormatPr defaultRowHeight="14.4" x14ac:dyDescent="0.3"/>
  <cols>
    <col min="1" max="1" width="18.109375" bestFit="1" customWidth="1"/>
  </cols>
  <sheetData>
    <row r="2" spans="1:14" x14ac:dyDescent="0.3">
      <c r="A2" t="s">
        <v>8</v>
      </c>
      <c r="B2">
        <v>2000</v>
      </c>
      <c r="C2">
        <v>2001</v>
      </c>
      <c r="D2">
        <v>2002</v>
      </c>
      <c r="E2">
        <v>2003</v>
      </c>
      <c r="F2">
        <v>2004</v>
      </c>
      <c r="G2">
        <v>2005</v>
      </c>
      <c r="H2">
        <v>2006</v>
      </c>
      <c r="I2">
        <v>2007</v>
      </c>
      <c r="J2">
        <v>2008</v>
      </c>
      <c r="K2">
        <v>2009</v>
      </c>
      <c r="L2" t="s">
        <v>10</v>
      </c>
      <c r="M2" t="s">
        <v>15</v>
      </c>
      <c r="N2" t="s">
        <v>16</v>
      </c>
    </row>
    <row r="3" spans="1:14" x14ac:dyDescent="0.3">
      <c r="A3" t="s">
        <v>0</v>
      </c>
      <c r="B3" s="1">
        <v>4.0199999999999996</v>
      </c>
      <c r="C3" s="1">
        <v>4.45</v>
      </c>
      <c r="D3" s="1">
        <v>3.66</v>
      </c>
      <c r="E3" s="1">
        <v>2.87</v>
      </c>
      <c r="F3" s="1">
        <v>5.79</v>
      </c>
      <c r="G3" s="1">
        <v>4.53</v>
      </c>
      <c r="H3" s="1">
        <v>4.24</v>
      </c>
      <c r="I3" s="1">
        <v>3.76</v>
      </c>
      <c r="J3" s="1">
        <v>5.18</v>
      </c>
      <c r="K3" s="1">
        <v>3.71</v>
      </c>
      <c r="L3" s="1">
        <v>0.66953105010283676</v>
      </c>
      <c r="M3" s="3">
        <f>L3/$L$10</f>
        <v>9.5647292871833794E-2</v>
      </c>
      <c r="N3" t="s">
        <v>17</v>
      </c>
    </row>
    <row r="4" spans="1:14" x14ac:dyDescent="0.3">
      <c r="A4" t="s">
        <v>1</v>
      </c>
      <c r="B4" s="1">
        <v>4.0999999999999996</v>
      </c>
      <c r="C4" s="1">
        <v>4.7699999999999996</v>
      </c>
      <c r="D4" s="1">
        <v>4.7300000000000004</v>
      </c>
      <c r="E4" s="1">
        <v>3.49</v>
      </c>
      <c r="F4" s="1">
        <v>5.15</v>
      </c>
      <c r="G4" s="1">
        <v>4.62</v>
      </c>
      <c r="H4" s="1">
        <v>4.5599999999999996</v>
      </c>
      <c r="I4" s="1">
        <v>3.82</v>
      </c>
      <c r="J4" s="1">
        <v>5.58</v>
      </c>
      <c r="K4" s="1">
        <v>4.9800000000000004</v>
      </c>
      <c r="L4" s="1">
        <v>0.62994393972062257</v>
      </c>
      <c r="M4" s="3">
        <f t="shared" ref="M4:M9" si="0">L4/$L$10</f>
        <v>8.9991991388660347E-2</v>
      </c>
      <c r="N4" t="s">
        <v>17</v>
      </c>
    </row>
    <row r="5" spans="1:14" x14ac:dyDescent="0.3">
      <c r="A5" t="s">
        <v>2</v>
      </c>
      <c r="B5" s="1">
        <v>3.07</v>
      </c>
      <c r="C5" s="1">
        <v>4.01</v>
      </c>
      <c r="D5" s="1">
        <v>2.98</v>
      </c>
      <c r="E5" s="1">
        <v>2.39</v>
      </c>
      <c r="F5" s="1">
        <v>5.46</v>
      </c>
      <c r="G5" s="1">
        <v>4.12</v>
      </c>
      <c r="H5" s="1">
        <v>3.17</v>
      </c>
      <c r="I5" s="1">
        <v>3.02</v>
      </c>
      <c r="J5" s="1">
        <v>4.75</v>
      </c>
      <c r="K5" s="1">
        <v>3.68</v>
      </c>
      <c r="L5" s="1">
        <v>2.019539912464849</v>
      </c>
      <c r="M5" s="3">
        <f t="shared" si="0"/>
        <v>0.28850570178069262</v>
      </c>
      <c r="N5" t="s">
        <v>17</v>
      </c>
    </row>
    <row r="6" spans="1:14" x14ac:dyDescent="0.3">
      <c r="A6" t="s">
        <v>3</v>
      </c>
      <c r="B6" s="1">
        <v>2.59</v>
      </c>
      <c r="C6" s="1">
        <v>4.01</v>
      </c>
      <c r="D6" s="1">
        <v>2.91</v>
      </c>
      <c r="E6" s="1">
        <v>1.88</v>
      </c>
      <c r="F6" s="1">
        <v>4.47</v>
      </c>
      <c r="G6" s="1">
        <v>4.4400000000000004</v>
      </c>
      <c r="H6" s="1">
        <v>3.84</v>
      </c>
      <c r="I6" s="1">
        <v>3.15</v>
      </c>
      <c r="J6" s="1">
        <v>4.4800000000000004</v>
      </c>
      <c r="K6" s="1">
        <v>3.65</v>
      </c>
      <c r="L6" s="1">
        <v>0.8490486488184944</v>
      </c>
      <c r="M6" s="3">
        <f t="shared" si="0"/>
        <v>0.12129266411692774</v>
      </c>
      <c r="N6" t="s">
        <v>17</v>
      </c>
    </row>
    <row r="7" spans="1:14" x14ac:dyDescent="0.3">
      <c r="A7" t="s">
        <v>4</v>
      </c>
      <c r="B7" s="1">
        <v>4.03</v>
      </c>
      <c r="C7" s="1">
        <v>4.32</v>
      </c>
      <c r="D7" s="1">
        <v>3.9</v>
      </c>
      <c r="E7" s="1">
        <v>2.46</v>
      </c>
      <c r="F7" s="1">
        <v>5.08</v>
      </c>
      <c r="G7" s="1">
        <v>4.93</v>
      </c>
      <c r="H7" s="1">
        <v>4.37</v>
      </c>
      <c r="I7" s="1">
        <v>3.37</v>
      </c>
      <c r="J7" s="1">
        <v>5.38</v>
      </c>
      <c r="K7" s="1">
        <v>3.69</v>
      </c>
      <c r="L7" s="1">
        <v>0.88843122190972457</v>
      </c>
      <c r="M7" s="3">
        <f t="shared" si="0"/>
        <v>0.12691874598710348</v>
      </c>
      <c r="N7" t="s">
        <v>17</v>
      </c>
    </row>
    <row r="8" spans="1:14" x14ac:dyDescent="0.3">
      <c r="A8" t="s">
        <v>5</v>
      </c>
      <c r="B8" s="1">
        <v>3.51</v>
      </c>
      <c r="C8" s="1">
        <v>4.3600000000000003</v>
      </c>
      <c r="D8" s="1">
        <v>2.92</v>
      </c>
      <c r="E8" s="1">
        <v>1.56</v>
      </c>
      <c r="F8" s="1">
        <v>5.12</v>
      </c>
      <c r="G8" s="1">
        <v>4.6100000000000003</v>
      </c>
      <c r="H8" s="1">
        <v>4.1100000000000003</v>
      </c>
      <c r="I8" s="1">
        <v>3</v>
      </c>
      <c r="J8" s="1">
        <v>4.8499999999999996</v>
      </c>
      <c r="K8" s="1">
        <v>3.19</v>
      </c>
      <c r="L8" s="1">
        <v>0.69024433069407021</v>
      </c>
      <c r="M8" s="3">
        <f t="shared" si="0"/>
        <v>9.8606332956295714E-2</v>
      </c>
      <c r="N8" t="s">
        <v>17</v>
      </c>
    </row>
    <row r="9" spans="1:14" x14ac:dyDescent="0.3">
      <c r="A9" t="s">
        <v>7</v>
      </c>
      <c r="B9" s="1">
        <v>4.0199999999999996</v>
      </c>
      <c r="C9" s="1">
        <v>4.45</v>
      </c>
      <c r="D9" s="1">
        <v>4.16</v>
      </c>
      <c r="E9" s="1">
        <v>3.06</v>
      </c>
      <c r="F9" s="1">
        <v>5.15</v>
      </c>
      <c r="G9" s="1">
        <v>4.4800000000000004</v>
      </c>
      <c r="H9" s="1">
        <v>4.49</v>
      </c>
      <c r="I9" s="1">
        <v>4.08</v>
      </c>
      <c r="J9" s="1">
        <v>4.68</v>
      </c>
      <c r="K9" s="1">
        <v>4.6900000000000004</v>
      </c>
      <c r="L9" s="1">
        <v>1.2532608962894032</v>
      </c>
      <c r="M9" s="3">
        <f t="shared" si="0"/>
        <v>0.17903727089848612</v>
      </c>
      <c r="N9" t="s">
        <v>17</v>
      </c>
    </row>
    <row r="10" spans="1:14" x14ac:dyDescent="0.3">
      <c r="B10" s="1"/>
      <c r="C10" s="1"/>
      <c r="D10" s="1"/>
      <c r="E10" s="1"/>
      <c r="F10" s="1"/>
      <c r="G10" s="1"/>
      <c r="H10" s="1"/>
      <c r="I10" s="1"/>
      <c r="J10" s="1"/>
      <c r="K10" s="1"/>
      <c r="L10" s="1">
        <f>SUM(L3:L9)</f>
        <v>7.0000000000000018</v>
      </c>
    </row>
    <row r="11" spans="1:14" x14ac:dyDescent="0.3">
      <c r="A11" t="s">
        <v>9</v>
      </c>
      <c r="B11" s="2">
        <f>SUM(B3:B9)</f>
        <v>25.34</v>
      </c>
      <c r="C11" s="2">
        <f t="shared" ref="C11:K11" si="1">SUM(C3:C9)</f>
        <v>30.369999999999997</v>
      </c>
      <c r="D11" s="2">
        <f t="shared" si="1"/>
        <v>25.26</v>
      </c>
      <c r="E11" s="2">
        <f t="shared" si="1"/>
        <v>17.71</v>
      </c>
      <c r="F11" s="2">
        <f t="shared" si="1"/>
        <v>36.220000000000006</v>
      </c>
      <c r="G11" s="2">
        <f t="shared" si="1"/>
        <v>31.73</v>
      </c>
      <c r="H11" s="2">
        <f t="shared" si="1"/>
        <v>28.78</v>
      </c>
      <c r="I11" s="2">
        <f t="shared" si="1"/>
        <v>24.200000000000003</v>
      </c>
      <c r="J11" s="2">
        <f t="shared" si="1"/>
        <v>34.9</v>
      </c>
      <c r="K11" s="2">
        <f t="shared" si="1"/>
        <v>27.590000000000003</v>
      </c>
    </row>
    <row r="12" spans="1:14" x14ac:dyDescent="0.3">
      <c r="A12" t="s">
        <v>11</v>
      </c>
      <c r="B12" s="2">
        <f>SUMPRODUCT(B3:B9,$L$3:$L$9)</f>
        <v>24.714552734090717</v>
      </c>
      <c r="C12" s="2">
        <f t="shared" ref="C12:K12" si="2">SUMPRODUCT(C3:C9,$L$3:$L$9)</f>
        <v>29.911785045135204</v>
      </c>
      <c r="D12" s="2">
        <f t="shared" si="2"/>
        <v>24.613039525100522</v>
      </c>
      <c r="E12" s="2">
        <f t="shared" si="2"/>
        <v>17.640270618416118</v>
      </c>
      <c r="F12" s="2">
        <f t="shared" si="2"/>
        <v>36.444306648278847</v>
      </c>
      <c r="G12" s="2">
        <f t="shared" si="2"/>
        <v>31.210198202475556</v>
      </c>
      <c r="H12" s="2">
        <f t="shared" si="2"/>
        <v>27.720134414776201</v>
      </c>
      <c r="I12" s="2">
        <f t="shared" si="2"/>
        <v>23.875387044320291</v>
      </c>
      <c r="J12" s="2">
        <f t="shared" si="2"/>
        <v>34.37251652646362</v>
      </c>
      <c r="K12" s="2">
        <f t="shared" si="2"/>
        <v>27.509999689106643</v>
      </c>
    </row>
    <row r="13" spans="1:14" x14ac:dyDescent="0.3">
      <c r="A13" t="s">
        <v>12</v>
      </c>
      <c r="B13" s="2">
        <f>ABS(B12/7-B14)</f>
        <v>2.0650390584388223E-2</v>
      </c>
      <c r="C13" s="2">
        <f t="shared" ref="C13:K13" si="3">ABS(C12/7-C14)</f>
        <v>2.6887850694970794E-2</v>
      </c>
      <c r="D13" s="2">
        <f t="shared" si="3"/>
        <v>3.3851496414210924E-2</v>
      </c>
      <c r="E13" s="2">
        <f t="shared" si="3"/>
        <v>1.0038659773731418E-2</v>
      </c>
      <c r="F13" s="2">
        <f t="shared" si="3"/>
        <v>3.6704788173071989E-3</v>
      </c>
      <c r="G13" s="2">
        <f t="shared" si="3"/>
        <v>6.1400256789205798E-2</v>
      </c>
      <c r="H13" s="2">
        <f t="shared" si="3"/>
        <v>1.9202110885796486E-5</v>
      </c>
      <c r="I13" s="2">
        <f t="shared" si="3"/>
        <v>9.2304222399581803E-3</v>
      </c>
      <c r="J13" s="2">
        <f t="shared" si="3"/>
        <v>3.595037805173007E-4</v>
      </c>
      <c r="K13" s="2">
        <f t="shared" si="3"/>
        <v>4.4413337008109011E-8</v>
      </c>
      <c r="L13" s="2">
        <f>SUM(B13:K13)</f>
        <v>0.16610830561851264</v>
      </c>
    </row>
    <row r="14" spans="1:14" x14ac:dyDescent="0.3">
      <c r="A14" t="s">
        <v>6</v>
      </c>
      <c r="B14" s="1">
        <v>3.51</v>
      </c>
      <c r="C14" s="1">
        <v>4.3</v>
      </c>
      <c r="D14" s="1">
        <v>3.55</v>
      </c>
      <c r="E14" s="1">
        <v>2.5099999999999998</v>
      </c>
      <c r="F14" s="1">
        <v>5.21</v>
      </c>
      <c r="G14" s="1">
        <v>4.5199999999999996</v>
      </c>
      <c r="H14" s="1">
        <v>3.96</v>
      </c>
      <c r="I14" s="1">
        <v>3.42</v>
      </c>
      <c r="J14" s="1">
        <v>4.91</v>
      </c>
      <c r="K14" s="1">
        <v>3.93</v>
      </c>
    </row>
    <row r="15" spans="1:14" x14ac:dyDescent="0.3">
      <c r="A15" t="s">
        <v>13</v>
      </c>
      <c r="B15" s="1">
        <f>B12/7</f>
        <v>3.530650390584388</v>
      </c>
      <c r="C15" s="1">
        <f t="shared" ref="C15:K15" si="4">C12/7</f>
        <v>4.273112149305029</v>
      </c>
      <c r="D15" s="1">
        <f t="shared" si="4"/>
        <v>3.5161485035857889</v>
      </c>
      <c r="E15" s="1">
        <f t="shared" si="4"/>
        <v>2.5200386597737312</v>
      </c>
      <c r="F15" s="1">
        <f t="shared" si="4"/>
        <v>5.2063295211826928</v>
      </c>
      <c r="G15" s="1">
        <f t="shared" si="4"/>
        <v>4.4585997432107938</v>
      </c>
      <c r="H15" s="1">
        <f t="shared" si="4"/>
        <v>3.9600192021108858</v>
      </c>
      <c r="I15" s="1">
        <f t="shared" si="4"/>
        <v>3.4107695777600417</v>
      </c>
      <c r="J15" s="1">
        <f t="shared" si="4"/>
        <v>4.9103595037805174</v>
      </c>
      <c r="K15" s="1">
        <f t="shared" si="4"/>
        <v>3.9299999555866632</v>
      </c>
    </row>
    <row r="16" spans="1:14" x14ac:dyDescent="0.3">
      <c r="A16" t="s">
        <v>14</v>
      </c>
      <c r="B16" s="1">
        <f>B11/7</f>
        <v>3.62</v>
      </c>
      <c r="C16" s="1">
        <f t="shared" ref="C16:K16" si="5">C11/7</f>
        <v>4.3385714285714281</v>
      </c>
      <c r="D16" s="1">
        <f t="shared" si="5"/>
        <v>3.608571428571429</v>
      </c>
      <c r="E16" s="1">
        <f t="shared" si="5"/>
        <v>2.5300000000000002</v>
      </c>
      <c r="F16" s="1">
        <f t="shared" si="5"/>
        <v>5.1742857142857153</v>
      </c>
      <c r="G16" s="1">
        <f t="shared" si="5"/>
        <v>4.5328571428571429</v>
      </c>
      <c r="H16" s="1">
        <f t="shared" si="5"/>
        <v>4.1114285714285712</v>
      </c>
      <c r="I16" s="1">
        <f t="shared" si="5"/>
        <v>3.4571428571428577</v>
      </c>
      <c r="J16" s="1">
        <f t="shared" si="5"/>
        <v>4.9857142857142858</v>
      </c>
      <c r="K16" s="1">
        <f t="shared" si="5"/>
        <v>3.9414285714285717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2023-10-14T13:28:00Z</dcterms:created>
  <dcterms:modified xsi:type="dcterms:W3CDTF">2023-10-14T13:40:53Z</dcterms:modified>
</cp:coreProperties>
</file>