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40009_{94A6A79C-82DD-4588-9A31-DC08E21F01B2}" xr6:coauthVersionLast="47" xr6:coauthVersionMax="47" xr10:uidLastSave="{00000000-0000-0000-0000-000000000000}"/>
  <bookViews>
    <workbookView xWindow="-108" yWindow="-108" windowWidth="23256" windowHeight="12456"/>
  </bookViews>
  <sheets>
    <sheet name="db" sheetId="1" r:id="rId1"/>
    <sheet name="info" sheetId="2" r:id="rId2"/>
    <sheet name="report_all" sheetId="4" r:id="rId3"/>
    <sheet name="report_all (2)" sheetId="5" r:id="rId4"/>
    <sheet name="report1" sheetId="3" r:id="rId5"/>
  </sheets>
  <definedNames>
    <definedName name="_xlnm._FilterDatabase" localSheetId="0" hidden="1">db!$A$2:$W$634</definedName>
  </definedNames>
  <calcPr calcId="191029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" i="1" l="1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E40" i="5"/>
  <c r="E36" i="5"/>
  <c r="E37" i="5" s="1"/>
  <c r="E35" i="5"/>
  <c r="E33" i="5"/>
  <c r="E32" i="5"/>
  <c r="E30" i="5"/>
  <c r="E24" i="5"/>
  <c r="E25" i="5" s="1"/>
  <c r="E26" i="5" s="1"/>
  <c r="E27" i="5" s="1"/>
  <c r="E23" i="5"/>
  <c r="E20" i="5"/>
  <c r="E21" i="5" s="1"/>
  <c r="E19" i="5"/>
  <c r="E15" i="5"/>
  <c r="E16" i="5" s="1"/>
  <c r="E17" i="5" s="1"/>
  <c r="E14" i="5"/>
  <c r="E13" i="5"/>
  <c r="E7" i="5"/>
  <c r="E8" i="5" s="1"/>
  <c r="E9" i="5" s="1"/>
  <c r="E10" i="5" s="1"/>
  <c r="E11" i="5" s="1"/>
  <c r="E6" i="5"/>
  <c r="F45" i="5"/>
  <c r="E45" i="5"/>
  <c r="F44" i="5"/>
  <c r="E44" i="5"/>
  <c r="F43" i="5"/>
  <c r="E43" i="5"/>
  <c r="F42" i="5"/>
  <c r="E42" i="5"/>
  <c r="F41" i="5"/>
  <c r="E41" i="5"/>
  <c r="F40" i="5"/>
  <c r="F39" i="5"/>
  <c r="E39" i="5"/>
  <c r="F38" i="5"/>
  <c r="E38" i="5"/>
  <c r="F37" i="5"/>
  <c r="F36" i="5"/>
  <c r="F35" i="5"/>
  <c r="F34" i="5"/>
  <c r="E34" i="5"/>
  <c r="F33" i="5"/>
  <c r="F32" i="5"/>
  <c r="F31" i="5"/>
  <c r="E31" i="5"/>
  <c r="F30" i="5"/>
  <c r="F29" i="5"/>
  <c r="E29" i="5"/>
  <c r="F28" i="5"/>
  <c r="E28" i="5"/>
  <c r="F27" i="5"/>
  <c r="F26" i="5"/>
  <c r="F25" i="5"/>
  <c r="F24" i="5"/>
  <c r="F23" i="5"/>
  <c r="F22" i="5"/>
  <c r="E22" i="5"/>
  <c r="F21" i="5"/>
  <c r="F20" i="5"/>
  <c r="F19" i="5"/>
  <c r="F18" i="5"/>
  <c r="E18" i="5"/>
  <c r="F17" i="5"/>
  <c r="F16" i="5"/>
  <c r="F15" i="5"/>
  <c r="F14" i="5"/>
  <c r="F13" i="5"/>
  <c r="F12" i="5"/>
  <c r="E12" i="5"/>
  <c r="F11" i="5"/>
  <c r="F10" i="5"/>
  <c r="F9" i="5"/>
  <c r="F8" i="5"/>
  <c r="F7" i="5"/>
  <c r="F6" i="5"/>
  <c r="F5" i="5"/>
  <c r="E5" i="5"/>
  <c r="I18" i="4"/>
  <c r="H18" i="4"/>
  <c r="G18" i="4"/>
  <c r="F18" i="4"/>
  <c r="E18" i="4"/>
  <c r="D18" i="4"/>
  <c r="C18" i="4"/>
  <c r="B18" i="4"/>
  <c r="I17" i="4"/>
  <c r="H17" i="4"/>
  <c r="G17" i="4"/>
  <c r="F17" i="4"/>
  <c r="E17" i="4"/>
  <c r="D17" i="4"/>
  <c r="C17" i="4"/>
  <c r="B17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M13" i="3"/>
  <c r="M12" i="3"/>
  <c r="M11" i="3"/>
  <c r="M10" i="3"/>
  <c r="M9" i="3"/>
  <c r="M8" i="3"/>
  <c r="M7" i="3"/>
  <c r="M6" i="3"/>
  <c r="M5" i="3"/>
  <c r="L13" i="3"/>
  <c r="L12" i="3"/>
  <c r="L11" i="3"/>
  <c r="L10" i="3"/>
  <c r="L9" i="3"/>
  <c r="L8" i="3"/>
  <c r="L7" i="3"/>
  <c r="L6" i="3"/>
  <c r="L5" i="3"/>
  <c r="I17" i="3"/>
  <c r="H17" i="3"/>
  <c r="G17" i="3"/>
  <c r="F17" i="3"/>
  <c r="E17" i="3"/>
  <c r="D17" i="3"/>
  <c r="C17" i="3"/>
  <c r="B17" i="3"/>
  <c r="I18" i="3"/>
  <c r="H18" i="3"/>
  <c r="G18" i="3"/>
  <c r="F18" i="3"/>
  <c r="E18" i="3"/>
  <c r="D18" i="3"/>
  <c r="C18" i="3"/>
  <c r="B18" i="3"/>
  <c r="G1" i="1"/>
  <c r="C1" i="1"/>
  <c r="B1" i="1"/>
  <c r="F1" i="1"/>
  <c r="E1" i="1"/>
  <c r="D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E3" i="1"/>
  <c r="D3" i="1"/>
</calcChain>
</file>

<file path=xl/sharedStrings.xml><?xml version="1.0" encoding="utf-8"?>
<sst xmlns="http://schemas.openxmlformats.org/spreadsheetml/2006/main" count="6247" uniqueCount="670">
  <si>
    <t>K7s4js9y4 Éia</t>
  </si>
  <si>
    <t>Kuponra feliratkozott</t>
  </si>
  <si>
    <t>Balatonfüred</t>
  </si>
  <si>
    <t>2 óra</t>
  </si>
  <si>
    <t>Naplemente néző vitorlázás / Sunset sailing</t>
  </si>
  <si>
    <t>Google</t>
  </si>
  <si>
    <t>Jeanneau 35 Prémium (max. 10 főig)</t>
  </si>
  <si>
    <t>Igen (hajó djának +20%-a)</t>
  </si>
  <si>
    <t>Nem kérek</t>
  </si>
  <si>
    <t>Igen (3.000 / fő / 3 fajta balatoni bor)</t>
  </si>
  <si>
    <t>Kérek 2 főre (12.000 Ft / fő)</t>
  </si>
  <si>
    <t>Kmsrk Pqz6u</t>
  </si>
  <si>
    <t>4 óra</t>
  </si>
  <si>
    <t>Legénybúcsú vitorlázás / Bachelor party</t>
  </si>
  <si>
    <t>Egyedi ajánlat</t>
  </si>
  <si>
    <t>T7nw O7hsiu9</t>
  </si>
  <si>
    <t>Fizetve (le van foglalva!) - Manuális</t>
  </si>
  <si>
    <t>Vitorlázás barátokkal / Sailing with friends</t>
  </si>
  <si>
    <t>Nem</t>
  </si>
  <si>
    <t>Rk3c R?wjm</t>
  </si>
  <si>
    <t>Vitorlázás megtörtént - Automata</t>
  </si>
  <si>
    <t>Plakát</t>
  </si>
  <si>
    <t>Bavaria 32 (max. 6 főig)</t>
  </si>
  <si>
    <t>1 üveg (6.000 Ft) Törley / Hungaria</t>
  </si>
  <si>
    <t>T7nw Bdfdqb</t>
  </si>
  <si>
    <t>8 óra</t>
  </si>
  <si>
    <t>CÉGES CSAPATÉPÍTÉS / Company Team Building</t>
  </si>
  <si>
    <t>Keabhekbuevp66 Cytzc0</t>
  </si>
  <si>
    <t>Jqxwy Kxje (jzjjul1 Fa3k1jn</t>
  </si>
  <si>
    <t>Mindkettő (max. 16 főig)</t>
  </si>
  <si>
    <t>Dlo1eijdw Gyjpsh</t>
  </si>
  <si>
    <t>Kopgsy Zqh99p</t>
  </si>
  <si>
    <t>Bet0 Erwbzrzhqlh Kxje (e5dha Rnxdw</t>
  </si>
  <si>
    <t>Elvesztett - Manuális</t>
  </si>
  <si>
    <t>Kl3nz0i Bjut / V1lkn3fxj</t>
  </si>
  <si>
    <t>AJÁNDÉK UTALVÁNY / Gift voucher</t>
  </si>
  <si>
    <t>Ismerősöm ajánlotta</t>
  </si>
  <si>
    <t>K4yc Eo0qgd</t>
  </si>
  <si>
    <t>Családi vitorlázás / Family sailing</t>
  </si>
  <si>
    <t>Instagram</t>
  </si>
  <si>
    <t>C6xox Tal9z</t>
  </si>
  <si>
    <t>Szórólap</t>
  </si>
  <si>
    <t>Kt15nzh Gr5us</t>
  </si>
  <si>
    <t>Tihany (15.000 Ft kiállási díj)</t>
  </si>
  <si>
    <t>Leánybúcsú vitorlázás / Bachelor party</t>
  </si>
  <si>
    <t>Z37h2 Tpof</t>
  </si>
  <si>
    <t>Eneao Pgqk Slvbjeoe Kxje (he8ssie9 M1g7tx</t>
  </si>
  <si>
    <t>2 üveg (12.000 Ft) Törley / Hungaria</t>
  </si>
  <si>
    <t>Mipxvx669 Bgekf</t>
  </si>
  <si>
    <t>Aqa5hw0tmn Éia</t>
  </si>
  <si>
    <t>Hpcei Aksuh7v Kxje (hgnht Dsrcm</t>
  </si>
  <si>
    <t>Egyedi ajánlat - Manuális</t>
  </si>
  <si>
    <t>R0usfnv Pqz6u</t>
  </si>
  <si>
    <t>Facebook</t>
  </si>
  <si>
    <t>Eirij Dqcjb Dqcjb él Kfrr5wy</t>
  </si>
  <si>
    <t>Ajánlat utánkövetés - Automata</t>
  </si>
  <si>
    <t>Rpthc Rmsf2l</t>
  </si>
  <si>
    <t>K1xjjrlp Cfnx1</t>
  </si>
  <si>
    <t>Vitorlás oktatás (felnőtt) / Sailing lesson</t>
  </si>
  <si>
    <t>Scim9h Goanv</t>
  </si>
  <si>
    <t>M6wonm0oy06o Smobtsu</t>
  </si>
  <si>
    <t>Tikmxuzqyna3 Zhjjbs8</t>
  </si>
  <si>
    <t>T7nw Z3sec</t>
  </si>
  <si>
    <t>Visszatérő vendég vagyok</t>
  </si>
  <si>
    <t>Nq4z Mffsni</t>
  </si>
  <si>
    <t>Jddjdr8s Gujq (sulkre Mbrupnbo</t>
  </si>
  <si>
    <t>Kzwssw Éia</t>
  </si>
  <si>
    <t>Bg7lgdr7 Rg4bue</t>
  </si>
  <si>
    <t>Fminq3k K1a0qt</t>
  </si>
  <si>
    <t>Rzlnrg2z H3fus9vy</t>
  </si>
  <si>
    <t>Or4vx Jwu0g</t>
  </si>
  <si>
    <t>Hoyhppaef Sa6ahdq</t>
  </si>
  <si>
    <t>Szülinapi Party hajón / Birthday Party</t>
  </si>
  <si>
    <t>Lwwnrl5 Mfpree Kdvlir7p5</t>
  </si>
  <si>
    <t>Mkzxkcmxx Jwu0g</t>
  </si>
  <si>
    <t>Augusztus 20-i tüzijátéknézés</t>
  </si>
  <si>
    <t>Tg3dlg Skk8e?9</t>
  </si>
  <si>
    <t>K0vh2x R?wjm</t>
  </si>
  <si>
    <t>Epmpiaxh Kxje (asovk Dbg4yzbqt</t>
  </si>
  <si>
    <t>Uvc Ghawgtz</t>
  </si>
  <si>
    <t>Hh1hqfv Ocwk</t>
  </si>
  <si>
    <t>Cpio30q6 Cfnx1 (t4cm3o6y Cmc0i1</t>
  </si>
  <si>
    <t>Tx5ke 1 ówr?j Gskkt</t>
  </si>
  <si>
    <t>Kp0sij - Mqpzgnq Kw9 (vraik9 Loikvh</t>
  </si>
  <si>
    <t>Hahovbjk Skk8e?9</t>
  </si>
  <si>
    <t>Szülinapi VOUCHER / Birthday gift voucher</t>
  </si>
  <si>
    <t>Igen - 6 szeletes Bergmann (18.000 Ft)</t>
  </si>
  <si>
    <t>Ljjzrz Elcl</t>
  </si>
  <si>
    <t>Házassági évforduló hajón / Wedding anniversary</t>
  </si>
  <si>
    <t>Nhm92 Éia</t>
  </si>
  <si>
    <t>Kogbb Drcsoil6</t>
  </si>
  <si>
    <t>Sshkiso Zx24n5</t>
  </si>
  <si>
    <t>Sescbihu Ibzf</t>
  </si>
  <si>
    <t>Pkkka J2yi</t>
  </si>
  <si>
    <t>Sulvrlo9zznyfy Aqwdcnddx</t>
  </si>
  <si>
    <t>Siófok (40.000 Ft kiállási díj)</t>
  </si>
  <si>
    <t>Zbk1 Zqh99p</t>
  </si>
  <si>
    <t>Wdcbtfl0ekc Kxski</t>
  </si>
  <si>
    <t>Rihfdeabmj B0sm (fsug1h Ajfm8rd</t>
  </si>
  <si>
    <t>Sa5fhs Oyo3i</t>
  </si>
  <si>
    <t>Hi7uylrtywvf Llmie</t>
  </si>
  <si>
    <t>Kegrkq Acb0mcse3os</t>
  </si>
  <si>
    <t>Kegrkq Amp9qq Tfgna nqpff2diyg oqs 1r</t>
  </si>
  <si>
    <t>Vfwaoz Eprer</t>
  </si>
  <si>
    <t>Pu G00k1h Mrngmccwi Z5ca (p7tv Nxytxp1f</t>
  </si>
  <si>
    <t>Swem7 Vk26ts</t>
  </si>
  <si>
    <t>Mj9lp</t>
  </si>
  <si>
    <t>Kegrkq Apdfainfgjqz Tpnnx</t>
  </si>
  <si>
    <t>Sjssd3</t>
  </si>
  <si>
    <t>Gg2mb</t>
  </si>
  <si>
    <t>Mukjnl I8cunl</t>
  </si>
  <si>
    <t>Knlnhe Myo53n</t>
  </si>
  <si>
    <t>Bdfdqb Azgva</t>
  </si>
  <si>
    <t>Je8ch6</t>
  </si>
  <si>
    <t>Kegrkq Askoknlcr6a</t>
  </si>
  <si>
    <t>Kérek 3 főre (11.000 Ft / fő)</t>
  </si>
  <si>
    <t>Maumiolsdqn Df11jh Eo0qgd</t>
  </si>
  <si>
    <t>Gq2bjhs Ipzj</t>
  </si>
  <si>
    <t>Hh1hqfv Tal9z</t>
  </si>
  <si>
    <t>Kuqkg1 Amp9qq</t>
  </si>
  <si>
    <t>Pzd0v Gf3odh Z5ca (vfd64wz Gf43q1f A1h26ugav5</t>
  </si>
  <si>
    <t>P94mfomn2 Éia</t>
  </si>
  <si>
    <t>Jaa6ov Elsdj</t>
  </si>
  <si>
    <t>Eyav7 Dzll6md G6qpu ((ql3sa Euwlm</t>
  </si>
  <si>
    <t>Dd0g Eneao Kxje (ud4kry1 Anai4lc</t>
  </si>
  <si>
    <t>Hh1hqfv Klyzk1y</t>
  </si>
  <si>
    <t>Aktcmva Hnwv0guc (qpiskadaus Mohszq1</t>
  </si>
  <si>
    <t>Hrtc2 Jgelhh</t>
  </si>
  <si>
    <t>K17w2sh Aa11c</t>
  </si>
  <si>
    <t>Kegrkq Krju5</t>
  </si>
  <si>
    <t>Kzwssw Lbmwqnaf Zwkefw</t>
  </si>
  <si>
    <t>Igen (12.000 Ft / 5 szál vörös)</t>
  </si>
  <si>
    <t>B4myul2ha Auiryr</t>
  </si>
  <si>
    <t>Mvn0lf S82rbqw</t>
  </si>
  <si>
    <t>Hh1hqfv Dzl Kxgr6gzhk</t>
  </si>
  <si>
    <t>Cwuqpnkikb2n Aqwdcnddx</t>
  </si>
  <si>
    <t>V6xv3fr0wiu2z Zhjjbs8</t>
  </si>
  <si>
    <t>Dzl Cuuchi I8cunl</t>
  </si>
  <si>
    <t>Dseop3r B1m97edw</t>
  </si>
  <si>
    <t>Nhm92 Nnh7vl1x</t>
  </si>
  <si>
    <t>Mw6uqvh Kxgr6gzhk</t>
  </si>
  <si>
    <t>1 napos Kék Szalag néző / 1 day Blue Ribbon</t>
  </si>
  <si>
    <t>Tbqn1 Eo0qgd</t>
  </si>
  <si>
    <t>Vajd G3kauqqrr</t>
  </si>
  <si>
    <t>I4hxf Á0j</t>
  </si>
  <si>
    <t>Cl0q Ajcbc</t>
  </si>
  <si>
    <t>Igen - 8 szeletes Bergmann (20.000 Ft)</t>
  </si>
  <si>
    <t>Mmyhtlzn Kl8o</t>
  </si>
  <si>
    <t>Ajfo9 Zm14zndqa</t>
  </si>
  <si>
    <t>Gp4a2f Pqz6u</t>
  </si>
  <si>
    <t>Sl34f P4g13a3s</t>
  </si>
  <si>
    <t>Pr7wuv1k Hghlcxr Kxje (otamdb( Bysn</t>
  </si>
  <si>
    <t>Sgo73q Tizad</t>
  </si>
  <si>
    <t>Esküvő a hajón (polgári) / Wedding  ceremony</t>
  </si>
  <si>
    <t>Krs Ejcayz</t>
  </si>
  <si>
    <t>Deycqcy Kxje (xrmrpk K7katp</t>
  </si>
  <si>
    <t>Hh1hqfv Eylzq</t>
  </si>
  <si>
    <t>Pi2spj5u Auiryr</t>
  </si>
  <si>
    <t>Amp9qq Kegrkq t64tb mnh 2 cqbkkx 3 fu</t>
  </si>
  <si>
    <t>L8cafx Dplk</t>
  </si>
  <si>
    <t>Ky8infw Vvoppzh3</t>
  </si>
  <si>
    <t>Ssrbwaipbcl Iz6y</t>
  </si>
  <si>
    <t>Leánykérés hajón / Proposal on boat</t>
  </si>
  <si>
    <t>H7f2igdv8xg Gg2mb Sa6ahdq</t>
  </si>
  <si>
    <t>Tg3dlg Pqz6u</t>
  </si>
  <si>
    <t>Sc2slgdvb L3brtvo Cytzc0</t>
  </si>
  <si>
    <t>Szpbiq9 Áerv</t>
  </si>
  <si>
    <t>D01ffc Lsi40r</t>
  </si>
  <si>
    <t>Maxmw Tizad</t>
  </si>
  <si>
    <t>Fez8d15p Kdvlir7p5</t>
  </si>
  <si>
    <t>Kz0u (lhuq15 Bqbrgy</t>
  </si>
  <si>
    <t>Eirij Dqcjb</t>
  </si>
  <si>
    <t>Cgwcnzy Ocwk</t>
  </si>
  <si>
    <t>Mvmct Mgamfhm</t>
  </si>
  <si>
    <t>Kegrkq Aqcuuqzkhlq 5 8 fv Fem6w</t>
  </si>
  <si>
    <t>Bm9m Jgelhh</t>
  </si>
  <si>
    <t>Kegrkq Azxmvd07aw4b0 A9gi (atf7n3c</t>
  </si>
  <si>
    <t>Busdb7lwih (pgxnlus Owfskuo</t>
  </si>
  <si>
    <t>Koqxng Aa11c</t>
  </si>
  <si>
    <t>Balatonföldvár (40.000 Ft kiállási díj)</t>
  </si>
  <si>
    <t>Hrg8a A5w6h1</t>
  </si>
  <si>
    <t>Bh1b5z Skk8e?9 Bdfdqb</t>
  </si>
  <si>
    <t>T9mflfc V8ux7adm</t>
  </si>
  <si>
    <t>Vawp Krju5</t>
  </si>
  <si>
    <t>Pxqewv Ayiin</t>
  </si>
  <si>
    <t>Hbfjfxwwrwy Cmjsahf Hhzgs3ewc</t>
  </si>
  <si>
    <t>Igen (15.000 Ft / alkalom)</t>
  </si>
  <si>
    <t>Kegrkq Ajugz</t>
  </si>
  <si>
    <t>Kérek (120.000 Ft /  2 óra)</t>
  </si>
  <si>
    <t>Rx9gnn Jrrwo</t>
  </si>
  <si>
    <t>Sqpqu Mgamfhm</t>
  </si>
  <si>
    <t>Tal9z M33dvdqu A4mek</t>
  </si>
  <si>
    <t>Rypfgq Bm9pswk</t>
  </si>
  <si>
    <t>Bm9pswk Rypfgq</t>
  </si>
  <si>
    <t>ODA VISSZA ÚT - Manuális</t>
  </si>
  <si>
    <t>Lo1d2x Myo53n</t>
  </si>
  <si>
    <t>Amp9qq Kegrkq Tpnnx Sau mnh 1a</t>
  </si>
  <si>
    <t>Kozww5 Auiryr - H5bnsbboo</t>
  </si>
  <si>
    <t>I8cunl</t>
  </si>
  <si>
    <t>C2z5by Nrli5unjp</t>
  </si>
  <si>
    <t>Kegrkq A4ie4pjkaj6h Sau</t>
  </si>
  <si>
    <t>Pyar9s4murdmin L8e0x</t>
  </si>
  <si>
    <t>Mukjnl O0thha</t>
  </si>
  <si>
    <t>Bqqtbd Auiryr</t>
  </si>
  <si>
    <t>Rttbcjy Mxa3uwajk Rdjc</t>
  </si>
  <si>
    <t>Befyo Auiryr</t>
  </si>
  <si>
    <t>Bckmf2 Doemcoyu</t>
  </si>
  <si>
    <t>Ktqdbplvniu0xa?i Cskcen</t>
  </si>
  <si>
    <t>Kaleys Vvoppzh3</t>
  </si>
  <si>
    <t>Kr28p Kokkdnn</t>
  </si>
  <si>
    <t>Mdmsgjzz L Azc6cwb</t>
  </si>
  <si>
    <t>Anz9w Dplk</t>
  </si>
  <si>
    <t>Szcegy A6ej</t>
  </si>
  <si>
    <t>Fsmcgr1h Vwwd</t>
  </si>
  <si>
    <t>B6tss3 Nrli5unjp</t>
  </si>
  <si>
    <t>Hh1hqfv R?wjm</t>
  </si>
  <si>
    <t>Avpckq A5w6h1</t>
  </si>
  <si>
    <t>M1jiruqj3vvyd Eo0qgd</t>
  </si>
  <si>
    <t>Sqpqu Lwea5w</t>
  </si>
  <si>
    <t>Fznrfhs Bbbstc8l</t>
  </si>
  <si>
    <t>Nq4z Auiryr</t>
  </si>
  <si>
    <t>Hf3f2bpv Pz0ia2p7</t>
  </si>
  <si>
    <t>Lcuray Rmsf2l</t>
  </si>
  <si>
    <t>Kehwtly Mt7r</t>
  </si>
  <si>
    <t>Colnyr Jgelhh</t>
  </si>
  <si>
    <t>Lgnz Vcyfew</t>
  </si>
  <si>
    <t>A4zpga Eprer</t>
  </si>
  <si>
    <t>Koctldir6mot He4ixw Aa11c</t>
  </si>
  <si>
    <t>Mcdmccamfx Zmpuzno</t>
  </si>
  <si>
    <t>Pjdgx L8e0x</t>
  </si>
  <si>
    <t>Vrkl5 Áfdx</t>
  </si>
  <si>
    <t>Oi3chr Njxo</t>
  </si>
  <si>
    <t>Mpm4z Nnh7vl1x</t>
  </si>
  <si>
    <t>A4mek Tal9z</t>
  </si>
  <si>
    <t>Kh1cdd Dplk</t>
  </si>
  <si>
    <t>Kegrkq Amp9qq L0ghq Tsr2 jvxh 1r</t>
  </si>
  <si>
    <t>Kegrkq Amp9qq L0ghq T9nor5ral 14</t>
  </si>
  <si>
    <t>Emjduo</t>
  </si>
  <si>
    <t>Peky1jzebvd H4jhg</t>
  </si>
  <si>
    <t>Kegrkq Eo0qgd</t>
  </si>
  <si>
    <t>Svkp7jy B8wbpbg</t>
  </si>
  <si>
    <t>Kyuuwj Tal9z</t>
  </si>
  <si>
    <t>Bjo7h Bwsans</t>
  </si>
  <si>
    <t>Ld69ii Njxo</t>
  </si>
  <si>
    <t>Kegrkq A4ie4pjkaj6h Jbfh 1d</t>
  </si>
  <si>
    <t>Kegrkq A4ie4pjkaj6h Jtr5 2hj</t>
  </si>
  <si>
    <t>Kegrkq A4ie4pjkaj6h Jtr5 2k</t>
  </si>
  <si>
    <t>Kegrkq Amp9qq L0ghq T9nor5ral 1a</t>
  </si>
  <si>
    <t>Bdfdqb A5w6h1</t>
  </si>
  <si>
    <t>Kegrkq Aqmvdngenpa9axnz4 23</t>
  </si>
  <si>
    <t>Kegrkq Aqmvdngenpa9axnz4 2d4</t>
  </si>
  <si>
    <t>Kegrkq Aqmvdngenpa9axnz4 2k</t>
  </si>
  <si>
    <t>Vbyg Tal9z</t>
  </si>
  <si>
    <t>Hdckvhr Stkegl9t</t>
  </si>
  <si>
    <t>Dzl Skbo Ge5o1bv</t>
  </si>
  <si>
    <t>N2pkd Tptyg</t>
  </si>
  <si>
    <t>Mcoz4 Tdglr</t>
  </si>
  <si>
    <t>Vbyg Ttskm</t>
  </si>
  <si>
    <t>Suahjrc Vvoppzh3</t>
  </si>
  <si>
    <t>Ct5x Klyzk1y</t>
  </si>
  <si>
    <t>Sgt8s Ttmzbr</t>
  </si>
  <si>
    <t>Tsjftkp M7v3</t>
  </si>
  <si>
    <t>Vtnvm Aqwdcnddx</t>
  </si>
  <si>
    <t>F0o4asdolhq Myo53n</t>
  </si>
  <si>
    <t>Nq4z Aicc5v Tal9z</t>
  </si>
  <si>
    <t>Hvzoc Gskkt</t>
  </si>
  <si>
    <t>Kegrkq Amp9qq L0ghq Tsr2</t>
  </si>
  <si>
    <t>Bre9qicl1 Mgjgf9</t>
  </si>
  <si>
    <t>Mukjnl G3kauqqrr</t>
  </si>
  <si>
    <t>Cihas O7hsiu9</t>
  </si>
  <si>
    <t>E2oxm Keh3n</t>
  </si>
  <si>
    <t>Ce2sz Stkegl9t</t>
  </si>
  <si>
    <t>Bej9ij Zzfjlb &amp; Pqz6u</t>
  </si>
  <si>
    <t>Kegrkq Bwsans</t>
  </si>
  <si>
    <t>Kegrkq A1jvlqak6nap</t>
  </si>
  <si>
    <t>Rugc A5w6h1</t>
  </si>
  <si>
    <t>P2glbvdqs Zx24n5</t>
  </si>
  <si>
    <t>Ziayvmr Z3sec</t>
  </si>
  <si>
    <t>Cnqsia P4g13a3s</t>
  </si>
  <si>
    <t>Fyb0r9 Rhrvla</t>
  </si>
  <si>
    <t>Egnjndz Auiryr</t>
  </si>
  <si>
    <t>Evukgx Auiryr</t>
  </si>
  <si>
    <t>Jrv7gwp Ibors1</t>
  </si>
  <si>
    <t>S0wgw Bdfdqb</t>
  </si>
  <si>
    <t>S31sz Lczqdu</t>
  </si>
  <si>
    <t>diy Sl34f Bdfdqb</t>
  </si>
  <si>
    <t>T7nw Tal9z</t>
  </si>
  <si>
    <t>Pamr Mhfy</t>
  </si>
  <si>
    <t>Pdhuymlo3cg K8kjf Mgxqjf2k</t>
  </si>
  <si>
    <t>Hu5gfkmy9i0bfn At3kp</t>
  </si>
  <si>
    <t>Svtozeo Tal9z</t>
  </si>
  <si>
    <t>Koqxng R?wjm</t>
  </si>
  <si>
    <t>Kegrkq Amp9qq L0ghq T9nor5ral 2n</t>
  </si>
  <si>
    <t>Kegrkq Amp9qq L0ghq Tmuk0pcls 2t4</t>
  </si>
  <si>
    <t>Kegrkq Amp9qq L0ghq T9nor5ral 2r</t>
  </si>
  <si>
    <t>Kegrkq Amp9qq L0ghq Tg7c2wjqvk 2zm</t>
  </si>
  <si>
    <t>Kegrkq Amp9qq L0ghq Tmuk0pcls 2cs</t>
  </si>
  <si>
    <t>Gnlbyiehlnnpsg Elsdj</t>
  </si>
  <si>
    <t>Alhgxx3pwd03fd Gc6jpb</t>
  </si>
  <si>
    <t>Kérek 4 főre (10.000 Ft / fő)</t>
  </si>
  <si>
    <t>Kegrkq Ávbtm</t>
  </si>
  <si>
    <t>Fvbuexzbv Dxnm</t>
  </si>
  <si>
    <t>Nq4z Bx?oq</t>
  </si>
  <si>
    <t>Cm35xuvv3 Bb8dkw</t>
  </si>
  <si>
    <t>Ljfxzehpvr Zidz</t>
  </si>
  <si>
    <t>Jrpg Nhksngy</t>
  </si>
  <si>
    <t>Mmyhtlzn Tizad</t>
  </si>
  <si>
    <t>Bliuxvpnxup2 Eo0qgd</t>
  </si>
  <si>
    <t>Dzl Skbo L8e0x</t>
  </si>
  <si>
    <t>Pamr Soshoaa</t>
  </si>
  <si>
    <t>Kegrkq Aiy1ox161xjtm Tfgna c0rrb</t>
  </si>
  <si>
    <t>Kegrkq A1jvlqak6nap Ensq9b ec978f</t>
  </si>
  <si>
    <t>Kegrkq Apkbjajjx3urg Tfgna Ensq9b</t>
  </si>
  <si>
    <t>YouTube</t>
  </si>
  <si>
    <t>Kegrkq Ad8cc9bomvvagvzpfaqc3 Tfgna</t>
  </si>
  <si>
    <t>Cubmkl Lphh</t>
  </si>
  <si>
    <t>Dzl Byxsp6 Dplk</t>
  </si>
  <si>
    <t>Miz4 Mp70sl Kxje (elkqozy5 Mwcmxcqof</t>
  </si>
  <si>
    <t>Ksycqbe Tbvwv</t>
  </si>
  <si>
    <t>Mlmia3 Dplk</t>
  </si>
  <si>
    <t>Saq2l Éia</t>
  </si>
  <si>
    <t>Tg3dlg Sa6ahdq</t>
  </si>
  <si>
    <t>Sf6zi2dgcz V8ux7adm</t>
  </si>
  <si>
    <t>Bnibjz Ewq7mk</t>
  </si>
  <si>
    <t>Bocw6go Ávbtm</t>
  </si>
  <si>
    <t>Bs1k Gg2mb</t>
  </si>
  <si>
    <t>Ft2c2 Njxo</t>
  </si>
  <si>
    <t>F1zbuhp Dplk</t>
  </si>
  <si>
    <t>Jbjuen Jpref</t>
  </si>
  <si>
    <t>Gnyx5hm O7hsiu9</t>
  </si>
  <si>
    <t>Vlv28svj Ftiub Eyf5h</t>
  </si>
  <si>
    <t>Fbdjhtv9kkt Kxgr6gzhk</t>
  </si>
  <si>
    <t>L8cafx F8kprnf3</t>
  </si>
  <si>
    <t>Psvje2mum diy Dr6i Jwu0g</t>
  </si>
  <si>
    <t>Lii3lul Ascw</t>
  </si>
  <si>
    <t>Meglepkék</t>
  </si>
  <si>
    <t>Kaov Áfdx</t>
  </si>
  <si>
    <t>Kaov Áfdx Ra4bga</t>
  </si>
  <si>
    <t>Vthi1qk Pkkka</t>
  </si>
  <si>
    <t>Cxhqdry Kdvlir7p5</t>
  </si>
  <si>
    <t>Hn Aeqaoa Kxje (xbkp Nyegij</t>
  </si>
  <si>
    <t>Geoipfbgm Bdfdqb</t>
  </si>
  <si>
    <t>Dzl Tjoqp Kxgr6gzhk</t>
  </si>
  <si>
    <t>T7nw Cfnx1</t>
  </si>
  <si>
    <t>Gnwxzgy Gu2n</t>
  </si>
  <si>
    <t>Kmvueee Drc5dt9</t>
  </si>
  <si>
    <t>Srjui A1iin3ly</t>
  </si>
  <si>
    <t>Tr1pp Zhjjbs8</t>
  </si>
  <si>
    <t>Kmwf44ynjd Dln8dp</t>
  </si>
  <si>
    <t>P72xhp8 M7v3</t>
  </si>
  <si>
    <t>Kzmx4x0rzl1ycdtnj Éia</t>
  </si>
  <si>
    <t>Sqpqu Ftcan</t>
  </si>
  <si>
    <t>Mxme8uyjglgnlxo O7hsiu9</t>
  </si>
  <si>
    <t>Boypvi Rdjc</t>
  </si>
  <si>
    <t>Kgkzgd8errdy H2d9e</t>
  </si>
  <si>
    <t>Skk8e?9 Eprer</t>
  </si>
  <si>
    <t>Knuf D6qfav</t>
  </si>
  <si>
    <t>Mbuyc Gn0nv</t>
  </si>
  <si>
    <t>Jaa6ov Amp9qq</t>
  </si>
  <si>
    <t>Bbskj Éia</t>
  </si>
  <si>
    <t>Kegrkq Amp9qq</t>
  </si>
  <si>
    <t>Landc4m Lsi40r</t>
  </si>
  <si>
    <t>D4 V2mlc Dsga1</t>
  </si>
  <si>
    <t>Sl34f B8wbpbg</t>
  </si>
  <si>
    <t>Bydf Eo0qgd</t>
  </si>
  <si>
    <t>T7nw Lbmwqnaf</t>
  </si>
  <si>
    <t>Pupi Ávbtm (la(4th Kbfz0o Ijd1zuy</t>
  </si>
  <si>
    <t>S4huzbd Sa6ahdq</t>
  </si>
  <si>
    <t>Vb7m L8e0x</t>
  </si>
  <si>
    <t>Srnbnf Sa6ahdq</t>
  </si>
  <si>
    <t>Kag5fcp Auiryr</t>
  </si>
  <si>
    <t>Mkebp3nbmf Mhmb1</t>
  </si>
  <si>
    <t>K4rnb2c Jgelhh</t>
  </si>
  <si>
    <t>Kegrkq A1jvlqak6nap Rjxdq?rgjrt</t>
  </si>
  <si>
    <t>Gpp5g6 D6qfav</t>
  </si>
  <si>
    <t>Alsóörs (30.000 Ft kiállási díj)</t>
  </si>
  <si>
    <t>Nn7bnn Ra4bga</t>
  </si>
  <si>
    <t>M15ol T2vcgc</t>
  </si>
  <si>
    <t>Dw4 D2g7z Kxje (ud4kry1 Anai4lc</t>
  </si>
  <si>
    <t>Dzl Kegrkq Lsi40r</t>
  </si>
  <si>
    <t>Gb0vmd I8cunl</t>
  </si>
  <si>
    <t>Vcuk5f Ávbtm</t>
  </si>
  <si>
    <t>Kfwkpa Nzcdozm</t>
  </si>
  <si>
    <t>Mnsq8h Sa6ahdq</t>
  </si>
  <si>
    <t>Veczf Nzcdozm</t>
  </si>
  <si>
    <t>Gdhsk Alw6py</t>
  </si>
  <si>
    <t>Éwrp Lsi40r</t>
  </si>
  <si>
    <t>Jfa5l Rgsmhk4</t>
  </si>
  <si>
    <t>Kngjfu D6era</t>
  </si>
  <si>
    <t>Grgptewv Oycj</t>
  </si>
  <si>
    <t>Or4vx Rl9an44</t>
  </si>
  <si>
    <t>Pxw Kxgr6gzhk</t>
  </si>
  <si>
    <t>Lxqmidb Njxo</t>
  </si>
  <si>
    <t>Mkk2gd Ra4bga</t>
  </si>
  <si>
    <t>Cl5pihm Tu9eh</t>
  </si>
  <si>
    <t>Kegrkq Ahlklpo9byjq Jzlqf</t>
  </si>
  <si>
    <t>Pskxy V7kyqz Bhax1l Zj32</t>
  </si>
  <si>
    <t>N248lp Lsi40r</t>
  </si>
  <si>
    <t>Ninbcid2ttta5 Klz0n71</t>
  </si>
  <si>
    <t>Myo53n</t>
  </si>
  <si>
    <t>Fear6 V8ux7adm</t>
  </si>
  <si>
    <t>Sat0fz Tdglr</t>
  </si>
  <si>
    <t>T7nw Vk26ts</t>
  </si>
  <si>
    <t>Sz4mszqo Klyzk1y</t>
  </si>
  <si>
    <t>S3frsjvy Mgxqjf2k</t>
  </si>
  <si>
    <t>Bv4ixbj Bfll3140</t>
  </si>
  <si>
    <t>Bzeh3p Mablp</t>
  </si>
  <si>
    <t>Bq5qzi Tptyg</t>
  </si>
  <si>
    <t>B963k9 R72xzl G3kauqqrr</t>
  </si>
  <si>
    <t>Fbp1m Áerv</t>
  </si>
  <si>
    <t>W0dfzwi Mqtt5</t>
  </si>
  <si>
    <t>Tybs Dplk</t>
  </si>
  <si>
    <t>Kaov Pzcm7g</t>
  </si>
  <si>
    <t>Lii3lul Bz7ir</t>
  </si>
  <si>
    <t>Fgz7jj Jgelhh</t>
  </si>
  <si>
    <t>Dssp Dsvjq</t>
  </si>
  <si>
    <t>Kegrkq Ahueysn8ikwq Sf</t>
  </si>
  <si>
    <t>Dazjo3l2 Pqz6u</t>
  </si>
  <si>
    <t>C15znx2 Auiryr</t>
  </si>
  <si>
    <t>Icomi - M33dvdqu Gyea1</t>
  </si>
  <si>
    <t>V0plotu Axbx Eylzq</t>
  </si>
  <si>
    <t>Cfoo3lw Mqtt5</t>
  </si>
  <si>
    <t>Hgc0 Auiryr</t>
  </si>
  <si>
    <t>Gjnmit33 Cfnx1</t>
  </si>
  <si>
    <t>Wcqak M33dvdqu Tptyg</t>
  </si>
  <si>
    <t>Kdyqw At3kp</t>
  </si>
  <si>
    <t>Kynwwp2q At3kp</t>
  </si>
  <si>
    <t>Pamr Mfpree Ezrg</t>
  </si>
  <si>
    <t>(bumk5q Fcgzra Kubrk Frix7i Rbyfabs</t>
  </si>
  <si>
    <t>Nq4z R?wjm</t>
  </si>
  <si>
    <t>Bpgilrhz A5w6h1</t>
  </si>
  <si>
    <t>Pxw B8wbpbg</t>
  </si>
  <si>
    <t>Sz4mszqo Sa6ahdq</t>
  </si>
  <si>
    <t>K1jctm Gyjpsh</t>
  </si>
  <si>
    <t>N248lp Gnfg</t>
  </si>
  <si>
    <t>Khxsfy Njxo</t>
  </si>
  <si>
    <t>Nq4z A5w6h1</t>
  </si>
  <si>
    <t>Rwspx O7hsiu9</t>
  </si>
  <si>
    <t>Ppfvr7 D6qfav</t>
  </si>
  <si>
    <t>Lii3lul Oy1el97 Gg2mb</t>
  </si>
  <si>
    <t>Hfncu Z3sec</t>
  </si>
  <si>
    <t>M1vbai Gg2mb</t>
  </si>
  <si>
    <t>Nwsat Bama8d1</t>
  </si>
  <si>
    <t>Kwjid4 Kdvlir7p5</t>
  </si>
  <si>
    <t>Cxcuucoai Psviq</t>
  </si>
  <si>
    <t>Clwqmzx At3kp</t>
  </si>
  <si>
    <t>Tg3dlg Gg2mb</t>
  </si>
  <si>
    <t>Mukjnl Pqz6u</t>
  </si>
  <si>
    <t>Wahydon3pod6 Kdvlir7p5</t>
  </si>
  <si>
    <t>Gh6xagmbcxf Ávbtm</t>
  </si>
  <si>
    <t>Dzl P2glbvdqs Bocw6go</t>
  </si>
  <si>
    <t>Kksrzr Lsi40r</t>
  </si>
  <si>
    <t>Smscii Sa6ahdq</t>
  </si>
  <si>
    <t>Tycd A1fyak</t>
  </si>
  <si>
    <t>Baavlwk Ayai</t>
  </si>
  <si>
    <t>R4bjodcs4fxfw Nnh7vl1x</t>
  </si>
  <si>
    <t>Nqien Rmsf2l</t>
  </si>
  <si>
    <t>Rkpc5jo Rmsf2l</t>
  </si>
  <si>
    <t>Ds Mirotbjvp Azc6cwb</t>
  </si>
  <si>
    <t>Kynwwp2q Ezrg</t>
  </si>
  <si>
    <t>Dsnfk</t>
  </si>
  <si>
    <t>Dmtiz Dsnfk</t>
  </si>
  <si>
    <t>Mqmrm1a Dmtiz</t>
  </si>
  <si>
    <t>N248lp Dmtiz</t>
  </si>
  <si>
    <t>Bgubp Cfnx1</t>
  </si>
  <si>
    <t>Mukjnl Tptyg</t>
  </si>
  <si>
    <t>Dqbjajkbbk Tizad</t>
  </si>
  <si>
    <t>Crax (3wu(d Ptx3cw</t>
  </si>
  <si>
    <t>Kapcsolat felvételre vár - Manuális</t>
  </si>
  <si>
    <t>Ahi Adpaarm24a (guovgh4 Asksfr1gm</t>
  </si>
  <si>
    <t>Nnvy Sl2p (pzvj P5gtho</t>
  </si>
  <si>
    <t>Rihfdeabmj B0sm (q7qq Mfmwf</t>
  </si>
  <si>
    <t>Pqu5l4 Kxje (wj(w Jnwdyba</t>
  </si>
  <si>
    <t>Mfvc1t (ioqw2 Mohszq1</t>
  </si>
  <si>
    <t>Ana (tzd7x L1ydwj</t>
  </si>
  <si>
    <t>Adhs (lzohnmeo6 A2fdmkl</t>
  </si>
  <si>
    <t>Ri86 Cpzdl Hnwv0guc (hhjh Á7ua?clke</t>
  </si>
  <si>
    <t>Ri86 Cpzdl Chq13yf Kxje (csmgqbnl2v Jnwdyba</t>
  </si>
  <si>
    <t>Ri86 Cpzdl Lpws7jk8 Kxje (ojgxvsz Iehd666</t>
  </si>
  <si>
    <t>Nk Biozy3oom (dxtklv Sl48t65</t>
  </si>
  <si>
    <t>Ijh1u8s3 (jalwe7e Gawaba</t>
  </si>
  <si>
    <t>Kslpxm (0ryn6kmj Anai4lc</t>
  </si>
  <si>
    <t>Ukl Eirumohfj (xbkp A2fdmkl</t>
  </si>
  <si>
    <t>Hhfjwq9nw (fneux Mohszq1</t>
  </si>
  <si>
    <t>Obo I4srksnf B2r8sus1pkb A6xb9sgzfs Z5ca (laa Hpdz5 C4kmnwr</t>
  </si>
  <si>
    <t>Obo N4xnqcrt2i7uvx (mzlhaoj9 Ktitztovkl</t>
  </si>
  <si>
    <t>Obo Lver59pc91sylg73vee (e4zkj4 I37c3</t>
  </si>
  <si>
    <t>Obo Ef5gf7vtlmdauoz (pbtznsh Dbciif</t>
  </si>
  <si>
    <t>Obo B0sm N5z3a Bugb79pph Rrtcl (a58b1tcbyn Siaeov6h Klt5aef6</t>
  </si>
  <si>
    <t>Obo B0sm N5z3a (et71uf Zxaoueu</t>
  </si>
  <si>
    <t>Fcks5 Cmdaxh9edj Kxje (byjf Tlomih</t>
  </si>
  <si>
    <t>B5fo Bvwtmhtx Ierl7yar Kxje (phwh2 Dbciif</t>
  </si>
  <si>
    <t>Áthpuu5ysj6?p (cbrlu Iehd666</t>
  </si>
  <si>
    <t>Cqdntgetksl Mx5fanu3lyht (w0q6wcc Gawaba</t>
  </si>
  <si>
    <t>Prapq2vae (csq8(d Ssrpisqunzv</t>
  </si>
  <si>
    <t>Guslfea Auiryr</t>
  </si>
  <si>
    <t>Kaov Gg2mb</t>
  </si>
  <si>
    <t>Ku1ux P7eepz</t>
  </si>
  <si>
    <t>Fpxpq A6ej</t>
  </si>
  <si>
    <t>Landc4m Vzhrnykh</t>
  </si>
  <si>
    <t>P1suy Cvpitck7</t>
  </si>
  <si>
    <t>S3frsjvy Psviq</t>
  </si>
  <si>
    <t>C5q8famdf Kdvlir7p5</t>
  </si>
  <si>
    <t>Tr0odq Hhzgs3ewc</t>
  </si>
  <si>
    <t>Bsjd9 I8cunl</t>
  </si>
  <si>
    <t>Mbfoo Tal9z</t>
  </si>
  <si>
    <t>Jqxwy Cemypg0 Mx5fanu3lyht Kxje (73jwqd Ptx3cw</t>
  </si>
  <si>
    <t>Pauvshq I8cunl</t>
  </si>
  <si>
    <t>Mgjgf9 By L8e0x Gskkt</t>
  </si>
  <si>
    <t>Pamr Skk8e?9</t>
  </si>
  <si>
    <t>N248lp Amp9qq</t>
  </si>
  <si>
    <t>Tpicpe G70 Sa6ahdq</t>
  </si>
  <si>
    <t>Mvmct Lfe4yvk</t>
  </si>
  <si>
    <t>Mwsiq Áfdx</t>
  </si>
  <si>
    <t>Mwsiq Arfx</t>
  </si>
  <si>
    <t>Kyrc24 L8e0x</t>
  </si>
  <si>
    <t>Cs3s G3kauqqrr</t>
  </si>
  <si>
    <t>Kar0mp Aa11c</t>
  </si>
  <si>
    <t>B7wy7j Lsi40r</t>
  </si>
  <si>
    <t>Irvji5je U5fi</t>
  </si>
  <si>
    <t>Nm1hgw2qladw Rtmi3d</t>
  </si>
  <si>
    <t>Jqxwy Clpv9zf Mwomiqfajzg Kw9 (73jwqd Ptx3cw</t>
  </si>
  <si>
    <t>Baavlwk Kdvlir7p5</t>
  </si>
  <si>
    <t>Cgohwcbh Kus8kjxanzigl Kxje (kgpfkng Éjvw</t>
  </si>
  <si>
    <t>Vpewl3hd Nq4z Z3sec</t>
  </si>
  <si>
    <t>Bnibjz C8zub1</t>
  </si>
  <si>
    <t>Sxpu6i8 Vtkra Nyrdu</t>
  </si>
  <si>
    <t>Fbs76v G3kauqqrr</t>
  </si>
  <si>
    <t>Baavlwk Kqfiek</t>
  </si>
  <si>
    <t>P4z4rgka Pqz6u</t>
  </si>
  <si>
    <t>Nq4z Fvekb9</t>
  </si>
  <si>
    <t>Fhzifbub Aicc5v I8ab8r</t>
  </si>
  <si>
    <t>Scgmjunsd G3kauqqrr</t>
  </si>
  <si>
    <t>Sqwjud Klyzk1y</t>
  </si>
  <si>
    <t>Jqxwy Clpv9zf Mtnyznemxuu Kxje (zivd Dl57j</t>
  </si>
  <si>
    <t>Kegrkq Azk6gnhuajbo</t>
  </si>
  <si>
    <t>Sy7j Nzcdozm</t>
  </si>
  <si>
    <t>Kdl6in Bdr (ypwpz( Txmc5k</t>
  </si>
  <si>
    <t>Njydgy S8b2owg Zm14zndqa</t>
  </si>
  <si>
    <t>Kegrkq A9rqzcfmkti7c8dv F57jtks</t>
  </si>
  <si>
    <t>Ád9 Bz7ir</t>
  </si>
  <si>
    <t>Cwr0m Zhjjbs8</t>
  </si>
  <si>
    <t>Kegrkq Jwu0g</t>
  </si>
  <si>
    <t>Kegrkq A3si9b2bgncdlrq</t>
  </si>
  <si>
    <t>Kegrkq Dmtiz</t>
  </si>
  <si>
    <t>Kegrkq Aw8y5e7cgbo6myw</t>
  </si>
  <si>
    <t>Gpnpy M33dvdqu Eprer</t>
  </si>
  <si>
    <t>Vnexvw Zm14zndqa</t>
  </si>
  <si>
    <t>Vtnvm Mgjgf9</t>
  </si>
  <si>
    <t>Kdiglb8ry6g Cidscab</t>
  </si>
  <si>
    <t>Bfufbz Rqcemjmalkgcu77 Kxje (iotge Axr86p</t>
  </si>
  <si>
    <t>Frix7i Ey3k0dth Kxgr6gzhk</t>
  </si>
  <si>
    <t>Kv61h M33dvdqu Tal9z</t>
  </si>
  <si>
    <t>C85qwzjxv Zx24n5</t>
  </si>
  <si>
    <t>Nq4z A6ej</t>
  </si>
  <si>
    <t>Wcqak Tptyg</t>
  </si>
  <si>
    <t>Dpmrmo Hqhyjbmf</t>
  </si>
  <si>
    <t>Kegrkq A4ie4pjkaj6h Ajg 2k</t>
  </si>
  <si>
    <t>Kegrkq Akhfhs0uk8hzp1lv 23</t>
  </si>
  <si>
    <t>Hrhmxk Stkegl9t</t>
  </si>
  <si>
    <t>Ővx Kxje (cyw Tta5i4</t>
  </si>
  <si>
    <t>Aywfgl Pqz6u</t>
  </si>
  <si>
    <t>Ruz Coy4s2h</t>
  </si>
  <si>
    <t>Rx96oepkbz Lwzb</t>
  </si>
  <si>
    <t>Mmzj78uz Gjzji Kxje (o49ihr Lcqhkc</t>
  </si>
  <si>
    <t>Lwwnrl5 Zhjjbs8</t>
  </si>
  <si>
    <t>Jegyes fotózás hajón / Couple photos on boat</t>
  </si>
  <si>
    <t>Kegrkq Aa3jsif6tpohmyl U5fi Etwa 1 Ntg</t>
  </si>
  <si>
    <t>N248lp Gg2mb</t>
  </si>
  <si>
    <t>Dh9k Zwkefw</t>
  </si>
  <si>
    <t>Ksjoegw Zidz</t>
  </si>
  <si>
    <t>Nq4z Psgdh3 Gg2mb</t>
  </si>
  <si>
    <t>Psqgh V8ux7adm</t>
  </si>
  <si>
    <t>Spod Spod</t>
  </si>
  <si>
    <t>Pwb3lcj3 Gg2mb</t>
  </si>
  <si>
    <t>N248lp Jlvzz2</t>
  </si>
  <si>
    <t>Fznrfhs Hhwog</t>
  </si>
  <si>
    <t>Pamr Kdvlir7p5</t>
  </si>
  <si>
    <t>Bmagbv Zqh99p</t>
  </si>
  <si>
    <t>Nq4z Jrrwo</t>
  </si>
  <si>
    <t>V9mwcv Auiryr Tdbtsvydwqfsqw</t>
  </si>
  <si>
    <t>N248lp Cytzc0</t>
  </si>
  <si>
    <t>Mkqs</t>
  </si>
  <si>
    <t>Kegrkq Amp9qq Tfgna s6imh 46</t>
  </si>
  <si>
    <t>Kxtns4 Kokkdnn</t>
  </si>
  <si>
    <t>Ü2uk Aydzpq</t>
  </si>
  <si>
    <t>Sh9yutda Nzcdozm</t>
  </si>
  <si>
    <t>Spnjn Msla</t>
  </si>
  <si>
    <t>Kegrkq Axmes9ghir3awiwed</t>
  </si>
  <si>
    <t>Pppca29 Jpref</t>
  </si>
  <si>
    <t>Cu78g</t>
  </si>
  <si>
    <t>Ks6ov Eb5y</t>
  </si>
  <si>
    <t>Egyedi ajánlat utánkövetés - Automata</t>
  </si>
  <si>
    <t>N248lp Nzcdozm</t>
  </si>
  <si>
    <t>Kegrkq Auxtau7wise 8</t>
  </si>
  <si>
    <t>Kegrkq Amp9qq Ofo 9</t>
  </si>
  <si>
    <t>Kegrkq Alynszvtk8 1rf</t>
  </si>
  <si>
    <t>Kegrkq Aluxx91qjai9z3</t>
  </si>
  <si>
    <t>Kegrkq Alynszvtk8 12n</t>
  </si>
  <si>
    <t>Kegrkq Alynszvtk8 1ch</t>
  </si>
  <si>
    <t>Kegrkq Alynszvtk8 1ma</t>
  </si>
  <si>
    <t>Kegrkq Auxtau7wise 1jz</t>
  </si>
  <si>
    <t>Byu Bdfdqb</t>
  </si>
  <si>
    <t>Kegrkq Ah9jcyk1pybmkcvk</t>
  </si>
  <si>
    <t>Kegrkq Alynszvtk8 7n</t>
  </si>
  <si>
    <t>Kegrkq Alynszvtk8 1z</t>
  </si>
  <si>
    <t>Kegrkq Alynszvtk8 2.</t>
  </si>
  <si>
    <t>Kegrkq Aa3jsif6tpohmyl U5fi Etwa 2 ó</t>
  </si>
  <si>
    <t>Pezdv2ezb Hrhmxk Dqxjd</t>
  </si>
  <si>
    <t>Skcndw3 B8obqrv Zqh99p</t>
  </si>
  <si>
    <t>Gnklgbzr Mx5fanu3lyht Gpdzz7 Kxje (zro8i9 Zibla</t>
  </si>
  <si>
    <t>Mokp6lb6 Aa11c</t>
  </si>
  <si>
    <t>I7azk Mx5fanu3lyht Kxje (fq461f Sl48t65</t>
  </si>
  <si>
    <t>Bpd</t>
  </si>
  <si>
    <t>Sewm8ex9 Jwu0g</t>
  </si>
  <si>
    <t>Ppfvr7 Llmie</t>
  </si>
  <si>
    <t>Név</t>
  </si>
  <si>
    <t>Státusz</t>
  </si>
  <si>
    <t>Vitorlázás tervezett időpont</t>
  </si>
  <si>
    <t>Indulási helyszín (végleges)</t>
  </si>
  <si>
    <t>Program hossza</t>
  </si>
  <si>
    <t>Résztvevők száma</t>
  </si>
  <si>
    <t>Program típusa - Jeanneau</t>
  </si>
  <si>
    <t>Hol talált ránk?</t>
  </si>
  <si>
    <t>Melyik hajó?</t>
  </si>
  <si>
    <t>Jó idő biztosítást kér?</t>
  </si>
  <si>
    <t>Rózsacsokrot kér?</t>
  </si>
  <si>
    <t>Tortát kér?</t>
  </si>
  <si>
    <t>Szülinapi lufit és zászló dekorációt kér?</t>
  </si>
  <si>
    <t>Pezsgőt kér?</t>
  </si>
  <si>
    <t>Borkostolót kér?</t>
  </si>
  <si>
    <t>Hány főre kéri a borkostolót?</t>
  </si>
  <si>
    <t>Gastro Sailing piknik</t>
  </si>
  <si>
    <t>Music Sailing élőzene duó</t>
  </si>
  <si>
    <t>Program teljes ára</t>
  </si>
  <si>
    <t>Kérdések</t>
  </si>
  <si>
    <t>Milyen közösségi felületen / mikor érdemes hirdetni?</t>
  </si>
  <si>
    <t>év</t>
  </si>
  <si>
    <t>hónap</t>
  </si>
  <si>
    <t>nap</t>
  </si>
  <si>
    <t>munkanap</t>
  </si>
  <si>
    <t>(All)</t>
  </si>
  <si>
    <t>Grand Total</t>
  </si>
  <si>
    <t>(blank)</t>
  </si>
  <si>
    <t>Count of Vitorlázás tervezett időpont</t>
  </si>
  <si>
    <t>Total</t>
  </si>
  <si>
    <t>total</t>
  </si>
  <si>
    <t>hol</t>
  </si>
  <si>
    <t>cost</t>
  </si>
  <si>
    <t>?</t>
  </si>
  <si>
    <t>Y</t>
  </si>
  <si>
    <t>x</t>
  </si>
  <si>
    <t>feladott hirdetések összes száma</t>
  </si>
  <si>
    <t>korosztály1</t>
  </si>
  <si>
    <t>korosztály2</t>
  </si>
  <si>
    <t>vagyon1</t>
  </si>
  <si>
    <t>vagyon2</t>
  </si>
  <si>
    <t>geo1</t>
  </si>
  <si>
    <t>geo2</t>
  </si>
  <si>
    <t>OAM2</t>
  </si>
  <si>
    <t>OAM1</t>
  </si>
  <si>
    <t>OAM3</t>
  </si>
  <si>
    <t>nemzetközi helyzet</t>
  </si>
  <si>
    <t>infláció</t>
  </si>
  <si>
    <t>OAM2a-b-c-d-e-f-g</t>
  </si>
  <si>
    <t>a</t>
  </si>
  <si>
    <t>b</t>
  </si>
  <si>
    <t>c</t>
  </si>
  <si>
    <t>a-b-c-d-e-f-g-h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</si>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</sst>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yyyy\-mm\-dd\ hh:mm:ss"/>
  </numFmts>
  <fonts count="5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Fill="0" applyProtection="0"/>
  </cellStyleXfs>
  <cellXfs count="54">
    <xf numFmtId="0" fontId="0" fillId="0" borderId="0" xfId="0" applyFill="1" applyProtection="1"/>
    <xf numFmtId="170" fontId="0" fillId="0" borderId="0" xfId="0" applyNumberFormat="1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1" fillId="2" borderId="0" xfId="0" applyFont="1" applyFill="1" applyProtection="1"/>
    <xf numFmtId="0" fontId="1" fillId="3" borderId="0" xfId="0" applyFont="1" applyFill="1" applyProtection="1"/>
    <xf numFmtId="0" fontId="3" fillId="0" borderId="0" xfId="0" applyFont="1" applyFill="1" applyProtection="1"/>
    <xf numFmtId="1" fontId="0" fillId="0" borderId="0" xfId="0" applyNumberFormat="1" applyFill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5" xfId="0" pivotButton="1" applyFill="1" applyBorder="1" applyProtection="1"/>
    <xf numFmtId="0" fontId="0" fillId="0" borderId="5" xfId="0" applyFill="1" applyBorder="1" applyProtection="1"/>
    <xf numFmtId="0" fontId="0" fillId="0" borderId="1" xfId="0" pivotButton="1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" xfId="0" applyNumberFormat="1" applyFill="1" applyBorder="1" applyProtection="1"/>
    <xf numFmtId="0" fontId="0" fillId="0" borderId="8" xfId="0" applyNumberFormat="1" applyFill="1" applyBorder="1" applyProtection="1"/>
    <xf numFmtId="0" fontId="0" fillId="0" borderId="9" xfId="0" applyNumberFormat="1" applyFill="1" applyBorder="1" applyProtection="1"/>
    <xf numFmtId="0" fontId="0" fillId="0" borderId="6" xfId="0" applyNumberFormat="1" applyFill="1" applyBorder="1" applyProtection="1"/>
    <xf numFmtId="0" fontId="0" fillId="0" borderId="0" xfId="0" applyNumberFormat="1" applyFill="1" applyProtection="1"/>
    <xf numFmtId="0" fontId="0" fillId="0" borderId="10" xfId="0" applyNumberFormat="1" applyFill="1" applyBorder="1" applyProtection="1"/>
    <xf numFmtId="0" fontId="0" fillId="0" borderId="7" xfId="0" applyNumberFormat="1" applyFill="1" applyBorder="1" applyProtection="1"/>
    <xf numFmtId="0" fontId="0" fillId="0" borderId="11" xfId="0" applyNumberFormat="1" applyFill="1" applyBorder="1" applyProtection="1"/>
    <xf numFmtId="0" fontId="0" fillId="0" borderId="5" xfId="0" applyNumberFormat="1" applyFill="1" applyBorder="1" applyProtection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2" fillId="0" borderId="0" xfId="0" applyFont="1" applyFill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0" fillId="0" borderId="13" xfId="0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16" xfId="0" applyFont="1" applyFill="1" applyBorder="1" applyProtection="1"/>
    <xf numFmtId="0" fontId="2" fillId="0" borderId="16" xfId="0" applyFont="1" applyFill="1" applyBorder="1" applyAlignment="1" applyProtection="1">
      <alignment wrapText="1"/>
    </xf>
    <xf numFmtId="0" fontId="0" fillId="0" borderId="17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0" fillId="0" borderId="18" xfId="0" applyFill="1" applyBorder="1" applyProtection="1"/>
    <xf numFmtId="0" fontId="0" fillId="0" borderId="19" xfId="0" applyFill="1" applyBorder="1" applyProtection="1"/>
    <xf numFmtId="0" fontId="0" fillId="0" borderId="20" xfId="0" applyFill="1" applyBorder="1" applyProtection="1"/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0" fillId="0" borderId="22" xfId="0" applyFill="1" applyBorder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2" fillId="0" borderId="25" xfId="0" applyFont="1" applyFill="1" applyBorder="1" applyProtection="1"/>
    <xf numFmtId="0" fontId="0" fillId="0" borderId="26" xfId="0" applyFill="1" applyBorder="1" applyProtection="1"/>
    <xf numFmtId="0" fontId="0" fillId="0" borderId="27" xfId="0" applyFill="1" applyBorder="1" applyProtection="1"/>
    <xf numFmtId="0" fontId="0" fillId="0" borderId="28" xfId="0" applyFill="1" applyBorder="1" applyProtection="1"/>
    <xf numFmtId="0" fontId="0" fillId="4" borderId="0" xfId="0" applyFill="1" applyProtection="1"/>
    <xf numFmtId="0" fontId="1" fillId="4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report_all!$A$18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report_all!$B$17:$J$17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0</c:v>
                </c:pt>
              </c:numCache>
            </c:numRef>
          </c:cat>
          <c:val>
            <c:numRef>
              <c:f>report_all!$B$18:$I$18</c:f>
              <c:numCache>
                <c:formatCode>General</c:formatCode>
                <c:ptCount val="8"/>
                <c:pt idx="0">
                  <c:v>1</c:v>
                </c:pt>
                <c:pt idx="1">
                  <c:v>44</c:v>
                </c:pt>
                <c:pt idx="2">
                  <c:v>100</c:v>
                </c:pt>
                <c:pt idx="3">
                  <c:v>160</c:v>
                </c:pt>
                <c:pt idx="4">
                  <c:v>172</c:v>
                </c:pt>
                <c:pt idx="5">
                  <c:v>75</c:v>
                </c:pt>
                <c:pt idx="6">
                  <c:v>34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1-45FB-9782-A44B56824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7186800"/>
        <c:axId val="895117568"/>
      </c:barChart>
      <c:catAx>
        <c:axId val="18671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117568"/>
        <c:crosses val="autoZero"/>
        <c:auto val="1"/>
        <c:lblAlgn val="ctr"/>
        <c:lblOffset val="100"/>
        <c:noMultiLvlLbl val="0"/>
      </c:catAx>
      <c:valAx>
        <c:axId val="8951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18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report1!$A$18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report1!$B$17:$J$17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0</c:v>
                </c:pt>
              </c:numCache>
            </c:numRef>
          </c:cat>
          <c:val>
            <c:numRef>
              <c:f>report1!$B$18:$I$18</c:f>
              <c:numCache>
                <c:formatCode>General</c:formatCode>
                <c:ptCount val="8"/>
                <c:pt idx="0">
                  <c:v>1</c:v>
                </c:pt>
                <c:pt idx="1">
                  <c:v>44</c:v>
                </c:pt>
                <c:pt idx="2">
                  <c:v>100</c:v>
                </c:pt>
                <c:pt idx="3">
                  <c:v>160</c:v>
                </c:pt>
                <c:pt idx="4">
                  <c:v>172</c:v>
                </c:pt>
                <c:pt idx="5">
                  <c:v>75</c:v>
                </c:pt>
                <c:pt idx="6">
                  <c:v>34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A-44C8-BCAF-97D0ECB76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7186800"/>
        <c:axId val="895117568"/>
      </c:barChart>
      <c:catAx>
        <c:axId val="186718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117568"/>
        <c:crosses val="autoZero"/>
        <c:auto val="1"/>
        <c:lblAlgn val="ctr"/>
        <c:lblOffset val="100"/>
        <c:noMultiLvlLbl val="0"/>
      </c:catAx>
      <c:valAx>
        <c:axId val="8951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18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390181</xdr:colOff>
      <xdr:row>19</xdr:row>
      <xdr:rowOff>145532</xdr:rowOff>
    </xdr:from>
    <xdr:to>
      <xdr:col>9</xdr:col>
      <xdr:colOff>380218</xdr:colOff>
      <xdr:row>34</xdr:row>
      <xdr:rowOff>141987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AEAADA-B69F-43AF-B405-91F99B30D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390181</xdr:colOff>
      <xdr:row>19</xdr:row>
      <xdr:rowOff>145532</xdr:rowOff>
    </xdr:from>
    <xdr:to>
      <xdr:col>9</xdr:col>
      <xdr:colOff>380218</xdr:colOff>
      <xdr:row>34</xdr:row>
      <xdr:rowOff>141987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1C9264-CB16-68B9-512A-3CE526B79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ttd" refreshedDate="45213.472413078707" createdVersion="1" refreshedVersion="8" recordCount="632" upgradeOnRefresh="1">
  <cacheSource type="worksheet">
    <worksheetSource ref="B2:G634" sheet="db"/>
  </cacheSource>
  <cacheFields count="6">
    <cacheField name="Státusz" numFmtId="0">
      <sharedItems count="9">
        <s v="Kuponra feliratkozott"/>
        <s v="Fizetve (le van foglalva!) - Manuális"/>
        <s v="Vitorlázás megtörtént - Automata"/>
        <s v="Elvesztett - Manuális"/>
        <s v="Egyedi ajánlat - Manuális"/>
        <s v="Ajánlat utánkövetés - Automata"/>
        <s v="ODA VISSZA ÚT - Manuális"/>
        <s v="Kapcsolat felvételre vár - Manuális"/>
        <s v="Egyedi ajánlat utánkövetés - Automata"/>
      </sharedItems>
    </cacheField>
    <cacheField name="Vitorlázás tervezett időpont" numFmtId="0">
      <sharedItems containsNonDate="0" containsDate="1" containsString="0" containsBlank="1" minDate="2023-04-28T11:00:00" maxDate="2023-10-22T16:00:00"/>
    </cacheField>
    <cacheField name="hónap" numFmtId="1">
      <sharedItems containsMixedTypes="1" containsNumber="1" containsInteger="1" minValue="4" maxValue="10" count="8">
        <n v="7"/>
        <n v="6"/>
        <n v="9"/>
        <n v="8"/>
        <n v="10"/>
        <s v=""/>
        <n v="5"/>
        <n v="4"/>
      </sharedItems>
    </cacheField>
    <cacheField name="nap" numFmtId="1">
      <sharedItems containsMixedTypes="1" containsNumber="1" containsInteger="1" minValue="1" maxValue="31"/>
    </cacheField>
    <cacheField name="munkanap" numFmtId="1">
      <sharedItems containsMixedTypes="1" containsNumber="1" containsInteger="1" minValue="1" maxValue="7"/>
    </cacheField>
    <cacheField name="Hol talált ránk?" numFmtId="0">
      <sharedItems containsBlank="1" count="10">
        <s v="Google"/>
        <m/>
        <s v="Plakát"/>
        <s v="Ismerősöm ajánlotta"/>
        <s v="Instagram"/>
        <s v="Szórólap"/>
        <s v="Facebook"/>
        <s v="Visszatérő vendég vagyok"/>
        <s v="YouTube"/>
        <s v="Meglepké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2">
  <r>
    <x v="0"/>
    <d v="2023-07-15T14:00:00"/>
    <x v="0"/>
    <n v="15"/>
    <n v="6"/>
    <x v="0"/>
  </r>
  <r>
    <x v="0"/>
    <d v="2023-07-29T14:00:00"/>
    <x v="0"/>
    <n v="29"/>
    <n v="6"/>
    <x v="0"/>
  </r>
  <r>
    <x v="1"/>
    <d v="2023-06-25T11:00:00"/>
    <x v="1"/>
    <n v="25"/>
    <n v="7"/>
    <x v="1"/>
  </r>
  <r>
    <x v="2"/>
    <d v="2023-07-08T16:00:00"/>
    <x v="0"/>
    <n v="8"/>
    <n v="6"/>
    <x v="2"/>
  </r>
  <r>
    <x v="0"/>
    <d v="2023-06-24T12:00:00"/>
    <x v="1"/>
    <n v="24"/>
    <n v="6"/>
    <x v="0"/>
  </r>
  <r>
    <x v="1"/>
    <d v="2023-07-17T11:00:00"/>
    <x v="0"/>
    <n v="17"/>
    <n v="1"/>
    <x v="0"/>
  </r>
  <r>
    <x v="2"/>
    <d v="2023-06-02T10:00:00"/>
    <x v="1"/>
    <n v="2"/>
    <n v="5"/>
    <x v="1"/>
  </r>
  <r>
    <x v="2"/>
    <d v="2023-07-25T18:00:00"/>
    <x v="0"/>
    <n v="25"/>
    <n v="2"/>
    <x v="0"/>
  </r>
  <r>
    <x v="2"/>
    <d v="2023-07-14T10:00:00"/>
    <x v="0"/>
    <n v="14"/>
    <n v="5"/>
    <x v="1"/>
  </r>
  <r>
    <x v="3"/>
    <d v="2023-09-23T10:00:00"/>
    <x v="2"/>
    <n v="23"/>
    <n v="6"/>
    <x v="1"/>
  </r>
  <r>
    <x v="1"/>
    <d v="2023-08-01T10:00:00"/>
    <x v="3"/>
    <n v="1"/>
    <n v="2"/>
    <x v="3"/>
  </r>
  <r>
    <x v="1"/>
    <d v="2023-08-14T10:00:00"/>
    <x v="3"/>
    <n v="14"/>
    <n v="1"/>
    <x v="4"/>
  </r>
  <r>
    <x v="2"/>
    <d v="2023-07-05T10:00:00"/>
    <x v="0"/>
    <n v="5"/>
    <n v="3"/>
    <x v="5"/>
  </r>
  <r>
    <x v="2"/>
    <d v="2023-08-11T16:00:00"/>
    <x v="3"/>
    <n v="11"/>
    <n v="5"/>
    <x v="0"/>
  </r>
  <r>
    <x v="2"/>
    <d v="2023-07-15T14:00:00"/>
    <x v="0"/>
    <n v="15"/>
    <n v="6"/>
    <x v="0"/>
  </r>
  <r>
    <x v="1"/>
    <d v="2023-07-18T14:00:00"/>
    <x v="0"/>
    <n v="18"/>
    <n v="2"/>
    <x v="1"/>
  </r>
  <r>
    <x v="2"/>
    <d v="2023-07-11T10:00:00"/>
    <x v="0"/>
    <n v="11"/>
    <n v="2"/>
    <x v="3"/>
  </r>
  <r>
    <x v="2"/>
    <d v="2023-07-22T18:00:00"/>
    <x v="0"/>
    <n v="22"/>
    <n v="6"/>
    <x v="3"/>
  </r>
  <r>
    <x v="4"/>
    <d v="2023-08-29T16:00:00"/>
    <x v="3"/>
    <n v="29"/>
    <n v="2"/>
    <x v="1"/>
  </r>
  <r>
    <x v="2"/>
    <d v="2023-07-19T18:00:00"/>
    <x v="0"/>
    <n v="19"/>
    <n v="3"/>
    <x v="6"/>
  </r>
  <r>
    <x v="5"/>
    <d v="2023-07-05T14:00:00"/>
    <x v="0"/>
    <n v="5"/>
    <n v="3"/>
    <x v="1"/>
  </r>
  <r>
    <x v="2"/>
    <d v="2023-08-18T10:00:00"/>
    <x v="3"/>
    <n v="18"/>
    <n v="5"/>
    <x v="0"/>
  </r>
  <r>
    <x v="2"/>
    <d v="2023-07-28T10:00:00"/>
    <x v="0"/>
    <n v="28"/>
    <n v="5"/>
    <x v="6"/>
  </r>
  <r>
    <x v="1"/>
    <d v="2023-07-29T14:00:00"/>
    <x v="0"/>
    <n v="29"/>
    <n v="6"/>
    <x v="1"/>
  </r>
  <r>
    <x v="2"/>
    <d v="2023-08-18T10:00:00"/>
    <x v="3"/>
    <n v="18"/>
    <n v="5"/>
    <x v="0"/>
  </r>
  <r>
    <x v="2"/>
    <d v="2023-09-30T14:00:00"/>
    <x v="2"/>
    <n v="30"/>
    <n v="6"/>
    <x v="6"/>
  </r>
  <r>
    <x v="2"/>
    <d v="2023-09-03T10:00:00"/>
    <x v="2"/>
    <n v="3"/>
    <n v="7"/>
    <x v="7"/>
  </r>
  <r>
    <x v="2"/>
    <d v="2023-08-10T18:00:00"/>
    <x v="3"/>
    <n v="10"/>
    <n v="4"/>
    <x v="0"/>
  </r>
  <r>
    <x v="1"/>
    <d v="2023-09-28T14:00:00"/>
    <x v="2"/>
    <n v="28"/>
    <n v="4"/>
    <x v="1"/>
  </r>
  <r>
    <x v="2"/>
    <d v="2023-08-21T12:00:00"/>
    <x v="3"/>
    <n v="21"/>
    <n v="1"/>
    <x v="0"/>
  </r>
  <r>
    <x v="2"/>
    <d v="2023-08-15T10:00:00"/>
    <x v="3"/>
    <n v="15"/>
    <n v="2"/>
    <x v="1"/>
  </r>
  <r>
    <x v="1"/>
    <d v="2023-08-17T18:00:00"/>
    <x v="3"/>
    <n v="17"/>
    <n v="4"/>
    <x v="3"/>
  </r>
  <r>
    <x v="2"/>
    <d v="2023-08-16T14:00:00"/>
    <x v="3"/>
    <n v="16"/>
    <n v="3"/>
    <x v="0"/>
  </r>
  <r>
    <x v="1"/>
    <d v="2023-08-17T16:00:00"/>
    <x v="3"/>
    <n v="17"/>
    <n v="4"/>
    <x v="0"/>
  </r>
  <r>
    <x v="2"/>
    <d v="2023-08-19T11:00:00"/>
    <x v="3"/>
    <n v="19"/>
    <n v="6"/>
    <x v="0"/>
  </r>
  <r>
    <x v="1"/>
    <d v="2023-08-25T16:00:00"/>
    <x v="3"/>
    <n v="25"/>
    <n v="5"/>
    <x v="1"/>
  </r>
  <r>
    <x v="2"/>
    <d v="2023-08-20T19:00:00"/>
    <x v="3"/>
    <n v="20"/>
    <n v="7"/>
    <x v="7"/>
  </r>
  <r>
    <x v="2"/>
    <d v="2023-08-19T16:00:00"/>
    <x v="3"/>
    <n v="19"/>
    <n v="6"/>
    <x v="1"/>
  </r>
  <r>
    <x v="2"/>
    <d v="2023-08-19T16:00:00"/>
    <x v="3"/>
    <n v="19"/>
    <n v="6"/>
    <x v="7"/>
  </r>
  <r>
    <x v="3"/>
    <d v="2023-09-22T10:00:00"/>
    <x v="2"/>
    <n v="22"/>
    <n v="5"/>
    <x v="1"/>
  </r>
  <r>
    <x v="2"/>
    <d v="2023-08-27T10:00:00"/>
    <x v="3"/>
    <n v="27"/>
    <n v="7"/>
    <x v="0"/>
  </r>
  <r>
    <x v="1"/>
    <d v="2023-08-26T15:00:00"/>
    <x v="3"/>
    <n v="26"/>
    <n v="6"/>
    <x v="1"/>
  </r>
  <r>
    <x v="1"/>
    <d v="2023-10-21T10:00:00"/>
    <x v="4"/>
    <n v="21"/>
    <n v="6"/>
    <x v="1"/>
  </r>
  <r>
    <x v="1"/>
    <d v="2023-10-22T16:00:00"/>
    <x v="4"/>
    <n v="22"/>
    <n v="7"/>
    <x v="1"/>
  </r>
  <r>
    <x v="3"/>
    <d v="2023-09-08T10:00:00"/>
    <x v="2"/>
    <n v="8"/>
    <n v="5"/>
    <x v="1"/>
  </r>
  <r>
    <x v="2"/>
    <d v="2023-09-09T10:00:00"/>
    <x v="2"/>
    <n v="9"/>
    <n v="6"/>
    <x v="6"/>
  </r>
  <r>
    <x v="2"/>
    <d v="2023-09-11T16:00:00"/>
    <x v="2"/>
    <n v="11"/>
    <n v="1"/>
    <x v="0"/>
  </r>
  <r>
    <x v="2"/>
    <d v="2023-09-30T10:00:00"/>
    <x v="2"/>
    <n v="30"/>
    <n v="6"/>
    <x v="1"/>
  </r>
  <r>
    <x v="4"/>
    <d v="2023-09-29T14:00:00"/>
    <x v="2"/>
    <n v="29"/>
    <n v="5"/>
    <x v="0"/>
  </r>
  <r>
    <x v="1"/>
    <d v="2023-09-10T16:00:00"/>
    <x v="2"/>
    <n v="10"/>
    <n v="7"/>
    <x v="6"/>
  </r>
  <r>
    <x v="1"/>
    <d v="2023-09-17T10:30:00"/>
    <x v="2"/>
    <n v="17"/>
    <n v="7"/>
    <x v="3"/>
  </r>
  <r>
    <x v="3"/>
    <d v="2023-09-10T14:00:00"/>
    <x v="2"/>
    <n v="10"/>
    <n v="7"/>
    <x v="6"/>
  </r>
  <r>
    <x v="3"/>
    <d v="2023-09-07T10:00:00"/>
    <x v="2"/>
    <n v="7"/>
    <n v="4"/>
    <x v="6"/>
  </r>
  <r>
    <x v="4"/>
    <d v="2023-10-14T17:00:00"/>
    <x v="4"/>
    <n v="14"/>
    <n v="6"/>
    <x v="0"/>
  </r>
  <r>
    <x v="3"/>
    <d v="2023-10-18T15:00:00"/>
    <x v="4"/>
    <n v="18"/>
    <n v="3"/>
    <x v="0"/>
  </r>
  <r>
    <x v="2"/>
    <d v="2023-10-04T15:00:00"/>
    <x v="4"/>
    <n v="4"/>
    <n v="3"/>
    <x v="1"/>
  </r>
  <r>
    <x v="3"/>
    <d v="2023-09-30T14:00:00"/>
    <x v="2"/>
    <n v="30"/>
    <n v="6"/>
    <x v="1"/>
  </r>
  <r>
    <x v="1"/>
    <d v="2023-10-03T10:30:00"/>
    <x v="4"/>
    <n v="3"/>
    <n v="2"/>
    <x v="3"/>
  </r>
  <r>
    <x v="5"/>
    <d v="2023-10-03T11:00:00"/>
    <x v="4"/>
    <n v="3"/>
    <n v="2"/>
    <x v="1"/>
  </r>
  <r>
    <x v="4"/>
    <d v="2023-10-14T17:00:00"/>
    <x v="4"/>
    <n v="14"/>
    <n v="6"/>
    <x v="6"/>
  </r>
  <r>
    <x v="4"/>
    <d v="2023-10-14T17:00:00"/>
    <x v="4"/>
    <n v="14"/>
    <n v="6"/>
    <x v="0"/>
  </r>
  <r>
    <x v="3"/>
    <d v="2023-10-14T17:00:00"/>
    <x v="4"/>
    <n v="14"/>
    <n v="6"/>
    <x v="0"/>
  </r>
  <r>
    <x v="5"/>
    <d v="2023-10-07T13:30:00"/>
    <x v="4"/>
    <n v="7"/>
    <n v="6"/>
    <x v="1"/>
  </r>
  <r>
    <x v="3"/>
    <d v="2023-10-05T13:00:00"/>
    <x v="4"/>
    <n v="5"/>
    <n v="4"/>
    <x v="0"/>
  </r>
  <r>
    <x v="0"/>
    <m/>
    <x v="5"/>
    <s v=""/>
    <s v=""/>
    <x v="1"/>
  </r>
  <r>
    <x v="0"/>
    <m/>
    <x v="5"/>
    <s v=""/>
    <s v=""/>
    <x v="1"/>
  </r>
  <r>
    <x v="0"/>
    <m/>
    <x v="5"/>
    <s v=""/>
    <s v=""/>
    <x v="1"/>
  </r>
  <r>
    <x v="0"/>
    <m/>
    <x v="5"/>
    <s v=""/>
    <s v=""/>
    <x v="1"/>
  </r>
  <r>
    <x v="1"/>
    <d v="2023-05-13T10:00:00"/>
    <x v="6"/>
    <n v="13"/>
    <n v="6"/>
    <x v="1"/>
  </r>
  <r>
    <x v="2"/>
    <d v="2023-05-13T10:00:00"/>
    <x v="6"/>
    <n v="13"/>
    <n v="6"/>
    <x v="1"/>
  </r>
  <r>
    <x v="2"/>
    <d v="2023-05-15T14:00:00"/>
    <x v="6"/>
    <n v="15"/>
    <n v="1"/>
    <x v="1"/>
  </r>
  <r>
    <x v="0"/>
    <m/>
    <x v="5"/>
    <s v=""/>
    <s v=""/>
    <x v="1"/>
  </r>
  <r>
    <x v="3"/>
    <d v="2023-04-28T11:00:00"/>
    <x v="7"/>
    <n v="28"/>
    <n v="5"/>
    <x v="6"/>
  </r>
  <r>
    <x v="3"/>
    <d v="2023-05-27T10:00:00"/>
    <x v="6"/>
    <n v="27"/>
    <n v="6"/>
    <x v="1"/>
  </r>
  <r>
    <x v="1"/>
    <d v="2023-05-08T10:00:00"/>
    <x v="6"/>
    <n v="8"/>
    <n v="1"/>
    <x v="1"/>
  </r>
  <r>
    <x v="3"/>
    <d v="2023-05-16T10:00:00"/>
    <x v="6"/>
    <n v="16"/>
    <n v="2"/>
    <x v="1"/>
  </r>
  <r>
    <x v="1"/>
    <d v="2023-05-18T11:00:00"/>
    <x v="6"/>
    <n v="18"/>
    <n v="4"/>
    <x v="1"/>
  </r>
  <r>
    <x v="1"/>
    <d v="2023-05-19T10:00:00"/>
    <x v="6"/>
    <n v="19"/>
    <n v="5"/>
    <x v="1"/>
  </r>
  <r>
    <x v="1"/>
    <d v="2023-05-26T14:00:00"/>
    <x v="6"/>
    <n v="26"/>
    <n v="5"/>
    <x v="1"/>
  </r>
  <r>
    <x v="1"/>
    <d v="2023-05-28T16:00:00"/>
    <x v="6"/>
    <n v="28"/>
    <n v="7"/>
    <x v="1"/>
  </r>
  <r>
    <x v="2"/>
    <d v="2023-05-30T10:00:00"/>
    <x v="6"/>
    <n v="30"/>
    <n v="2"/>
    <x v="1"/>
  </r>
  <r>
    <x v="3"/>
    <d v="2023-05-24T18:00:00"/>
    <x v="6"/>
    <n v="24"/>
    <n v="3"/>
    <x v="1"/>
  </r>
  <r>
    <x v="1"/>
    <d v="2023-06-03T10:00:00"/>
    <x v="1"/>
    <n v="3"/>
    <n v="6"/>
    <x v="1"/>
  </r>
  <r>
    <x v="3"/>
    <d v="2023-06-07T10:00:00"/>
    <x v="1"/>
    <n v="7"/>
    <n v="3"/>
    <x v="1"/>
  </r>
  <r>
    <x v="2"/>
    <d v="2023-05-23T10:00:00"/>
    <x v="6"/>
    <n v="23"/>
    <n v="2"/>
    <x v="1"/>
  </r>
  <r>
    <x v="3"/>
    <d v="2023-06-08T14:00:00"/>
    <x v="1"/>
    <n v="8"/>
    <n v="4"/>
    <x v="1"/>
  </r>
  <r>
    <x v="3"/>
    <d v="2023-06-12T10:00:00"/>
    <x v="1"/>
    <n v="12"/>
    <n v="1"/>
    <x v="1"/>
  </r>
  <r>
    <x v="2"/>
    <d v="2023-06-10T13:00:00"/>
    <x v="1"/>
    <n v="10"/>
    <n v="6"/>
    <x v="1"/>
  </r>
  <r>
    <x v="2"/>
    <d v="2023-06-10T10:00:00"/>
    <x v="1"/>
    <n v="10"/>
    <n v="6"/>
    <x v="1"/>
  </r>
  <r>
    <x v="3"/>
    <d v="2023-06-10T10:00:00"/>
    <x v="1"/>
    <n v="10"/>
    <n v="6"/>
    <x v="1"/>
  </r>
  <r>
    <x v="3"/>
    <d v="2023-06-17T10:00:00"/>
    <x v="1"/>
    <n v="17"/>
    <n v="6"/>
    <x v="1"/>
  </r>
  <r>
    <x v="2"/>
    <m/>
    <x v="5"/>
    <s v=""/>
    <s v=""/>
    <x v="1"/>
  </r>
  <r>
    <x v="3"/>
    <d v="2023-06-29T10:00:00"/>
    <x v="1"/>
    <n v="29"/>
    <n v="4"/>
    <x v="1"/>
  </r>
  <r>
    <x v="2"/>
    <d v="2023-06-30T18:00:00"/>
    <x v="1"/>
    <n v="30"/>
    <n v="5"/>
    <x v="1"/>
  </r>
  <r>
    <x v="3"/>
    <d v="2023-07-01T14:00:00"/>
    <x v="0"/>
    <n v="1"/>
    <n v="6"/>
    <x v="1"/>
  </r>
  <r>
    <x v="3"/>
    <d v="2023-07-02T11:00:00"/>
    <x v="0"/>
    <n v="2"/>
    <n v="7"/>
    <x v="1"/>
  </r>
  <r>
    <x v="2"/>
    <d v="2023-07-06T09:45:00"/>
    <x v="0"/>
    <n v="6"/>
    <n v="4"/>
    <x v="1"/>
  </r>
  <r>
    <x v="3"/>
    <d v="2023-07-08T10:00:00"/>
    <x v="0"/>
    <n v="8"/>
    <n v="6"/>
    <x v="1"/>
  </r>
  <r>
    <x v="3"/>
    <d v="2023-07-10T10:00:00"/>
    <x v="0"/>
    <n v="10"/>
    <n v="1"/>
    <x v="1"/>
  </r>
  <r>
    <x v="2"/>
    <d v="2023-07-14T14:00:00"/>
    <x v="0"/>
    <n v="14"/>
    <n v="5"/>
    <x v="1"/>
  </r>
  <r>
    <x v="2"/>
    <d v="2023-07-15T16:00:00"/>
    <x v="0"/>
    <n v="15"/>
    <n v="6"/>
    <x v="1"/>
  </r>
  <r>
    <x v="3"/>
    <d v="2023-07-29T16:00:00"/>
    <x v="0"/>
    <n v="29"/>
    <n v="6"/>
    <x v="1"/>
  </r>
  <r>
    <x v="1"/>
    <d v="2023-07-29T18:00:00"/>
    <x v="0"/>
    <n v="29"/>
    <n v="6"/>
    <x v="1"/>
  </r>
  <r>
    <x v="3"/>
    <d v="2023-08-05T13:00:00"/>
    <x v="3"/>
    <n v="5"/>
    <n v="6"/>
    <x v="1"/>
  </r>
  <r>
    <x v="3"/>
    <d v="2023-08-05T17:00:00"/>
    <x v="3"/>
    <n v="5"/>
    <n v="6"/>
    <x v="1"/>
  </r>
  <r>
    <x v="3"/>
    <d v="2023-08-13T10:00:00"/>
    <x v="3"/>
    <n v="13"/>
    <n v="7"/>
    <x v="1"/>
  </r>
  <r>
    <x v="3"/>
    <d v="2023-08-23T16:00:00"/>
    <x v="3"/>
    <n v="23"/>
    <n v="3"/>
    <x v="1"/>
  </r>
  <r>
    <x v="3"/>
    <d v="2023-09-05T15:00:00"/>
    <x v="2"/>
    <n v="5"/>
    <n v="2"/>
    <x v="1"/>
  </r>
  <r>
    <x v="1"/>
    <d v="2023-09-07T10:00:00"/>
    <x v="2"/>
    <n v="7"/>
    <n v="4"/>
    <x v="1"/>
  </r>
  <r>
    <x v="3"/>
    <d v="2023-05-27T10:00:00"/>
    <x v="6"/>
    <n v="27"/>
    <n v="6"/>
    <x v="1"/>
  </r>
  <r>
    <x v="3"/>
    <d v="2023-05-27T10:00:00"/>
    <x v="6"/>
    <n v="27"/>
    <n v="6"/>
    <x v="1"/>
  </r>
  <r>
    <x v="1"/>
    <d v="2023-05-02T10:00:00"/>
    <x v="6"/>
    <n v="2"/>
    <n v="2"/>
    <x v="6"/>
  </r>
  <r>
    <x v="3"/>
    <d v="2023-07-15T18:00:00"/>
    <x v="0"/>
    <n v="15"/>
    <n v="6"/>
    <x v="1"/>
  </r>
  <r>
    <x v="3"/>
    <d v="2023-05-13T15:00:00"/>
    <x v="6"/>
    <n v="13"/>
    <n v="6"/>
    <x v="1"/>
  </r>
  <r>
    <x v="1"/>
    <d v="2023-05-04T16:00:00"/>
    <x v="6"/>
    <n v="4"/>
    <n v="4"/>
    <x v="1"/>
  </r>
  <r>
    <x v="2"/>
    <d v="2023-05-29T10:00:00"/>
    <x v="6"/>
    <n v="29"/>
    <n v="1"/>
    <x v="1"/>
  </r>
  <r>
    <x v="3"/>
    <d v="2023-07-12T16:00:00"/>
    <x v="0"/>
    <n v="12"/>
    <n v="3"/>
    <x v="1"/>
  </r>
  <r>
    <x v="3"/>
    <d v="2023-07-20T16:00:00"/>
    <x v="0"/>
    <n v="20"/>
    <n v="4"/>
    <x v="1"/>
  </r>
  <r>
    <x v="2"/>
    <d v="2023-05-11T10:00:00"/>
    <x v="6"/>
    <n v="11"/>
    <n v="4"/>
    <x v="1"/>
  </r>
  <r>
    <x v="2"/>
    <d v="2023-06-08T10:00:00"/>
    <x v="1"/>
    <n v="8"/>
    <n v="4"/>
    <x v="1"/>
  </r>
  <r>
    <x v="2"/>
    <d v="2023-05-05T10:00:00"/>
    <x v="6"/>
    <n v="5"/>
    <n v="5"/>
    <x v="1"/>
  </r>
  <r>
    <x v="1"/>
    <d v="2023-05-09T10:00:00"/>
    <x v="6"/>
    <n v="9"/>
    <n v="2"/>
    <x v="1"/>
  </r>
  <r>
    <x v="1"/>
    <d v="2023-05-19T18:00:00"/>
    <x v="6"/>
    <n v="19"/>
    <n v="5"/>
    <x v="1"/>
  </r>
  <r>
    <x v="3"/>
    <d v="2023-05-31T10:00:00"/>
    <x v="6"/>
    <n v="31"/>
    <n v="3"/>
    <x v="1"/>
  </r>
  <r>
    <x v="3"/>
    <d v="2023-06-30T10:00:00"/>
    <x v="1"/>
    <n v="30"/>
    <n v="5"/>
    <x v="1"/>
  </r>
  <r>
    <x v="3"/>
    <d v="2023-07-10T10:00:00"/>
    <x v="0"/>
    <n v="10"/>
    <n v="1"/>
    <x v="1"/>
  </r>
  <r>
    <x v="2"/>
    <d v="2023-07-20T10:30:00"/>
    <x v="0"/>
    <n v="20"/>
    <n v="4"/>
    <x v="1"/>
  </r>
  <r>
    <x v="3"/>
    <d v="2023-08-19T18:30:00"/>
    <x v="3"/>
    <n v="19"/>
    <n v="6"/>
    <x v="1"/>
  </r>
  <r>
    <x v="3"/>
    <d v="2023-07-20T18:00:00"/>
    <x v="0"/>
    <n v="20"/>
    <n v="4"/>
    <x v="1"/>
  </r>
  <r>
    <x v="2"/>
    <d v="2023-05-23T10:00:00"/>
    <x v="6"/>
    <n v="23"/>
    <n v="2"/>
    <x v="3"/>
  </r>
  <r>
    <x v="3"/>
    <d v="2023-05-05T10:00:00"/>
    <x v="6"/>
    <n v="5"/>
    <n v="5"/>
    <x v="4"/>
  </r>
  <r>
    <x v="3"/>
    <d v="2023-05-12T18:00:00"/>
    <x v="6"/>
    <n v="12"/>
    <n v="5"/>
    <x v="1"/>
  </r>
  <r>
    <x v="2"/>
    <d v="2023-05-26T18:00:00"/>
    <x v="6"/>
    <n v="26"/>
    <n v="5"/>
    <x v="1"/>
  </r>
  <r>
    <x v="3"/>
    <d v="2023-05-07T10:00:00"/>
    <x v="6"/>
    <n v="7"/>
    <n v="7"/>
    <x v="1"/>
  </r>
  <r>
    <x v="1"/>
    <d v="2023-06-30T10:00:00"/>
    <x v="1"/>
    <n v="30"/>
    <n v="5"/>
    <x v="3"/>
  </r>
  <r>
    <x v="3"/>
    <d v="2023-06-10T10:00:00"/>
    <x v="1"/>
    <n v="10"/>
    <n v="6"/>
    <x v="1"/>
  </r>
  <r>
    <x v="3"/>
    <d v="2023-06-10T14:00:00"/>
    <x v="1"/>
    <n v="10"/>
    <n v="6"/>
    <x v="1"/>
  </r>
  <r>
    <x v="3"/>
    <d v="2023-07-01T14:00:00"/>
    <x v="0"/>
    <n v="1"/>
    <n v="6"/>
    <x v="0"/>
  </r>
  <r>
    <x v="3"/>
    <d v="2023-05-27T10:00:00"/>
    <x v="6"/>
    <n v="27"/>
    <n v="6"/>
    <x v="1"/>
  </r>
  <r>
    <x v="3"/>
    <m/>
    <x v="5"/>
    <s v=""/>
    <s v=""/>
    <x v="1"/>
  </r>
  <r>
    <x v="3"/>
    <d v="2023-07-09T16:00:00"/>
    <x v="0"/>
    <n v="9"/>
    <n v="7"/>
    <x v="0"/>
  </r>
  <r>
    <x v="3"/>
    <d v="2023-08-19T16:00:00"/>
    <x v="3"/>
    <n v="19"/>
    <n v="6"/>
    <x v="6"/>
  </r>
  <r>
    <x v="3"/>
    <d v="2023-06-12T10:00:00"/>
    <x v="1"/>
    <n v="12"/>
    <n v="1"/>
    <x v="0"/>
  </r>
  <r>
    <x v="3"/>
    <d v="2023-06-05T18:00:00"/>
    <x v="1"/>
    <n v="5"/>
    <n v="1"/>
    <x v="4"/>
  </r>
  <r>
    <x v="3"/>
    <d v="2023-07-27T16:00:00"/>
    <x v="0"/>
    <n v="27"/>
    <n v="4"/>
    <x v="6"/>
  </r>
  <r>
    <x v="3"/>
    <d v="2023-07-22T14:00:00"/>
    <x v="0"/>
    <n v="22"/>
    <n v="6"/>
    <x v="6"/>
  </r>
  <r>
    <x v="1"/>
    <d v="2023-05-21T16:00:00"/>
    <x v="6"/>
    <n v="21"/>
    <n v="7"/>
    <x v="1"/>
  </r>
  <r>
    <x v="3"/>
    <d v="2023-08-26T12:00:00"/>
    <x v="3"/>
    <n v="26"/>
    <n v="6"/>
    <x v="0"/>
  </r>
  <r>
    <x v="3"/>
    <d v="2023-08-26T12:00:00"/>
    <x v="3"/>
    <n v="26"/>
    <n v="6"/>
    <x v="0"/>
  </r>
  <r>
    <x v="6"/>
    <d v="2023-07-10T23:59:00"/>
    <x v="0"/>
    <n v="10"/>
    <n v="1"/>
    <x v="1"/>
  </r>
  <r>
    <x v="3"/>
    <d v="2023-06-11T12:00:00"/>
    <x v="1"/>
    <n v="11"/>
    <n v="7"/>
    <x v="6"/>
  </r>
  <r>
    <x v="3"/>
    <d v="2023-06-10T12:00:00"/>
    <x v="1"/>
    <n v="10"/>
    <n v="6"/>
    <x v="1"/>
  </r>
  <r>
    <x v="3"/>
    <d v="2023-06-10T10:00:00"/>
    <x v="1"/>
    <n v="10"/>
    <n v="6"/>
    <x v="1"/>
  </r>
  <r>
    <x v="3"/>
    <d v="2023-05-11T10:00:00"/>
    <x v="6"/>
    <n v="11"/>
    <n v="4"/>
    <x v="3"/>
  </r>
  <r>
    <x v="3"/>
    <d v="2023-06-24T12:00:00"/>
    <x v="1"/>
    <n v="24"/>
    <n v="6"/>
    <x v="0"/>
  </r>
  <r>
    <x v="0"/>
    <m/>
    <x v="5"/>
    <s v=""/>
    <s v=""/>
    <x v="1"/>
  </r>
  <r>
    <x v="3"/>
    <d v="2023-06-28T18:00:00"/>
    <x v="1"/>
    <n v="28"/>
    <n v="3"/>
    <x v="0"/>
  </r>
  <r>
    <x v="2"/>
    <d v="2023-05-29T10:00:00"/>
    <x v="6"/>
    <n v="29"/>
    <n v="1"/>
    <x v="1"/>
  </r>
  <r>
    <x v="3"/>
    <d v="2023-06-23T16:00:00"/>
    <x v="1"/>
    <n v="23"/>
    <n v="5"/>
    <x v="0"/>
  </r>
  <r>
    <x v="3"/>
    <d v="2023-05-27T14:00:00"/>
    <x v="6"/>
    <n v="27"/>
    <n v="6"/>
    <x v="0"/>
  </r>
  <r>
    <x v="3"/>
    <d v="2023-08-05T12:00:00"/>
    <x v="3"/>
    <n v="5"/>
    <n v="6"/>
    <x v="0"/>
  </r>
  <r>
    <x v="2"/>
    <d v="2023-06-30T20:00:00"/>
    <x v="1"/>
    <n v="30"/>
    <n v="5"/>
    <x v="1"/>
  </r>
  <r>
    <x v="3"/>
    <d v="2023-06-30T14:00:00"/>
    <x v="1"/>
    <n v="30"/>
    <n v="5"/>
    <x v="0"/>
  </r>
  <r>
    <x v="3"/>
    <d v="2023-05-23T18:00:00"/>
    <x v="6"/>
    <n v="23"/>
    <n v="2"/>
    <x v="0"/>
  </r>
  <r>
    <x v="3"/>
    <d v="2023-06-09T14:00:00"/>
    <x v="1"/>
    <n v="9"/>
    <n v="5"/>
    <x v="0"/>
  </r>
  <r>
    <x v="3"/>
    <d v="2023-07-29T18:00:00"/>
    <x v="0"/>
    <n v="29"/>
    <n v="6"/>
    <x v="0"/>
  </r>
  <r>
    <x v="2"/>
    <d v="2023-06-24T14:00:00"/>
    <x v="1"/>
    <n v="24"/>
    <n v="6"/>
    <x v="7"/>
  </r>
  <r>
    <x v="3"/>
    <d v="2023-08-23T10:00:00"/>
    <x v="3"/>
    <n v="23"/>
    <n v="3"/>
    <x v="1"/>
  </r>
  <r>
    <x v="3"/>
    <d v="2023-08-22T15:00:00"/>
    <x v="3"/>
    <n v="22"/>
    <n v="2"/>
    <x v="1"/>
  </r>
  <r>
    <x v="2"/>
    <d v="2023-06-28T10:00:00"/>
    <x v="1"/>
    <n v="28"/>
    <n v="3"/>
    <x v="1"/>
  </r>
  <r>
    <x v="3"/>
    <d v="2023-06-24T14:00:00"/>
    <x v="1"/>
    <n v="24"/>
    <n v="6"/>
    <x v="0"/>
  </r>
  <r>
    <x v="3"/>
    <d v="2023-06-24T16:00:00"/>
    <x v="1"/>
    <n v="24"/>
    <n v="6"/>
    <x v="1"/>
  </r>
  <r>
    <x v="3"/>
    <d v="2023-06-10T16:00:00"/>
    <x v="1"/>
    <n v="10"/>
    <n v="6"/>
    <x v="0"/>
  </r>
  <r>
    <x v="3"/>
    <d v="2023-07-07T14:00:00"/>
    <x v="0"/>
    <n v="7"/>
    <n v="5"/>
    <x v="0"/>
  </r>
  <r>
    <x v="3"/>
    <d v="2023-07-21T16:00:00"/>
    <x v="0"/>
    <n v="21"/>
    <n v="5"/>
    <x v="0"/>
  </r>
  <r>
    <x v="2"/>
    <d v="2023-07-27T16:00:00"/>
    <x v="0"/>
    <n v="27"/>
    <n v="4"/>
    <x v="0"/>
  </r>
  <r>
    <x v="3"/>
    <d v="2023-09-17T10:00:00"/>
    <x v="2"/>
    <n v="17"/>
    <n v="7"/>
    <x v="3"/>
  </r>
  <r>
    <x v="2"/>
    <d v="2023-06-07T18:00:00"/>
    <x v="1"/>
    <n v="7"/>
    <n v="3"/>
    <x v="3"/>
  </r>
  <r>
    <x v="1"/>
    <d v="2023-08-27T16:00:00"/>
    <x v="3"/>
    <n v="27"/>
    <n v="7"/>
    <x v="1"/>
  </r>
  <r>
    <x v="2"/>
    <d v="2023-06-18T10:00:00"/>
    <x v="1"/>
    <n v="18"/>
    <n v="7"/>
    <x v="0"/>
  </r>
  <r>
    <x v="3"/>
    <d v="2023-08-02T10:00:00"/>
    <x v="3"/>
    <n v="2"/>
    <n v="3"/>
    <x v="1"/>
  </r>
  <r>
    <x v="3"/>
    <d v="2023-06-03T10:00:00"/>
    <x v="1"/>
    <n v="3"/>
    <n v="6"/>
    <x v="0"/>
  </r>
  <r>
    <x v="3"/>
    <d v="2023-08-22T14:00:00"/>
    <x v="3"/>
    <n v="22"/>
    <n v="2"/>
    <x v="0"/>
  </r>
  <r>
    <x v="3"/>
    <d v="2023-06-08T16:00:00"/>
    <x v="1"/>
    <n v="8"/>
    <n v="4"/>
    <x v="0"/>
  </r>
  <r>
    <x v="2"/>
    <d v="2023-08-16T10:00:00"/>
    <x v="3"/>
    <n v="16"/>
    <n v="3"/>
    <x v="7"/>
  </r>
  <r>
    <x v="3"/>
    <d v="2023-08-19T12:00:00"/>
    <x v="3"/>
    <n v="19"/>
    <n v="6"/>
    <x v="6"/>
  </r>
  <r>
    <x v="2"/>
    <d v="2023-08-18T16:00:00"/>
    <x v="3"/>
    <n v="18"/>
    <n v="5"/>
    <x v="6"/>
  </r>
  <r>
    <x v="2"/>
    <d v="2023-05-19T18:00:00"/>
    <x v="6"/>
    <n v="19"/>
    <n v="5"/>
    <x v="1"/>
  </r>
  <r>
    <x v="3"/>
    <d v="2023-07-01T16:00:00"/>
    <x v="0"/>
    <n v="1"/>
    <n v="6"/>
    <x v="6"/>
  </r>
  <r>
    <x v="3"/>
    <d v="2023-06-12T10:00:00"/>
    <x v="1"/>
    <n v="12"/>
    <n v="1"/>
    <x v="1"/>
  </r>
  <r>
    <x v="3"/>
    <d v="2023-06-17T18:00:00"/>
    <x v="1"/>
    <n v="17"/>
    <n v="6"/>
    <x v="6"/>
  </r>
  <r>
    <x v="3"/>
    <d v="2023-06-17T18:00:00"/>
    <x v="1"/>
    <n v="17"/>
    <n v="6"/>
    <x v="1"/>
  </r>
  <r>
    <x v="3"/>
    <d v="2023-06-15T10:00:00"/>
    <x v="1"/>
    <n v="15"/>
    <n v="4"/>
    <x v="6"/>
  </r>
  <r>
    <x v="3"/>
    <d v="2023-06-30T14:00:00"/>
    <x v="1"/>
    <n v="30"/>
    <n v="5"/>
    <x v="6"/>
  </r>
  <r>
    <x v="2"/>
    <d v="2023-07-12T12:00:00"/>
    <x v="0"/>
    <n v="12"/>
    <n v="3"/>
    <x v="7"/>
  </r>
  <r>
    <x v="2"/>
    <d v="2023-05-21T16:00:00"/>
    <x v="6"/>
    <n v="21"/>
    <n v="7"/>
    <x v="1"/>
  </r>
  <r>
    <x v="3"/>
    <d v="2023-06-10T18:00:00"/>
    <x v="1"/>
    <n v="10"/>
    <n v="6"/>
    <x v="3"/>
  </r>
  <r>
    <x v="1"/>
    <d v="2023-06-14T10:00:00"/>
    <x v="1"/>
    <n v="14"/>
    <n v="3"/>
    <x v="1"/>
  </r>
  <r>
    <x v="1"/>
    <d v="2023-06-13T10:00:00"/>
    <x v="1"/>
    <n v="13"/>
    <n v="2"/>
    <x v="1"/>
  </r>
  <r>
    <x v="0"/>
    <m/>
    <x v="5"/>
    <s v=""/>
    <s v=""/>
    <x v="1"/>
  </r>
  <r>
    <x v="2"/>
    <d v="2023-07-15T10:00:00"/>
    <x v="0"/>
    <n v="15"/>
    <n v="6"/>
    <x v="7"/>
  </r>
  <r>
    <x v="3"/>
    <d v="2023-07-07T10:00:00"/>
    <x v="0"/>
    <n v="7"/>
    <n v="5"/>
    <x v="0"/>
  </r>
  <r>
    <x v="1"/>
    <d v="2023-06-10T10:00:00"/>
    <x v="1"/>
    <n v="10"/>
    <n v="6"/>
    <x v="0"/>
  </r>
  <r>
    <x v="3"/>
    <d v="2023-06-23T14:00:00"/>
    <x v="1"/>
    <n v="23"/>
    <n v="5"/>
    <x v="3"/>
  </r>
  <r>
    <x v="3"/>
    <d v="2023-06-08T18:00:00"/>
    <x v="1"/>
    <n v="8"/>
    <n v="4"/>
    <x v="0"/>
  </r>
  <r>
    <x v="2"/>
    <d v="2023-08-11T18:00:00"/>
    <x v="3"/>
    <n v="11"/>
    <n v="5"/>
    <x v="0"/>
  </r>
  <r>
    <x v="1"/>
    <d v="2023-06-19T10:00:00"/>
    <x v="1"/>
    <n v="19"/>
    <n v="1"/>
    <x v="1"/>
  </r>
  <r>
    <x v="1"/>
    <d v="2023-06-20T10:00:00"/>
    <x v="1"/>
    <n v="20"/>
    <n v="2"/>
    <x v="1"/>
  </r>
  <r>
    <x v="1"/>
    <d v="2023-06-21T10:00:00"/>
    <x v="1"/>
    <n v="21"/>
    <n v="3"/>
    <x v="1"/>
  </r>
  <r>
    <x v="1"/>
    <d v="2023-06-12T10:00:00"/>
    <x v="1"/>
    <n v="12"/>
    <n v="1"/>
    <x v="1"/>
  </r>
  <r>
    <x v="3"/>
    <d v="2023-07-22T10:00:00"/>
    <x v="0"/>
    <n v="22"/>
    <n v="6"/>
    <x v="0"/>
  </r>
  <r>
    <x v="1"/>
    <d v="2023-07-23T10:00:00"/>
    <x v="0"/>
    <n v="23"/>
    <n v="7"/>
    <x v="1"/>
  </r>
  <r>
    <x v="1"/>
    <d v="2023-07-24T10:00:00"/>
    <x v="0"/>
    <n v="24"/>
    <n v="1"/>
    <x v="1"/>
  </r>
  <r>
    <x v="1"/>
    <d v="2023-07-22T10:00:00"/>
    <x v="0"/>
    <n v="22"/>
    <n v="6"/>
    <x v="1"/>
  </r>
  <r>
    <x v="1"/>
    <d v="2023-07-21T10:00:00"/>
    <x v="0"/>
    <n v="21"/>
    <n v="5"/>
    <x v="0"/>
  </r>
  <r>
    <x v="2"/>
    <d v="2023-06-20T10:00:00"/>
    <x v="1"/>
    <n v="20"/>
    <n v="2"/>
    <x v="7"/>
  </r>
  <r>
    <x v="2"/>
    <d v="2023-06-03T14:00:00"/>
    <x v="1"/>
    <n v="3"/>
    <n v="6"/>
    <x v="3"/>
  </r>
  <r>
    <x v="3"/>
    <d v="2023-06-10T10:00:00"/>
    <x v="1"/>
    <n v="10"/>
    <n v="6"/>
    <x v="0"/>
  </r>
  <r>
    <x v="3"/>
    <d v="2023-07-22T18:00:00"/>
    <x v="0"/>
    <n v="22"/>
    <n v="6"/>
    <x v="0"/>
  </r>
  <r>
    <x v="3"/>
    <d v="2023-07-22T16:00:00"/>
    <x v="0"/>
    <n v="22"/>
    <n v="6"/>
    <x v="0"/>
  </r>
  <r>
    <x v="6"/>
    <d v="2023-07-21T18:00:00"/>
    <x v="0"/>
    <n v="21"/>
    <n v="5"/>
    <x v="1"/>
  </r>
  <r>
    <x v="3"/>
    <d v="2023-05-26T14:00:00"/>
    <x v="6"/>
    <n v="26"/>
    <n v="5"/>
    <x v="0"/>
  </r>
  <r>
    <x v="3"/>
    <d v="2023-05-27T14:00:00"/>
    <x v="6"/>
    <n v="27"/>
    <n v="6"/>
    <x v="0"/>
  </r>
  <r>
    <x v="3"/>
    <d v="2023-05-27T14:00:00"/>
    <x v="6"/>
    <n v="27"/>
    <n v="6"/>
    <x v="4"/>
  </r>
  <r>
    <x v="2"/>
    <d v="2023-05-27T18:00:00"/>
    <x v="6"/>
    <n v="27"/>
    <n v="6"/>
    <x v="0"/>
  </r>
  <r>
    <x v="3"/>
    <d v="2023-05-28T14:00:00"/>
    <x v="6"/>
    <n v="28"/>
    <n v="7"/>
    <x v="0"/>
  </r>
  <r>
    <x v="2"/>
    <d v="2023-05-28T14:00:00"/>
    <x v="6"/>
    <n v="28"/>
    <n v="7"/>
    <x v="0"/>
  </r>
  <r>
    <x v="3"/>
    <d v="2023-06-25T10:00:00"/>
    <x v="1"/>
    <n v="25"/>
    <n v="7"/>
    <x v="6"/>
  </r>
  <r>
    <x v="2"/>
    <d v="2023-08-10T18:00:00"/>
    <x v="3"/>
    <n v="10"/>
    <n v="4"/>
    <x v="0"/>
  </r>
  <r>
    <x v="1"/>
    <d v="2023-06-12T18:00:00"/>
    <x v="1"/>
    <n v="12"/>
    <n v="1"/>
    <x v="1"/>
  </r>
  <r>
    <x v="1"/>
    <d v="2023-06-13T18:00:00"/>
    <x v="1"/>
    <n v="13"/>
    <n v="2"/>
    <x v="1"/>
  </r>
  <r>
    <x v="2"/>
    <d v="2023-06-14T18:00:00"/>
    <x v="1"/>
    <n v="14"/>
    <n v="3"/>
    <x v="1"/>
  </r>
  <r>
    <x v="1"/>
    <d v="2023-05-29T18:00:00"/>
    <x v="6"/>
    <n v="29"/>
    <n v="1"/>
    <x v="1"/>
  </r>
  <r>
    <x v="3"/>
    <d v="2023-07-02T14:00:00"/>
    <x v="0"/>
    <n v="2"/>
    <n v="7"/>
    <x v="6"/>
  </r>
  <r>
    <x v="3"/>
    <d v="2023-07-12T18:00:00"/>
    <x v="0"/>
    <n v="12"/>
    <n v="3"/>
    <x v="0"/>
  </r>
  <r>
    <x v="3"/>
    <d v="2023-07-13T18:00:00"/>
    <x v="0"/>
    <n v="13"/>
    <n v="4"/>
    <x v="0"/>
  </r>
  <r>
    <x v="2"/>
    <d v="2023-06-09T12:00:00"/>
    <x v="1"/>
    <n v="9"/>
    <n v="5"/>
    <x v="0"/>
  </r>
  <r>
    <x v="3"/>
    <d v="2023-09-02T12:00:00"/>
    <x v="2"/>
    <n v="2"/>
    <n v="6"/>
    <x v="0"/>
  </r>
  <r>
    <x v="2"/>
    <d v="2023-07-07T10:00:00"/>
    <x v="0"/>
    <n v="7"/>
    <n v="5"/>
    <x v="1"/>
  </r>
  <r>
    <x v="3"/>
    <d v="2023-06-24T14:00:00"/>
    <x v="1"/>
    <n v="24"/>
    <n v="6"/>
    <x v="0"/>
  </r>
  <r>
    <x v="3"/>
    <d v="2023-06-11T18:00:00"/>
    <x v="1"/>
    <n v="11"/>
    <n v="7"/>
    <x v="4"/>
  </r>
  <r>
    <x v="3"/>
    <d v="2023-08-17T16:00:00"/>
    <x v="3"/>
    <n v="17"/>
    <n v="4"/>
    <x v="0"/>
  </r>
  <r>
    <x v="1"/>
    <d v="2023-06-28T16:00:00"/>
    <x v="1"/>
    <n v="28"/>
    <n v="3"/>
    <x v="0"/>
  </r>
  <r>
    <x v="3"/>
    <d v="2023-07-01T18:00:00"/>
    <x v="0"/>
    <n v="1"/>
    <n v="6"/>
    <x v="0"/>
  </r>
  <r>
    <x v="3"/>
    <d v="2023-06-17T10:00:00"/>
    <x v="1"/>
    <n v="17"/>
    <n v="6"/>
    <x v="0"/>
  </r>
  <r>
    <x v="3"/>
    <d v="2023-06-04T18:00:00"/>
    <x v="1"/>
    <n v="4"/>
    <n v="7"/>
    <x v="0"/>
  </r>
  <r>
    <x v="2"/>
    <d v="2023-07-15T10:00:00"/>
    <x v="0"/>
    <n v="15"/>
    <n v="6"/>
    <x v="3"/>
  </r>
  <r>
    <x v="6"/>
    <d v="2023-07-15T14:00:00"/>
    <x v="0"/>
    <n v="15"/>
    <n v="6"/>
    <x v="1"/>
  </r>
  <r>
    <x v="3"/>
    <d v="2023-08-10T10:00:00"/>
    <x v="3"/>
    <n v="10"/>
    <n v="4"/>
    <x v="0"/>
  </r>
  <r>
    <x v="1"/>
    <d v="2023-06-15T10:00:00"/>
    <x v="1"/>
    <n v="15"/>
    <n v="4"/>
    <x v="0"/>
  </r>
  <r>
    <x v="3"/>
    <d v="2023-06-08T18:00:00"/>
    <x v="1"/>
    <n v="8"/>
    <n v="4"/>
    <x v="7"/>
  </r>
  <r>
    <x v="3"/>
    <d v="2023-06-16T10:00:00"/>
    <x v="1"/>
    <n v="16"/>
    <n v="5"/>
    <x v="3"/>
  </r>
  <r>
    <x v="3"/>
    <d v="2023-06-10T12:00:00"/>
    <x v="1"/>
    <n v="10"/>
    <n v="6"/>
    <x v="0"/>
  </r>
  <r>
    <x v="3"/>
    <d v="2023-06-09T18:00:00"/>
    <x v="1"/>
    <n v="9"/>
    <n v="5"/>
    <x v="3"/>
  </r>
  <r>
    <x v="3"/>
    <d v="2023-07-07T10:00:00"/>
    <x v="0"/>
    <n v="7"/>
    <n v="5"/>
    <x v="0"/>
  </r>
  <r>
    <x v="3"/>
    <d v="2023-07-15T14:00:00"/>
    <x v="0"/>
    <n v="15"/>
    <n v="6"/>
    <x v="0"/>
  </r>
  <r>
    <x v="3"/>
    <d v="2023-06-16T10:00:00"/>
    <x v="1"/>
    <n v="16"/>
    <n v="5"/>
    <x v="0"/>
  </r>
  <r>
    <x v="2"/>
    <d v="2023-06-17T16:00:00"/>
    <x v="1"/>
    <n v="17"/>
    <n v="6"/>
    <x v="0"/>
  </r>
  <r>
    <x v="2"/>
    <d v="2023-06-22T10:00:00"/>
    <x v="1"/>
    <n v="22"/>
    <n v="4"/>
    <x v="1"/>
  </r>
  <r>
    <x v="1"/>
    <d v="2023-06-26T10:00:00"/>
    <x v="1"/>
    <n v="26"/>
    <n v="1"/>
    <x v="1"/>
  </r>
  <r>
    <x v="6"/>
    <d v="2023-06-26T18:00:00"/>
    <x v="1"/>
    <n v="26"/>
    <n v="1"/>
    <x v="1"/>
  </r>
  <r>
    <x v="1"/>
    <d v="2023-06-27T10:00:00"/>
    <x v="1"/>
    <n v="27"/>
    <n v="2"/>
    <x v="1"/>
  </r>
  <r>
    <x v="6"/>
    <d v="2023-06-27T18:00:00"/>
    <x v="1"/>
    <n v="27"/>
    <n v="2"/>
    <x v="1"/>
  </r>
  <r>
    <x v="1"/>
    <m/>
    <x v="5"/>
    <s v=""/>
    <s v=""/>
    <x v="1"/>
  </r>
  <r>
    <x v="6"/>
    <d v="2023-06-28T14:00:00"/>
    <x v="1"/>
    <n v="28"/>
    <n v="3"/>
    <x v="1"/>
  </r>
  <r>
    <x v="3"/>
    <d v="2023-08-05T18:00:00"/>
    <x v="3"/>
    <n v="5"/>
    <n v="6"/>
    <x v="0"/>
  </r>
  <r>
    <x v="2"/>
    <d v="2023-07-04T10:00:00"/>
    <x v="0"/>
    <n v="4"/>
    <n v="2"/>
    <x v="0"/>
  </r>
  <r>
    <x v="6"/>
    <d v="2023-07-22T18:00:00"/>
    <x v="0"/>
    <n v="22"/>
    <n v="6"/>
    <x v="1"/>
  </r>
  <r>
    <x v="6"/>
    <d v="2023-07-23T18:00:00"/>
    <x v="0"/>
    <n v="23"/>
    <n v="7"/>
    <x v="1"/>
  </r>
  <r>
    <x v="6"/>
    <d v="2023-07-24T18:00:00"/>
    <x v="0"/>
    <n v="24"/>
    <n v="1"/>
    <x v="1"/>
  </r>
  <r>
    <x v="1"/>
    <d v="2023-06-10T18:00:00"/>
    <x v="1"/>
    <n v="10"/>
    <n v="6"/>
    <x v="1"/>
  </r>
  <r>
    <x v="3"/>
    <d v="2023-06-22T16:00:00"/>
    <x v="1"/>
    <n v="22"/>
    <n v="4"/>
    <x v="6"/>
  </r>
  <r>
    <x v="3"/>
    <d v="2023-09-21T16:00:00"/>
    <x v="2"/>
    <n v="21"/>
    <n v="4"/>
    <x v="6"/>
  </r>
  <r>
    <x v="3"/>
    <d v="2023-07-14T14:00:00"/>
    <x v="0"/>
    <n v="14"/>
    <n v="5"/>
    <x v="0"/>
  </r>
  <r>
    <x v="2"/>
    <d v="2023-07-07T16:00:00"/>
    <x v="0"/>
    <n v="7"/>
    <n v="5"/>
    <x v="0"/>
  </r>
  <r>
    <x v="3"/>
    <d v="2023-06-18T14:00:00"/>
    <x v="1"/>
    <n v="18"/>
    <n v="7"/>
    <x v="0"/>
  </r>
  <r>
    <x v="3"/>
    <d v="2023-06-17T14:00:00"/>
    <x v="1"/>
    <n v="17"/>
    <n v="6"/>
    <x v="0"/>
  </r>
  <r>
    <x v="3"/>
    <d v="2023-07-17T18:00:00"/>
    <x v="0"/>
    <n v="17"/>
    <n v="1"/>
    <x v="6"/>
  </r>
  <r>
    <x v="2"/>
    <d v="2023-06-11T10:00:00"/>
    <x v="1"/>
    <n v="11"/>
    <n v="7"/>
    <x v="1"/>
  </r>
  <r>
    <x v="3"/>
    <d v="2023-08-19T16:00:00"/>
    <x v="3"/>
    <n v="19"/>
    <n v="6"/>
    <x v="0"/>
  </r>
  <r>
    <x v="3"/>
    <d v="2023-06-17T10:00:00"/>
    <x v="1"/>
    <n v="17"/>
    <n v="6"/>
    <x v="0"/>
  </r>
  <r>
    <x v="3"/>
    <d v="2023-10-09T13:00:00"/>
    <x v="4"/>
    <n v="9"/>
    <n v="1"/>
    <x v="4"/>
  </r>
  <r>
    <x v="3"/>
    <d v="2023-10-05T15:00:00"/>
    <x v="4"/>
    <n v="5"/>
    <n v="4"/>
    <x v="0"/>
  </r>
  <r>
    <x v="3"/>
    <d v="2023-10-10T15:00:00"/>
    <x v="4"/>
    <n v="10"/>
    <n v="2"/>
    <x v="8"/>
  </r>
  <r>
    <x v="3"/>
    <d v="2023-10-13T11:00:00"/>
    <x v="4"/>
    <n v="13"/>
    <n v="5"/>
    <x v="3"/>
  </r>
  <r>
    <x v="3"/>
    <d v="2023-07-28T09:00:00"/>
    <x v="0"/>
    <n v="28"/>
    <n v="5"/>
    <x v="0"/>
  </r>
  <r>
    <x v="3"/>
    <d v="2023-06-24T10:00:00"/>
    <x v="1"/>
    <n v="24"/>
    <n v="6"/>
    <x v="3"/>
  </r>
  <r>
    <x v="1"/>
    <d v="2023-07-27T16:00:00"/>
    <x v="0"/>
    <n v="27"/>
    <n v="4"/>
    <x v="1"/>
  </r>
  <r>
    <x v="6"/>
    <d v="2023-07-27T14:00:00"/>
    <x v="0"/>
    <n v="27"/>
    <n v="4"/>
    <x v="1"/>
  </r>
  <r>
    <x v="3"/>
    <d v="2023-07-15T18:00:00"/>
    <x v="0"/>
    <n v="15"/>
    <n v="6"/>
    <x v="0"/>
  </r>
  <r>
    <x v="3"/>
    <d v="2023-07-07T18:00:00"/>
    <x v="0"/>
    <n v="7"/>
    <n v="5"/>
    <x v="0"/>
  </r>
  <r>
    <x v="2"/>
    <d v="2023-06-22T17:00:00"/>
    <x v="1"/>
    <n v="22"/>
    <n v="4"/>
    <x v="0"/>
  </r>
  <r>
    <x v="3"/>
    <d v="2023-08-26T12:00:00"/>
    <x v="3"/>
    <n v="26"/>
    <n v="6"/>
    <x v="6"/>
  </r>
  <r>
    <x v="3"/>
    <d v="2023-08-22T14:00:00"/>
    <x v="3"/>
    <n v="22"/>
    <n v="2"/>
    <x v="6"/>
  </r>
  <r>
    <x v="3"/>
    <d v="2023-07-15T16:00:00"/>
    <x v="0"/>
    <n v="15"/>
    <n v="6"/>
    <x v="0"/>
  </r>
  <r>
    <x v="3"/>
    <d v="2023-09-24T14:00:00"/>
    <x v="2"/>
    <n v="24"/>
    <n v="7"/>
    <x v="0"/>
  </r>
  <r>
    <x v="3"/>
    <d v="2023-07-03T14:00:00"/>
    <x v="0"/>
    <n v="3"/>
    <n v="1"/>
    <x v="3"/>
  </r>
  <r>
    <x v="3"/>
    <d v="2023-07-14T16:00:00"/>
    <x v="0"/>
    <n v="14"/>
    <n v="5"/>
    <x v="0"/>
  </r>
  <r>
    <x v="3"/>
    <d v="2023-06-24T18:00:00"/>
    <x v="1"/>
    <n v="24"/>
    <n v="6"/>
    <x v="0"/>
  </r>
  <r>
    <x v="3"/>
    <d v="2023-06-23T16:00:00"/>
    <x v="1"/>
    <n v="23"/>
    <n v="5"/>
    <x v="0"/>
  </r>
  <r>
    <x v="3"/>
    <d v="2023-08-03T10:00:00"/>
    <x v="3"/>
    <n v="3"/>
    <n v="4"/>
    <x v="3"/>
  </r>
  <r>
    <x v="3"/>
    <d v="2023-07-14T10:00:00"/>
    <x v="0"/>
    <n v="14"/>
    <n v="5"/>
    <x v="0"/>
  </r>
  <r>
    <x v="3"/>
    <d v="2023-06-26T10:00:00"/>
    <x v="1"/>
    <n v="26"/>
    <n v="1"/>
    <x v="0"/>
  </r>
  <r>
    <x v="2"/>
    <d v="2023-08-06T14:00:00"/>
    <x v="3"/>
    <n v="6"/>
    <n v="7"/>
    <x v="0"/>
  </r>
  <r>
    <x v="3"/>
    <d v="2023-07-28T18:00:00"/>
    <x v="0"/>
    <n v="28"/>
    <n v="5"/>
    <x v="3"/>
  </r>
  <r>
    <x v="3"/>
    <m/>
    <x v="5"/>
    <s v=""/>
    <s v=""/>
    <x v="1"/>
  </r>
  <r>
    <x v="3"/>
    <d v="2023-07-24T10:00:00"/>
    <x v="0"/>
    <n v="24"/>
    <n v="1"/>
    <x v="1"/>
  </r>
  <r>
    <x v="3"/>
    <d v="2023-07-10T10:00:00"/>
    <x v="0"/>
    <n v="10"/>
    <n v="1"/>
    <x v="6"/>
  </r>
  <r>
    <x v="3"/>
    <d v="2023-08-12T16:00:00"/>
    <x v="3"/>
    <n v="12"/>
    <n v="6"/>
    <x v="9"/>
  </r>
  <r>
    <x v="3"/>
    <d v="2023-07-15T10:00:00"/>
    <x v="0"/>
    <n v="15"/>
    <n v="6"/>
    <x v="7"/>
  </r>
  <r>
    <x v="3"/>
    <d v="2023-07-15T12:00:00"/>
    <x v="0"/>
    <n v="15"/>
    <n v="6"/>
    <x v="7"/>
  </r>
  <r>
    <x v="3"/>
    <d v="2023-07-15T14:00:00"/>
    <x v="0"/>
    <n v="15"/>
    <n v="6"/>
    <x v="0"/>
  </r>
  <r>
    <x v="3"/>
    <d v="2023-07-23T18:00:00"/>
    <x v="0"/>
    <n v="23"/>
    <n v="7"/>
    <x v="0"/>
  </r>
  <r>
    <x v="3"/>
    <d v="2023-06-24T12:00:00"/>
    <x v="1"/>
    <n v="24"/>
    <n v="6"/>
    <x v="6"/>
  </r>
  <r>
    <x v="3"/>
    <d v="2023-09-12T10:00:00"/>
    <x v="2"/>
    <n v="12"/>
    <n v="2"/>
    <x v="1"/>
  </r>
  <r>
    <x v="3"/>
    <d v="2023-08-09T14:00:00"/>
    <x v="3"/>
    <n v="9"/>
    <n v="3"/>
    <x v="6"/>
  </r>
  <r>
    <x v="3"/>
    <d v="2023-08-01T18:00:00"/>
    <x v="3"/>
    <n v="1"/>
    <n v="2"/>
    <x v="0"/>
  </r>
  <r>
    <x v="3"/>
    <d v="2023-07-28T12:00:00"/>
    <x v="0"/>
    <n v="28"/>
    <n v="5"/>
    <x v="1"/>
  </r>
  <r>
    <x v="3"/>
    <d v="2023-06-24T16:00:00"/>
    <x v="1"/>
    <n v="24"/>
    <n v="6"/>
    <x v="6"/>
  </r>
  <r>
    <x v="3"/>
    <d v="2023-07-07T10:00:00"/>
    <x v="0"/>
    <n v="7"/>
    <n v="5"/>
    <x v="6"/>
  </r>
  <r>
    <x v="3"/>
    <d v="2023-08-05T16:00:00"/>
    <x v="3"/>
    <n v="5"/>
    <n v="6"/>
    <x v="0"/>
  </r>
  <r>
    <x v="3"/>
    <d v="2023-08-12T14:00:00"/>
    <x v="3"/>
    <n v="12"/>
    <n v="6"/>
    <x v="4"/>
  </r>
  <r>
    <x v="3"/>
    <d v="2023-07-01T10:00:00"/>
    <x v="0"/>
    <n v="1"/>
    <n v="6"/>
    <x v="0"/>
  </r>
  <r>
    <x v="2"/>
    <d v="2023-08-11T14:00:00"/>
    <x v="3"/>
    <n v="11"/>
    <n v="5"/>
    <x v="0"/>
  </r>
  <r>
    <x v="2"/>
    <d v="2023-06-23T10:00:00"/>
    <x v="1"/>
    <n v="23"/>
    <n v="5"/>
    <x v="1"/>
  </r>
  <r>
    <x v="3"/>
    <d v="2023-09-30T12:00:00"/>
    <x v="2"/>
    <n v="30"/>
    <n v="6"/>
    <x v="0"/>
  </r>
  <r>
    <x v="3"/>
    <d v="2023-06-28T18:00:00"/>
    <x v="1"/>
    <n v="28"/>
    <n v="3"/>
    <x v="0"/>
  </r>
  <r>
    <x v="3"/>
    <d v="2023-08-19T14:00:00"/>
    <x v="3"/>
    <n v="19"/>
    <n v="6"/>
    <x v="0"/>
  </r>
  <r>
    <x v="3"/>
    <d v="2023-07-08T10:00:00"/>
    <x v="0"/>
    <n v="8"/>
    <n v="6"/>
    <x v="6"/>
  </r>
  <r>
    <x v="2"/>
    <d v="2023-06-25T11:00:00"/>
    <x v="1"/>
    <n v="25"/>
    <n v="7"/>
    <x v="1"/>
  </r>
  <r>
    <x v="2"/>
    <d v="2023-06-25T10:00:00"/>
    <x v="1"/>
    <n v="25"/>
    <n v="7"/>
    <x v="1"/>
  </r>
  <r>
    <x v="2"/>
    <d v="2023-07-12T16:00:00"/>
    <x v="0"/>
    <n v="12"/>
    <n v="3"/>
    <x v="0"/>
  </r>
  <r>
    <x v="3"/>
    <d v="2023-07-05T18:00:00"/>
    <x v="0"/>
    <n v="5"/>
    <n v="3"/>
    <x v="0"/>
  </r>
  <r>
    <x v="2"/>
    <d v="2023-07-08T16:00:00"/>
    <x v="0"/>
    <n v="8"/>
    <n v="6"/>
    <x v="0"/>
  </r>
  <r>
    <x v="3"/>
    <d v="2023-08-08T16:00:00"/>
    <x v="3"/>
    <n v="8"/>
    <n v="2"/>
    <x v="6"/>
  </r>
  <r>
    <x v="2"/>
    <d v="2023-06-29T16:00:00"/>
    <x v="1"/>
    <n v="29"/>
    <n v="4"/>
    <x v="3"/>
  </r>
  <r>
    <x v="1"/>
    <d v="2023-06-29T18:00:00"/>
    <x v="1"/>
    <n v="29"/>
    <n v="4"/>
    <x v="1"/>
  </r>
  <r>
    <x v="1"/>
    <d v="2023-06-29T18:00:00"/>
    <x v="1"/>
    <n v="29"/>
    <n v="4"/>
    <x v="1"/>
  </r>
  <r>
    <x v="3"/>
    <d v="2023-10-02T15:00:00"/>
    <x v="4"/>
    <n v="2"/>
    <n v="1"/>
    <x v="6"/>
  </r>
  <r>
    <x v="3"/>
    <d v="2023-07-28T12:00:00"/>
    <x v="0"/>
    <n v="28"/>
    <n v="5"/>
    <x v="0"/>
  </r>
  <r>
    <x v="3"/>
    <d v="2023-08-26T16:00:00"/>
    <x v="3"/>
    <n v="26"/>
    <n v="6"/>
    <x v="0"/>
  </r>
  <r>
    <x v="3"/>
    <d v="2023-08-26T14:00:00"/>
    <x v="3"/>
    <n v="26"/>
    <n v="6"/>
    <x v="6"/>
  </r>
  <r>
    <x v="3"/>
    <d v="2023-08-31T18:00:00"/>
    <x v="3"/>
    <n v="31"/>
    <n v="4"/>
    <x v="6"/>
  </r>
  <r>
    <x v="2"/>
    <d v="2023-07-06T08:00:00"/>
    <x v="0"/>
    <n v="6"/>
    <n v="4"/>
    <x v="1"/>
  </r>
  <r>
    <x v="2"/>
    <d v="2023-07-06T08:00:00"/>
    <x v="0"/>
    <n v="6"/>
    <n v="4"/>
    <x v="1"/>
  </r>
  <r>
    <x v="3"/>
    <d v="2023-08-16T14:00:00"/>
    <x v="3"/>
    <n v="16"/>
    <n v="3"/>
    <x v="7"/>
  </r>
  <r>
    <x v="3"/>
    <d v="2023-07-28T12:00:00"/>
    <x v="0"/>
    <n v="28"/>
    <n v="5"/>
    <x v="6"/>
  </r>
  <r>
    <x v="3"/>
    <d v="2023-06-30T12:00:00"/>
    <x v="1"/>
    <n v="30"/>
    <n v="5"/>
    <x v="5"/>
  </r>
  <r>
    <x v="3"/>
    <d v="2023-08-04T12:00:00"/>
    <x v="3"/>
    <n v="4"/>
    <n v="5"/>
    <x v="0"/>
  </r>
  <r>
    <x v="1"/>
    <d v="2023-07-08T10:00:00"/>
    <x v="0"/>
    <n v="8"/>
    <n v="6"/>
    <x v="1"/>
  </r>
  <r>
    <x v="3"/>
    <d v="2023-07-01T10:00:00"/>
    <x v="0"/>
    <n v="1"/>
    <n v="6"/>
    <x v="6"/>
  </r>
  <r>
    <x v="3"/>
    <d v="2023-08-26T14:00:00"/>
    <x v="3"/>
    <n v="26"/>
    <n v="6"/>
    <x v="3"/>
  </r>
  <r>
    <x v="2"/>
    <d v="2023-07-15T18:00:00"/>
    <x v="0"/>
    <n v="15"/>
    <n v="6"/>
    <x v="0"/>
  </r>
  <r>
    <x v="3"/>
    <d v="2023-07-01T14:00:00"/>
    <x v="0"/>
    <n v="1"/>
    <n v="6"/>
    <x v="0"/>
  </r>
  <r>
    <x v="3"/>
    <d v="2023-09-27T10:00:00"/>
    <x v="2"/>
    <n v="27"/>
    <n v="3"/>
    <x v="1"/>
  </r>
  <r>
    <x v="2"/>
    <d v="2023-07-01T16:00:00"/>
    <x v="0"/>
    <n v="1"/>
    <n v="6"/>
    <x v="7"/>
  </r>
  <r>
    <x v="3"/>
    <d v="2023-07-31T16:00:00"/>
    <x v="0"/>
    <n v="31"/>
    <n v="1"/>
    <x v="0"/>
  </r>
  <r>
    <x v="3"/>
    <d v="2023-08-18T16:00:00"/>
    <x v="3"/>
    <n v="18"/>
    <n v="5"/>
    <x v="6"/>
  </r>
  <r>
    <x v="3"/>
    <d v="2023-08-19T18:00:00"/>
    <x v="3"/>
    <n v="19"/>
    <n v="6"/>
    <x v="6"/>
  </r>
  <r>
    <x v="2"/>
    <d v="2023-07-08T18:00:00"/>
    <x v="0"/>
    <n v="8"/>
    <n v="6"/>
    <x v="3"/>
  </r>
  <r>
    <x v="3"/>
    <d v="2023-08-13T12:00:00"/>
    <x v="3"/>
    <n v="13"/>
    <n v="7"/>
    <x v="6"/>
  </r>
  <r>
    <x v="3"/>
    <d v="2023-08-13T10:00:00"/>
    <x v="3"/>
    <n v="13"/>
    <n v="7"/>
    <x v="6"/>
  </r>
  <r>
    <x v="3"/>
    <d v="2023-08-13T12:00:00"/>
    <x v="3"/>
    <n v="13"/>
    <n v="7"/>
    <x v="6"/>
  </r>
  <r>
    <x v="2"/>
    <d v="2023-07-21T10:00:00"/>
    <x v="0"/>
    <n v="21"/>
    <n v="5"/>
    <x v="0"/>
  </r>
  <r>
    <x v="1"/>
    <d v="2023-08-02T16:00:00"/>
    <x v="3"/>
    <n v="2"/>
    <n v="3"/>
    <x v="3"/>
  </r>
  <r>
    <x v="1"/>
    <d v="2023-07-19T11:00:00"/>
    <x v="0"/>
    <n v="19"/>
    <n v="3"/>
    <x v="1"/>
  </r>
  <r>
    <x v="3"/>
    <d v="2023-08-19T14:00:00"/>
    <x v="3"/>
    <n v="19"/>
    <n v="6"/>
    <x v="6"/>
  </r>
  <r>
    <x v="2"/>
    <d v="2023-07-18T10:00:00"/>
    <x v="0"/>
    <n v="18"/>
    <n v="2"/>
    <x v="0"/>
  </r>
  <r>
    <x v="3"/>
    <d v="2023-07-07T14:00:00"/>
    <x v="0"/>
    <n v="7"/>
    <n v="5"/>
    <x v="6"/>
  </r>
  <r>
    <x v="3"/>
    <d v="2023-07-27T12:00:00"/>
    <x v="0"/>
    <n v="27"/>
    <n v="4"/>
    <x v="0"/>
  </r>
  <r>
    <x v="3"/>
    <d v="2023-07-28T12:00:00"/>
    <x v="0"/>
    <n v="28"/>
    <n v="5"/>
    <x v="0"/>
  </r>
  <r>
    <x v="3"/>
    <d v="2023-07-16T12:00:00"/>
    <x v="0"/>
    <n v="16"/>
    <n v="7"/>
    <x v="0"/>
  </r>
  <r>
    <x v="1"/>
    <d v="2023-07-16T18:00:00"/>
    <x v="0"/>
    <n v="16"/>
    <n v="7"/>
    <x v="1"/>
  </r>
  <r>
    <x v="2"/>
    <d v="2023-09-22T14:00:00"/>
    <x v="2"/>
    <n v="22"/>
    <n v="5"/>
    <x v="1"/>
  </r>
  <r>
    <x v="2"/>
    <d v="2023-07-16T16:00:00"/>
    <x v="0"/>
    <n v="16"/>
    <n v="7"/>
    <x v="0"/>
  </r>
  <r>
    <x v="2"/>
    <d v="2023-07-08T14:00:00"/>
    <x v="0"/>
    <n v="8"/>
    <n v="6"/>
    <x v="0"/>
  </r>
  <r>
    <x v="0"/>
    <m/>
    <x v="5"/>
    <s v=""/>
    <s v=""/>
    <x v="1"/>
  </r>
  <r>
    <x v="2"/>
    <d v="2023-07-06T14:00:00"/>
    <x v="0"/>
    <n v="6"/>
    <n v="4"/>
    <x v="1"/>
  </r>
  <r>
    <x v="3"/>
    <d v="2023-07-25T14:00:00"/>
    <x v="0"/>
    <n v="25"/>
    <n v="2"/>
    <x v="0"/>
  </r>
  <r>
    <x v="3"/>
    <d v="2023-07-16T10:00:00"/>
    <x v="0"/>
    <n v="16"/>
    <n v="7"/>
    <x v="0"/>
  </r>
  <r>
    <x v="3"/>
    <d v="2023-08-13T18:00:00"/>
    <x v="3"/>
    <n v="13"/>
    <n v="7"/>
    <x v="0"/>
  </r>
  <r>
    <x v="0"/>
    <d v="2023-07-07T16:00:00"/>
    <x v="0"/>
    <n v="7"/>
    <n v="5"/>
    <x v="1"/>
  </r>
  <r>
    <x v="3"/>
    <d v="2023-07-15T14:00:00"/>
    <x v="0"/>
    <n v="15"/>
    <n v="6"/>
    <x v="0"/>
  </r>
  <r>
    <x v="3"/>
    <d v="2023-07-28T10:00:00"/>
    <x v="0"/>
    <n v="28"/>
    <n v="5"/>
    <x v="0"/>
  </r>
  <r>
    <x v="3"/>
    <d v="2023-07-15T14:00:00"/>
    <x v="0"/>
    <n v="15"/>
    <n v="6"/>
    <x v="0"/>
  </r>
  <r>
    <x v="3"/>
    <d v="2023-07-27T10:00:00"/>
    <x v="0"/>
    <n v="27"/>
    <n v="4"/>
    <x v="1"/>
  </r>
  <r>
    <x v="3"/>
    <d v="2023-07-08T18:00:00"/>
    <x v="0"/>
    <n v="8"/>
    <n v="6"/>
    <x v="6"/>
  </r>
  <r>
    <x v="3"/>
    <d v="2023-07-15T18:00:00"/>
    <x v="0"/>
    <n v="15"/>
    <n v="6"/>
    <x v="0"/>
  </r>
  <r>
    <x v="3"/>
    <d v="2023-07-13T16:00:00"/>
    <x v="0"/>
    <n v="13"/>
    <n v="4"/>
    <x v="3"/>
  </r>
  <r>
    <x v="3"/>
    <d v="2023-08-25T12:00:00"/>
    <x v="3"/>
    <n v="25"/>
    <n v="5"/>
    <x v="0"/>
  </r>
  <r>
    <x v="3"/>
    <d v="2023-08-25T10:00:00"/>
    <x v="3"/>
    <n v="25"/>
    <n v="5"/>
    <x v="1"/>
  </r>
  <r>
    <x v="3"/>
    <d v="2023-08-25T14:00:00"/>
    <x v="3"/>
    <n v="25"/>
    <n v="5"/>
    <x v="1"/>
  </r>
  <r>
    <x v="3"/>
    <d v="2023-08-10T14:00:00"/>
    <x v="3"/>
    <n v="10"/>
    <n v="4"/>
    <x v="6"/>
  </r>
  <r>
    <x v="2"/>
    <d v="2023-08-07T15:00:00"/>
    <x v="3"/>
    <n v="7"/>
    <n v="1"/>
    <x v="0"/>
  </r>
  <r>
    <x v="3"/>
    <d v="2023-07-13T18:00:00"/>
    <x v="0"/>
    <n v="13"/>
    <n v="4"/>
    <x v="0"/>
  </r>
  <r>
    <x v="3"/>
    <d v="2023-08-22T10:00:00"/>
    <x v="3"/>
    <n v="22"/>
    <n v="2"/>
    <x v="6"/>
  </r>
  <r>
    <x v="2"/>
    <d v="2023-07-14T10:00:00"/>
    <x v="0"/>
    <n v="14"/>
    <n v="5"/>
    <x v="0"/>
  </r>
  <r>
    <x v="3"/>
    <d v="2023-07-16T18:00:00"/>
    <x v="0"/>
    <n v="16"/>
    <n v="7"/>
    <x v="3"/>
  </r>
  <r>
    <x v="1"/>
    <d v="2023-08-27T10:00:00"/>
    <x v="3"/>
    <n v="27"/>
    <n v="7"/>
    <x v="1"/>
  </r>
  <r>
    <x v="6"/>
    <d v="2023-08-27T18:00:00"/>
    <x v="3"/>
    <n v="27"/>
    <n v="7"/>
    <x v="1"/>
  </r>
  <r>
    <x v="3"/>
    <d v="2023-07-19T16:00:00"/>
    <x v="0"/>
    <n v="19"/>
    <n v="3"/>
    <x v="6"/>
  </r>
  <r>
    <x v="1"/>
    <d v="2023-08-04T17:00:00"/>
    <x v="3"/>
    <n v="4"/>
    <n v="5"/>
    <x v="1"/>
  </r>
  <r>
    <x v="2"/>
    <d v="2023-07-20T18:00:00"/>
    <x v="0"/>
    <n v="20"/>
    <n v="4"/>
    <x v="1"/>
  </r>
  <r>
    <x v="3"/>
    <d v="2023-07-30T10:00:00"/>
    <x v="0"/>
    <n v="30"/>
    <n v="7"/>
    <x v="1"/>
  </r>
  <r>
    <x v="3"/>
    <d v="2023-08-12T10:00:00"/>
    <x v="3"/>
    <n v="12"/>
    <n v="6"/>
    <x v="1"/>
  </r>
  <r>
    <x v="3"/>
    <d v="2023-08-02T18:00:00"/>
    <x v="3"/>
    <n v="2"/>
    <n v="3"/>
    <x v="0"/>
  </r>
  <r>
    <x v="3"/>
    <d v="2023-08-01T16:00:00"/>
    <x v="3"/>
    <n v="1"/>
    <n v="2"/>
    <x v="0"/>
  </r>
  <r>
    <x v="3"/>
    <d v="2023-08-01T16:00:00"/>
    <x v="3"/>
    <n v="1"/>
    <n v="2"/>
    <x v="0"/>
  </r>
  <r>
    <x v="2"/>
    <d v="2023-08-03T18:00:00"/>
    <x v="3"/>
    <n v="3"/>
    <n v="4"/>
    <x v="6"/>
  </r>
  <r>
    <x v="3"/>
    <d v="2023-07-26T16:00:00"/>
    <x v="0"/>
    <n v="26"/>
    <n v="3"/>
    <x v="0"/>
  </r>
  <r>
    <x v="6"/>
    <d v="2023-07-19T14:00:00"/>
    <x v="0"/>
    <n v="19"/>
    <n v="3"/>
    <x v="1"/>
  </r>
  <r>
    <x v="1"/>
    <d v="2023-08-18T18:00:00"/>
    <x v="3"/>
    <n v="18"/>
    <n v="5"/>
    <x v="1"/>
  </r>
  <r>
    <x v="3"/>
    <d v="2023-07-26T14:00:00"/>
    <x v="0"/>
    <n v="26"/>
    <n v="3"/>
    <x v="1"/>
  </r>
  <r>
    <x v="1"/>
    <d v="2023-07-26T18:00:00"/>
    <x v="0"/>
    <n v="26"/>
    <n v="3"/>
    <x v="1"/>
  </r>
  <r>
    <x v="3"/>
    <d v="2023-08-05T14:00:00"/>
    <x v="3"/>
    <n v="5"/>
    <n v="6"/>
    <x v="6"/>
  </r>
  <r>
    <x v="2"/>
    <d v="2023-07-18T18:00:00"/>
    <x v="0"/>
    <n v="18"/>
    <n v="2"/>
    <x v="1"/>
  </r>
  <r>
    <x v="3"/>
    <d v="2023-07-15T14:00:00"/>
    <x v="0"/>
    <n v="15"/>
    <n v="6"/>
    <x v="3"/>
  </r>
  <r>
    <x v="3"/>
    <d v="2023-07-22T16:00:00"/>
    <x v="0"/>
    <n v="22"/>
    <n v="6"/>
    <x v="0"/>
  </r>
  <r>
    <x v="3"/>
    <d v="2023-07-22T16:00:00"/>
    <x v="0"/>
    <n v="22"/>
    <n v="6"/>
    <x v="0"/>
  </r>
  <r>
    <x v="3"/>
    <d v="2023-07-22T16:00:00"/>
    <x v="0"/>
    <n v="22"/>
    <n v="6"/>
    <x v="0"/>
  </r>
  <r>
    <x v="3"/>
    <d v="2023-08-05T14:00:00"/>
    <x v="3"/>
    <n v="5"/>
    <n v="6"/>
    <x v="3"/>
  </r>
  <r>
    <x v="1"/>
    <d v="2023-08-24T18:00:00"/>
    <x v="3"/>
    <n v="24"/>
    <n v="4"/>
    <x v="1"/>
  </r>
  <r>
    <x v="3"/>
    <d v="2023-08-26T12:00:00"/>
    <x v="3"/>
    <n v="26"/>
    <n v="6"/>
    <x v="0"/>
  </r>
  <r>
    <x v="2"/>
    <d v="2023-07-22T15:00:00"/>
    <x v="0"/>
    <n v="22"/>
    <n v="6"/>
    <x v="0"/>
  </r>
  <r>
    <x v="3"/>
    <d v="2023-07-28T14:00:00"/>
    <x v="0"/>
    <n v="28"/>
    <n v="5"/>
    <x v="0"/>
  </r>
  <r>
    <x v="3"/>
    <d v="2023-07-22T15:00:00"/>
    <x v="0"/>
    <n v="22"/>
    <n v="6"/>
    <x v="0"/>
  </r>
  <r>
    <x v="3"/>
    <d v="2023-07-19T16:00:00"/>
    <x v="0"/>
    <n v="19"/>
    <n v="3"/>
    <x v="0"/>
  </r>
  <r>
    <x v="3"/>
    <d v="2023-08-28T18:00:00"/>
    <x v="3"/>
    <n v="28"/>
    <n v="1"/>
    <x v="6"/>
  </r>
  <r>
    <x v="2"/>
    <d v="2023-07-20T18:00:00"/>
    <x v="0"/>
    <n v="20"/>
    <n v="4"/>
    <x v="0"/>
  </r>
  <r>
    <x v="5"/>
    <d v="2023-07-26T09:00:00"/>
    <x v="0"/>
    <n v="26"/>
    <n v="3"/>
    <x v="1"/>
  </r>
  <r>
    <x v="3"/>
    <d v="2023-07-28T18:00:00"/>
    <x v="0"/>
    <n v="28"/>
    <n v="5"/>
    <x v="6"/>
  </r>
  <r>
    <x v="2"/>
    <d v="2023-07-19T16:10:00"/>
    <x v="0"/>
    <n v="19"/>
    <n v="3"/>
    <x v="1"/>
  </r>
  <r>
    <x v="2"/>
    <d v="2023-08-05T16:00:00"/>
    <x v="3"/>
    <n v="5"/>
    <n v="6"/>
    <x v="0"/>
  </r>
  <r>
    <x v="3"/>
    <d v="2023-07-26T14:00:00"/>
    <x v="0"/>
    <n v="26"/>
    <n v="3"/>
    <x v="0"/>
  </r>
  <r>
    <x v="3"/>
    <d v="2023-07-21T18:00:00"/>
    <x v="0"/>
    <n v="21"/>
    <n v="5"/>
    <x v="6"/>
  </r>
  <r>
    <x v="3"/>
    <d v="2023-08-23T14:00:00"/>
    <x v="3"/>
    <n v="23"/>
    <n v="3"/>
    <x v="0"/>
  </r>
  <r>
    <x v="3"/>
    <d v="2023-08-01T18:00:00"/>
    <x v="3"/>
    <n v="1"/>
    <n v="2"/>
    <x v="6"/>
  </r>
  <r>
    <x v="3"/>
    <d v="2023-08-18T10:00:00"/>
    <x v="3"/>
    <n v="18"/>
    <n v="5"/>
    <x v="0"/>
  </r>
  <r>
    <x v="3"/>
    <d v="2023-08-05T18:00:00"/>
    <x v="3"/>
    <n v="5"/>
    <n v="6"/>
    <x v="0"/>
  </r>
  <r>
    <x v="3"/>
    <d v="2023-07-25T12:00:00"/>
    <x v="0"/>
    <n v="25"/>
    <n v="2"/>
    <x v="0"/>
  </r>
  <r>
    <x v="3"/>
    <d v="2023-07-25T12:00:00"/>
    <x v="0"/>
    <n v="25"/>
    <n v="2"/>
    <x v="0"/>
  </r>
  <r>
    <x v="3"/>
    <d v="2023-08-10T10:00:00"/>
    <x v="3"/>
    <n v="10"/>
    <n v="4"/>
    <x v="6"/>
  </r>
  <r>
    <x v="3"/>
    <d v="2023-08-22T10:00:00"/>
    <x v="3"/>
    <n v="22"/>
    <n v="2"/>
    <x v="6"/>
  </r>
  <r>
    <x v="3"/>
    <d v="2023-09-02T14:00:00"/>
    <x v="2"/>
    <n v="2"/>
    <n v="6"/>
    <x v="7"/>
  </r>
  <r>
    <x v="3"/>
    <d v="2023-08-17T14:00:00"/>
    <x v="3"/>
    <n v="17"/>
    <n v="4"/>
    <x v="6"/>
  </r>
  <r>
    <x v="3"/>
    <d v="2023-07-25T14:00:00"/>
    <x v="0"/>
    <n v="25"/>
    <n v="2"/>
    <x v="5"/>
  </r>
  <r>
    <x v="3"/>
    <d v="2023-08-08T10:00:00"/>
    <x v="3"/>
    <n v="8"/>
    <n v="2"/>
    <x v="6"/>
  </r>
  <r>
    <x v="3"/>
    <d v="2023-07-24T16:00:00"/>
    <x v="0"/>
    <n v="24"/>
    <n v="1"/>
    <x v="0"/>
  </r>
  <r>
    <x v="3"/>
    <d v="2023-08-12T18:00:00"/>
    <x v="3"/>
    <n v="12"/>
    <n v="6"/>
    <x v="0"/>
  </r>
  <r>
    <x v="3"/>
    <d v="2023-08-02T18:00:00"/>
    <x v="3"/>
    <n v="2"/>
    <n v="3"/>
    <x v="0"/>
  </r>
  <r>
    <x v="3"/>
    <d v="2023-07-26T12:00:00"/>
    <x v="0"/>
    <n v="26"/>
    <n v="3"/>
    <x v="6"/>
  </r>
  <r>
    <x v="3"/>
    <d v="2023-09-09T14:00:00"/>
    <x v="2"/>
    <n v="9"/>
    <n v="6"/>
    <x v="0"/>
  </r>
  <r>
    <x v="3"/>
    <d v="2023-08-04T10:00:00"/>
    <x v="3"/>
    <n v="4"/>
    <n v="5"/>
    <x v="0"/>
  </r>
  <r>
    <x v="0"/>
    <m/>
    <x v="5"/>
    <s v=""/>
    <s v=""/>
    <x v="1"/>
  </r>
  <r>
    <x v="3"/>
    <d v="2023-08-13T10:00:00"/>
    <x v="3"/>
    <n v="13"/>
    <n v="7"/>
    <x v="0"/>
  </r>
  <r>
    <x v="3"/>
    <d v="2023-08-19T10:00:00"/>
    <x v="3"/>
    <n v="19"/>
    <n v="6"/>
    <x v="0"/>
  </r>
  <r>
    <x v="2"/>
    <d v="2023-07-29T16:00:00"/>
    <x v="0"/>
    <n v="29"/>
    <n v="6"/>
    <x v="0"/>
  </r>
  <r>
    <x v="3"/>
    <d v="2023-08-02T10:00:00"/>
    <x v="3"/>
    <n v="2"/>
    <n v="3"/>
    <x v="0"/>
  </r>
  <r>
    <x v="2"/>
    <d v="2023-07-27T09:00:00"/>
    <x v="0"/>
    <n v="27"/>
    <n v="4"/>
    <x v="0"/>
  </r>
  <r>
    <x v="3"/>
    <d v="2023-07-26T12:00:00"/>
    <x v="0"/>
    <n v="26"/>
    <n v="3"/>
    <x v="6"/>
  </r>
  <r>
    <x v="6"/>
    <d v="2023-07-28T10:00:00"/>
    <x v="0"/>
    <n v="28"/>
    <n v="5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3"/>
    <d v="2023-09-13T10:00:00"/>
    <x v="2"/>
    <n v="13"/>
    <n v="3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7"/>
    <m/>
    <x v="5"/>
    <s v=""/>
    <s v=""/>
    <x v="1"/>
  </r>
  <r>
    <x v="3"/>
    <d v="2023-08-28T16:00:00"/>
    <x v="3"/>
    <n v="28"/>
    <n v="1"/>
    <x v="3"/>
  </r>
  <r>
    <x v="2"/>
    <d v="2023-07-28T17:00:00"/>
    <x v="0"/>
    <n v="28"/>
    <n v="5"/>
    <x v="3"/>
  </r>
  <r>
    <x v="3"/>
    <d v="2023-07-29T10:00:00"/>
    <x v="0"/>
    <n v="29"/>
    <n v="6"/>
    <x v="3"/>
  </r>
  <r>
    <x v="3"/>
    <d v="2023-08-13T10:00:00"/>
    <x v="3"/>
    <n v="13"/>
    <n v="7"/>
    <x v="0"/>
  </r>
  <r>
    <x v="3"/>
    <d v="2023-08-05T14:00:00"/>
    <x v="3"/>
    <n v="5"/>
    <n v="6"/>
    <x v="0"/>
  </r>
  <r>
    <x v="2"/>
    <d v="2023-08-19T14:00:00"/>
    <x v="3"/>
    <n v="19"/>
    <n v="6"/>
    <x v="3"/>
  </r>
  <r>
    <x v="1"/>
    <d v="2023-07-31T16:00:00"/>
    <x v="0"/>
    <n v="31"/>
    <n v="1"/>
    <x v="2"/>
  </r>
  <r>
    <x v="3"/>
    <d v="2023-09-30T18:00:00"/>
    <x v="2"/>
    <n v="30"/>
    <n v="6"/>
    <x v="0"/>
  </r>
  <r>
    <x v="3"/>
    <d v="2023-08-11T12:00:00"/>
    <x v="3"/>
    <n v="11"/>
    <n v="5"/>
    <x v="6"/>
  </r>
  <r>
    <x v="3"/>
    <d v="2023-08-19T14:00:00"/>
    <x v="3"/>
    <n v="19"/>
    <n v="6"/>
    <x v="3"/>
  </r>
  <r>
    <x v="3"/>
    <d v="2023-08-26T14:00:00"/>
    <x v="3"/>
    <n v="26"/>
    <n v="6"/>
    <x v="0"/>
  </r>
  <r>
    <x v="1"/>
    <d v="2023-07-29T16:00:00"/>
    <x v="0"/>
    <n v="29"/>
    <n v="6"/>
    <x v="0"/>
  </r>
  <r>
    <x v="3"/>
    <d v="2023-08-18T12:00:00"/>
    <x v="3"/>
    <n v="18"/>
    <n v="5"/>
    <x v="0"/>
  </r>
  <r>
    <x v="3"/>
    <d v="2023-09-09T10:00:00"/>
    <x v="2"/>
    <n v="9"/>
    <n v="6"/>
    <x v="1"/>
  </r>
  <r>
    <x v="1"/>
    <d v="2023-08-14T14:00:00"/>
    <x v="3"/>
    <n v="14"/>
    <n v="1"/>
    <x v="1"/>
  </r>
  <r>
    <x v="3"/>
    <d v="2023-08-25T14:00:00"/>
    <x v="3"/>
    <n v="25"/>
    <n v="5"/>
    <x v="1"/>
  </r>
  <r>
    <x v="3"/>
    <d v="2023-08-03T18:00:00"/>
    <x v="3"/>
    <n v="3"/>
    <n v="4"/>
    <x v="0"/>
  </r>
  <r>
    <x v="7"/>
    <d v="2023-09-24T10:00:00"/>
    <x v="2"/>
    <n v="24"/>
    <n v="7"/>
    <x v="1"/>
  </r>
  <r>
    <x v="6"/>
    <d v="2023-08-18T14:00:00"/>
    <x v="3"/>
    <n v="18"/>
    <n v="5"/>
    <x v="1"/>
  </r>
  <r>
    <x v="3"/>
    <d v="2023-09-01T16:00:00"/>
    <x v="2"/>
    <n v="1"/>
    <n v="5"/>
    <x v="0"/>
  </r>
  <r>
    <x v="1"/>
    <d v="2023-08-08T12:00:00"/>
    <x v="3"/>
    <n v="8"/>
    <n v="2"/>
    <x v="3"/>
  </r>
  <r>
    <x v="3"/>
    <d v="2023-08-03T18:00:00"/>
    <x v="3"/>
    <n v="3"/>
    <n v="4"/>
    <x v="0"/>
  </r>
  <r>
    <x v="2"/>
    <d v="2023-08-03T15:00:00"/>
    <x v="3"/>
    <n v="3"/>
    <n v="4"/>
    <x v="1"/>
  </r>
  <r>
    <x v="3"/>
    <d v="2023-08-05T18:00:00"/>
    <x v="3"/>
    <n v="5"/>
    <n v="6"/>
    <x v="0"/>
  </r>
  <r>
    <x v="3"/>
    <d v="2023-08-05T16:00:00"/>
    <x v="3"/>
    <n v="5"/>
    <n v="6"/>
    <x v="0"/>
  </r>
  <r>
    <x v="3"/>
    <d v="2023-08-25T14:00:00"/>
    <x v="3"/>
    <n v="25"/>
    <n v="5"/>
    <x v="0"/>
  </r>
  <r>
    <x v="2"/>
    <d v="2023-08-03T10:00:00"/>
    <x v="3"/>
    <n v="3"/>
    <n v="4"/>
    <x v="1"/>
  </r>
  <r>
    <x v="2"/>
    <d v="2023-08-03T10:00:00"/>
    <x v="3"/>
    <n v="3"/>
    <n v="4"/>
    <x v="1"/>
  </r>
  <r>
    <x v="3"/>
    <d v="2023-09-02T12:00:00"/>
    <x v="2"/>
    <n v="2"/>
    <n v="6"/>
    <x v="0"/>
  </r>
  <r>
    <x v="1"/>
    <d v="2023-08-17T16:00:00"/>
    <x v="3"/>
    <n v="17"/>
    <n v="4"/>
    <x v="1"/>
  </r>
  <r>
    <x v="1"/>
    <d v="2023-08-10T14:00:00"/>
    <x v="3"/>
    <n v="10"/>
    <n v="4"/>
    <x v="1"/>
  </r>
  <r>
    <x v="3"/>
    <d v="2023-08-21T18:00:00"/>
    <x v="3"/>
    <n v="21"/>
    <n v="1"/>
    <x v="0"/>
  </r>
  <r>
    <x v="2"/>
    <d v="2023-09-16T14:00:00"/>
    <x v="2"/>
    <n v="16"/>
    <n v="6"/>
    <x v="1"/>
  </r>
  <r>
    <x v="3"/>
    <d v="2023-09-05T12:00:00"/>
    <x v="2"/>
    <n v="5"/>
    <n v="2"/>
    <x v="6"/>
  </r>
  <r>
    <x v="1"/>
    <d v="2023-08-10T10:00:00"/>
    <x v="3"/>
    <n v="10"/>
    <n v="4"/>
    <x v="1"/>
  </r>
  <r>
    <x v="1"/>
    <d v="2023-08-08T16:00:00"/>
    <x v="3"/>
    <n v="8"/>
    <n v="2"/>
    <x v="1"/>
  </r>
  <r>
    <x v="3"/>
    <d v="2023-08-08T18:30:00"/>
    <x v="3"/>
    <n v="8"/>
    <n v="2"/>
    <x v="5"/>
  </r>
  <r>
    <x v="3"/>
    <d v="2023-08-17T16:00:00"/>
    <x v="3"/>
    <n v="17"/>
    <n v="4"/>
    <x v="0"/>
  </r>
  <r>
    <x v="1"/>
    <d v="2023-08-15T16:00:00"/>
    <x v="3"/>
    <n v="15"/>
    <n v="2"/>
    <x v="0"/>
  </r>
  <r>
    <x v="1"/>
    <d v="2023-08-12T14:00:00"/>
    <x v="3"/>
    <n v="12"/>
    <n v="6"/>
    <x v="7"/>
  </r>
  <r>
    <x v="2"/>
    <d v="2023-08-13T10:00:00"/>
    <x v="3"/>
    <n v="13"/>
    <n v="7"/>
    <x v="0"/>
  </r>
  <r>
    <x v="3"/>
    <d v="2023-08-16T14:00:00"/>
    <x v="3"/>
    <n v="16"/>
    <n v="3"/>
    <x v="0"/>
  </r>
  <r>
    <x v="3"/>
    <d v="2023-08-10T16:00:00"/>
    <x v="3"/>
    <n v="10"/>
    <n v="4"/>
    <x v="5"/>
  </r>
  <r>
    <x v="3"/>
    <d v="2023-08-20T16:00:00"/>
    <x v="3"/>
    <n v="20"/>
    <n v="7"/>
    <x v="0"/>
  </r>
  <r>
    <x v="3"/>
    <d v="2023-08-19T16:00:00"/>
    <x v="3"/>
    <n v="19"/>
    <n v="6"/>
    <x v="0"/>
  </r>
  <r>
    <x v="2"/>
    <d v="2023-08-16T16:00:00"/>
    <x v="3"/>
    <n v="16"/>
    <n v="3"/>
    <x v="0"/>
  </r>
  <r>
    <x v="1"/>
    <d v="2023-09-29T14:00:00"/>
    <x v="2"/>
    <n v="29"/>
    <n v="5"/>
    <x v="1"/>
  </r>
  <r>
    <x v="3"/>
    <d v="2023-08-21T12:00:00"/>
    <x v="3"/>
    <n v="21"/>
    <n v="1"/>
    <x v="0"/>
  </r>
  <r>
    <x v="1"/>
    <d v="2023-08-15T10:00:00"/>
    <x v="3"/>
    <n v="15"/>
    <n v="2"/>
    <x v="1"/>
  </r>
  <r>
    <x v="3"/>
    <d v="2023-08-18T16:00:00"/>
    <x v="3"/>
    <n v="18"/>
    <n v="5"/>
    <x v="0"/>
  </r>
  <r>
    <x v="3"/>
    <d v="2023-09-01T16:00:00"/>
    <x v="2"/>
    <n v="1"/>
    <n v="5"/>
    <x v="1"/>
  </r>
  <r>
    <x v="3"/>
    <d v="2023-08-20T10:00:00"/>
    <x v="3"/>
    <n v="20"/>
    <n v="7"/>
    <x v="6"/>
  </r>
  <r>
    <x v="1"/>
    <d v="2023-08-20T12:00:00"/>
    <x v="3"/>
    <n v="20"/>
    <n v="7"/>
    <x v="1"/>
  </r>
  <r>
    <x v="2"/>
    <d v="2023-08-14T15:00:00"/>
    <x v="3"/>
    <n v="14"/>
    <n v="1"/>
    <x v="1"/>
  </r>
  <r>
    <x v="3"/>
    <d v="2023-08-17T10:00:00"/>
    <x v="3"/>
    <n v="17"/>
    <n v="4"/>
    <x v="6"/>
  </r>
  <r>
    <x v="3"/>
    <d v="2023-08-20T19:30:00"/>
    <x v="3"/>
    <n v="20"/>
    <n v="7"/>
    <x v="1"/>
  </r>
  <r>
    <x v="3"/>
    <d v="2023-08-17T10:00:00"/>
    <x v="3"/>
    <n v="17"/>
    <n v="4"/>
    <x v="1"/>
  </r>
  <r>
    <x v="3"/>
    <d v="2023-09-16T12:00:00"/>
    <x v="2"/>
    <n v="16"/>
    <n v="6"/>
    <x v="0"/>
  </r>
  <r>
    <x v="1"/>
    <d v="2023-08-31T12:00:00"/>
    <x v="3"/>
    <n v="31"/>
    <n v="4"/>
    <x v="1"/>
  </r>
  <r>
    <x v="1"/>
    <d v="2023-08-18T19:00:00"/>
    <x v="3"/>
    <n v="18"/>
    <n v="5"/>
    <x v="1"/>
  </r>
  <r>
    <x v="3"/>
    <d v="2023-08-19T14:00:00"/>
    <x v="3"/>
    <n v="19"/>
    <n v="6"/>
    <x v="3"/>
  </r>
  <r>
    <x v="3"/>
    <d v="2023-08-19T18:00:00"/>
    <x v="3"/>
    <n v="19"/>
    <n v="6"/>
    <x v="0"/>
  </r>
  <r>
    <x v="3"/>
    <d v="2023-08-25T18:00:00"/>
    <x v="3"/>
    <n v="25"/>
    <n v="5"/>
    <x v="0"/>
  </r>
  <r>
    <x v="3"/>
    <d v="2023-08-25T11:00:00"/>
    <x v="3"/>
    <n v="25"/>
    <n v="5"/>
    <x v="1"/>
  </r>
  <r>
    <x v="3"/>
    <d v="2023-08-26T18:00:00"/>
    <x v="3"/>
    <n v="26"/>
    <n v="6"/>
    <x v="5"/>
  </r>
  <r>
    <x v="1"/>
    <d v="2023-08-23T18:00:00"/>
    <x v="3"/>
    <n v="23"/>
    <n v="3"/>
    <x v="1"/>
  </r>
  <r>
    <x v="3"/>
    <d v="2023-09-06T14:00:00"/>
    <x v="2"/>
    <n v="6"/>
    <n v="3"/>
    <x v="1"/>
  </r>
  <r>
    <x v="3"/>
    <d v="2023-08-20T18:00:00"/>
    <x v="3"/>
    <n v="20"/>
    <n v="7"/>
    <x v="6"/>
  </r>
  <r>
    <x v="2"/>
    <d v="2023-08-18T18:00:00"/>
    <x v="3"/>
    <n v="18"/>
    <n v="5"/>
    <x v="1"/>
  </r>
  <r>
    <x v="2"/>
    <d v="2023-08-18T19:00:00"/>
    <x v="3"/>
    <n v="18"/>
    <n v="5"/>
    <x v="1"/>
  </r>
  <r>
    <x v="2"/>
    <d v="2023-08-22T10:00:00"/>
    <x v="3"/>
    <n v="22"/>
    <n v="2"/>
    <x v="1"/>
  </r>
  <r>
    <x v="2"/>
    <d v="2023-08-22T18:00:00"/>
    <x v="3"/>
    <n v="22"/>
    <n v="2"/>
    <x v="1"/>
  </r>
  <r>
    <x v="2"/>
    <d v="2023-08-23T10:00:00"/>
    <x v="3"/>
    <n v="23"/>
    <n v="3"/>
    <x v="1"/>
  </r>
  <r>
    <x v="3"/>
    <d v="2023-08-20T12:00:00"/>
    <x v="3"/>
    <n v="20"/>
    <n v="7"/>
    <x v="0"/>
  </r>
  <r>
    <x v="3"/>
    <d v="2023-08-26T10:00:00"/>
    <x v="3"/>
    <n v="26"/>
    <n v="6"/>
    <x v="1"/>
  </r>
  <r>
    <x v="3"/>
    <d v="2023-08-24T16:00:00"/>
    <x v="3"/>
    <n v="24"/>
    <n v="4"/>
    <x v="1"/>
  </r>
  <r>
    <x v="3"/>
    <d v="2023-08-22T18:00:00"/>
    <x v="3"/>
    <n v="22"/>
    <n v="2"/>
    <x v="3"/>
  </r>
  <r>
    <x v="1"/>
    <d v="2023-08-22T16:00:00"/>
    <x v="3"/>
    <n v="22"/>
    <n v="2"/>
    <x v="3"/>
  </r>
  <r>
    <x v="3"/>
    <d v="2023-09-09T12:00:00"/>
    <x v="2"/>
    <n v="9"/>
    <n v="6"/>
    <x v="0"/>
  </r>
  <r>
    <x v="2"/>
    <d v="2023-09-15T14:00:00"/>
    <x v="2"/>
    <n v="15"/>
    <n v="5"/>
    <x v="1"/>
  </r>
  <r>
    <x v="3"/>
    <d v="2023-09-04T18:00:00"/>
    <x v="2"/>
    <n v="4"/>
    <n v="1"/>
    <x v="0"/>
  </r>
  <r>
    <x v="3"/>
    <d v="2023-09-04T18:00:00"/>
    <x v="2"/>
    <n v="4"/>
    <n v="1"/>
    <x v="0"/>
  </r>
  <r>
    <x v="1"/>
    <d v="2023-08-24T10:00:00"/>
    <x v="3"/>
    <n v="24"/>
    <n v="4"/>
    <x v="1"/>
  </r>
  <r>
    <x v="3"/>
    <d v="2023-09-16T14:00:00"/>
    <x v="2"/>
    <n v="16"/>
    <n v="6"/>
    <x v="0"/>
  </r>
  <r>
    <x v="3"/>
    <d v="2023-09-11T10:00:00"/>
    <x v="2"/>
    <n v="11"/>
    <n v="1"/>
    <x v="0"/>
  </r>
  <r>
    <x v="3"/>
    <d v="2023-08-27T12:00:00"/>
    <x v="3"/>
    <n v="27"/>
    <n v="7"/>
    <x v="6"/>
  </r>
  <r>
    <x v="3"/>
    <d v="2023-09-02T10:00:00"/>
    <x v="2"/>
    <n v="2"/>
    <n v="6"/>
    <x v="1"/>
  </r>
  <r>
    <x v="3"/>
    <d v="2023-08-27T10:00:00"/>
    <x v="3"/>
    <n v="27"/>
    <n v="7"/>
    <x v="3"/>
  </r>
  <r>
    <x v="3"/>
    <d v="2023-08-26T18:00:00"/>
    <x v="3"/>
    <n v="26"/>
    <n v="6"/>
    <x v="2"/>
  </r>
  <r>
    <x v="3"/>
    <d v="2023-09-07T10:00:00"/>
    <x v="2"/>
    <n v="7"/>
    <n v="4"/>
    <x v="0"/>
  </r>
  <r>
    <x v="3"/>
    <d v="2023-09-07T10:00:00"/>
    <x v="2"/>
    <n v="7"/>
    <n v="4"/>
    <x v="0"/>
  </r>
  <r>
    <x v="3"/>
    <d v="2023-09-07T10:00:00"/>
    <x v="2"/>
    <n v="7"/>
    <n v="4"/>
    <x v="6"/>
  </r>
  <r>
    <x v="3"/>
    <d v="2023-08-28T14:00:00"/>
    <x v="3"/>
    <n v="28"/>
    <n v="1"/>
    <x v="6"/>
  </r>
  <r>
    <x v="3"/>
    <d v="2023-09-07T10:00:00"/>
    <x v="2"/>
    <n v="7"/>
    <n v="4"/>
    <x v="6"/>
  </r>
  <r>
    <x v="3"/>
    <d v="2023-09-22T14:00:00"/>
    <x v="2"/>
    <n v="22"/>
    <n v="5"/>
    <x v="0"/>
  </r>
  <r>
    <x v="1"/>
    <d v="2023-08-29T14:00:00"/>
    <x v="3"/>
    <n v="29"/>
    <n v="2"/>
    <x v="1"/>
  </r>
  <r>
    <x v="3"/>
    <d v="2023-09-15T10:00:00"/>
    <x v="2"/>
    <n v="15"/>
    <n v="5"/>
    <x v="0"/>
  </r>
  <r>
    <x v="3"/>
    <d v="2023-09-15T10:00:00"/>
    <x v="2"/>
    <n v="15"/>
    <n v="5"/>
    <x v="0"/>
  </r>
  <r>
    <x v="3"/>
    <d v="2023-09-16T17:00:00"/>
    <x v="2"/>
    <n v="16"/>
    <n v="6"/>
    <x v="0"/>
  </r>
  <r>
    <x v="0"/>
    <m/>
    <x v="5"/>
    <s v=""/>
    <s v=""/>
    <x v="1"/>
  </r>
  <r>
    <x v="0"/>
    <m/>
    <x v="5"/>
    <s v=""/>
    <s v=""/>
    <x v="1"/>
  </r>
  <r>
    <x v="1"/>
    <d v="2023-10-22T10:00:00"/>
    <x v="4"/>
    <n v="22"/>
    <n v="7"/>
    <x v="1"/>
  </r>
  <r>
    <x v="3"/>
    <d v="2023-09-08T10:00:00"/>
    <x v="2"/>
    <n v="8"/>
    <n v="5"/>
    <x v="7"/>
  </r>
  <r>
    <x v="3"/>
    <d v="2023-09-08T10:00:00"/>
    <x v="2"/>
    <n v="8"/>
    <n v="5"/>
    <x v="7"/>
  </r>
  <r>
    <x v="0"/>
    <m/>
    <x v="5"/>
    <s v=""/>
    <s v=""/>
    <x v="1"/>
  </r>
  <r>
    <x v="0"/>
    <m/>
    <x v="5"/>
    <s v=""/>
    <s v=""/>
    <x v="1"/>
  </r>
  <r>
    <x v="3"/>
    <d v="2023-09-04T10:00:00"/>
    <x v="2"/>
    <n v="4"/>
    <n v="1"/>
    <x v="6"/>
  </r>
  <r>
    <x v="3"/>
    <d v="2023-09-09T16:00:00"/>
    <x v="2"/>
    <n v="9"/>
    <n v="6"/>
    <x v="0"/>
  </r>
  <r>
    <x v="3"/>
    <d v="2023-09-10T10:00:00"/>
    <x v="2"/>
    <n v="10"/>
    <n v="7"/>
    <x v="0"/>
  </r>
  <r>
    <x v="3"/>
    <d v="2023-09-09T10:00:00"/>
    <x v="2"/>
    <n v="9"/>
    <n v="6"/>
    <x v="0"/>
  </r>
  <r>
    <x v="3"/>
    <d v="2023-09-12T10:00:00"/>
    <x v="2"/>
    <n v="12"/>
    <n v="2"/>
    <x v="1"/>
  </r>
  <r>
    <x v="3"/>
    <d v="2023-09-10T10:00:00"/>
    <x v="2"/>
    <n v="10"/>
    <n v="7"/>
    <x v="1"/>
  </r>
  <r>
    <x v="3"/>
    <d v="2023-09-24T15:00:00"/>
    <x v="2"/>
    <n v="24"/>
    <n v="7"/>
    <x v="0"/>
  </r>
  <r>
    <x v="1"/>
    <d v="2023-09-09T15:00:00"/>
    <x v="2"/>
    <n v="9"/>
    <n v="6"/>
    <x v="1"/>
  </r>
  <r>
    <x v="3"/>
    <d v="2023-09-09T10:00:00"/>
    <x v="2"/>
    <n v="9"/>
    <n v="6"/>
    <x v="6"/>
  </r>
  <r>
    <x v="0"/>
    <m/>
    <x v="5"/>
    <s v=""/>
    <s v=""/>
    <x v="1"/>
  </r>
  <r>
    <x v="8"/>
    <d v="2023-09-12T10:00:00"/>
    <x v="2"/>
    <n v="12"/>
    <n v="2"/>
    <x v="6"/>
  </r>
  <r>
    <x v="3"/>
    <d v="2023-09-17T15:00:00"/>
    <x v="2"/>
    <n v="17"/>
    <n v="7"/>
    <x v="6"/>
  </r>
  <r>
    <x v="3"/>
    <d v="2023-09-22T13:00:00"/>
    <x v="2"/>
    <n v="22"/>
    <n v="5"/>
    <x v="3"/>
  </r>
  <r>
    <x v="1"/>
    <d v="2023-10-08T11:00:00"/>
    <x v="4"/>
    <n v="8"/>
    <n v="7"/>
    <x v="1"/>
  </r>
  <r>
    <x v="1"/>
    <d v="2023-10-09T11:00:00"/>
    <x v="4"/>
    <n v="9"/>
    <n v="1"/>
    <x v="1"/>
  </r>
  <r>
    <x v="1"/>
    <d v="2023-10-10T11:00:00"/>
    <x v="4"/>
    <n v="10"/>
    <n v="2"/>
    <x v="1"/>
  </r>
  <r>
    <x v="1"/>
    <d v="2023-10-11T11:00:00"/>
    <x v="4"/>
    <n v="11"/>
    <n v="3"/>
    <x v="1"/>
  </r>
  <r>
    <x v="1"/>
    <d v="2023-10-12T11:00:00"/>
    <x v="4"/>
    <n v="12"/>
    <n v="4"/>
    <x v="1"/>
  </r>
  <r>
    <x v="1"/>
    <d v="2023-10-13T11:00:00"/>
    <x v="4"/>
    <n v="13"/>
    <n v="5"/>
    <x v="1"/>
  </r>
  <r>
    <x v="1"/>
    <d v="2023-10-14T11:00:00"/>
    <x v="4"/>
    <n v="14"/>
    <n v="6"/>
    <x v="1"/>
  </r>
  <r>
    <x v="1"/>
    <d v="2023-10-15T11:00:00"/>
    <x v="4"/>
    <n v="15"/>
    <n v="7"/>
    <x v="1"/>
  </r>
  <r>
    <x v="3"/>
    <d v="2023-09-16T10:00:00"/>
    <x v="2"/>
    <n v="16"/>
    <n v="6"/>
    <x v="1"/>
  </r>
  <r>
    <x v="1"/>
    <d v="2023-10-16T11:00:00"/>
    <x v="4"/>
    <n v="16"/>
    <n v="1"/>
    <x v="1"/>
  </r>
  <r>
    <x v="1"/>
    <d v="2023-10-07T11:00:00"/>
    <x v="4"/>
    <n v="7"/>
    <n v="6"/>
    <x v="1"/>
  </r>
  <r>
    <x v="1"/>
    <d v="2023-10-01T11:00:00"/>
    <x v="4"/>
    <n v="1"/>
    <n v="7"/>
    <x v="1"/>
  </r>
  <r>
    <x v="1"/>
    <d v="2023-10-02T11:00:00"/>
    <x v="4"/>
    <n v="2"/>
    <n v="1"/>
    <x v="1"/>
  </r>
  <r>
    <x v="1"/>
    <d v="2023-09-16T11:00:00"/>
    <x v="2"/>
    <n v="16"/>
    <n v="6"/>
    <x v="1"/>
  </r>
  <r>
    <x v="1"/>
    <d v="2023-10-17T10:00:00"/>
    <x v="4"/>
    <n v="17"/>
    <n v="2"/>
    <x v="1"/>
  </r>
  <r>
    <x v="3"/>
    <d v="2023-09-24T16:00:00"/>
    <x v="2"/>
    <n v="24"/>
    <n v="7"/>
    <x v="0"/>
  </r>
  <r>
    <x v="1"/>
    <d v="2023-10-06T11:00:00"/>
    <x v="4"/>
    <n v="6"/>
    <n v="5"/>
    <x v="1"/>
  </r>
  <r>
    <x v="6"/>
    <d v="2023-10-04T13:00:00"/>
    <x v="4"/>
    <n v="4"/>
    <n v="3"/>
    <x v="1"/>
  </r>
  <r>
    <x v="3"/>
    <d v="2023-09-23T17:00:00"/>
    <x v="2"/>
    <n v="23"/>
    <n v="6"/>
    <x v="0"/>
  </r>
  <r>
    <x v="3"/>
    <d v="2023-09-29T14:00:00"/>
    <x v="2"/>
    <n v="29"/>
    <n v="5"/>
    <x v="1"/>
  </r>
  <r>
    <x v="0"/>
    <m/>
    <x v="5"/>
    <s v=""/>
    <s v=""/>
    <x v="1"/>
  </r>
  <r>
    <x v="3"/>
    <d v="2023-09-30T11:00:00"/>
    <x v="2"/>
    <n v="30"/>
    <n v="6"/>
    <x v="0"/>
  </r>
  <r>
    <x v="2"/>
    <d v="2023-09-30T10:00:00"/>
    <x v="2"/>
    <n v="30"/>
    <n v="6"/>
    <x v="1"/>
  </r>
  <r>
    <x v="2"/>
    <d v="2023-10-06T10:00:00"/>
    <x v="4"/>
    <n v="6"/>
    <n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missingCaption="0" updatedVersion="8" showMemberPropertyTips="0" useAutoFormatting="1" itemPrintTitles="1" createdVersion="1" indent="0" compact="0" compactData="0" gridDropZones="1" chartFormat="1">
  <location ref="A3:J15" firstHeaderRow="1" firstDataRow="2" firstDataCol="1" rowPageCount="1" colPageCount="1"/>
  <pivotFields count="6">
    <pivotField axis="axisPage" compact="0" outline="0" showAll="0" includeNewItemsInFilter="1">
      <items count="10">
        <item x="5"/>
        <item x="4"/>
        <item x="8"/>
        <item x="3"/>
        <item x="1"/>
        <item x="7"/>
        <item x="0"/>
        <item x="6"/>
        <item x="2"/>
        <item t="default"/>
      </items>
    </pivotField>
    <pivotField dataField="1" compact="0" outline="0" showAll="0" includeNewItemsInFilter="1"/>
    <pivotField axis="axisCol" compact="0" outline="0" showAll="0" includeNewItemsInFilter="1">
      <items count="9">
        <item x="7"/>
        <item x="6"/>
        <item x="1"/>
        <item x="0"/>
        <item x="3"/>
        <item x="2"/>
        <item x="4"/>
        <item x="5"/>
        <item t="default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1">
        <item x="6"/>
        <item x="0"/>
        <item x="4"/>
        <item x="3"/>
        <item x="9"/>
        <item x="2"/>
        <item x="5"/>
        <item x="7"/>
        <item x="8"/>
        <item x="1"/>
        <item t="default"/>
      </items>
    </pivotField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0" hier="-1"/>
  </pageFields>
  <dataFields count="1">
    <dataField name="Count of Vitorlázás tervezett időpont" fld="1" subtotal="count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missingCaption="0" updatedVersion="8" showMemberPropertyTips="0" useAutoFormatting="1" itemPrintTitles="1" createdVersion="1" indent="0" compact="0" compactData="0" gridDropZones="1" chartFormat="1">
  <location ref="A3:C46" firstHeaderRow="2" firstDataRow="2" firstDataCol="2" rowPageCount="1" colPageCount="1"/>
  <pivotFields count="6">
    <pivotField axis="axisPage" compact="0" outline="0" showAll="0" includeNewItemsInFilter="1">
      <items count="10">
        <item x="5"/>
        <item x="4"/>
        <item x="8"/>
        <item x="3"/>
        <item x="1"/>
        <item x="7"/>
        <item x="0"/>
        <item x="6"/>
        <item x="2"/>
        <item t="default"/>
      </items>
    </pivotField>
    <pivotField dataField="1" compact="0" outline="0" showAll="0" includeNewItemsInFilter="1"/>
    <pivotField axis="axisRow" compact="0" outline="0" showAll="0" includeNewItemsInFilter="1">
      <items count="9">
        <item x="7"/>
        <item x="6"/>
        <item x="1"/>
        <item x="0"/>
        <item x="3"/>
        <item x="2"/>
        <item x="4"/>
        <item x="5"/>
        <item t="default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 defaultSubtotal="0">
      <items count="10">
        <item x="6"/>
        <item x="0"/>
        <item x="4"/>
        <item x="3"/>
        <item x="9"/>
        <item x="2"/>
        <item x="5"/>
        <item x="7"/>
        <item x="8"/>
        <item x="1"/>
      </items>
    </pivotField>
  </pivotFields>
  <rowFields count="2">
    <field x="5"/>
    <field x="2"/>
  </rowFields>
  <rowItems count="4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  <x v="1"/>
    </i>
    <i r="1">
      <x v="2"/>
    </i>
    <i r="1">
      <x v="3"/>
    </i>
    <i r="1">
      <x v="4"/>
    </i>
    <i r="1">
      <x v="5"/>
    </i>
    <i r="1">
      <x v="6"/>
    </i>
    <i>
      <x v="2"/>
      <x v="1"/>
    </i>
    <i r="1">
      <x v="2"/>
    </i>
    <i r="1">
      <x v="4"/>
    </i>
    <i r="1">
      <x v="6"/>
    </i>
    <i>
      <x v="3"/>
      <x v="1"/>
    </i>
    <i r="1">
      <x v="2"/>
    </i>
    <i r="1">
      <x v="3"/>
    </i>
    <i r="1">
      <x v="4"/>
    </i>
    <i r="1">
      <x v="5"/>
    </i>
    <i r="1">
      <x v="6"/>
    </i>
    <i>
      <x v="4"/>
      <x v="4"/>
    </i>
    <i>
      <x v="5"/>
      <x v="3"/>
    </i>
    <i r="1">
      <x v="4"/>
    </i>
    <i>
      <x v="6"/>
      <x v="2"/>
    </i>
    <i r="1">
      <x v="3"/>
    </i>
    <i r="1">
      <x v="4"/>
    </i>
    <i>
      <x v="7"/>
      <x v="2"/>
    </i>
    <i r="1">
      <x v="3"/>
    </i>
    <i r="1">
      <x v="4"/>
    </i>
    <i r="1">
      <x v="5"/>
    </i>
    <i>
      <x v="8"/>
      <x v="6"/>
    </i>
    <i>
      <x v="9"/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Items count="1">
    <i/>
  </colItems>
  <pageFields count="1">
    <pageField fld="0" hier="-1"/>
  </pageFields>
  <dataFields count="1">
    <dataField name="Count of Vitorlázás tervezett időpont" fld="1" subtotal="count" baseField="0" baseItem="0"/>
  </dataField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4" dataOnRows="1" applyNumberFormats="0" applyBorderFormats="0" applyFontFormats="0" applyPatternFormats="0" applyAlignmentFormats="0" applyWidthHeightFormats="1" dataCaption="Data" missingCaption="0" updatedVersion="8" showMemberPropertyTips="0" useAutoFormatting="1" itemPrintTitles="1" createdVersion="1" indent="0" compact="0" compactData="0" gridDropZones="1" chartFormat="1">
  <location ref="A3:J15" firstHeaderRow="1" firstDataRow="2" firstDataCol="1" rowPageCount="1" colPageCount="1"/>
  <pivotFields count="6">
    <pivotField axis="axisPage" compact="0" outline="0" showAll="0" includeNewItemsInFilter="1">
      <items count="10">
        <item x="5"/>
        <item x="4"/>
        <item x="8"/>
        <item x="3"/>
        <item x="1"/>
        <item x="7"/>
        <item x="0"/>
        <item x="6"/>
        <item x="2"/>
        <item t="default"/>
      </items>
    </pivotField>
    <pivotField dataField="1" compact="0" outline="0" showAll="0" includeNewItemsInFilter="1"/>
    <pivotField axis="axisCol" compact="0" outline="0" showAll="0" includeNewItemsInFilter="1">
      <items count="9">
        <item x="7"/>
        <item x="6"/>
        <item x="1"/>
        <item x="0"/>
        <item x="3"/>
        <item x="2"/>
        <item x="4"/>
        <item x="5"/>
        <item t="default"/>
      </items>
    </pivotField>
    <pivotField compact="0" outline="0" showAll="0" includeNewItemsInFilter="1"/>
    <pivotField compact="0" outline="0" showAll="0" includeNewItemsInFilter="1"/>
    <pivotField axis="axisRow" compact="0" outline="0" showAll="0" includeNewItemsInFilter="1">
      <items count="11">
        <item x="6"/>
        <item x="0"/>
        <item x="4"/>
        <item x="3"/>
        <item x="9"/>
        <item x="2"/>
        <item x="5"/>
        <item x="7"/>
        <item x="8"/>
        <item x="1"/>
        <item t="default"/>
      </items>
    </pivotField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0" hier="-1"/>
  </pageFields>
  <dataFields count="1">
    <dataField name="Count of Vitorlázás tervezett időpont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4"/>
  <sheetViews>
    <sheetView tabSelected="1" showRuler="0" zoomScale="39" zoomScaleNormal="130" workbookViewId="0">
      <pane ySplit="2" topLeftCell="A3" activePane="bottomLeft" state="frozenSplit"/>
      <selection pane="bottomLeft"/>
    </sheetView>
  </sheetViews>
  <sheetFormatPr defaultColWidth="8.77734375" defaultRowHeight="14.4" x14ac:dyDescent="0.3"/>
  <cols>
    <col min="1" max="2" width="18.6640625" customWidth="1"/>
    <col min="3" max="3" width="28.33203125" bestFit="1" customWidth="1"/>
    <col min="4" max="11" width="18.6640625" customWidth="1"/>
    <col min="13" max="22" width="18.6640625" customWidth="1"/>
    <col min="23" max="23" width="18.6640625" style="52" customWidth="1"/>
    <col min="24" max="256" width="18.6640625" customWidth="1"/>
  </cols>
  <sheetData>
    <row r="1" spans="1:23" x14ac:dyDescent="0.3">
      <c r="B1">
        <f t="shared" ref="B1:D1" si="0">COUNT(B3:B634)</f>
        <v>0</v>
      </c>
      <c r="C1">
        <f t="shared" si="0"/>
        <v>586</v>
      </c>
      <c r="D1">
        <f>COUNT(D3:D634)</f>
        <v>586</v>
      </c>
      <c r="E1">
        <f t="shared" ref="E1:G1" si="1">COUNT(E3:E634)</f>
        <v>586</v>
      </c>
      <c r="F1">
        <f t="shared" si="1"/>
        <v>586</v>
      </c>
      <c r="G1">
        <f t="shared" si="1"/>
        <v>0</v>
      </c>
      <c r="W1" s="52">
        <f t="shared" ref="W1" si="2">COUNT(W3:W634)</f>
        <v>157</v>
      </c>
    </row>
    <row r="2" spans="1:23" x14ac:dyDescent="0.3">
      <c r="A2" s="2" t="s">
        <v>616</v>
      </c>
      <c r="B2" s="6" t="s">
        <v>617</v>
      </c>
      <c r="C2" s="4" t="s">
        <v>618</v>
      </c>
      <c r="D2" s="4" t="s">
        <v>638</v>
      </c>
      <c r="E2" s="4" t="s">
        <v>639</v>
      </c>
      <c r="F2" s="4" t="s">
        <v>640</v>
      </c>
      <c r="G2" s="5" t="s">
        <v>623</v>
      </c>
      <c r="H2" s="2" t="s">
        <v>619</v>
      </c>
      <c r="I2" s="2" t="s">
        <v>620</v>
      </c>
      <c r="J2" s="2" t="s">
        <v>621</v>
      </c>
      <c r="K2" s="2" t="s">
        <v>622</v>
      </c>
      <c r="M2" s="2" t="s">
        <v>624</v>
      </c>
      <c r="N2" s="2" t="s">
        <v>625</v>
      </c>
      <c r="O2" s="2" t="s">
        <v>626</v>
      </c>
      <c r="P2" s="2" t="s">
        <v>627</v>
      </c>
      <c r="Q2" s="2" t="s">
        <v>628</v>
      </c>
      <c r="R2" s="2" t="s">
        <v>629</v>
      </c>
      <c r="S2" s="2" t="s">
        <v>630</v>
      </c>
      <c r="T2" s="2" t="s">
        <v>631</v>
      </c>
      <c r="U2" s="2" t="s">
        <v>632</v>
      </c>
      <c r="V2" s="2" t="s">
        <v>633</v>
      </c>
      <c r="W2" s="53" t="s">
        <v>634</v>
      </c>
    </row>
    <row r="3" spans="1:23" x14ac:dyDescent="0.3">
      <c r="A3" t="s">
        <v>0</v>
      </c>
      <c r="B3" t="s">
        <v>1</v>
      </c>
      <c r="C3" s="1">
        <v>45122.583333333336</v>
      </c>
      <c r="D3" s="7">
        <f>IF(C3="","",MONTH(C3))</f>
        <v>7</v>
      </c>
      <c r="E3" s="7">
        <f>IF(C3="","",DAY(C3))</f>
        <v>15</v>
      </c>
      <c r="F3" s="7">
        <f>IF(C3="","",WEEKDAY(C3,2))</f>
        <v>6</v>
      </c>
      <c r="G3" t="s">
        <v>5</v>
      </c>
      <c r="H3" t="s">
        <v>2</v>
      </c>
      <c r="I3" t="s">
        <v>3</v>
      </c>
      <c r="J3">
        <v>4</v>
      </c>
      <c r="K3" t="s">
        <v>4</v>
      </c>
      <c r="M3" t="s">
        <v>6</v>
      </c>
      <c r="N3" t="s">
        <v>7</v>
      </c>
      <c r="R3" t="s">
        <v>8</v>
      </c>
      <c r="S3" t="s">
        <v>9</v>
      </c>
      <c r="T3">
        <v>4</v>
      </c>
      <c r="U3" t="s">
        <v>10</v>
      </c>
      <c r="V3" t="s">
        <v>8</v>
      </c>
    </row>
    <row r="4" spans="1:23" x14ac:dyDescent="0.3">
      <c r="A4" t="s">
        <v>11</v>
      </c>
      <c r="B4" t="s">
        <v>1</v>
      </c>
      <c r="C4" s="1">
        <v>45136.583333333336</v>
      </c>
      <c r="D4" s="7">
        <f t="shared" ref="D4:D67" si="3">IF(C4="","",MONTH(C4))</f>
        <v>7</v>
      </c>
      <c r="E4" s="7">
        <f t="shared" ref="E4:E67" si="4">IF(C4="","",DAY(C4))</f>
        <v>29</v>
      </c>
      <c r="F4" s="7">
        <f t="shared" ref="F4:F67" si="5">IF(C4="","",WEEKDAY(C4,2))</f>
        <v>6</v>
      </c>
      <c r="G4" t="s">
        <v>5</v>
      </c>
      <c r="H4" t="s">
        <v>2</v>
      </c>
      <c r="I4" t="s">
        <v>12</v>
      </c>
      <c r="J4">
        <v>10</v>
      </c>
      <c r="K4" t="s">
        <v>13</v>
      </c>
      <c r="M4" t="s">
        <v>14</v>
      </c>
    </row>
    <row r="5" spans="1:23" x14ac:dyDescent="0.3">
      <c r="A5" t="s">
        <v>15</v>
      </c>
      <c r="B5" t="s">
        <v>16</v>
      </c>
      <c r="C5" s="1">
        <v>45102.458333333336</v>
      </c>
      <c r="D5" s="7">
        <f t="shared" si="3"/>
        <v>6</v>
      </c>
      <c r="E5" s="7">
        <f t="shared" si="4"/>
        <v>25</v>
      </c>
      <c r="F5" s="7">
        <f t="shared" si="5"/>
        <v>7</v>
      </c>
      <c r="H5" t="s">
        <v>2</v>
      </c>
      <c r="I5" t="s">
        <v>3</v>
      </c>
      <c r="J5">
        <v>4</v>
      </c>
      <c r="K5" t="s">
        <v>17</v>
      </c>
      <c r="M5" t="s">
        <v>6</v>
      </c>
      <c r="N5" t="s">
        <v>8</v>
      </c>
      <c r="O5" t="s">
        <v>8</v>
      </c>
      <c r="P5" t="s">
        <v>8</v>
      </c>
      <c r="Q5" t="s">
        <v>18</v>
      </c>
      <c r="R5" t="s">
        <v>8</v>
      </c>
      <c r="S5" t="s">
        <v>8</v>
      </c>
      <c r="U5" t="s">
        <v>8</v>
      </c>
      <c r="V5" t="s">
        <v>8</v>
      </c>
      <c r="W5" s="52">
        <v>70000</v>
      </c>
    </row>
    <row r="6" spans="1:23" x14ac:dyDescent="0.3">
      <c r="A6" t="s">
        <v>19</v>
      </c>
      <c r="B6" t="s">
        <v>20</v>
      </c>
      <c r="C6" s="1">
        <v>45115.666666666664</v>
      </c>
      <c r="D6" s="7">
        <f t="shared" si="3"/>
        <v>7</v>
      </c>
      <c r="E6" s="7">
        <f t="shared" si="4"/>
        <v>8</v>
      </c>
      <c r="F6" s="7">
        <f t="shared" si="5"/>
        <v>6</v>
      </c>
      <c r="G6" t="s">
        <v>21</v>
      </c>
      <c r="H6" t="s">
        <v>2</v>
      </c>
      <c r="I6" t="s">
        <v>3</v>
      </c>
      <c r="J6">
        <v>5</v>
      </c>
      <c r="K6" t="s">
        <v>17</v>
      </c>
      <c r="M6" t="s">
        <v>22</v>
      </c>
      <c r="N6" t="s">
        <v>8</v>
      </c>
      <c r="R6" t="s">
        <v>23</v>
      </c>
      <c r="S6" t="s">
        <v>8</v>
      </c>
      <c r="W6" s="52">
        <v>84000</v>
      </c>
    </row>
    <row r="7" spans="1:23" x14ac:dyDescent="0.3">
      <c r="A7" t="s">
        <v>24</v>
      </c>
      <c r="B7" t="s">
        <v>1</v>
      </c>
      <c r="C7" s="1">
        <v>45101.5</v>
      </c>
      <c r="D7" s="7">
        <f t="shared" si="3"/>
        <v>6</v>
      </c>
      <c r="E7" s="7">
        <f t="shared" si="4"/>
        <v>24</v>
      </c>
      <c r="F7" s="7">
        <f t="shared" si="5"/>
        <v>6</v>
      </c>
      <c r="G7" t="s">
        <v>5</v>
      </c>
      <c r="H7" t="s">
        <v>2</v>
      </c>
      <c r="I7" t="s">
        <v>25</v>
      </c>
      <c r="J7">
        <v>8</v>
      </c>
      <c r="K7" t="s">
        <v>26</v>
      </c>
      <c r="M7" t="s">
        <v>6</v>
      </c>
      <c r="N7" t="s">
        <v>7</v>
      </c>
      <c r="R7" t="s">
        <v>8</v>
      </c>
      <c r="S7" t="s">
        <v>8</v>
      </c>
    </row>
    <row r="8" spans="1:23" x14ac:dyDescent="0.3">
      <c r="A8" t="s">
        <v>27</v>
      </c>
      <c r="B8" t="s">
        <v>16</v>
      </c>
      <c r="C8" s="1">
        <v>45124.458333333336</v>
      </c>
      <c r="D8" s="7">
        <f t="shared" si="3"/>
        <v>7</v>
      </c>
      <c r="E8" s="7">
        <f t="shared" si="4"/>
        <v>17</v>
      </c>
      <c r="F8" s="7">
        <f t="shared" si="5"/>
        <v>1</v>
      </c>
      <c r="G8" t="s">
        <v>5</v>
      </c>
      <c r="H8" t="s">
        <v>2</v>
      </c>
      <c r="I8" t="s">
        <v>3</v>
      </c>
      <c r="J8">
        <v>2</v>
      </c>
      <c r="K8" t="s">
        <v>17</v>
      </c>
      <c r="M8" t="s">
        <v>22</v>
      </c>
      <c r="N8" t="s">
        <v>8</v>
      </c>
      <c r="R8" t="s">
        <v>8</v>
      </c>
      <c r="S8" t="s">
        <v>8</v>
      </c>
      <c r="T8">
        <v>0</v>
      </c>
      <c r="W8" s="52">
        <v>60000</v>
      </c>
    </row>
    <row r="9" spans="1:23" x14ac:dyDescent="0.3">
      <c r="A9" t="s">
        <v>28</v>
      </c>
      <c r="B9" t="s">
        <v>20</v>
      </c>
      <c r="C9" s="1">
        <v>45079.416666666664</v>
      </c>
      <c r="D9" s="7">
        <f t="shared" si="3"/>
        <v>6</v>
      </c>
      <c r="E9" s="7">
        <f t="shared" si="4"/>
        <v>2</v>
      </c>
      <c r="F9" s="7">
        <f t="shared" si="5"/>
        <v>5</v>
      </c>
      <c r="H9" t="s">
        <v>2</v>
      </c>
      <c r="I9" t="s">
        <v>25</v>
      </c>
      <c r="J9">
        <v>17</v>
      </c>
      <c r="K9" t="s">
        <v>26</v>
      </c>
      <c r="M9" t="s">
        <v>29</v>
      </c>
      <c r="N9" t="s">
        <v>8</v>
      </c>
      <c r="O9" t="s">
        <v>8</v>
      </c>
      <c r="P9" t="s">
        <v>8</v>
      </c>
      <c r="Q9" t="s">
        <v>18</v>
      </c>
      <c r="R9" t="s">
        <v>8</v>
      </c>
      <c r="S9" t="s">
        <v>8</v>
      </c>
      <c r="U9" t="s">
        <v>8</v>
      </c>
      <c r="V9" t="s">
        <v>8</v>
      </c>
      <c r="W9" s="52">
        <v>2987000</v>
      </c>
    </row>
    <row r="10" spans="1:23" x14ac:dyDescent="0.3">
      <c r="A10" t="s">
        <v>30</v>
      </c>
      <c r="B10" t="s">
        <v>20</v>
      </c>
      <c r="C10" s="1">
        <v>45132.75</v>
      </c>
      <c r="D10" s="7">
        <f t="shared" si="3"/>
        <v>7</v>
      </c>
      <c r="E10" s="7">
        <f t="shared" si="4"/>
        <v>25</v>
      </c>
      <c r="F10" s="7">
        <f t="shared" si="5"/>
        <v>2</v>
      </c>
      <c r="G10" t="s">
        <v>5</v>
      </c>
      <c r="H10" t="s">
        <v>2</v>
      </c>
      <c r="I10" t="s">
        <v>3</v>
      </c>
      <c r="J10">
        <v>2</v>
      </c>
      <c r="K10" t="s">
        <v>4</v>
      </c>
      <c r="M10" t="s">
        <v>6</v>
      </c>
      <c r="N10" t="s">
        <v>8</v>
      </c>
      <c r="R10" t="s">
        <v>23</v>
      </c>
      <c r="S10" t="s">
        <v>9</v>
      </c>
      <c r="T10">
        <v>2</v>
      </c>
      <c r="U10" t="s">
        <v>10</v>
      </c>
      <c r="W10" s="52">
        <v>111000</v>
      </c>
    </row>
    <row r="11" spans="1:23" x14ac:dyDescent="0.3">
      <c r="A11" t="s">
        <v>31</v>
      </c>
      <c r="B11" t="s">
        <v>20</v>
      </c>
      <c r="C11" s="1">
        <v>45121.416666666664</v>
      </c>
      <c r="D11" s="7">
        <f t="shared" si="3"/>
        <v>7</v>
      </c>
      <c r="E11" s="7">
        <f t="shared" si="4"/>
        <v>14</v>
      </c>
      <c r="F11" s="7">
        <f t="shared" si="5"/>
        <v>5</v>
      </c>
      <c r="I11" t="s">
        <v>12</v>
      </c>
      <c r="J11">
        <v>8</v>
      </c>
      <c r="K11" t="s">
        <v>26</v>
      </c>
      <c r="M11" t="s">
        <v>6</v>
      </c>
      <c r="N11" t="s">
        <v>8</v>
      </c>
      <c r="S11" t="s">
        <v>9</v>
      </c>
      <c r="T11">
        <v>8</v>
      </c>
      <c r="U11" t="s">
        <v>8</v>
      </c>
      <c r="W11" s="52">
        <v>148800</v>
      </c>
    </row>
    <row r="12" spans="1:23" x14ac:dyDescent="0.3">
      <c r="A12" t="s">
        <v>32</v>
      </c>
      <c r="B12" t="s">
        <v>33</v>
      </c>
      <c r="C12" s="1">
        <v>45192.416666666664</v>
      </c>
      <c r="D12" s="7">
        <f t="shared" si="3"/>
        <v>9</v>
      </c>
      <c r="E12" s="7">
        <f t="shared" si="4"/>
        <v>23</v>
      </c>
      <c r="F12" s="7">
        <f t="shared" si="5"/>
        <v>6</v>
      </c>
      <c r="H12" t="s">
        <v>2</v>
      </c>
      <c r="I12" t="s">
        <v>25</v>
      </c>
      <c r="J12">
        <v>65</v>
      </c>
      <c r="K12" t="s">
        <v>26</v>
      </c>
      <c r="M12" t="s">
        <v>29</v>
      </c>
      <c r="N12" t="s">
        <v>8</v>
      </c>
      <c r="R12" t="s">
        <v>8</v>
      </c>
      <c r="S12" t="s">
        <v>8</v>
      </c>
    </row>
    <row r="13" spans="1:23" x14ac:dyDescent="0.3">
      <c r="A13" t="s">
        <v>34</v>
      </c>
      <c r="B13" t="s">
        <v>16</v>
      </c>
      <c r="C13" s="1">
        <v>45139.416666666664</v>
      </c>
      <c r="D13" s="7">
        <f t="shared" si="3"/>
        <v>8</v>
      </c>
      <c r="E13" s="7">
        <f t="shared" si="4"/>
        <v>1</v>
      </c>
      <c r="F13" s="7">
        <f t="shared" si="5"/>
        <v>2</v>
      </c>
      <c r="G13" t="s">
        <v>36</v>
      </c>
      <c r="H13" t="s">
        <v>2</v>
      </c>
      <c r="I13" t="s">
        <v>25</v>
      </c>
      <c r="J13">
        <v>2</v>
      </c>
      <c r="K13" t="s">
        <v>35</v>
      </c>
      <c r="M13" t="s">
        <v>6</v>
      </c>
      <c r="N13" t="s">
        <v>7</v>
      </c>
      <c r="R13" t="s">
        <v>8</v>
      </c>
      <c r="S13" t="s">
        <v>8</v>
      </c>
      <c r="U13" t="s">
        <v>10</v>
      </c>
      <c r="W13" s="52">
        <v>220000</v>
      </c>
    </row>
    <row r="14" spans="1:23" x14ac:dyDescent="0.3">
      <c r="A14" t="s">
        <v>37</v>
      </c>
      <c r="B14" t="s">
        <v>16</v>
      </c>
      <c r="C14" s="1">
        <v>45152.416666666664</v>
      </c>
      <c r="D14" s="7">
        <f t="shared" si="3"/>
        <v>8</v>
      </c>
      <c r="E14" s="7">
        <f t="shared" si="4"/>
        <v>14</v>
      </c>
      <c r="F14" s="7">
        <f t="shared" si="5"/>
        <v>1</v>
      </c>
      <c r="G14" t="s">
        <v>39</v>
      </c>
      <c r="H14" t="s">
        <v>2</v>
      </c>
      <c r="I14" t="s">
        <v>3</v>
      </c>
      <c r="J14">
        <v>6</v>
      </c>
      <c r="K14" t="s">
        <v>38</v>
      </c>
      <c r="M14" t="s">
        <v>22</v>
      </c>
      <c r="N14" t="s">
        <v>8</v>
      </c>
      <c r="R14" t="s">
        <v>23</v>
      </c>
      <c r="S14" t="s">
        <v>8</v>
      </c>
    </row>
    <row r="15" spans="1:23" x14ac:dyDescent="0.3">
      <c r="A15" t="s">
        <v>40</v>
      </c>
      <c r="B15" t="s">
        <v>20</v>
      </c>
      <c r="C15" s="1">
        <v>45112.416666666664</v>
      </c>
      <c r="D15" s="7">
        <f t="shared" si="3"/>
        <v>7</v>
      </c>
      <c r="E15" s="7">
        <f t="shared" si="4"/>
        <v>5</v>
      </c>
      <c r="F15" s="7">
        <f t="shared" si="5"/>
        <v>3</v>
      </c>
      <c r="G15" t="s">
        <v>41</v>
      </c>
      <c r="H15" t="s">
        <v>2</v>
      </c>
      <c r="I15" t="s">
        <v>3</v>
      </c>
      <c r="J15">
        <v>4</v>
      </c>
      <c r="K15" t="s">
        <v>38</v>
      </c>
      <c r="M15" t="s">
        <v>22</v>
      </c>
      <c r="N15" t="s">
        <v>8</v>
      </c>
      <c r="R15" t="s">
        <v>8</v>
      </c>
      <c r="S15" t="s">
        <v>8</v>
      </c>
    </row>
    <row r="16" spans="1:23" x14ac:dyDescent="0.3">
      <c r="A16" t="s">
        <v>42</v>
      </c>
      <c r="B16" t="s">
        <v>20</v>
      </c>
      <c r="C16" s="1">
        <v>45149.666666666664</v>
      </c>
      <c r="D16" s="7">
        <f t="shared" si="3"/>
        <v>8</v>
      </c>
      <c r="E16" s="7">
        <f t="shared" si="4"/>
        <v>11</v>
      </c>
      <c r="F16" s="7">
        <f t="shared" si="5"/>
        <v>5</v>
      </c>
      <c r="G16" t="s">
        <v>5</v>
      </c>
      <c r="H16" t="s">
        <v>43</v>
      </c>
      <c r="I16" t="s">
        <v>3</v>
      </c>
      <c r="J16">
        <v>7</v>
      </c>
      <c r="K16" t="s">
        <v>44</v>
      </c>
      <c r="M16" t="s">
        <v>22</v>
      </c>
      <c r="N16" t="s">
        <v>8</v>
      </c>
      <c r="R16" t="s">
        <v>8</v>
      </c>
      <c r="S16" t="s">
        <v>9</v>
      </c>
      <c r="T16">
        <v>7</v>
      </c>
      <c r="W16" s="52">
        <v>102000</v>
      </c>
    </row>
    <row r="17" spans="1:23" x14ac:dyDescent="0.3">
      <c r="A17" t="s">
        <v>45</v>
      </c>
      <c r="B17" t="s">
        <v>20</v>
      </c>
      <c r="C17" s="1">
        <v>45122.583333333336</v>
      </c>
      <c r="D17" s="7">
        <f t="shared" si="3"/>
        <v>7</v>
      </c>
      <c r="E17" s="7">
        <f t="shared" si="4"/>
        <v>15</v>
      </c>
      <c r="F17" s="7">
        <f t="shared" si="5"/>
        <v>6</v>
      </c>
      <c r="G17" t="s">
        <v>5</v>
      </c>
      <c r="H17" t="s">
        <v>2</v>
      </c>
      <c r="I17" t="s">
        <v>3</v>
      </c>
      <c r="J17">
        <v>5</v>
      </c>
      <c r="K17" t="s">
        <v>17</v>
      </c>
      <c r="M17" t="s">
        <v>22</v>
      </c>
      <c r="N17" t="s">
        <v>8</v>
      </c>
      <c r="R17" t="s">
        <v>8</v>
      </c>
      <c r="S17" t="s">
        <v>8</v>
      </c>
    </row>
    <row r="18" spans="1:23" x14ac:dyDescent="0.3">
      <c r="A18" t="s">
        <v>46</v>
      </c>
      <c r="B18" t="s">
        <v>16</v>
      </c>
      <c r="C18" s="1">
        <v>45125.583333333336</v>
      </c>
      <c r="D18" s="7">
        <f t="shared" si="3"/>
        <v>7</v>
      </c>
      <c r="E18" s="7">
        <f t="shared" si="4"/>
        <v>18</v>
      </c>
      <c r="F18" s="7">
        <f t="shared" si="5"/>
        <v>2</v>
      </c>
      <c r="H18" t="s">
        <v>2</v>
      </c>
      <c r="I18" t="s">
        <v>12</v>
      </c>
      <c r="J18">
        <v>13</v>
      </c>
      <c r="K18" t="s">
        <v>26</v>
      </c>
      <c r="M18" t="s">
        <v>29</v>
      </c>
      <c r="N18" t="s">
        <v>8</v>
      </c>
      <c r="R18" t="s">
        <v>47</v>
      </c>
      <c r="S18" t="s">
        <v>9</v>
      </c>
      <c r="T18">
        <v>13</v>
      </c>
    </row>
    <row r="19" spans="1:23" x14ac:dyDescent="0.3">
      <c r="A19" t="s">
        <v>48</v>
      </c>
      <c r="B19" t="s">
        <v>20</v>
      </c>
      <c r="C19" s="1">
        <v>45118.416666666664</v>
      </c>
      <c r="D19" s="7">
        <f t="shared" si="3"/>
        <v>7</v>
      </c>
      <c r="E19" s="7">
        <f t="shared" si="4"/>
        <v>11</v>
      </c>
      <c r="F19" s="7">
        <f t="shared" si="5"/>
        <v>2</v>
      </c>
      <c r="G19" t="s">
        <v>36</v>
      </c>
      <c r="H19" t="s">
        <v>2</v>
      </c>
      <c r="I19" t="s">
        <v>3</v>
      </c>
      <c r="J19">
        <v>11</v>
      </c>
      <c r="K19" t="s">
        <v>38</v>
      </c>
      <c r="M19" t="s">
        <v>6</v>
      </c>
      <c r="N19" t="s">
        <v>8</v>
      </c>
      <c r="R19" t="s">
        <v>23</v>
      </c>
      <c r="S19" t="s">
        <v>8</v>
      </c>
      <c r="W19" s="52">
        <v>81000</v>
      </c>
    </row>
    <row r="20" spans="1:23" x14ac:dyDescent="0.3">
      <c r="A20" t="s">
        <v>49</v>
      </c>
      <c r="B20" t="s">
        <v>20</v>
      </c>
      <c r="C20" s="1">
        <v>45129.75</v>
      </c>
      <c r="D20" s="7">
        <f t="shared" si="3"/>
        <v>7</v>
      </c>
      <c r="E20" s="7">
        <f t="shared" si="4"/>
        <v>22</v>
      </c>
      <c r="F20" s="7">
        <f t="shared" si="5"/>
        <v>6</v>
      </c>
      <c r="G20" t="s">
        <v>36</v>
      </c>
      <c r="H20" t="s">
        <v>2</v>
      </c>
      <c r="I20" t="s">
        <v>12</v>
      </c>
      <c r="J20">
        <v>7</v>
      </c>
      <c r="K20" t="s">
        <v>4</v>
      </c>
      <c r="M20" t="s">
        <v>22</v>
      </c>
      <c r="N20" t="s">
        <v>7</v>
      </c>
      <c r="R20" t="s">
        <v>8</v>
      </c>
      <c r="S20" t="s">
        <v>8</v>
      </c>
      <c r="W20" s="52">
        <v>130200</v>
      </c>
    </row>
    <row r="21" spans="1:23" x14ac:dyDescent="0.3">
      <c r="A21" t="s">
        <v>50</v>
      </c>
      <c r="B21" t="s">
        <v>51</v>
      </c>
      <c r="C21" s="1">
        <v>45167.666666666664</v>
      </c>
      <c r="D21" s="7">
        <f t="shared" si="3"/>
        <v>8</v>
      </c>
      <c r="E21" s="7">
        <f t="shared" si="4"/>
        <v>29</v>
      </c>
      <c r="F21" s="7">
        <f t="shared" si="5"/>
        <v>2</v>
      </c>
      <c r="H21" t="s">
        <v>2</v>
      </c>
      <c r="I21" t="s">
        <v>3</v>
      </c>
      <c r="J21">
        <v>20</v>
      </c>
      <c r="K21" t="s">
        <v>26</v>
      </c>
      <c r="M21" t="s">
        <v>29</v>
      </c>
    </row>
    <row r="22" spans="1:23" x14ac:dyDescent="0.3">
      <c r="A22" t="s">
        <v>52</v>
      </c>
      <c r="B22" t="s">
        <v>20</v>
      </c>
      <c r="C22" s="1">
        <v>45126.75</v>
      </c>
      <c r="D22" s="7">
        <f t="shared" si="3"/>
        <v>7</v>
      </c>
      <c r="E22" s="7">
        <f t="shared" si="4"/>
        <v>19</v>
      </c>
      <c r="F22" s="7">
        <f t="shared" si="5"/>
        <v>3</v>
      </c>
      <c r="G22" t="s">
        <v>53</v>
      </c>
      <c r="H22" t="s">
        <v>2</v>
      </c>
      <c r="I22" t="s">
        <v>3</v>
      </c>
      <c r="J22">
        <v>2</v>
      </c>
      <c r="K22" t="s">
        <v>4</v>
      </c>
      <c r="M22" t="s">
        <v>22</v>
      </c>
      <c r="N22" t="s">
        <v>8</v>
      </c>
      <c r="R22" t="s">
        <v>8</v>
      </c>
      <c r="S22" t="s">
        <v>8</v>
      </c>
      <c r="T22">
        <v>0</v>
      </c>
      <c r="U22" t="s">
        <v>8</v>
      </c>
      <c r="V22" t="s">
        <v>8</v>
      </c>
      <c r="W22" s="52">
        <v>39000</v>
      </c>
    </row>
    <row r="23" spans="1:23" x14ac:dyDescent="0.3">
      <c r="A23" t="s">
        <v>54</v>
      </c>
      <c r="B23" t="s">
        <v>55</v>
      </c>
      <c r="C23" s="1">
        <v>45112.583333333336</v>
      </c>
      <c r="D23" s="7">
        <f t="shared" si="3"/>
        <v>7</v>
      </c>
      <c r="E23" s="7">
        <f t="shared" si="4"/>
        <v>5</v>
      </c>
      <c r="F23" s="7">
        <f t="shared" si="5"/>
        <v>3</v>
      </c>
      <c r="H23" t="s">
        <v>2</v>
      </c>
      <c r="I23" t="s">
        <v>12</v>
      </c>
      <c r="J23">
        <v>8</v>
      </c>
      <c r="K23" t="s">
        <v>17</v>
      </c>
      <c r="M23" t="s">
        <v>6</v>
      </c>
      <c r="N23" t="s">
        <v>7</v>
      </c>
      <c r="S23" t="s">
        <v>9</v>
      </c>
      <c r="T23">
        <v>8</v>
      </c>
    </row>
    <row r="24" spans="1:23" x14ac:dyDescent="0.3">
      <c r="A24" t="s">
        <v>56</v>
      </c>
      <c r="B24" t="s">
        <v>20</v>
      </c>
      <c r="C24" s="1">
        <v>45156.416666666664</v>
      </c>
      <c r="D24" s="7">
        <f t="shared" si="3"/>
        <v>8</v>
      </c>
      <c r="E24" s="7">
        <f t="shared" si="4"/>
        <v>18</v>
      </c>
      <c r="F24" s="7">
        <f t="shared" si="5"/>
        <v>5</v>
      </c>
      <c r="G24" t="s">
        <v>5</v>
      </c>
      <c r="H24" t="s">
        <v>2</v>
      </c>
      <c r="I24" t="s">
        <v>25</v>
      </c>
      <c r="J24">
        <v>10</v>
      </c>
      <c r="K24" t="s">
        <v>26</v>
      </c>
      <c r="M24" t="s">
        <v>6</v>
      </c>
      <c r="N24" t="s">
        <v>8</v>
      </c>
      <c r="R24" t="s">
        <v>8</v>
      </c>
      <c r="S24" t="s">
        <v>9</v>
      </c>
      <c r="T24">
        <v>10</v>
      </c>
    </row>
    <row r="25" spans="1:23" x14ac:dyDescent="0.3">
      <c r="A25" t="s">
        <v>57</v>
      </c>
      <c r="B25" t="s">
        <v>20</v>
      </c>
      <c r="C25" s="1">
        <v>45135.416666666664</v>
      </c>
      <c r="D25" s="7">
        <f t="shared" si="3"/>
        <v>7</v>
      </c>
      <c r="E25" s="7">
        <f t="shared" si="4"/>
        <v>28</v>
      </c>
      <c r="F25" s="7">
        <f t="shared" si="5"/>
        <v>5</v>
      </c>
      <c r="G25" t="s">
        <v>53</v>
      </c>
      <c r="H25" t="s">
        <v>2</v>
      </c>
      <c r="I25" t="s">
        <v>25</v>
      </c>
      <c r="J25">
        <v>1</v>
      </c>
      <c r="K25" t="s">
        <v>58</v>
      </c>
      <c r="M25" t="s">
        <v>22</v>
      </c>
      <c r="W25" s="52">
        <v>180000</v>
      </c>
    </row>
    <row r="26" spans="1:23" x14ac:dyDescent="0.3">
      <c r="A26" t="s">
        <v>59</v>
      </c>
      <c r="B26" t="s">
        <v>16</v>
      </c>
      <c r="C26" s="1">
        <v>45136.583333333336</v>
      </c>
      <c r="D26" s="7">
        <f t="shared" si="3"/>
        <v>7</v>
      </c>
      <c r="E26" s="7">
        <f t="shared" si="4"/>
        <v>29</v>
      </c>
      <c r="F26" s="7">
        <f t="shared" si="5"/>
        <v>6</v>
      </c>
      <c r="H26" t="s">
        <v>2</v>
      </c>
      <c r="I26" t="s">
        <v>3</v>
      </c>
      <c r="J26">
        <v>2</v>
      </c>
      <c r="K26" t="s">
        <v>38</v>
      </c>
      <c r="M26" t="s">
        <v>22</v>
      </c>
      <c r="N26" t="s">
        <v>8</v>
      </c>
    </row>
    <row r="27" spans="1:23" x14ac:dyDescent="0.3">
      <c r="A27" t="s">
        <v>60</v>
      </c>
      <c r="B27" t="s">
        <v>20</v>
      </c>
      <c r="C27" s="1">
        <v>45156.416666666664</v>
      </c>
      <c r="D27" s="7">
        <f t="shared" si="3"/>
        <v>8</v>
      </c>
      <c r="E27" s="7">
        <f t="shared" si="4"/>
        <v>18</v>
      </c>
      <c r="F27" s="7">
        <f t="shared" si="5"/>
        <v>5</v>
      </c>
      <c r="G27" t="s">
        <v>5</v>
      </c>
      <c r="H27" t="s">
        <v>2</v>
      </c>
      <c r="I27" t="s">
        <v>12</v>
      </c>
      <c r="J27">
        <v>16</v>
      </c>
      <c r="K27" t="s">
        <v>26</v>
      </c>
      <c r="M27" t="s">
        <v>29</v>
      </c>
      <c r="N27" t="s">
        <v>8</v>
      </c>
      <c r="R27" t="s">
        <v>8</v>
      </c>
      <c r="S27" t="s">
        <v>8</v>
      </c>
      <c r="W27" s="52">
        <v>270000</v>
      </c>
    </row>
    <row r="28" spans="1:23" x14ac:dyDescent="0.3">
      <c r="A28" t="s">
        <v>61</v>
      </c>
      <c r="B28" t="s">
        <v>20</v>
      </c>
      <c r="C28" s="1">
        <v>45199.583333333336</v>
      </c>
      <c r="D28" s="7">
        <f t="shared" si="3"/>
        <v>9</v>
      </c>
      <c r="E28" s="7">
        <f t="shared" si="4"/>
        <v>30</v>
      </c>
      <c r="F28" s="7">
        <f t="shared" si="5"/>
        <v>6</v>
      </c>
      <c r="G28" t="s">
        <v>53</v>
      </c>
      <c r="H28" t="s">
        <v>2</v>
      </c>
      <c r="I28" t="s">
        <v>12</v>
      </c>
      <c r="J28">
        <v>3</v>
      </c>
      <c r="K28" t="s">
        <v>58</v>
      </c>
      <c r="M28" t="s">
        <v>22</v>
      </c>
      <c r="W28" s="52">
        <v>132000</v>
      </c>
    </row>
    <row r="29" spans="1:23" x14ac:dyDescent="0.3">
      <c r="A29" t="s">
        <v>62</v>
      </c>
      <c r="B29" t="s">
        <v>20</v>
      </c>
      <c r="C29" s="1">
        <v>45172.416666666664</v>
      </c>
      <c r="D29" s="7">
        <f t="shared" si="3"/>
        <v>9</v>
      </c>
      <c r="E29" s="7">
        <f t="shared" si="4"/>
        <v>3</v>
      </c>
      <c r="F29" s="7">
        <f t="shared" si="5"/>
        <v>7</v>
      </c>
      <c r="G29" t="s">
        <v>63</v>
      </c>
      <c r="H29" t="s">
        <v>2</v>
      </c>
      <c r="I29" t="s">
        <v>3</v>
      </c>
      <c r="J29">
        <v>5</v>
      </c>
      <c r="K29" t="s">
        <v>26</v>
      </c>
      <c r="M29" t="s">
        <v>6</v>
      </c>
      <c r="N29" t="s">
        <v>8</v>
      </c>
      <c r="R29" t="s">
        <v>8</v>
      </c>
      <c r="S29" t="s">
        <v>9</v>
      </c>
      <c r="T29">
        <v>5</v>
      </c>
    </row>
    <row r="30" spans="1:23" x14ac:dyDescent="0.3">
      <c r="A30" t="s">
        <v>64</v>
      </c>
      <c r="B30" t="s">
        <v>20</v>
      </c>
      <c r="C30" s="1">
        <v>45148.75</v>
      </c>
      <c r="D30" s="7">
        <f t="shared" si="3"/>
        <v>8</v>
      </c>
      <c r="E30" s="7">
        <f t="shared" si="4"/>
        <v>10</v>
      </c>
      <c r="F30" s="7">
        <f t="shared" si="5"/>
        <v>4</v>
      </c>
      <c r="G30" t="s">
        <v>5</v>
      </c>
      <c r="H30" t="s">
        <v>2</v>
      </c>
      <c r="I30" t="s">
        <v>3</v>
      </c>
      <c r="J30">
        <v>2</v>
      </c>
      <c r="K30" t="s">
        <v>4</v>
      </c>
      <c r="M30" t="s">
        <v>22</v>
      </c>
      <c r="N30" t="s">
        <v>8</v>
      </c>
      <c r="R30" t="s">
        <v>8</v>
      </c>
      <c r="S30" t="s">
        <v>9</v>
      </c>
      <c r="T30">
        <v>2</v>
      </c>
      <c r="U30" t="s">
        <v>8</v>
      </c>
      <c r="V30" t="s">
        <v>8</v>
      </c>
    </row>
    <row r="31" spans="1:23" x14ac:dyDescent="0.3">
      <c r="A31" t="s">
        <v>65</v>
      </c>
      <c r="B31" t="s">
        <v>16</v>
      </c>
      <c r="C31" s="1">
        <v>45197.583333333336</v>
      </c>
      <c r="D31" s="7">
        <f t="shared" si="3"/>
        <v>9</v>
      </c>
      <c r="E31" s="7">
        <f t="shared" si="4"/>
        <v>28</v>
      </c>
      <c r="F31" s="7">
        <f t="shared" si="5"/>
        <v>4</v>
      </c>
      <c r="H31" t="s">
        <v>2</v>
      </c>
      <c r="I31" t="s">
        <v>12</v>
      </c>
      <c r="J31">
        <v>26</v>
      </c>
      <c r="K31" t="s">
        <v>26</v>
      </c>
      <c r="M31" t="s">
        <v>6</v>
      </c>
      <c r="S31" t="s">
        <v>9</v>
      </c>
      <c r="T31">
        <v>26</v>
      </c>
      <c r="W31" s="52">
        <v>494000</v>
      </c>
    </row>
    <row r="32" spans="1:23" x14ac:dyDescent="0.3">
      <c r="A32" t="s">
        <v>66</v>
      </c>
      <c r="B32" t="s">
        <v>20</v>
      </c>
      <c r="C32" s="1">
        <v>45159.5</v>
      </c>
      <c r="D32" s="7">
        <f t="shared" si="3"/>
        <v>8</v>
      </c>
      <c r="E32" s="7">
        <f t="shared" si="4"/>
        <v>21</v>
      </c>
      <c r="F32" s="7">
        <f t="shared" si="5"/>
        <v>1</v>
      </c>
      <c r="G32" t="s">
        <v>5</v>
      </c>
      <c r="H32" t="s">
        <v>2</v>
      </c>
      <c r="I32" t="s">
        <v>3</v>
      </c>
      <c r="J32">
        <v>1</v>
      </c>
      <c r="K32" t="s">
        <v>38</v>
      </c>
      <c r="M32" t="s">
        <v>22</v>
      </c>
      <c r="N32" t="s">
        <v>8</v>
      </c>
      <c r="R32" t="s">
        <v>8</v>
      </c>
      <c r="S32" t="s">
        <v>8</v>
      </c>
    </row>
    <row r="33" spans="1:23" x14ac:dyDescent="0.3">
      <c r="A33" t="s">
        <v>67</v>
      </c>
      <c r="B33" t="s">
        <v>20</v>
      </c>
      <c r="C33" s="1">
        <v>45153.416666666664</v>
      </c>
      <c r="D33" s="7">
        <f t="shared" si="3"/>
        <v>8</v>
      </c>
      <c r="E33" s="7">
        <f t="shared" si="4"/>
        <v>15</v>
      </c>
      <c r="F33" s="7">
        <f t="shared" si="5"/>
        <v>2</v>
      </c>
      <c r="H33" t="s">
        <v>2</v>
      </c>
      <c r="I33" t="s">
        <v>25</v>
      </c>
      <c r="J33">
        <v>1</v>
      </c>
      <c r="K33" t="s">
        <v>58</v>
      </c>
      <c r="M33" t="s">
        <v>22</v>
      </c>
      <c r="W33" s="52">
        <v>200000</v>
      </c>
    </row>
    <row r="34" spans="1:23" x14ac:dyDescent="0.3">
      <c r="A34" t="s">
        <v>68</v>
      </c>
      <c r="B34" t="s">
        <v>16</v>
      </c>
      <c r="C34" s="1">
        <v>45155.75</v>
      </c>
      <c r="D34" s="7">
        <f t="shared" si="3"/>
        <v>8</v>
      </c>
      <c r="E34" s="7">
        <f t="shared" si="4"/>
        <v>17</v>
      </c>
      <c r="F34" s="7">
        <f t="shared" si="5"/>
        <v>4</v>
      </c>
      <c r="G34" t="s">
        <v>36</v>
      </c>
      <c r="H34" t="s">
        <v>2</v>
      </c>
      <c r="I34" t="s">
        <v>3</v>
      </c>
      <c r="J34">
        <v>2</v>
      </c>
      <c r="K34" t="s">
        <v>4</v>
      </c>
      <c r="M34" t="s">
        <v>22</v>
      </c>
      <c r="N34" t="s">
        <v>8</v>
      </c>
      <c r="R34" t="s">
        <v>8</v>
      </c>
      <c r="S34" t="s">
        <v>9</v>
      </c>
      <c r="T34">
        <v>2</v>
      </c>
      <c r="U34" t="s">
        <v>8</v>
      </c>
      <c r="V34" t="s">
        <v>8</v>
      </c>
      <c r="W34" s="52">
        <v>66000</v>
      </c>
    </row>
    <row r="35" spans="1:23" x14ac:dyDescent="0.3">
      <c r="A35" t="s">
        <v>69</v>
      </c>
      <c r="B35" t="s">
        <v>20</v>
      </c>
      <c r="C35" s="1">
        <v>45154.583333333336</v>
      </c>
      <c r="D35" s="7">
        <f t="shared" si="3"/>
        <v>8</v>
      </c>
      <c r="E35" s="7">
        <f t="shared" si="4"/>
        <v>16</v>
      </c>
      <c r="F35" s="7">
        <f t="shared" si="5"/>
        <v>3</v>
      </c>
      <c r="G35" t="s">
        <v>5</v>
      </c>
      <c r="H35" t="s">
        <v>2</v>
      </c>
      <c r="I35" t="s">
        <v>3</v>
      </c>
      <c r="J35">
        <v>1</v>
      </c>
      <c r="K35" t="s">
        <v>4</v>
      </c>
      <c r="M35" t="s">
        <v>6</v>
      </c>
      <c r="N35" t="s">
        <v>8</v>
      </c>
      <c r="R35" t="s">
        <v>8</v>
      </c>
      <c r="S35" t="s">
        <v>9</v>
      </c>
      <c r="T35">
        <v>1</v>
      </c>
      <c r="U35" t="s">
        <v>8</v>
      </c>
      <c r="V35" t="s">
        <v>8</v>
      </c>
    </row>
    <row r="36" spans="1:23" x14ac:dyDescent="0.3">
      <c r="A36" t="s">
        <v>70</v>
      </c>
      <c r="B36" t="s">
        <v>16</v>
      </c>
      <c r="C36" s="1">
        <v>45155.666666666664</v>
      </c>
      <c r="D36" s="7">
        <f t="shared" si="3"/>
        <v>8</v>
      </c>
      <c r="E36" s="7">
        <f t="shared" si="4"/>
        <v>17</v>
      </c>
      <c r="F36" s="7">
        <f t="shared" si="5"/>
        <v>4</v>
      </c>
      <c r="G36" t="s">
        <v>5</v>
      </c>
      <c r="H36" t="s">
        <v>2</v>
      </c>
      <c r="I36" t="s">
        <v>12</v>
      </c>
      <c r="J36">
        <v>6</v>
      </c>
      <c r="K36" t="s">
        <v>38</v>
      </c>
      <c r="M36" t="s">
        <v>6</v>
      </c>
      <c r="N36" t="s">
        <v>8</v>
      </c>
      <c r="R36" t="s">
        <v>8</v>
      </c>
      <c r="S36" t="s">
        <v>9</v>
      </c>
      <c r="T36">
        <v>6</v>
      </c>
    </row>
    <row r="37" spans="1:23" x14ac:dyDescent="0.3">
      <c r="A37" t="s">
        <v>71</v>
      </c>
      <c r="B37" t="s">
        <v>20</v>
      </c>
      <c r="C37" s="1">
        <v>45157.458333333336</v>
      </c>
      <c r="D37" s="7">
        <f t="shared" si="3"/>
        <v>8</v>
      </c>
      <c r="E37" s="7">
        <f t="shared" si="4"/>
        <v>19</v>
      </c>
      <c r="F37" s="7">
        <f t="shared" si="5"/>
        <v>6</v>
      </c>
      <c r="G37" t="s">
        <v>5</v>
      </c>
      <c r="H37" t="s">
        <v>2</v>
      </c>
      <c r="I37" t="s">
        <v>12</v>
      </c>
      <c r="J37">
        <v>10</v>
      </c>
      <c r="K37" t="s">
        <v>72</v>
      </c>
      <c r="M37" t="s">
        <v>6</v>
      </c>
      <c r="N37" t="s">
        <v>8</v>
      </c>
      <c r="O37" t="s">
        <v>8</v>
      </c>
      <c r="P37" t="s">
        <v>8</v>
      </c>
      <c r="Q37" t="s">
        <v>18</v>
      </c>
      <c r="R37" t="s">
        <v>8</v>
      </c>
      <c r="S37" t="s">
        <v>8</v>
      </c>
    </row>
    <row r="38" spans="1:23" x14ac:dyDescent="0.3">
      <c r="A38" t="s">
        <v>73</v>
      </c>
      <c r="B38" t="s">
        <v>16</v>
      </c>
      <c r="C38" s="1">
        <v>45163.666666666664</v>
      </c>
      <c r="D38" s="7">
        <f t="shared" si="3"/>
        <v>8</v>
      </c>
      <c r="E38" s="7">
        <f t="shared" si="4"/>
        <v>25</v>
      </c>
      <c r="F38" s="7">
        <f t="shared" si="5"/>
        <v>5</v>
      </c>
      <c r="H38" t="s">
        <v>2</v>
      </c>
      <c r="I38" t="s">
        <v>3</v>
      </c>
      <c r="J38">
        <v>4</v>
      </c>
      <c r="K38" t="s">
        <v>38</v>
      </c>
      <c r="M38" t="s">
        <v>22</v>
      </c>
    </row>
    <row r="39" spans="1:23" x14ac:dyDescent="0.3">
      <c r="A39" t="s">
        <v>74</v>
      </c>
      <c r="B39" t="s">
        <v>20</v>
      </c>
      <c r="C39" s="1">
        <v>45158.791666666664</v>
      </c>
      <c r="D39" s="7">
        <f t="shared" si="3"/>
        <v>8</v>
      </c>
      <c r="E39" s="7">
        <f t="shared" si="4"/>
        <v>20</v>
      </c>
      <c r="F39" s="7">
        <f t="shared" si="5"/>
        <v>7</v>
      </c>
      <c r="G39" t="s">
        <v>63</v>
      </c>
      <c r="H39" t="s">
        <v>2</v>
      </c>
      <c r="I39" t="s">
        <v>3</v>
      </c>
      <c r="J39">
        <v>4</v>
      </c>
      <c r="K39" t="s">
        <v>75</v>
      </c>
      <c r="M39" t="s">
        <v>22</v>
      </c>
      <c r="R39" t="s">
        <v>8</v>
      </c>
      <c r="S39" t="s">
        <v>8</v>
      </c>
      <c r="T39">
        <v>2</v>
      </c>
    </row>
    <row r="40" spans="1:23" x14ac:dyDescent="0.3">
      <c r="A40" t="s">
        <v>76</v>
      </c>
      <c r="B40" t="s">
        <v>20</v>
      </c>
      <c r="C40" s="1">
        <v>45157.666666666664</v>
      </c>
      <c r="D40" s="7">
        <f t="shared" si="3"/>
        <v>8</v>
      </c>
      <c r="E40" s="7">
        <f t="shared" si="4"/>
        <v>19</v>
      </c>
      <c r="F40" s="7">
        <f t="shared" si="5"/>
        <v>6</v>
      </c>
      <c r="H40" t="s">
        <v>2</v>
      </c>
      <c r="I40" t="s">
        <v>3</v>
      </c>
      <c r="J40">
        <v>9</v>
      </c>
      <c r="K40" t="s">
        <v>17</v>
      </c>
      <c r="M40" t="s">
        <v>6</v>
      </c>
      <c r="R40" t="s">
        <v>23</v>
      </c>
    </row>
    <row r="41" spans="1:23" x14ac:dyDescent="0.3">
      <c r="A41" t="s">
        <v>77</v>
      </c>
      <c r="B41" t="s">
        <v>20</v>
      </c>
      <c r="C41" s="1">
        <v>45157.666666666664</v>
      </c>
      <c r="D41" s="7">
        <f t="shared" si="3"/>
        <v>8</v>
      </c>
      <c r="E41" s="7">
        <f t="shared" si="4"/>
        <v>19</v>
      </c>
      <c r="F41" s="7">
        <f t="shared" si="5"/>
        <v>6</v>
      </c>
      <c r="G41" t="s">
        <v>63</v>
      </c>
      <c r="H41" t="s">
        <v>2</v>
      </c>
      <c r="I41" t="s">
        <v>3</v>
      </c>
      <c r="J41">
        <v>5</v>
      </c>
      <c r="K41" t="s">
        <v>17</v>
      </c>
      <c r="M41" t="s">
        <v>22</v>
      </c>
      <c r="N41" t="s">
        <v>8</v>
      </c>
      <c r="R41" t="s">
        <v>8</v>
      </c>
      <c r="S41" t="s">
        <v>8</v>
      </c>
    </row>
    <row r="42" spans="1:23" x14ac:dyDescent="0.3">
      <c r="A42" t="s">
        <v>78</v>
      </c>
      <c r="B42" t="s">
        <v>33</v>
      </c>
      <c r="C42" s="1">
        <v>45191.416666666664</v>
      </c>
      <c r="D42" s="7">
        <f t="shared" si="3"/>
        <v>9</v>
      </c>
      <c r="E42" s="7">
        <f t="shared" si="4"/>
        <v>22</v>
      </c>
      <c r="F42" s="7">
        <f t="shared" si="5"/>
        <v>5</v>
      </c>
      <c r="H42" t="s">
        <v>2</v>
      </c>
      <c r="I42" t="s">
        <v>3</v>
      </c>
      <c r="J42">
        <v>45</v>
      </c>
      <c r="K42" t="s">
        <v>26</v>
      </c>
      <c r="M42" t="s">
        <v>29</v>
      </c>
    </row>
    <row r="43" spans="1:23" x14ac:dyDescent="0.3">
      <c r="A43" t="s">
        <v>79</v>
      </c>
      <c r="B43" t="s">
        <v>20</v>
      </c>
      <c r="C43" s="1">
        <v>45165.416666666664</v>
      </c>
      <c r="D43" s="7">
        <f t="shared" si="3"/>
        <v>8</v>
      </c>
      <c r="E43" s="7">
        <f t="shared" si="4"/>
        <v>27</v>
      </c>
      <c r="F43" s="7">
        <f t="shared" si="5"/>
        <v>7</v>
      </c>
      <c r="G43" t="s">
        <v>5</v>
      </c>
      <c r="H43" t="s">
        <v>2</v>
      </c>
      <c r="I43" t="s">
        <v>12</v>
      </c>
      <c r="J43">
        <v>4</v>
      </c>
      <c r="K43" t="s">
        <v>38</v>
      </c>
      <c r="M43" t="s">
        <v>22</v>
      </c>
      <c r="N43" t="s">
        <v>8</v>
      </c>
      <c r="R43" t="s">
        <v>8</v>
      </c>
      <c r="S43" t="s">
        <v>8</v>
      </c>
    </row>
    <row r="44" spans="1:23" x14ac:dyDescent="0.3">
      <c r="A44" t="s">
        <v>80</v>
      </c>
      <c r="B44" t="s">
        <v>16</v>
      </c>
      <c r="C44" s="1">
        <v>45164.625</v>
      </c>
      <c r="D44" s="7">
        <f t="shared" si="3"/>
        <v>8</v>
      </c>
      <c r="E44" s="7">
        <f t="shared" si="4"/>
        <v>26</v>
      </c>
      <c r="F44" s="7">
        <f t="shared" si="5"/>
        <v>6</v>
      </c>
      <c r="H44" t="s">
        <v>2</v>
      </c>
      <c r="I44" t="s">
        <v>3</v>
      </c>
      <c r="J44">
        <v>6</v>
      </c>
      <c r="K44" t="s">
        <v>17</v>
      </c>
      <c r="M44" t="s">
        <v>6</v>
      </c>
      <c r="N44" t="s">
        <v>8</v>
      </c>
    </row>
    <row r="45" spans="1:23" x14ac:dyDescent="0.3">
      <c r="A45" t="s">
        <v>81</v>
      </c>
      <c r="B45" t="s">
        <v>16</v>
      </c>
      <c r="C45" s="1">
        <v>45220.416666666664</v>
      </c>
      <c r="D45" s="7">
        <f t="shared" si="3"/>
        <v>10</v>
      </c>
      <c r="E45" s="7">
        <f t="shared" si="4"/>
        <v>21</v>
      </c>
      <c r="F45" s="7">
        <f t="shared" si="5"/>
        <v>6</v>
      </c>
      <c r="H45" t="s">
        <v>2</v>
      </c>
      <c r="K45" t="s">
        <v>58</v>
      </c>
      <c r="M45" t="s">
        <v>22</v>
      </c>
      <c r="W45" s="52">
        <v>180000</v>
      </c>
    </row>
    <row r="46" spans="1:23" x14ac:dyDescent="0.3">
      <c r="A46" t="s">
        <v>82</v>
      </c>
      <c r="B46" t="s">
        <v>16</v>
      </c>
      <c r="C46" s="1">
        <v>45221.666666666664</v>
      </c>
      <c r="D46" s="7">
        <f t="shared" si="3"/>
        <v>10</v>
      </c>
      <c r="E46" s="7">
        <f t="shared" si="4"/>
        <v>22</v>
      </c>
      <c r="F46" s="7">
        <f t="shared" si="5"/>
        <v>7</v>
      </c>
      <c r="H46" t="s">
        <v>2</v>
      </c>
      <c r="I46" t="s">
        <v>3</v>
      </c>
      <c r="J46">
        <v>10</v>
      </c>
      <c r="K46" t="s">
        <v>17</v>
      </c>
      <c r="M46" t="s">
        <v>6</v>
      </c>
      <c r="W46" s="52">
        <v>80000</v>
      </c>
    </row>
    <row r="47" spans="1:23" x14ac:dyDescent="0.3">
      <c r="A47" t="s">
        <v>83</v>
      </c>
      <c r="B47" t="s">
        <v>33</v>
      </c>
      <c r="C47" s="1">
        <v>45177.416666666664</v>
      </c>
      <c r="D47" s="7">
        <f t="shared" si="3"/>
        <v>9</v>
      </c>
      <c r="E47" s="7">
        <f t="shared" si="4"/>
        <v>8</v>
      </c>
      <c r="F47" s="7">
        <f t="shared" si="5"/>
        <v>5</v>
      </c>
      <c r="H47" t="s">
        <v>2</v>
      </c>
      <c r="I47" t="s">
        <v>3</v>
      </c>
      <c r="J47">
        <v>12</v>
      </c>
      <c r="K47" t="s">
        <v>26</v>
      </c>
      <c r="M47" t="s">
        <v>29</v>
      </c>
      <c r="W47" s="52">
        <v>130000</v>
      </c>
    </row>
    <row r="48" spans="1:23" x14ac:dyDescent="0.3">
      <c r="A48" t="s">
        <v>84</v>
      </c>
      <c r="B48" t="s">
        <v>20</v>
      </c>
      <c r="C48" s="1">
        <v>45178.416666666664</v>
      </c>
      <c r="D48" s="7">
        <f t="shared" si="3"/>
        <v>9</v>
      </c>
      <c r="E48" s="7">
        <f t="shared" si="4"/>
        <v>9</v>
      </c>
      <c r="F48" s="7">
        <f t="shared" si="5"/>
        <v>6</v>
      </c>
      <c r="G48" t="s">
        <v>53</v>
      </c>
      <c r="H48" t="s">
        <v>2</v>
      </c>
      <c r="I48" t="s">
        <v>12</v>
      </c>
      <c r="J48">
        <v>4</v>
      </c>
      <c r="K48" t="s">
        <v>85</v>
      </c>
      <c r="M48" t="s">
        <v>6</v>
      </c>
      <c r="N48" t="s">
        <v>7</v>
      </c>
      <c r="O48" t="s">
        <v>8</v>
      </c>
      <c r="P48" t="s">
        <v>86</v>
      </c>
      <c r="Q48" t="s">
        <v>18</v>
      </c>
      <c r="R48" t="s">
        <v>8</v>
      </c>
      <c r="S48" t="s">
        <v>9</v>
      </c>
      <c r="T48">
        <v>1</v>
      </c>
      <c r="U48" t="s">
        <v>8</v>
      </c>
      <c r="V48" t="s">
        <v>8</v>
      </c>
    </row>
    <row r="49" spans="1:23" x14ac:dyDescent="0.3">
      <c r="A49" t="s">
        <v>87</v>
      </c>
      <c r="B49" t="s">
        <v>20</v>
      </c>
      <c r="C49" s="1">
        <v>45180.666666666664</v>
      </c>
      <c r="D49" s="7">
        <f t="shared" si="3"/>
        <v>9</v>
      </c>
      <c r="E49" s="7">
        <f t="shared" si="4"/>
        <v>11</v>
      </c>
      <c r="F49" s="7">
        <f t="shared" si="5"/>
        <v>1</v>
      </c>
      <c r="G49" t="s">
        <v>5</v>
      </c>
      <c r="H49" t="s">
        <v>2</v>
      </c>
      <c r="I49" t="s">
        <v>3</v>
      </c>
      <c r="J49">
        <v>2</v>
      </c>
      <c r="K49" t="s">
        <v>88</v>
      </c>
      <c r="M49" t="s">
        <v>6</v>
      </c>
      <c r="N49" t="s">
        <v>8</v>
      </c>
      <c r="O49" t="s">
        <v>8</v>
      </c>
      <c r="R49" t="s">
        <v>8</v>
      </c>
      <c r="S49" t="s">
        <v>8</v>
      </c>
      <c r="U49" t="s">
        <v>8</v>
      </c>
      <c r="V49" t="s">
        <v>8</v>
      </c>
    </row>
    <row r="50" spans="1:23" x14ac:dyDescent="0.3">
      <c r="A50" t="s">
        <v>89</v>
      </c>
      <c r="B50" t="s">
        <v>20</v>
      </c>
      <c r="C50" s="1">
        <v>45199.416666666664</v>
      </c>
      <c r="D50" s="7">
        <f t="shared" si="3"/>
        <v>9</v>
      </c>
      <c r="E50" s="7">
        <f t="shared" si="4"/>
        <v>30</v>
      </c>
      <c r="F50" s="7">
        <f t="shared" si="5"/>
        <v>6</v>
      </c>
      <c r="H50" t="s">
        <v>2</v>
      </c>
      <c r="I50" t="s">
        <v>3</v>
      </c>
      <c r="J50">
        <v>7</v>
      </c>
      <c r="K50" t="s">
        <v>26</v>
      </c>
      <c r="M50" t="s">
        <v>6</v>
      </c>
      <c r="N50" t="s">
        <v>8</v>
      </c>
      <c r="O50" t="s">
        <v>8</v>
      </c>
      <c r="P50" t="s">
        <v>8</v>
      </c>
      <c r="Q50" t="s">
        <v>18</v>
      </c>
      <c r="R50" t="s">
        <v>8</v>
      </c>
      <c r="S50" t="s">
        <v>8</v>
      </c>
      <c r="U50" t="s">
        <v>8</v>
      </c>
      <c r="V50" t="s">
        <v>8</v>
      </c>
    </row>
    <row r="51" spans="1:23" x14ac:dyDescent="0.3">
      <c r="A51" t="s">
        <v>90</v>
      </c>
      <c r="B51" t="s">
        <v>51</v>
      </c>
      <c r="C51" s="1">
        <v>45198.583333333336</v>
      </c>
      <c r="D51" s="7">
        <f t="shared" si="3"/>
        <v>9</v>
      </c>
      <c r="E51" s="7">
        <f t="shared" si="4"/>
        <v>29</v>
      </c>
      <c r="F51" s="7">
        <f t="shared" si="5"/>
        <v>5</v>
      </c>
      <c r="G51" t="s">
        <v>5</v>
      </c>
      <c r="H51" t="s">
        <v>43</v>
      </c>
      <c r="I51" t="s">
        <v>3</v>
      </c>
      <c r="J51">
        <v>45</v>
      </c>
      <c r="K51" t="s">
        <v>26</v>
      </c>
      <c r="M51" t="s">
        <v>14</v>
      </c>
      <c r="N51" t="s">
        <v>7</v>
      </c>
      <c r="R51" t="s">
        <v>8</v>
      </c>
      <c r="S51" t="s">
        <v>8</v>
      </c>
    </row>
    <row r="52" spans="1:23" x14ac:dyDescent="0.3">
      <c r="A52" t="s">
        <v>91</v>
      </c>
      <c r="B52" t="s">
        <v>16</v>
      </c>
      <c r="C52" s="1">
        <v>45179.666666666664</v>
      </c>
      <c r="D52" s="7">
        <f t="shared" si="3"/>
        <v>9</v>
      </c>
      <c r="E52" s="7">
        <f t="shared" si="4"/>
        <v>10</v>
      </c>
      <c r="F52" s="7">
        <f t="shared" si="5"/>
        <v>7</v>
      </c>
      <c r="G52" t="s">
        <v>53</v>
      </c>
      <c r="H52" t="s">
        <v>2</v>
      </c>
      <c r="I52" t="s">
        <v>3</v>
      </c>
      <c r="J52">
        <v>2</v>
      </c>
      <c r="K52" t="s">
        <v>38</v>
      </c>
      <c r="M52" t="s">
        <v>22</v>
      </c>
      <c r="N52" t="s">
        <v>8</v>
      </c>
      <c r="R52" t="s">
        <v>8</v>
      </c>
      <c r="S52" t="s">
        <v>8</v>
      </c>
    </row>
    <row r="53" spans="1:23" x14ac:dyDescent="0.3">
      <c r="A53" t="s">
        <v>92</v>
      </c>
      <c r="B53" t="s">
        <v>16</v>
      </c>
      <c r="C53" s="1">
        <v>45186.4375</v>
      </c>
      <c r="D53" s="7">
        <f t="shared" si="3"/>
        <v>9</v>
      </c>
      <c r="E53" s="7">
        <f t="shared" si="4"/>
        <v>17</v>
      </c>
      <c r="F53" s="7">
        <f t="shared" si="5"/>
        <v>7</v>
      </c>
      <c r="G53" t="s">
        <v>36</v>
      </c>
      <c r="H53" t="s">
        <v>2</v>
      </c>
      <c r="I53" t="s">
        <v>12</v>
      </c>
      <c r="J53">
        <v>8</v>
      </c>
      <c r="K53" t="s">
        <v>38</v>
      </c>
      <c r="M53" t="s">
        <v>6</v>
      </c>
      <c r="N53" t="s">
        <v>8</v>
      </c>
      <c r="R53" t="s">
        <v>8</v>
      </c>
      <c r="S53" t="s">
        <v>8</v>
      </c>
      <c r="W53" s="52">
        <v>110000</v>
      </c>
    </row>
    <row r="54" spans="1:23" x14ac:dyDescent="0.3">
      <c r="A54" t="s">
        <v>93</v>
      </c>
      <c r="B54" t="s">
        <v>33</v>
      </c>
      <c r="C54" s="1">
        <v>45179.583333333336</v>
      </c>
      <c r="D54" s="7">
        <f t="shared" si="3"/>
        <v>9</v>
      </c>
      <c r="E54" s="7">
        <f t="shared" si="4"/>
        <v>10</v>
      </c>
      <c r="F54" s="7">
        <f t="shared" si="5"/>
        <v>7</v>
      </c>
      <c r="G54" t="s">
        <v>53</v>
      </c>
      <c r="H54" t="s">
        <v>2</v>
      </c>
      <c r="I54" t="s">
        <v>3</v>
      </c>
      <c r="J54">
        <v>2</v>
      </c>
      <c r="K54" t="s">
        <v>38</v>
      </c>
      <c r="M54" t="s">
        <v>22</v>
      </c>
      <c r="N54" t="s">
        <v>7</v>
      </c>
      <c r="R54" t="s">
        <v>8</v>
      </c>
      <c r="S54" t="s">
        <v>9</v>
      </c>
      <c r="T54">
        <v>1</v>
      </c>
    </row>
    <row r="55" spans="1:23" x14ac:dyDescent="0.3">
      <c r="A55" t="s">
        <v>94</v>
      </c>
      <c r="B55" t="s">
        <v>33</v>
      </c>
      <c r="C55" s="1">
        <v>45176.416666666664</v>
      </c>
      <c r="D55" s="7">
        <f t="shared" si="3"/>
        <v>9</v>
      </c>
      <c r="E55" s="7">
        <f t="shared" si="4"/>
        <v>7</v>
      </c>
      <c r="F55" s="7">
        <f t="shared" si="5"/>
        <v>4</v>
      </c>
      <c r="G55" t="s">
        <v>53</v>
      </c>
      <c r="H55" t="s">
        <v>95</v>
      </c>
      <c r="I55" t="s">
        <v>12</v>
      </c>
      <c r="J55">
        <v>35</v>
      </c>
      <c r="K55" t="s">
        <v>26</v>
      </c>
      <c r="M55" t="s">
        <v>14</v>
      </c>
      <c r="N55" t="s">
        <v>8</v>
      </c>
      <c r="R55" t="s">
        <v>8</v>
      </c>
      <c r="S55" t="s">
        <v>8</v>
      </c>
    </row>
    <row r="56" spans="1:23" x14ac:dyDescent="0.3">
      <c r="A56" t="s">
        <v>96</v>
      </c>
      <c r="B56" t="s">
        <v>51</v>
      </c>
      <c r="C56" s="1">
        <v>45213.708333333336</v>
      </c>
      <c r="D56" s="7">
        <f t="shared" si="3"/>
        <v>10</v>
      </c>
      <c r="E56" s="7">
        <f t="shared" si="4"/>
        <v>14</v>
      </c>
      <c r="F56" s="7">
        <f t="shared" si="5"/>
        <v>6</v>
      </c>
      <c r="G56" t="s">
        <v>5</v>
      </c>
      <c r="H56" t="s">
        <v>2</v>
      </c>
      <c r="I56" t="s">
        <v>3</v>
      </c>
      <c r="J56">
        <v>2</v>
      </c>
      <c r="K56" t="s">
        <v>4</v>
      </c>
      <c r="M56" t="s">
        <v>22</v>
      </c>
      <c r="N56" t="s">
        <v>7</v>
      </c>
      <c r="R56" t="s">
        <v>8</v>
      </c>
      <c r="S56" t="s">
        <v>9</v>
      </c>
      <c r="T56">
        <v>2</v>
      </c>
      <c r="U56" t="s">
        <v>8</v>
      </c>
      <c r="V56" t="s">
        <v>8</v>
      </c>
    </row>
    <row r="57" spans="1:23" x14ac:dyDescent="0.3">
      <c r="A57" t="s">
        <v>97</v>
      </c>
      <c r="B57" t="s">
        <v>33</v>
      </c>
      <c r="C57" s="1">
        <v>45217.625</v>
      </c>
      <c r="D57" s="7">
        <f t="shared" si="3"/>
        <v>10</v>
      </c>
      <c r="E57" s="7">
        <f t="shared" si="4"/>
        <v>18</v>
      </c>
      <c r="F57" s="7">
        <f t="shared" si="5"/>
        <v>3</v>
      </c>
      <c r="G57" t="s">
        <v>5</v>
      </c>
      <c r="H57" t="s">
        <v>95</v>
      </c>
      <c r="I57" t="s">
        <v>12</v>
      </c>
      <c r="J57">
        <v>12</v>
      </c>
      <c r="K57" t="s">
        <v>26</v>
      </c>
      <c r="M57" t="s">
        <v>14</v>
      </c>
      <c r="N57" t="s">
        <v>7</v>
      </c>
      <c r="R57" t="s">
        <v>47</v>
      </c>
      <c r="S57" t="s">
        <v>8</v>
      </c>
    </row>
    <row r="58" spans="1:23" x14ac:dyDescent="0.3">
      <c r="A58" t="s">
        <v>98</v>
      </c>
      <c r="B58" t="s">
        <v>20</v>
      </c>
      <c r="C58" s="1">
        <v>45203.625</v>
      </c>
      <c r="D58" s="7">
        <f t="shared" si="3"/>
        <v>10</v>
      </c>
      <c r="E58" s="7">
        <f t="shared" si="4"/>
        <v>4</v>
      </c>
      <c r="F58" s="7">
        <f t="shared" si="5"/>
        <v>3</v>
      </c>
      <c r="H58" t="s">
        <v>2</v>
      </c>
      <c r="I58" t="s">
        <v>12</v>
      </c>
      <c r="J58">
        <v>9</v>
      </c>
      <c r="K58" t="s">
        <v>26</v>
      </c>
      <c r="M58" t="s">
        <v>6</v>
      </c>
      <c r="W58" s="52">
        <v>140000</v>
      </c>
    </row>
    <row r="59" spans="1:23" x14ac:dyDescent="0.3">
      <c r="A59" t="s">
        <v>99</v>
      </c>
      <c r="B59" t="s">
        <v>33</v>
      </c>
      <c r="C59" s="1">
        <v>45199.583333333336</v>
      </c>
      <c r="D59" s="7">
        <f t="shared" si="3"/>
        <v>9</v>
      </c>
      <c r="E59" s="7">
        <f t="shared" si="4"/>
        <v>30</v>
      </c>
      <c r="F59" s="7">
        <f t="shared" si="5"/>
        <v>6</v>
      </c>
      <c r="H59" t="s">
        <v>2</v>
      </c>
      <c r="I59" t="s">
        <v>3</v>
      </c>
      <c r="J59">
        <v>6</v>
      </c>
      <c r="K59" t="s">
        <v>17</v>
      </c>
      <c r="M59" t="s">
        <v>6</v>
      </c>
    </row>
    <row r="60" spans="1:23" x14ac:dyDescent="0.3">
      <c r="A60" t="s">
        <v>100</v>
      </c>
      <c r="B60" t="s">
        <v>16</v>
      </c>
      <c r="C60" s="1">
        <v>45202.4375</v>
      </c>
      <c r="D60" s="7">
        <f t="shared" si="3"/>
        <v>10</v>
      </c>
      <c r="E60" s="7">
        <f t="shared" si="4"/>
        <v>3</v>
      </c>
      <c r="F60" s="7">
        <f t="shared" si="5"/>
        <v>2</v>
      </c>
      <c r="G60" t="s">
        <v>36</v>
      </c>
      <c r="H60" t="s">
        <v>2</v>
      </c>
      <c r="I60" t="s">
        <v>3</v>
      </c>
      <c r="J60">
        <v>15</v>
      </c>
      <c r="K60" t="s">
        <v>17</v>
      </c>
      <c r="M60" t="s">
        <v>29</v>
      </c>
      <c r="N60" t="s">
        <v>8</v>
      </c>
      <c r="R60" t="s">
        <v>8</v>
      </c>
      <c r="S60" t="s">
        <v>8</v>
      </c>
      <c r="W60" s="52">
        <v>135000</v>
      </c>
    </row>
    <row r="61" spans="1:23" x14ac:dyDescent="0.3">
      <c r="A61" t="s">
        <v>101</v>
      </c>
      <c r="B61" t="s">
        <v>55</v>
      </c>
      <c r="C61" s="1">
        <v>45202.458333333336</v>
      </c>
      <c r="D61" s="7">
        <f t="shared" si="3"/>
        <v>10</v>
      </c>
      <c r="E61" s="7">
        <f t="shared" si="4"/>
        <v>3</v>
      </c>
      <c r="F61" s="7">
        <f t="shared" si="5"/>
        <v>2</v>
      </c>
      <c r="H61" t="s">
        <v>2</v>
      </c>
      <c r="I61" t="s">
        <v>3</v>
      </c>
      <c r="J61">
        <v>15</v>
      </c>
      <c r="K61" t="s">
        <v>26</v>
      </c>
      <c r="M61" t="s">
        <v>29</v>
      </c>
    </row>
    <row r="62" spans="1:23" x14ac:dyDescent="0.3">
      <c r="A62" t="s">
        <v>102</v>
      </c>
      <c r="B62" t="s">
        <v>51</v>
      </c>
      <c r="C62" s="1">
        <v>45213.708333333336</v>
      </c>
      <c r="D62" s="7">
        <f t="shared" si="3"/>
        <v>10</v>
      </c>
      <c r="E62" s="7">
        <f t="shared" si="4"/>
        <v>14</v>
      </c>
      <c r="F62" s="7">
        <f t="shared" si="5"/>
        <v>6</v>
      </c>
      <c r="G62" t="s">
        <v>53</v>
      </c>
      <c r="H62" t="s">
        <v>2</v>
      </c>
      <c r="I62" t="s">
        <v>3</v>
      </c>
      <c r="J62">
        <v>7</v>
      </c>
      <c r="K62" t="s">
        <v>4</v>
      </c>
      <c r="M62" t="s">
        <v>6</v>
      </c>
      <c r="N62" t="s">
        <v>7</v>
      </c>
      <c r="R62" t="s">
        <v>23</v>
      </c>
      <c r="S62" t="s">
        <v>8</v>
      </c>
    </row>
    <row r="63" spans="1:23" x14ac:dyDescent="0.3">
      <c r="A63" t="s">
        <v>103</v>
      </c>
      <c r="B63" t="s">
        <v>51</v>
      </c>
      <c r="C63" s="1">
        <v>45213.708333333336</v>
      </c>
      <c r="D63" s="7">
        <f t="shared" si="3"/>
        <v>10</v>
      </c>
      <c r="E63" s="7">
        <f t="shared" si="4"/>
        <v>14</v>
      </c>
      <c r="F63" s="7">
        <f t="shared" si="5"/>
        <v>6</v>
      </c>
      <c r="G63" t="s">
        <v>5</v>
      </c>
      <c r="H63" t="s">
        <v>2</v>
      </c>
      <c r="I63" t="s">
        <v>3</v>
      </c>
      <c r="J63">
        <v>4</v>
      </c>
      <c r="K63" t="s">
        <v>4</v>
      </c>
      <c r="M63" t="s">
        <v>14</v>
      </c>
      <c r="N63" t="s">
        <v>7</v>
      </c>
      <c r="R63" t="s">
        <v>23</v>
      </c>
      <c r="S63" t="s">
        <v>8</v>
      </c>
      <c r="U63" t="s">
        <v>8</v>
      </c>
      <c r="V63" t="s">
        <v>8</v>
      </c>
    </row>
    <row r="64" spans="1:23" x14ac:dyDescent="0.3">
      <c r="A64" t="s">
        <v>103</v>
      </c>
      <c r="B64" t="s">
        <v>33</v>
      </c>
      <c r="C64" s="1">
        <v>45213.708333333336</v>
      </c>
      <c r="D64" s="7">
        <f t="shared" si="3"/>
        <v>10</v>
      </c>
      <c r="E64" s="7">
        <f t="shared" si="4"/>
        <v>14</v>
      </c>
      <c r="F64" s="7">
        <f t="shared" si="5"/>
        <v>6</v>
      </c>
      <c r="G64" t="s">
        <v>5</v>
      </c>
      <c r="H64" t="s">
        <v>2</v>
      </c>
      <c r="I64" t="s">
        <v>3</v>
      </c>
      <c r="J64">
        <v>4</v>
      </c>
      <c r="K64" t="s">
        <v>4</v>
      </c>
      <c r="M64" t="s">
        <v>22</v>
      </c>
      <c r="N64" t="s">
        <v>7</v>
      </c>
      <c r="R64" t="s">
        <v>23</v>
      </c>
      <c r="S64" t="s">
        <v>8</v>
      </c>
      <c r="U64" t="s">
        <v>8</v>
      </c>
      <c r="V64" t="s">
        <v>8</v>
      </c>
    </row>
    <row r="65" spans="1:23" x14ac:dyDescent="0.3">
      <c r="A65" t="s">
        <v>104</v>
      </c>
      <c r="B65" t="s">
        <v>55</v>
      </c>
      <c r="C65" s="1">
        <v>45206.5625</v>
      </c>
      <c r="D65" s="7">
        <f t="shared" si="3"/>
        <v>10</v>
      </c>
      <c r="E65" s="7">
        <f t="shared" si="4"/>
        <v>7</v>
      </c>
      <c r="F65" s="7">
        <f t="shared" si="5"/>
        <v>6</v>
      </c>
      <c r="H65" t="s">
        <v>2</v>
      </c>
      <c r="I65" t="s">
        <v>3</v>
      </c>
      <c r="J65">
        <v>20</v>
      </c>
      <c r="K65" t="s">
        <v>26</v>
      </c>
      <c r="M65" t="s">
        <v>29</v>
      </c>
    </row>
    <row r="66" spans="1:23" x14ac:dyDescent="0.3">
      <c r="A66" t="s">
        <v>105</v>
      </c>
      <c r="B66" t="s">
        <v>33</v>
      </c>
      <c r="C66" s="1">
        <v>45204.541666666664</v>
      </c>
      <c r="D66" s="7">
        <f t="shared" si="3"/>
        <v>10</v>
      </c>
      <c r="E66" s="7">
        <f t="shared" si="4"/>
        <v>5</v>
      </c>
      <c r="F66" s="7">
        <f t="shared" si="5"/>
        <v>4</v>
      </c>
      <c r="G66" t="s">
        <v>5</v>
      </c>
      <c r="H66" t="s">
        <v>2</v>
      </c>
      <c r="I66" t="s">
        <v>12</v>
      </c>
      <c r="J66">
        <v>70</v>
      </c>
      <c r="K66" t="s">
        <v>26</v>
      </c>
      <c r="M66" t="s">
        <v>14</v>
      </c>
      <c r="N66" t="s">
        <v>8</v>
      </c>
      <c r="R66" t="s">
        <v>8</v>
      </c>
      <c r="S66" t="s">
        <v>9</v>
      </c>
      <c r="T66">
        <v>70</v>
      </c>
    </row>
    <row r="67" spans="1:23" x14ac:dyDescent="0.3">
      <c r="A67" t="s">
        <v>106</v>
      </c>
      <c r="B67" t="s">
        <v>1</v>
      </c>
      <c r="D67" s="7" t="str">
        <f t="shared" si="3"/>
        <v/>
      </c>
      <c r="E67" s="7" t="str">
        <f t="shared" si="4"/>
        <v/>
      </c>
      <c r="F67" s="7" t="str">
        <f t="shared" si="5"/>
        <v/>
      </c>
      <c r="J67">
        <v>10</v>
      </c>
    </row>
    <row r="68" spans="1:23" x14ac:dyDescent="0.3">
      <c r="A68" t="s">
        <v>107</v>
      </c>
      <c r="B68" t="s">
        <v>1</v>
      </c>
      <c r="D68" s="7" t="str">
        <f t="shared" ref="D68:D131" si="6">IF(C68="","",MONTH(C68))</f>
        <v/>
      </c>
      <c r="E68" s="7" t="str">
        <f t="shared" ref="E68:E131" si="7">IF(C68="","",DAY(C68))</f>
        <v/>
      </c>
      <c r="F68" s="7" t="str">
        <f t="shared" ref="F68:F131" si="8">IF(C68="","",WEEKDAY(C68,2))</f>
        <v/>
      </c>
    </row>
    <row r="69" spans="1:23" x14ac:dyDescent="0.3">
      <c r="A69" t="s">
        <v>108</v>
      </c>
      <c r="B69" t="s">
        <v>1</v>
      </c>
      <c r="D69" s="7" t="str">
        <f t="shared" si="6"/>
        <v/>
      </c>
      <c r="E69" s="7" t="str">
        <f t="shared" si="7"/>
        <v/>
      </c>
      <c r="F69" s="7" t="str">
        <f t="shared" si="8"/>
        <v/>
      </c>
    </row>
    <row r="70" spans="1:23" x14ac:dyDescent="0.3">
      <c r="A70" t="s">
        <v>109</v>
      </c>
      <c r="B70" t="s">
        <v>1</v>
      </c>
      <c r="D70" s="7" t="str">
        <f t="shared" si="6"/>
        <v/>
      </c>
      <c r="E70" s="7" t="str">
        <f t="shared" si="7"/>
        <v/>
      </c>
      <c r="F70" s="7" t="str">
        <f t="shared" si="8"/>
        <v/>
      </c>
    </row>
    <row r="71" spans="1:23" x14ac:dyDescent="0.3">
      <c r="A71" t="s">
        <v>110</v>
      </c>
      <c r="B71" t="s">
        <v>16</v>
      </c>
      <c r="C71" s="1">
        <v>45059.416666666664</v>
      </c>
      <c r="D71" s="7">
        <f t="shared" si="6"/>
        <v>5</v>
      </c>
      <c r="E71" s="7">
        <f t="shared" si="7"/>
        <v>13</v>
      </c>
      <c r="F71" s="7">
        <f t="shared" si="8"/>
        <v>6</v>
      </c>
      <c r="H71" t="s">
        <v>2</v>
      </c>
      <c r="I71" t="s">
        <v>12</v>
      </c>
      <c r="J71">
        <v>10</v>
      </c>
      <c r="K71" t="s">
        <v>17</v>
      </c>
      <c r="M71" t="s">
        <v>6</v>
      </c>
      <c r="N71" t="s">
        <v>8</v>
      </c>
      <c r="O71" t="s">
        <v>8</v>
      </c>
      <c r="P71" t="s">
        <v>8</v>
      </c>
      <c r="Q71" t="s">
        <v>18</v>
      </c>
      <c r="R71" t="s">
        <v>8</v>
      </c>
      <c r="S71" t="s">
        <v>8</v>
      </c>
      <c r="U71" t="s">
        <v>8</v>
      </c>
      <c r="V71" t="s">
        <v>8</v>
      </c>
      <c r="W71" s="52">
        <v>130000</v>
      </c>
    </row>
    <row r="72" spans="1:23" x14ac:dyDescent="0.3">
      <c r="A72" t="s">
        <v>111</v>
      </c>
      <c r="B72" t="s">
        <v>20</v>
      </c>
      <c r="C72" s="1">
        <v>45059.416666666664</v>
      </c>
      <c r="D72" s="7">
        <f t="shared" si="6"/>
        <v>5</v>
      </c>
      <c r="E72" s="7">
        <f t="shared" si="7"/>
        <v>13</v>
      </c>
      <c r="F72" s="7">
        <f t="shared" si="8"/>
        <v>6</v>
      </c>
      <c r="H72" t="s">
        <v>2</v>
      </c>
      <c r="I72" t="s">
        <v>25</v>
      </c>
      <c r="J72">
        <v>2</v>
      </c>
      <c r="K72" t="s">
        <v>58</v>
      </c>
      <c r="M72" t="s">
        <v>22</v>
      </c>
      <c r="N72" t="s">
        <v>8</v>
      </c>
      <c r="O72" t="s">
        <v>8</v>
      </c>
      <c r="P72" t="s">
        <v>8</v>
      </c>
      <c r="Q72" t="s">
        <v>18</v>
      </c>
      <c r="R72" t="s">
        <v>8</v>
      </c>
      <c r="S72" t="s">
        <v>8</v>
      </c>
      <c r="U72" t="s">
        <v>8</v>
      </c>
      <c r="V72" t="s">
        <v>8</v>
      </c>
    </row>
    <row r="73" spans="1:23" x14ac:dyDescent="0.3">
      <c r="A73" t="s">
        <v>112</v>
      </c>
      <c r="B73" t="s">
        <v>20</v>
      </c>
      <c r="C73" s="1">
        <v>45061.583333333336</v>
      </c>
      <c r="D73" s="7">
        <f t="shared" si="6"/>
        <v>5</v>
      </c>
      <c r="E73" s="7">
        <f t="shared" si="7"/>
        <v>15</v>
      </c>
      <c r="F73" s="7">
        <f t="shared" si="8"/>
        <v>1</v>
      </c>
      <c r="H73" t="s">
        <v>2</v>
      </c>
      <c r="I73" t="s">
        <v>3</v>
      </c>
      <c r="J73">
        <v>10</v>
      </c>
      <c r="K73" t="s">
        <v>72</v>
      </c>
      <c r="M73" t="s">
        <v>6</v>
      </c>
      <c r="W73" s="52">
        <v>101000</v>
      </c>
    </row>
    <row r="74" spans="1:23" x14ac:dyDescent="0.3">
      <c r="A74" t="s">
        <v>113</v>
      </c>
      <c r="B74" t="s">
        <v>1</v>
      </c>
      <c r="D74" s="7" t="str">
        <f t="shared" si="6"/>
        <v/>
      </c>
      <c r="E74" s="7" t="str">
        <f t="shared" si="7"/>
        <v/>
      </c>
      <c r="F74" s="7" t="str">
        <f t="shared" si="8"/>
        <v/>
      </c>
    </row>
    <row r="75" spans="1:23" x14ac:dyDescent="0.3">
      <c r="A75" t="s">
        <v>114</v>
      </c>
      <c r="B75" t="s">
        <v>33</v>
      </c>
      <c r="C75" s="1">
        <v>45044.458333333336</v>
      </c>
      <c r="D75" s="7">
        <f t="shared" si="6"/>
        <v>4</v>
      </c>
      <c r="E75" s="7">
        <f t="shared" si="7"/>
        <v>28</v>
      </c>
      <c r="F75" s="7">
        <f t="shared" si="8"/>
        <v>5</v>
      </c>
      <c r="G75" t="s">
        <v>53</v>
      </c>
      <c r="H75" t="s">
        <v>2</v>
      </c>
      <c r="I75" t="s">
        <v>12</v>
      </c>
      <c r="J75">
        <v>4</v>
      </c>
      <c r="K75" t="s">
        <v>4</v>
      </c>
      <c r="M75" t="s">
        <v>6</v>
      </c>
      <c r="N75" t="s">
        <v>7</v>
      </c>
      <c r="R75" t="s">
        <v>23</v>
      </c>
      <c r="S75" t="s">
        <v>9</v>
      </c>
      <c r="T75">
        <v>4</v>
      </c>
      <c r="U75" t="s">
        <v>115</v>
      </c>
      <c r="V75" t="s">
        <v>8</v>
      </c>
    </row>
    <row r="76" spans="1:23" x14ac:dyDescent="0.3">
      <c r="A76" t="s">
        <v>116</v>
      </c>
      <c r="B76" t="s">
        <v>33</v>
      </c>
      <c r="C76" s="1">
        <v>45073.416666666664</v>
      </c>
      <c r="D76" s="7">
        <f t="shared" si="6"/>
        <v>5</v>
      </c>
      <c r="E76" s="7">
        <f t="shared" si="7"/>
        <v>27</v>
      </c>
      <c r="F76" s="7">
        <f t="shared" si="8"/>
        <v>6</v>
      </c>
      <c r="H76" t="s">
        <v>2</v>
      </c>
      <c r="I76" t="s">
        <v>25</v>
      </c>
      <c r="J76">
        <v>2</v>
      </c>
      <c r="K76" t="s">
        <v>38</v>
      </c>
      <c r="M76" t="s">
        <v>22</v>
      </c>
      <c r="N76" t="s">
        <v>8</v>
      </c>
      <c r="O76" t="s">
        <v>8</v>
      </c>
      <c r="P76" t="s">
        <v>8</v>
      </c>
      <c r="Q76" t="s">
        <v>18</v>
      </c>
      <c r="R76" t="s">
        <v>8</v>
      </c>
      <c r="U76" t="s">
        <v>8</v>
      </c>
      <c r="V76" t="s">
        <v>8</v>
      </c>
    </row>
    <row r="77" spans="1:23" x14ac:dyDescent="0.3">
      <c r="A77" t="s">
        <v>117</v>
      </c>
      <c r="B77" t="s">
        <v>16</v>
      </c>
      <c r="C77" s="1">
        <v>45054.416666666664</v>
      </c>
      <c r="D77" s="7">
        <f t="shared" si="6"/>
        <v>5</v>
      </c>
      <c r="E77" s="7">
        <f t="shared" si="7"/>
        <v>8</v>
      </c>
      <c r="F77" s="7">
        <f t="shared" si="8"/>
        <v>1</v>
      </c>
      <c r="H77" t="s">
        <v>2</v>
      </c>
      <c r="I77" t="s">
        <v>12</v>
      </c>
      <c r="J77">
        <v>2</v>
      </c>
      <c r="K77" t="s">
        <v>38</v>
      </c>
      <c r="M77" t="s">
        <v>22</v>
      </c>
      <c r="N77" t="s">
        <v>8</v>
      </c>
      <c r="O77" t="s">
        <v>8</v>
      </c>
      <c r="P77" t="s">
        <v>8</v>
      </c>
      <c r="R77" t="s">
        <v>8</v>
      </c>
      <c r="S77" t="s">
        <v>9</v>
      </c>
      <c r="T77">
        <v>2</v>
      </c>
      <c r="U77" t="s">
        <v>8</v>
      </c>
      <c r="V77" t="s">
        <v>8</v>
      </c>
      <c r="W77" s="52">
        <v>91000</v>
      </c>
    </row>
    <row r="78" spans="1:23" x14ac:dyDescent="0.3">
      <c r="A78" t="s">
        <v>118</v>
      </c>
      <c r="B78" t="s">
        <v>33</v>
      </c>
      <c r="C78" s="1">
        <v>45062.416666666664</v>
      </c>
      <c r="D78" s="7">
        <f t="shared" si="6"/>
        <v>5</v>
      </c>
      <c r="E78" s="7">
        <f t="shared" si="7"/>
        <v>16</v>
      </c>
      <c r="F78" s="7">
        <f t="shared" si="8"/>
        <v>2</v>
      </c>
      <c r="H78" t="s">
        <v>2</v>
      </c>
      <c r="I78" t="s">
        <v>25</v>
      </c>
      <c r="J78">
        <v>4</v>
      </c>
      <c r="K78" t="s">
        <v>58</v>
      </c>
      <c r="M78" t="s">
        <v>22</v>
      </c>
      <c r="N78" t="s">
        <v>8</v>
      </c>
      <c r="O78" t="s">
        <v>8</v>
      </c>
      <c r="P78" t="s">
        <v>8</v>
      </c>
      <c r="Q78" t="s">
        <v>18</v>
      </c>
      <c r="R78" t="s">
        <v>8</v>
      </c>
      <c r="S78" t="s">
        <v>8</v>
      </c>
      <c r="U78" t="s">
        <v>8</v>
      </c>
      <c r="V78" t="s">
        <v>8</v>
      </c>
      <c r="W78" s="52">
        <v>180000</v>
      </c>
    </row>
    <row r="79" spans="1:23" x14ac:dyDescent="0.3">
      <c r="A79" t="s">
        <v>119</v>
      </c>
      <c r="B79" t="s">
        <v>16</v>
      </c>
      <c r="C79" s="1">
        <v>45064.458333333336</v>
      </c>
      <c r="D79" s="7">
        <f t="shared" si="6"/>
        <v>5</v>
      </c>
      <c r="E79" s="7">
        <f t="shared" si="7"/>
        <v>18</v>
      </c>
      <c r="F79" s="7">
        <f t="shared" si="8"/>
        <v>4</v>
      </c>
      <c r="H79" t="s">
        <v>2</v>
      </c>
      <c r="I79" t="s">
        <v>3</v>
      </c>
      <c r="J79">
        <v>4</v>
      </c>
      <c r="K79" t="s">
        <v>17</v>
      </c>
      <c r="M79" t="s">
        <v>6</v>
      </c>
      <c r="N79" t="s">
        <v>8</v>
      </c>
      <c r="R79" t="s">
        <v>8</v>
      </c>
      <c r="W79" s="52">
        <v>65000</v>
      </c>
    </row>
    <row r="80" spans="1:23" x14ac:dyDescent="0.3">
      <c r="A80" t="s">
        <v>120</v>
      </c>
      <c r="B80" t="s">
        <v>16</v>
      </c>
      <c r="C80" s="1">
        <v>45065.416666666664</v>
      </c>
      <c r="D80" s="7">
        <f t="shared" si="6"/>
        <v>5</v>
      </c>
      <c r="E80" s="7">
        <f t="shared" si="7"/>
        <v>19</v>
      </c>
      <c r="F80" s="7">
        <f t="shared" si="8"/>
        <v>5</v>
      </c>
      <c r="H80" t="s">
        <v>2</v>
      </c>
      <c r="I80" t="s">
        <v>25</v>
      </c>
      <c r="J80">
        <v>8</v>
      </c>
      <c r="K80" t="s">
        <v>26</v>
      </c>
      <c r="M80" t="s">
        <v>6</v>
      </c>
      <c r="N80" t="s">
        <v>8</v>
      </c>
      <c r="O80" t="s">
        <v>8</v>
      </c>
      <c r="P80" t="s">
        <v>8</v>
      </c>
      <c r="Q80" t="s">
        <v>18</v>
      </c>
      <c r="R80" t="s">
        <v>8</v>
      </c>
      <c r="S80" t="s">
        <v>8</v>
      </c>
      <c r="U80" t="s">
        <v>8</v>
      </c>
      <c r="V80" t="s">
        <v>8</v>
      </c>
      <c r="W80" s="52">
        <v>180000</v>
      </c>
    </row>
    <row r="81" spans="1:23" x14ac:dyDescent="0.3">
      <c r="A81" t="s">
        <v>121</v>
      </c>
      <c r="B81" t="s">
        <v>16</v>
      </c>
      <c r="C81" s="1">
        <v>45072.583333333336</v>
      </c>
      <c r="D81" s="7">
        <f t="shared" si="6"/>
        <v>5</v>
      </c>
      <c r="E81" s="7">
        <f t="shared" si="7"/>
        <v>26</v>
      </c>
      <c r="F81" s="7">
        <f t="shared" si="8"/>
        <v>5</v>
      </c>
      <c r="H81" t="s">
        <v>2</v>
      </c>
      <c r="I81" t="s">
        <v>12</v>
      </c>
      <c r="J81">
        <v>6</v>
      </c>
      <c r="K81" t="s">
        <v>38</v>
      </c>
      <c r="M81" t="s">
        <v>6</v>
      </c>
      <c r="N81" t="s">
        <v>8</v>
      </c>
      <c r="O81" t="s">
        <v>8</v>
      </c>
      <c r="P81" t="s">
        <v>8</v>
      </c>
      <c r="Q81" t="s">
        <v>18</v>
      </c>
      <c r="R81" t="s">
        <v>8</v>
      </c>
      <c r="S81" t="s">
        <v>8</v>
      </c>
      <c r="U81" t="s">
        <v>8</v>
      </c>
      <c r="V81" t="s">
        <v>8</v>
      </c>
      <c r="W81" s="52">
        <v>110000</v>
      </c>
    </row>
    <row r="82" spans="1:23" x14ac:dyDescent="0.3">
      <c r="A82" t="s">
        <v>122</v>
      </c>
      <c r="B82" t="s">
        <v>16</v>
      </c>
      <c r="C82" s="1">
        <v>45074.666666666664</v>
      </c>
      <c r="D82" s="7">
        <f t="shared" si="6"/>
        <v>5</v>
      </c>
      <c r="E82" s="7">
        <f t="shared" si="7"/>
        <v>28</v>
      </c>
      <c r="F82" s="7">
        <f t="shared" si="8"/>
        <v>7</v>
      </c>
      <c r="H82" t="s">
        <v>43</v>
      </c>
      <c r="I82" t="s">
        <v>3</v>
      </c>
      <c r="J82">
        <v>10</v>
      </c>
      <c r="K82" t="s">
        <v>17</v>
      </c>
      <c r="M82" t="s">
        <v>6</v>
      </c>
      <c r="N82" t="s">
        <v>8</v>
      </c>
      <c r="O82" t="s">
        <v>8</v>
      </c>
      <c r="P82" t="s">
        <v>8</v>
      </c>
      <c r="Q82" t="s">
        <v>18</v>
      </c>
      <c r="R82" t="s">
        <v>8</v>
      </c>
      <c r="S82" t="s">
        <v>8</v>
      </c>
      <c r="U82" t="s">
        <v>8</v>
      </c>
      <c r="V82" t="s">
        <v>8</v>
      </c>
      <c r="W82" s="52">
        <v>99000</v>
      </c>
    </row>
    <row r="83" spans="1:23" x14ac:dyDescent="0.3">
      <c r="A83" t="s">
        <v>123</v>
      </c>
      <c r="B83" t="s">
        <v>20</v>
      </c>
      <c r="C83" s="1">
        <v>45076.416666666664</v>
      </c>
      <c r="D83" s="7">
        <f t="shared" si="6"/>
        <v>5</v>
      </c>
      <c r="E83" s="7">
        <f t="shared" si="7"/>
        <v>30</v>
      </c>
      <c r="F83" s="7">
        <f t="shared" si="8"/>
        <v>2</v>
      </c>
      <c r="H83" t="s">
        <v>2</v>
      </c>
      <c r="I83" t="s">
        <v>25</v>
      </c>
      <c r="J83">
        <v>10</v>
      </c>
      <c r="K83" t="s">
        <v>26</v>
      </c>
      <c r="M83" t="s">
        <v>6</v>
      </c>
      <c r="N83" t="s">
        <v>8</v>
      </c>
      <c r="O83" t="s">
        <v>8</v>
      </c>
      <c r="P83" t="s">
        <v>8</v>
      </c>
      <c r="Q83" t="s">
        <v>18</v>
      </c>
      <c r="R83" t="s">
        <v>8</v>
      </c>
      <c r="S83" t="s">
        <v>9</v>
      </c>
      <c r="T83">
        <v>10</v>
      </c>
      <c r="U83" t="s">
        <v>8</v>
      </c>
      <c r="V83" t="s">
        <v>8</v>
      </c>
      <c r="W83" s="52">
        <v>397000</v>
      </c>
    </row>
    <row r="84" spans="1:23" x14ac:dyDescent="0.3">
      <c r="A84" t="s">
        <v>124</v>
      </c>
      <c r="B84" t="s">
        <v>33</v>
      </c>
      <c r="C84" s="1">
        <v>45070.75</v>
      </c>
      <c r="D84" s="7">
        <f t="shared" si="6"/>
        <v>5</v>
      </c>
      <c r="E84" s="7">
        <f t="shared" si="7"/>
        <v>24</v>
      </c>
      <c r="F84" s="7">
        <f t="shared" si="8"/>
        <v>3</v>
      </c>
      <c r="H84" t="s">
        <v>2</v>
      </c>
      <c r="I84" t="s">
        <v>3</v>
      </c>
      <c r="J84">
        <v>65</v>
      </c>
      <c r="K84" t="s">
        <v>26</v>
      </c>
      <c r="M84" t="s">
        <v>6</v>
      </c>
      <c r="N84" t="s">
        <v>8</v>
      </c>
    </row>
    <row r="85" spans="1:23" x14ac:dyDescent="0.3">
      <c r="A85" t="s">
        <v>125</v>
      </c>
      <c r="B85" t="s">
        <v>16</v>
      </c>
      <c r="C85" s="1">
        <v>45080.416666666664</v>
      </c>
      <c r="D85" s="7">
        <f t="shared" si="6"/>
        <v>6</v>
      </c>
      <c r="E85" s="7">
        <f t="shared" si="7"/>
        <v>3</v>
      </c>
      <c r="F85" s="7">
        <f t="shared" si="8"/>
        <v>6</v>
      </c>
      <c r="H85" t="s">
        <v>2</v>
      </c>
      <c r="I85" t="s">
        <v>12</v>
      </c>
      <c r="J85">
        <v>9</v>
      </c>
      <c r="K85" t="s">
        <v>26</v>
      </c>
      <c r="M85" t="s">
        <v>6</v>
      </c>
      <c r="N85" t="s">
        <v>8</v>
      </c>
      <c r="S85" t="s">
        <v>9</v>
      </c>
      <c r="T85">
        <v>6</v>
      </c>
      <c r="U85" t="s">
        <v>8</v>
      </c>
      <c r="V85" t="s">
        <v>8</v>
      </c>
      <c r="W85" s="52">
        <v>161000</v>
      </c>
    </row>
    <row r="86" spans="1:23" x14ac:dyDescent="0.3">
      <c r="A86" t="s">
        <v>126</v>
      </c>
      <c r="B86" t="s">
        <v>33</v>
      </c>
      <c r="C86" s="1">
        <v>45084.416666666664</v>
      </c>
      <c r="D86" s="7">
        <f t="shared" si="6"/>
        <v>6</v>
      </c>
      <c r="E86" s="7">
        <f t="shared" si="7"/>
        <v>7</v>
      </c>
      <c r="F86" s="7">
        <f t="shared" si="8"/>
        <v>3</v>
      </c>
      <c r="H86" t="s">
        <v>95</v>
      </c>
      <c r="I86" t="s">
        <v>12</v>
      </c>
      <c r="J86">
        <v>30</v>
      </c>
      <c r="K86" t="s">
        <v>26</v>
      </c>
      <c r="M86" t="s">
        <v>6</v>
      </c>
      <c r="W86" s="52">
        <v>1186000</v>
      </c>
    </row>
    <row r="87" spans="1:23" x14ac:dyDescent="0.3">
      <c r="A87" t="s">
        <v>127</v>
      </c>
      <c r="B87" t="s">
        <v>20</v>
      </c>
      <c r="C87" s="1">
        <v>45069.416666666664</v>
      </c>
      <c r="D87" s="7">
        <f t="shared" si="6"/>
        <v>5</v>
      </c>
      <c r="E87" s="7">
        <f t="shared" si="7"/>
        <v>23</v>
      </c>
      <c r="F87" s="7">
        <f t="shared" si="8"/>
        <v>2</v>
      </c>
      <c r="H87" t="s">
        <v>2</v>
      </c>
      <c r="I87" t="s">
        <v>25</v>
      </c>
      <c r="J87">
        <v>1</v>
      </c>
      <c r="K87" t="s">
        <v>58</v>
      </c>
      <c r="M87" t="s">
        <v>22</v>
      </c>
      <c r="N87" t="s">
        <v>8</v>
      </c>
      <c r="W87" s="52">
        <v>165000</v>
      </c>
    </row>
    <row r="88" spans="1:23" x14ac:dyDescent="0.3">
      <c r="A88" t="s">
        <v>128</v>
      </c>
      <c r="B88" t="s">
        <v>33</v>
      </c>
      <c r="C88" s="1">
        <v>45085.583333333336</v>
      </c>
      <c r="D88" s="7">
        <f t="shared" si="6"/>
        <v>6</v>
      </c>
      <c r="E88" s="7">
        <f t="shared" si="7"/>
        <v>8</v>
      </c>
      <c r="F88" s="7">
        <f t="shared" si="8"/>
        <v>4</v>
      </c>
      <c r="H88" t="s">
        <v>43</v>
      </c>
      <c r="I88" t="s">
        <v>12</v>
      </c>
      <c r="J88">
        <v>8</v>
      </c>
      <c r="K88" t="s">
        <v>72</v>
      </c>
      <c r="M88" t="s">
        <v>6</v>
      </c>
    </row>
    <row r="89" spans="1:23" x14ac:dyDescent="0.3">
      <c r="A89" t="s">
        <v>129</v>
      </c>
      <c r="B89" t="s">
        <v>33</v>
      </c>
      <c r="C89" s="1">
        <v>45089.416666666664</v>
      </c>
      <c r="D89" s="7">
        <f t="shared" si="6"/>
        <v>6</v>
      </c>
      <c r="E89" s="7">
        <f t="shared" si="7"/>
        <v>12</v>
      </c>
      <c r="F89" s="7">
        <f t="shared" si="8"/>
        <v>1</v>
      </c>
      <c r="H89" t="s">
        <v>2</v>
      </c>
      <c r="I89" t="s">
        <v>12</v>
      </c>
      <c r="J89">
        <v>2</v>
      </c>
      <c r="K89" t="s">
        <v>38</v>
      </c>
      <c r="M89" t="s">
        <v>22</v>
      </c>
      <c r="N89" t="s">
        <v>8</v>
      </c>
      <c r="O89" t="s">
        <v>8</v>
      </c>
      <c r="Q89" t="s">
        <v>18</v>
      </c>
      <c r="R89" t="s">
        <v>8</v>
      </c>
      <c r="S89" t="s">
        <v>8</v>
      </c>
      <c r="U89" t="s">
        <v>8</v>
      </c>
      <c r="V89" t="s">
        <v>8</v>
      </c>
      <c r="W89" s="52">
        <v>93000</v>
      </c>
    </row>
    <row r="90" spans="1:23" x14ac:dyDescent="0.3">
      <c r="A90" t="s">
        <v>130</v>
      </c>
      <c r="B90" t="s">
        <v>20</v>
      </c>
      <c r="C90" s="1">
        <v>45087.541666666664</v>
      </c>
      <c r="D90" s="7">
        <f t="shared" si="6"/>
        <v>6</v>
      </c>
      <c r="E90" s="7">
        <f t="shared" si="7"/>
        <v>10</v>
      </c>
      <c r="F90" s="7">
        <f t="shared" si="8"/>
        <v>6</v>
      </c>
      <c r="H90" t="s">
        <v>2</v>
      </c>
      <c r="I90" t="s">
        <v>25</v>
      </c>
      <c r="J90">
        <v>6</v>
      </c>
      <c r="K90" t="s">
        <v>38</v>
      </c>
      <c r="M90" t="s">
        <v>6</v>
      </c>
      <c r="O90" t="s">
        <v>131</v>
      </c>
      <c r="R90" t="s">
        <v>23</v>
      </c>
      <c r="W90" s="52">
        <v>220000</v>
      </c>
    </row>
    <row r="91" spans="1:23" x14ac:dyDescent="0.3">
      <c r="A91" t="s">
        <v>132</v>
      </c>
      <c r="B91" t="s">
        <v>20</v>
      </c>
      <c r="C91" s="1">
        <v>45087.416666666664</v>
      </c>
      <c r="D91" s="7">
        <f t="shared" si="6"/>
        <v>6</v>
      </c>
      <c r="E91" s="7">
        <f t="shared" si="7"/>
        <v>10</v>
      </c>
      <c r="F91" s="7">
        <f t="shared" si="8"/>
        <v>6</v>
      </c>
      <c r="H91" t="s">
        <v>2</v>
      </c>
      <c r="I91" t="s">
        <v>3</v>
      </c>
      <c r="J91">
        <v>6</v>
      </c>
      <c r="K91" t="s">
        <v>72</v>
      </c>
      <c r="M91" t="s">
        <v>6</v>
      </c>
      <c r="N91" t="s">
        <v>8</v>
      </c>
      <c r="W91" s="52">
        <v>91000</v>
      </c>
    </row>
    <row r="92" spans="1:23" x14ac:dyDescent="0.3">
      <c r="A92" t="s">
        <v>133</v>
      </c>
      <c r="B92" t="s">
        <v>33</v>
      </c>
      <c r="C92" s="1">
        <v>45087.416666666664</v>
      </c>
      <c r="D92" s="7">
        <f t="shared" si="6"/>
        <v>6</v>
      </c>
      <c r="E92" s="7">
        <f t="shared" si="7"/>
        <v>10</v>
      </c>
      <c r="F92" s="7">
        <f t="shared" si="8"/>
        <v>6</v>
      </c>
      <c r="H92" t="s">
        <v>2</v>
      </c>
      <c r="I92" t="s">
        <v>3</v>
      </c>
      <c r="J92">
        <v>16</v>
      </c>
      <c r="K92" t="s">
        <v>26</v>
      </c>
      <c r="M92" t="s">
        <v>22</v>
      </c>
      <c r="N92" t="s">
        <v>8</v>
      </c>
      <c r="O92" t="s">
        <v>8</v>
      </c>
      <c r="P92" t="s">
        <v>8</v>
      </c>
      <c r="Q92" t="s">
        <v>18</v>
      </c>
      <c r="R92" t="s">
        <v>8</v>
      </c>
      <c r="U92" t="s">
        <v>8</v>
      </c>
      <c r="V92" t="s">
        <v>8</v>
      </c>
      <c r="W92" s="52">
        <v>156000</v>
      </c>
    </row>
    <row r="93" spans="1:23" x14ac:dyDescent="0.3">
      <c r="A93" t="s">
        <v>134</v>
      </c>
      <c r="B93" t="s">
        <v>33</v>
      </c>
      <c r="C93" s="1">
        <v>45094.416666666664</v>
      </c>
      <c r="D93" s="7">
        <f t="shared" si="6"/>
        <v>6</v>
      </c>
      <c r="E93" s="7">
        <f t="shared" si="7"/>
        <v>17</v>
      </c>
      <c r="F93" s="7">
        <f t="shared" si="8"/>
        <v>6</v>
      </c>
      <c r="H93" t="s">
        <v>2</v>
      </c>
      <c r="I93" t="s">
        <v>3</v>
      </c>
      <c r="J93">
        <v>5</v>
      </c>
      <c r="K93" t="s">
        <v>72</v>
      </c>
      <c r="M93" t="s">
        <v>6</v>
      </c>
      <c r="W93" s="52">
        <v>91000</v>
      </c>
    </row>
    <row r="94" spans="1:23" x14ac:dyDescent="0.3">
      <c r="A94" t="s">
        <v>135</v>
      </c>
      <c r="B94" t="s">
        <v>20</v>
      </c>
      <c r="D94" s="7" t="str">
        <f t="shared" si="6"/>
        <v/>
      </c>
      <c r="E94" s="7" t="str">
        <f t="shared" si="7"/>
        <v/>
      </c>
      <c r="F94" s="7" t="str">
        <f t="shared" si="8"/>
        <v/>
      </c>
      <c r="H94" t="s">
        <v>2</v>
      </c>
      <c r="I94" t="s">
        <v>3</v>
      </c>
      <c r="J94">
        <v>8</v>
      </c>
      <c r="K94" t="s">
        <v>44</v>
      </c>
      <c r="M94" t="s">
        <v>6</v>
      </c>
      <c r="W94" s="52">
        <v>100000</v>
      </c>
    </row>
    <row r="95" spans="1:23" x14ac:dyDescent="0.3">
      <c r="A95" t="s">
        <v>136</v>
      </c>
      <c r="B95" t="s">
        <v>33</v>
      </c>
      <c r="C95" s="1">
        <v>45106.416666666664</v>
      </c>
      <c r="D95" s="7">
        <f t="shared" si="6"/>
        <v>6</v>
      </c>
      <c r="E95" s="7">
        <f t="shared" si="7"/>
        <v>29</v>
      </c>
      <c r="F95" s="7">
        <f t="shared" si="8"/>
        <v>4</v>
      </c>
      <c r="H95" t="s">
        <v>2</v>
      </c>
      <c r="I95" t="s">
        <v>3</v>
      </c>
      <c r="J95">
        <v>10</v>
      </c>
      <c r="K95" t="s">
        <v>72</v>
      </c>
      <c r="M95" t="s">
        <v>6</v>
      </c>
      <c r="W95" s="52">
        <v>70000</v>
      </c>
    </row>
    <row r="96" spans="1:23" x14ac:dyDescent="0.3">
      <c r="A96" t="s">
        <v>137</v>
      </c>
      <c r="B96" t="s">
        <v>20</v>
      </c>
      <c r="C96" s="1">
        <v>45107.75</v>
      </c>
      <c r="D96" s="7">
        <f t="shared" si="6"/>
        <v>6</v>
      </c>
      <c r="E96" s="7">
        <f t="shared" si="7"/>
        <v>30</v>
      </c>
      <c r="F96" s="7">
        <f t="shared" si="8"/>
        <v>5</v>
      </c>
      <c r="I96" t="s">
        <v>3</v>
      </c>
      <c r="J96">
        <v>7</v>
      </c>
      <c r="K96" t="s">
        <v>4</v>
      </c>
      <c r="M96" t="s">
        <v>22</v>
      </c>
      <c r="W96" s="52">
        <v>60000</v>
      </c>
    </row>
    <row r="97" spans="1:23" x14ac:dyDescent="0.3">
      <c r="A97" t="s">
        <v>138</v>
      </c>
      <c r="B97" t="s">
        <v>33</v>
      </c>
      <c r="C97" s="1">
        <v>45108.583333333336</v>
      </c>
      <c r="D97" s="7">
        <f t="shared" si="6"/>
        <v>7</v>
      </c>
      <c r="E97" s="7">
        <f t="shared" si="7"/>
        <v>1</v>
      </c>
      <c r="F97" s="7">
        <f t="shared" si="8"/>
        <v>6</v>
      </c>
      <c r="I97" t="s">
        <v>3</v>
      </c>
      <c r="J97">
        <v>6</v>
      </c>
      <c r="K97" t="s">
        <v>44</v>
      </c>
      <c r="M97" t="s">
        <v>22</v>
      </c>
      <c r="W97" s="52">
        <v>78000</v>
      </c>
    </row>
    <row r="98" spans="1:23" x14ac:dyDescent="0.3">
      <c r="A98" t="s">
        <v>139</v>
      </c>
      <c r="B98" t="s">
        <v>33</v>
      </c>
      <c r="C98" s="1">
        <v>45109.458333333336</v>
      </c>
      <c r="D98" s="7">
        <f t="shared" si="6"/>
        <v>7</v>
      </c>
      <c r="E98" s="7">
        <f t="shared" si="7"/>
        <v>2</v>
      </c>
      <c r="F98" s="7">
        <f t="shared" si="8"/>
        <v>7</v>
      </c>
      <c r="H98" t="s">
        <v>2</v>
      </c>
      <c r="I98" t="s">
        <v>3</v>
      </c>
      <c r="J98">
        <v>7</v>
      </c>
      <c r="K98" t="s">
        <v>44</v>
      </c>
      <c r="M98" t="s">
        <v>6</v>
      </c>
      <c r="W98" s="52">
        <v>84000</v>
      </c>
    </row>
    <row r="99" spans="1:23" x14ac:dyDescent="0.3">
      <c r="A99" t="s">
        <v>140</v>
      </c>
      <c r="B99" t="s">
        <v>20</v>
      </c>
      <c r="C99" s="1">
        <v>45113.40625</v>
      </c>
      <c r="D99" s="7">
        <f t="shared" si="6"/>
        <v>7</v>
      </c>
      <c r="E99" s="7">
        <f t="shared" si="7"/>
        <v>6</v>
      </c>
      <c r="F99" s="7">
        <f t="shared" si="8"/>
        <v>4</v>
      </c>
      <c r="H99" t="s">
        <v>2</v>
      </c>
      <c r="I99" t="s">
        <v>12</v>
      </c>
      <c r="J99">
        <v>4</v>
      </c>
      <c r="K99" t="s">
        <v>141</v>
      </c>
      <c r="M99" t="s">
        <v>22</v>
      </c>
      <c r="N99" t="s">
        <v>8</v>
      </c>
      <c r="R99" t="s">
        <v>8</v>
      </c>
      <c r="W99" s="52">
        <v>197000</v>
      </c>
    </row>
    <row r="100" spans="1:23" x14ac:dyDescent="0.3">
      <c r="A100" t="s">
        <v>142</v>
      </c>
      <c r="B100" t="s">
        <v>33</v>
      </c>
      <c r="C100" s="1">
        <v>45115.416666666664</v>
      </c>
      <c r="D100" s="7">
        <f t="shared" si="6"/>
        <v>7</v>
      </c>
      <c r="E100" s="7">
        <f t="shared" si="7"/>
        <v>8</v>
      </c>
      <c r="F100" s="7">
        <f t="shared" si="8"/>
        <v>6</v>
      </c>
      <c r="H100" t="s">
        <v>2</v>
      </c>
      <c r="I100" t="s">
        <v>12</v>
      </c>
      <c r="J100">
        <v>8</v>
      </c>
      <c r="K100" t="s">
        <v>44</v>
      </c>
      <c r="M100" t="s">
        <v>6</v>
      </c>
      <c r="N100" t="s">
        <v>8</v>
      </c>
      <c r="R100" t="s">
        <v>8</v>
      </c>
      <c r="W100" s="52">
        <v>150000</v>
      </c>
    </row>
    <row r="101" spans="1:23" x14ac:dyDescent="0.3">
      <c r="A101" t="s">
        <v>143</v>
      </c>
      <c r="B101" t="s">
        <v>33</v>
      </c>
      <c r="C101" s="1">
        <v>45117.416666666664</v>
      </c>
      <c r="D101" s="7">
        <f t="shared" si="6"/>
        <v>7</v>
      </c>
      <c r="E101" s="7">
        <f t="shared" si="7"/>
        <v>10</v>
      </c>
      <c r="F101" s="7">
        <f t="shared" si="8"/>
        <v>1</v>
      </c>
      <c r="H101" t="s">
        <v>2</v>
      </c>
      <c r="I101" t="s">
        <v>25</v>
      </c>
      <c r="J101">
        <v>1</v>
      </c>
      <c r="K101" t="s">
        <v>58</v>
      </c>
      <c r="M101" t="s">
        <v>22</v>
      </c>
      <c r="W101" s="52">
        <v>180000</v>
      </c>
    </row>
    <row r="102" spans="1:23" x14ac:dyDescent="0.3">
      <c r="A102" t="s">
        <v>144</v>
      </c>
      <c r="B102" t="s">
        <v>20</v>
      </c>
      <c r="C102" s="1">
        <v>45121.583333333336</v>
      </c>
      <c r="D102" s="7">
        <f t="shared" si="6"/>
        <v>7</v>
      </c>
      <c r="E102" s="7">
        <f t="shared" si="7"/>
        <v>14</v>
      </c>
      <c r="F102" s="7">
        <f t="shared" si="8"/>
        <v>5</v>
      </c>
      <c r="H102" t="s">
        <v>2</v>
      </c>
      <c r="I102" t="s">
        <v>12</v>
      </c>
      <c r="J102">
        <v>16</v>
      </c>
      <c r="K102" t="s">
        <v>26</v>
      </c>
      <c r="M102" t="s">
        <v>6</v>
      </c>
      <c r="N102" t="s">
        <v>8</v>
      </c>
      <c r="R102" t="s">
        <v>8</v>
      </c>
      <c r="W102" s="52">
        <v>100000</v>
      </c>
    </row>
    <row r="103" spans="1:23" x14ac:dyDescent="0.3">
      <c r="A103" t="s">
        <v>145</v>
      </c>
      <c r="B103" t="s">
        <v>20</v>
      </c>
      <c r="C103" s="1">
        <v>45122.666666666664</v>
      </c>
      <c r="D103" s="7">
        <f t="shared" si="6"/>
        <v>7</v>
      </c>
      <c r="E103" s="7">
        <f t="shared" si="7"/>
        <v>15</v>
      </c>
      <c r="F103" s="7">
        <f t="shared" si="8"/>
        <v>6</v>
      </c>
      <c r="H103" t="s">
        <v>2</v>
      </c>
      <c r="I103" t="s">
        <v>3</v>
      </c>
      <c r="J103">
        <v>8</v>
      </c>
      <c r="K103" t="s">
        <v>72</v>
      </c>
      <c r="M103" t="s">
        <v>6</v>
      </c>
      <c r="N103" t="s">
        <v>8</v>
      </c>
      <c r="P103" t="s">
        <v>146</v>
      </c>
      <c r="R103" t="s">
        <v>23</v>
      </c>
      <c r="W103" s="52">
        <v>105000</v>
      </c>
    </row>
    <row r="104" spans="1:23" x14ac:dyDescent="0.3">
      <c r="A104" t="s">
        <v>147</v>
      </c>
      <c r="B104" t="s">
        <v>33</v>
      </c>
      <c r="C104" s="1">
        <v>45136.666666666664</v>
      </c>
      <c r="D104" s="7">
        <f t="shared" si="6"/>
        <v>7</v>
      </c>
      <c r="E104" s="7">
        <f t="shared" si="7"/>
        <v>29</v>
      </c>
      <c r="F104" s="7">
        <f t="shared" si="8"/>
        <v>6</v>
      </c>
      <c r="H104" t="s">
        <v>2</v>
      </c>
      <c r="I104" t="s">
        <v>3</v>
      </c>
      <c r="J104">
        <v>11</v>
      </c>
      <c r="K104" t="s">
        <v>44</v>
      </c>
      <c r="M104" t="s">
        <v>6</v>
      </c>
      <c r="N104" t="s">
        <v>8</v>
      </c>
      <c r="O104" t="s">
        <v>8</v>
      </c>
      <c r="P104" t="s">
        <v>8</v>
      </c>
      <c r="Q104" t="s">
        <v>18</v>
      </c>
      <c r="R104" t="s">
        <v>8</v>
      </c>
      <c r="S104" t="s">
        <v>8</v>
      </c>
      <c r="U104" t="s">
        <v>8</v>
      </c>
      <c r="V104" t="s">
        <v>8</v>
      </c>
      <c r="W104" s="52">
        <v>100000</v>
      </c>
    </row>
    <row r="105" spans="1:23" x14ac:dyDescent="0.3">
      <c r="A105" t="s">
        <v>148</v>
      </c>
      <c r="B105" t="s">
        <v>16</v>
      </c>
      <c r="C105" s="1">
        <v>45136.75</v>
      </c>
      <c r="D105" s="7">
        <f t="shared" si="6"/>
        <v>7</v>
      </c>
      <c r="E105" s="7">
        <f t="shared" si="7"/>
        <v>29</v>
      </c>
      <c r="F105" s="7">
        <f t="shared" si="8"/>
        <v>6</v>
      </c>
      <c r="H105" t="s">
        <v>2</v>
      </c>
      <c r="I105" t="s">
        <v>3</v>
      </c>
      <c r="J105">
        <v>9</v>
      </c>
      <c r="K105" t="s">
        <v>44</v>
      </c>
      <c r="M105" t="s">
        <v>6</v>
      </c>
      <c r="W105" s="52">
        <v>100000</v>
      </c>
    </row>
    <row r="106" spans="1:23" x14ac:dyDescent="0.3">
      <c r="A106" t="s">
        <v>149</v>
      </c>
      <c r="B106" t="s">
        <v>33</v>
      </c>
      <c r="C106" s="1">
        <v>45143.541666666664</v>
      </c>
      <c r="D106" s="7">
        <f t="shared" si="6"/>
        <v>8</v>
      </c>
      <c r="E106" s="7">
        <f t="shared" si="7"/>
        <v>5</v>
      </c>
      <c r="F106" s="7">
        <f t="shared" si="8"/>
        <v>6</v>
      </c>
      <c r="H106" t="s">
        <v>95</v>
      </c>
      <c r="I106" t="s">
        <v>3</v>
      </c>
      <c r="J106">
        <v>10</v>
      </c>
      <c r="K106" t="s">
        <v>72</v>
      </c>
      <c r="M106" t="s">
        <v>6</v>
      </c>
      <c r="W106" s="52">
        <v>131000</v>
      </c>
    </row>
    <row r="107" spans="1:23" x14ac:dyDescent="0.3">
      <c r="A107" t="s">
        <v>150</v>
      </c>
      <c r="B107" t="s">
        <v>33</v>
      </c>
      <c r="C107" s="1">
        <v>45143.708333333336</v>
      </c>
      <c r="D107" s="7">
        <f t="shared" si="6"/>
        <v>8</v>
      </c>
      <c r="E107" s="7">
        <f t="shared" si="7"/>
        <v>5</v>
      </c>
      <c r="F107" s="7">
        <f t="shared" si="8"/>
        <v>6</v>
      </c>
      <c r="H107" t="s">
        <v>2</v>
      </c>
      <c r="I107" t="s">
        <v>3</v>
      </c>
      <c r="J107">
        <v>7</v>
      </c>
      <c r="K107" t="s">
        <v>44</v>
      </c>
      <c r="M107" t="s">
        <v>22</v>
      </c>
      <c r="W107" s="52">
        <v>78000</v>
      </c>
    </row>
    <row r="108" spans="1:23" x14ac:dyDescent="0.3">
      <c r="A108" t="s">
        <v>151</v>
      </c>
      <c r="B108" t="s">
        <v>33</v>
      </c>
      <c r="C108" s="1">
        <v>45151.416666666664</v>
      </c>
      <c r="D108" s="7">
        <f t="shared" si="6"/>
        <v>8</v>
      </c>
      <c r="E108" s="7">
        <f t="shared" si="7"/>
        <v>13</v>
      </c>
      <c r="F108" s="7">
        <f t="shared" si="8"/>
        <v>7</v>
      </c>
      <c r="H108" t="s">
        <v>2</v>
      </c>
      <c r="I108" t="s">
        <v>12</v>
      </c>
      <c r="J108">
        <v>40</v>
      </c>
      <c r="K108" t="s">
        <v>26</v>
      </c>
      <c r="M108" t="s">
        <v>29</v>
      </c>
      <c r="N108" t="s">
        <v>8</v>
      </c>
      <c r="O108" t="s">
        <v>8</v>
      </c>
      <c r="P108" t="s">
        <v>8</v>
      </c>
      <c r="Q108" t="s">
        <v>18</v>
      </c>
      <c r="R108" t="s">
        <v>8</v>
      </c>
      <c r="S108" t="s">
        <v>9</v>
      </c>
      <c r="T108">
        <v>40</v>
      </c>
      <c r="U108" t="s">
        <v>8</v>
      </c>
      <c r="V108" t="s">
        <v>8</v>
      </c>
      <c r="W108" s="52">
        <v>550000</v>
      </c>
    </row>
    <row r="109" spans="1:23" x14ac:dyDescent="0.3">
      <c r="A109" t="s">
        <v>152</v>
      </c>
      <c r="B109" t="s">
        <v>33</v>
      </c>
      <c r="C109" s="1">
        <v>45161.666666666664</v>
      </c>
      <c r="D109" s="7">
        <f t="shared" si="6"/>
        <v>8</v>
      </c>
      <c r="E109" s="7">
        <f t="shared" si="7"/>
        <v>23</v>
      </c>
      <c r="F109" s="7">
        <f t="shared" si="8"/>
        <v>3</v>
      </c>
      <c r="H109" t="s">
        <v>2</v>
      </c>
      <c r="I109" t="s">
        <v>12</v>
      </c>
      <c r="J109">
        <v>11</v>
      </c>
      <c r="K109" t="s">
        <v>153</v>
      </c>
      <c r="M109" t="s">
        <v>29</v>
      </c>
      <c r="W109" s="52">
        <v>215000</v>
      </c>
    </row>
    <row r="110" spans="1:23" x14ac:dyDescent="0.3">
      <c r="A110" t="s">
        <v>154</v>
      </c>
      <c r="B110" t="s">
        <v>33</v>
      </c>
      <c r="C110" s="1">
        <v>45174.625</v>
      </c>
      <c r="D110" s="7">
        <f t="shared" si="6"/>
        <v>9</v>
      </c>
      <c r="E110" s="7">
        <f t="shared" si="7"/>
        <v>5</v>
      </c>
      <c r="F110" s="7">
        <f t="shared" si="8"/>
        <v>2</v>
      </c>
      <c r="H110" t="s">
        <v>2</v>
      </c>
      <c r="I110" t="s">
        <v>3</v>
      </c>
      <c r="J110">
        <v>2</v>
      </c>
      <c r="K110" t="s">
        <v>72</v>
      </c>
      <c r="M110" t="s">
        <v>6</v>
      </c>
      <c r="P110" t="s">
        <v>86</v>
      </c>
      <c r="W110" s="52">
        <v>90000</v>
      </c>
    </row>
    <row r="111" spans="1:23" x14ac:dyDescent="0.3">
      <c r="A111" t="s">
        <v>155</v>
      </c>
      <c r="B111" t="s">
        <v>16</v>
      </c>
      <c r="C111" s="1">
        <v>45176.416666666664</v>
      </c>
      <c r="D111" s="7">
        <f t="shared" si="6"/>
        <v>9</v>
      </c>
      <c r="E111" s="7">
        <f t="shared" si="7"/>
        <v>7</v>
      </c>
      <c r="F111" s="7">
        <f t="shared" si="8"/>
        <v>4</v>
      </c>
      <c r="I111" t="s">
        <v>25</v>
      </c>
      <c r="J111">
        <v>100</v>
      </c>
      <c r="K111" t="s">
        <v>26</v>
      </c>
      <c r="M111" t="s">
        <v>29</v>
      </c>
      <c r="W111" s="52">
        <v>9200000</v>
      </c>
    </row>
    <row r="112" spans="1:23" x14ac:dyDescent="0.3">
      <c r="A112" t="s">
        <v>156</v>
      </c>
      <c r="B112" t="s">
        <v>33</v>
      </c>
      <c r="C112" s="1">
        <v>45073.416666666664</v>
      </c>
      <c r="D112" s="7">
        <f t="shared" si="6"/>
        <v>5</v>
      </c>
      <c r="E112" s="7">
        <f t="shared" si="7"/>
        <v>27</v>
      </c>
      <c r="F112" s="7">
        <f t="shared" si="8"/>
        <v>6</v>
      </c>
      <c r="H112" t="s">
        <v>2</v>
      </c>
      <c r="I112" t="s">
        <v>3</v>
      </c>
      <c r="J112">
        <v>12</v>
      </c>
      <c r="K112" t="s">
        <v>72</v>
      </c>
      <c r="M112" t="s">
        <v>6</v>
      </c>
      <c r="W112" s="52">
        <v>91000</v>
      </c>
    </row>
    <row r="113" spans="1:23" x14ac:dyDescent="0.3">
      <c r="A113" t="s">
        <v>157</v>
      </c>
      <c r="B113" t="s">
        <v>33</v>
      </c>
      <c r="C113" s="1">
        <v>45073.416666666664</v>
      </c>
      <c r="D113" s="7">
        <f t="shared" si="6"/>
        <v>5</v>
      </c>
      <c r="E113" s="7">
        <f t="shared" si="7"/>
        <v>27</v>
      </c>
      <c r="F113" s="7">
        <f t="shared" si="8"/>
        <v>6</v>
      </c>
      <c r="H113" t="s">
        <v>2</v>
      </c>
      <c r="I113" t="s">
        <v>25</v>
      </c>
      <c r="J113">
        <v>6</v>
      </c>
      <c r="K113" t="s">
        <v>38</v>
      </c>
      <c r="M113" t="s">
        <v>6</v>
      </c>
      <c r="W113" s="52">
        <v>220000</v>
      </c>
    </row>
    <row r="114" spans="1:23" x14ac:dyDescent="0.3">
      <c r="A114" t="s">
        <v>158</v>
      </c>
      <c r="B114" t="s">
        <v>16</v>
      </c>
      <c r="C114" s="1">
        <v>45048.416666666664</v>
      </c>
      <c r="D114" s="7">
        <f t="shared" si="6"/>
        <v>5</v>
      </c>
      <c r="E114" s="7">
        <f t="shared" si="7"/>
        <v>2</v>
      </c>
      <c r="F114" s="7">
        <f t="shared" si="8"/>
        <v>2</v>
      </c>
      <c r="G114" t="s">
        <v>53</v>
      </c>
      <c r="H114" t="s">
        <v>2</v>
      </c>
      <c r="I114" t="s">
        <v>25</v>
      </c>
      <c r="J114">
        <v>3</v>
      </c>
      <c r="K114" t="s">
        <v>38</v>
      </c>
      <c r="M114" t="s">
        <v>22</v>
      </c>
      <c r="N114" t="s">
        <v>7</v>
      </c>
      <c r="R114" t="s">
        <v>8</v>
      </c>
      <c r="S114" t="s">
        <v>8</v>
      </c>
    </row>
    <row r="115" spans="1:23" x14ac:dyDescent="0.3">
      <c r="A115" t="s">
        <v>159</v>
      </c>
      <c r="B115" t="s">
        <v>33</v>
      </c>
      <c r="C115" s="1">
        <v>45122.75</v>
      </c>
      <c r="D115" s="7">
        <f t="shared" si="6"/>
        <v>7</v>
      </c>
      <c r="E115" s="7">
        <f t="shared" si="7"/>
        <v>15</v>
      </c>
      <c r="F115" s="7">
        <f t="shared" si="8"/>
        <v>6</v>
      </c>
      <c r="H115" t="s">
        <v>2</v>
      </c>
      <c r="I115" t="s">
        <v>3</v>
      </c>
      <c r="J115">
        <v>8</v>
      </c>
      <c r="K115" t="s">
        <v>4</v>
      </c>
      <c r="M115" t="s">
        <v>6</v>
      </c>
      <c r="W115" s="52">
        <v>91000</v>
      </c>
    </row>
    <row r="116" spans="1:23" x14ac:dyDescent="0.3">
      <c r="A116" t="s">
        <v>160</v>
      </c>
      <c r="B116" t="s">
        <v>33</v>
      </c>
      <c r="C116" s="1">
        <v>45059.625</v>
      </c>
      <c r="D116" s="7">
        <f t="shared" si="6"/>
        <v>5</v>
      </c>
      <c r="E116" s="7">
        <f t="shared" si="7"/>
        <v>13</v>
      </c>
      <c r="F116" s="7">
        <f t="shared" si="8"/>
        <v>6</v>
      </c>
      <c r="H116" t="s">
        <v>2</v>
      </c>
      <c r="I116" t="s">
        <v>3</v>
      </c>
      <c r="J116">
        <v>4</v>
      </c>
      <c r="K116" t="s">
        <v>38</v>
      </c>
      <c r="M116" t="s">
        <v>6</v>
      </c>
    </row>
    <row r="117" spans="1:23" x14ac:dyDescent="0.3">
      <c r="A117" t="s">
        <v>161</v>
      </c>
      <c r="B117" t="s">
        <v>16</v>
      </c>
      <c r="C117" s="1">
        <v>45050.666666666664</v>
      </c>
      <c r="D117" s="7">
        <f t="shared" si="6"/>
        <v>5</v>
      </c>
      <c r="E117" s="7">
        <f t="shared" si="7"/>
        <v>4</v>
      </c>
      <c r="F117" s="7">
        <f t="shared" si="8"/>
        <v>4</v>
      </c>
      <c r="H117" t="s">
        <v>2</v>
      </c>
      <c r="I117" t="s">
        <v>3</v>
      </c>
      <c r="J117">
        <v>2</v>
      </c>
      <c r="K117" t="s">
        <v>162</v>
      </c>
      <c r="M117" t="s">
        <v>6</v>
      </c>
      <c r="S117" t="s">
        <v>9</v>
      </c>
      <c r="T117">
        <v>2</v>
      </c>
      <c r="W117" s="52">
        <v>76000</v>
      </c>
    </row>
    <row r="118" spans="1:23" x14ac:dyDescent="0.3">
      <c r="A118" t="s">
        <v>163</v>
      </c>
      <c r="B118" t="s">
        <v>20</v>
      </c>
      <c r="C118" s="1">
        <v>45075.416666666664</v>
      </c>
      <c r="D118" s="7">
        <f t="shared" si="6"/>
        <v>5</v>
      </c>
      <c r="E118" s="7">
        <f t="shared" si="7"/>
        <v>29</v>
      </c>
      <c r="F118" s="7">
        <f t="shared" si="8"/>
        <v>1</v>
      </c>
      <c r="H118" t="s">
        <v>2</v>
      </c>
      <c r="I118" t="s">
        <v>25</v>
      </c>
      <c r="J118">
        <v>5</v>
      </c>
      <c r="K118" t="s">
        <v>38</v>
      </c>
      <c r="M118" t="s">
        <v>22</v>
      </c>
      <c r="N118" t="s">
        <v>8</v>
      </c>
      <c r="R118" t="s">
        <v>8</v>
      </c>
      <c r="W118" s="52">
        <v>146000</v>
      </c>
    </row>
    <row r="119" spans="1:23" x14ac:dyDescent="0.3">
      <c r="A119" t="s">
        <v>164</v>
      </c>
      <c r="B119" t="s">
        <v>33</v>
      </c>
      <c r="C119" s="1">
        <v>45119.666666666664</v>
      </c>
      <c r="D119" s="7">
        <f t="shared" si="6"/>
        <v>7</v>
      </c>
      <c r="E119" s="7">
        <f t="shared" si="7"/>
        <v>12</v>
      </c>
      <c r="F119" s="7">
        <f t="shared" si="8"/>
        <v>3</v>
      </c>
      <c r="H119" t="s">
        <v>2</v>
      </c>
      <c r="I119" t="s">
        <v>3</v>
      </c>
      <c r="J119">
        <v>11</v>
      </c>
      <c r="K119" t="s">
        <v>72</v>
      </c>
      <c r="M119" t="s">
        <v>6</v>
      </c>
    </row>
    <row r="120" spans="1:23" x14ac:dyDescent="0.3">
      <c r="A120" t="s">
        <v>165</v>
      </c>
      <c r="B120" t="s">
        <v>33</v>
      </c>
      <c r="C120" s="1">
        <v>45127.666666666664</v>
      </c>
      <c r="D120" s="7">
        <f t="shared" si="6"/>
        <v>7</v>
      </c>
      <c r="E120" s="7">
        <f t="shared" si="7"/>
        <v>20</v>
      </c>
      <c r="F120" s="7">
        <f t="shared" si="8"/>
        <v>4</v>
      </c>
      <c r="H120" t="s">
        <v>2</v>
      </c>
      <c r="I120" t="s">
        <v>3</v>
      </c>
      <c r="J120">
        <v>4</v>
      </c>
      <c r="K120" t="s">
        <v>38</v>
      </c>
      <c r="M120" t="s">
        <v>22</v>
      </c>
      <c r="N120" t="s">
        <v>8</v>
      </c>
      <c r="O120" t="s">
        <v>8</v>
      </c>
      <c r="P120" t="s">
        <v>8</v>
      </c>
      <c r="Q120" t="s">
        <v>18</v>
      </c>
      <c r="R120" t="s">
        <v>8</v>
      </c>
      <c r="S120" t="s">
        <v>8</v>
      </c>
      <c r="U120" t="s">
        <v>8</v>
      </c>
      <c r="V120" t="s">
        <v>8</v>
      </c>
    </row>
    <row r="121" spans="1:23" x14ac:dyDescent="0.3">
      <c r="A121" t="s">
        <v>166</v>
      </c>
      <c r="B121" t="s">
        <v>20</v>
      </c>
      <c r="C121" s="1">
        <v>45057.416666666664</v>
      </c>
      <c r="D121" s="7">
        <f t="shared" si="6"/>
        <v>5</v>
      </c>
      <c r="E121" s="7">
        <f t="shared" si="7"/>
        <v>11</v>
      </c>
      <c r="F121" s="7">
        <f t="shared" si="8"/>
        <v>4</v>
      </c>
      <c r="H121" t="s">
        <v>2</v>
      </c>
      <c r="I121" t="s">
        <v>25</v>
      </c>
      <c r="J121">
        <v>1</v>
      </c>
      <c r="K121" t="s">
        <v>58</v>
      </c>
      <c r="M121" t="s">
        <v>22</v>
      </c>
      <c r="N121" t="s">
        <v>8</v>
      </c>
      <c r="O121" t="s">
        <v>8</v>
      </c>
      <c r="P121" t="s">
        <v>8</v>
      </c>
      <c r="Q121" t="s">
        <v>18</v>
      </c>
      <c r="R121" t="s">
        <v>8</v>
      </c>
      <c r="S121" t="s">
        <v>8</v>
      </c>
      <c r="U121" t="s">
        <v>8</v>
      </c>
      <c r="V121" t="s">
        <v>8</v>
      </c>
      <c r="W121" s="52">
        <v>180000</v>
      </c>
    </row>
    <row r="122" spans="1:23" x14ac:dyDescent="0.3">
      <c r="A122" t="s">
        <v>127</v>
      </c>
      <c r="B122" t="s">
        <v>20</v>
      </c>
      <c r="C122" s="1">
        <v>45085.416666666664</v>
      </c>
      <c r="D122" s="7">
        <f t="shared" si="6"/>
        <v>6</v>
      </c>
      <c r="E122" s="7">
        <f t="shared" si="7"/>
        <v>8</v>
      </c>
      <c r="F122" s="7">
        <f t="shared" si="8"/>
        <v>4</v>
      </c>
      <c r="H122" t="s">
        <v>2</v>
      </c>
      <c r="I122" t="s">
        <v>25</v>
      </c>
      <c r="J122">
        <v>2</v>
      </c>
      <c r="K122" t="s">
        <v>58</v>
      </c>
      <c r="M122" t="s">
        <v>22</v>
      </c>
      <c r="N122" t="s">
        <v>8</v>
      </c>
      <c r="O122" t="s">
        <v>8</v>
      </c>
      <c r="Q122" t="s">
        <v>18</v>
      </c>
      <c r="R122" t="s">
        <v>8</v>
      </c>
      <c r="S122" t="s">
        <v>8</v>
      </c>
      <c r="U122" t="s">
        <v>8</v>
      </c>
      <c r="V122" t="s">
        <v>8</v>
      </c>
      <c r="W122" s="52">
        <v>165000</v>
      </c>
    </row>
    <row r="123" spans="1:23" x14ac:dyDescent="0.3">
      <c r="A123" t="s">
        <v>167</v>
      </c>
      <c r="B123" t="s">
        <v>20</v>
      </c>
      <c r="C123" s="1">
        <v>45051.416666666664</v>
      </c>
      <c r="D123" s="7">
        <f t="shared" si="6"/>
        <v>5</v>
      </c>
      <c r="E123" s="7">
        <f t="shared" si="7"/>
        <v>5</v>
      </c>
      <c r="F123" s="7">
        <f t="shared" si="8"/>
        <v>5</v>
      </c>
      <c r="H123" t="s">
        <v>2</v>
      </c>
      <c r="I123" t="s">
        <v>25</v>
      </c>
      <c r="J123">
        <v>1</v>
      </c>
      <c r="K123" t="s">
        <v>58</v>
      </c>
      <c r="M123" t="s">
        <v>22</v>
      </c>
      <c r="N123" t="s">
        <v>8</v>
      </c>
      <c r="O123" t="s">
        <v>8</v>
      </c>
      <c r="P123" t="s">
        <v>8</v>
      </c>
      <c r="Q123" t="s">
        <v>18</v>
      </c>
      <c r="S123" t="s">
        <v>8</v>
      </c>
      <c r="U123" t="s">
        <v>8</v>
      </c>
      <c r="V123" t="s">
        <v>8</v>
      </c>
    </row>
    <row r="124" spans="1:23" x14ac:dyDescent="0.3">
      <c r="A124" t="s">
        <v>167</v>
      </c>
      <c r="B124" t="s">
        <v>16</v>
      </c>
      <c r="C124" s="1">
        <v>45055.416666666664</v>
      </c>
      <c r="D124" s="7">
        <f t="shared" si="6"/>
        <v>5</v>
      </c>
      <c r="E124" s="7">
        <f t="shared" si="7"/>
        <v>9</v>
      </c>
      <c r="F124" s="7">
        <f t="shared" si="8"/>
        <v>2</v>
      </c>
      <c r="H124" t="s">
        <v>2</v>
      </c>
      <c r="I124" t="s">
        <v>25</v>
      </c>
      <c r="J124">
        <v>1</v>
      </c>
      <c r="K124" t="s">
        <v>58</v>
      </c>
      <c r="M124" t="s">
        <v>22</v>
      </c>
      <c r="N124" t="s">
        <v>8</v>
      </c>
      <c r="O124" t="s">
        <v>8</v>
      </c>
      <c r="P124" t="s">
        <v>8</v>
      </c>
      <c r="Q124" t="s">
        <v>18</v>
      </c>
      <c r="R124" t="s">
        <v>8</v>
      </c>
      <c r="S124" t="s">
        <v>8</v>
      </c>
      <c r="U124" t="s">
        <v>8</v>
      </c>
      <c r="V124" t="s">
        <v>8</v>
      </c>
    </row>
    <row r="125" spans="1:23" x14ac:dyDescent="0.3">
      <c r="A125" t="s">
        <v>168</v>
      </c>
      <c r="B125" t="s">
        <v>16</v>
      </c>
      <c r="C125" s="1">
        <v>45065.75</v>
      </c>
      <c r="D125" s="7">
        <f t="shared" si="6"/>
        <v>5</v>
      </c>
      <c r="E125" s="7">
        <f t="shared" si="7"/>
        <v>19</v>
      </c>
      <c r="F125" s="7">
        <f t="shared" si="8"/>
        <v>5</v>
      </c>
      <c r="H125" t="s">
        <v>2</v>
      </c>
      <c r="I125" t="s">
        <v>3</v>
      </c>
      <c r="J125">
        <v>3</v>
      </c>
      <c r="K125" t="s">
        <v>38</v>
      </c>
      <c r="M125" t="s">
        <v>22</v>
      </c>
      <c r="N125" t="s">
        <v>8</v>
      </c>
      <c r="O125" t="s">
        <v>8</v>
      </c>
      <c r="P125" t="s">
        <v>8</v>
      </c>
      <c r="Q125" t="s">
        <v>18</v>
      </c>
      <c r="R125" t="s">
        <v>8</v>
      </c>
      <c r="S125" t="s">
        <v>8</v>
      </c>
      <c r="U125" t="s">
        <v>8</v>
      </c>
      <c r="V125" t="s">
        <v>8</v>
      </c>
    </row>
    <row r="126" spans="1:23" x14ac:dyDescent="0.3">
      <c r="A126" t="s">
        <v>169</v>
      </c>
      <c r="B126" t="s">
        <v>33</v>
      </c>
      <c r="C126" s="1">
        <v>45077.416666666664</v>
      </c>
      <c r="D126" s="7">
        <f t="shared" si="6"/>
        <v>5</v>
      </c>
      <c r="E126" s="7">
        <f t="shared" si="7"/>
        <v>31</v>
      </c>
      <c r="F126" s="7">
        <f t="shared" si="8"/>
        <v>3</v>
      </c>
      <c r="H126" t="s">
        <v>2</v>
      </c>
      <c r="I126" t="s">
        <v>12</v>
      </c>
      <c r="J126">
        <v>2</v>
      </c>
      <c r="K126" t="s">
        <v>38</v>
      </c>
      <c r="M126" t="s">
        <v>22</v>
      </c>
      <c r="N126" t="s">
        <v>8</v>
      </c>
      <c r="O126" t="s">
        <v>8</v>
      </c>
      <c r="P126" t="s">
        <v>8</v>
      </c>
      <c r="Q126" t="s">
        <v>18</v>
      </c>
      <c r="R126" t="s">
        <v>8</v>
      </c>
      <c r="S126" t="s">
        <v>8</v>
      </c>
      <c r="U126" t="s">
        <v>8</v>
      </c>
      <c r="V126" t="s">
        <v>8</v>
      </c>
    </row>
    <row r="127" spans="1:23" x14ac:dyDescent="0.3">
      <c r="A127" t="s">
        <v>170</v>
      </c>
      <c r="B127" t="s">
        <v>33</v>
      </c>
      <c r="C127" s="1">
        <v>45107.416666666664</v>
      </c>
      <c r="D127" s="7">
        <f t="shared" si="6"/>
        <v>6</v>
      </c>
      <c r="E127" s="7">
        <f t="shared" si="7"/>
        <v>30</v>
      </c>
      <c r="F127" s="7">
        <f t="shared" si="8"/>
        <v>5</v>
      </c>
      <c r="H127" t="s">
        <v>2</v>
      </c>
      <c r="I127" t="s">
        <v>25</v>
      </c>
      <c r="J127">
        <v>25</v>
      </c>
      <c r="K127" t="s">
        <v>26</v>
      </c>
      <c r="M127" t="s">
        <v>29</v>
      </c>
      <c r="N127" t="s">
        <v>8</v>
      </c>
      <c r="O127" t="s">
        <v>8</v>
      </c>
      <c r="P127" t="s">
        <v>8</v>
      </c>
      <c r="Q127" t="s">
        <v>18</v>
      </c>
      <c r="R127" t="s">
        <v>8</v>
      </c>
      <c r="S127" t="s">
        <v>8</v>
      </c>
      <c r="U127" t="s">
        <v>8</v>
      </c>
      <c r="V127" t="s">
        <v>8</v>
      </c>
    </row>
    <row r="128" spans="1:23" x14ac:dyDescent="0.3">
      <c r="A128" t="s">
        <v>143</v>
      </c>
      <c r="B128" t="s">
        <v>33</v>
      </c>
      <c r="C128" s="1">
        <v>45117.416666666664</v>
      </c>
      <c r="D128" s="7">
        <f t="shared" si="6"/>
        <v>7</v>
      </c>
      <c r="E128" s="7">
        <f t="shared" si="7"/>
        <v>10</v>
      </c>
      <c r="F128" s="7">
        <f t="shared" si="8"/>
        <v>1</v>
      </c>
      <c r="H128" t="s">
        <v>2</v>
      </c>
      <c r="I128" t="s">
        <v>25</v>
      </c>
      <c r="J128">
        <v>2</v>
      </c>
      <c r="K128" t="s">
        <v>58</v>
      </c>
      <c r="M128" t="s">
        <v>22</v>
      </c>
      <c r="N128" t="s">
        <v>8</v>
      </c>
      <c r="O128" t="s">
        <v>8</v>
      </c>
      <c r="P128" t="s">
        <v>8</v>
      </c>
      <c r="Q128" t="s">
        <v>18</v>
      </c>
      <c r="R128" t="s">
        <v>8</v>
      </c>
      <c r="S128" t="s">
        <v>8</v>
      </c>
      <c r="U128" t="s">
        <v>8</v>
      </c>
      <c r="V128" t="s">
        <v>8</v>
      </c>
    </row>
    <row r="129" spans="1:23" x14ac:dyDescent="0.3">
      <c r="A129" t="s">
        <v>171</v>
      </c>
      <c r="B129" t="s">
        <v>20</v>
      </c>
      <c r="C129" s="1">
        <v>45127.4375</v>
      </c>
      <c r="D129" s="7">
        <f t="shared" si="6"/>
        <v>7</v>
      </c>
      <c r="E129" s="7">
        <f t="shared" si="7"/>
        <v>20</v>
      </c>
      <c r="F129" s="7">
        <f t="shared" si="8"/>
        <v>4</v>
      </c>
      <c r="H129" t="s">
        <v>2</v>
      </c>
      <c r="I129" t="s">
        <v>25</v>
      </c>
      <c r="J129">
        <v>45</v>
      </c>
      <c r="K129" t="s">
        <v>26</v>
      </c>
      <c r="M129" t="s">
        <v>29</v>
      </c>
      <c r="N129" t="s">
        <v>8</v>
      </c>
      <c r="O129" t="s">
        <v>8</v>
      </c>
      <c r="P129" t="s">
        <v>8</v>
      </c>
      <c r="R129" t="s">
        <v>8</v>
      </c>
      <c r="S129" t="s">
        <v>9</v>
      </c>
      <c r="T129">
        <v>45</v>
      </c>
      <c r="U129" t="s">
        <v>8</v>
      </c>
      <c r="V129" t="s">
        <v>8</v>
      </c>
      <c r="W129" s="52">
        <v>2590000</v>
      </c>
    </row>
    <row r="130" spans="1:23" x14ac:dyDescent="0.3">
      <c r="A130" t="s">
        <v>172</v>
      </c>
      <c r="B130" t="s">
        <v>33</v>
      </c>
      <c r="C130" s="1">
        <v>45157.770833333336</v>
      </c>
      <c r="D130" s="7">
        <f t="shared" si="6"/>
        <v>8</v>
      </c>
      <c r="E130" s="7">
        <f t="shared" si="7"/>
        <v>19</v>
      </c>
      <c r="F130" s="7">
        <f t="shared" si="8"/>
        <v>6</v>
      </c>
      <c r="H130" t="s">
        <v>2</v>
      </c>
      <c r="I130" t="s">
        <v>3</v>
      </c>
      <c r="J130">
        <v>2</v>
      </c>
      <c r="K130" t="s">
        <v>4</v>
      </c>
      <c r="M130" t="s">
        <v>22</v>
      </c>
      <c r="N130" t="s">
        <v>8</v>
      </c>
      <c r="O130" t="s">
        <v>8</v>
      </c>
      <c r="P130" t="s">
        <v>8</v>
      </c>
      <c r="Q130" t="s">
        <v>18</v>
      </c>
      <c r="R130" t="s">
        <v>23</v>
      </c>
      <c r="U130" t="s">
        <v>8</v>
      </c>
      <c r="V130" t="s">
        <v>8</v>
      </c>
    </row>
    <row r="131" spans="1:23" x14ac:dyDescent="0.3">
      <c r="A131" t="s">
        <v>165</v>
      </c>
      <c r="B131" t="s">
        <v>33</v>
      </c>
      <c r="C131" s="1">
        <v>45127.75</v>
      </c>
      <c r="D131" s="7">
        <f t="shared" si="6"/>
        <v>7</v>
      </c>
      <c r="E131" s="7">
        <f t="shared" si="7"/>
        <v>20</v>
      </c>
      <c r="F131" s="7">
        <f t="shared" si="8"/>
        <v>4</v>
      </c>
      <c r="H131" t="s">
        <v>2</v>
      </c>
      <c r="I131" t="s">
        <v>3</v>
      </c>
      <c r="J131">
        <v>4</v>
      </c>
      <c r="K131" t="s">
        <v>38</v>
      </c>
      <c r="M131" t="s">
        <v>22</v>
      </c>
      <c r="N131" t="s">
        <v>8</v>
      </c>
      <c r="O131" t="s">
        <v>8</v>
      </c>
      <c r="P131" t="s">
        <v>8</v>
      </c>
      <c r="Q131" t="s">
        <v>18</v>
      </c>
      <c r="R131" t="s">
        <v>8</v>
      </c>
      <c r="S131" t="s">
        <v>8</v>
      </c>
      <c r="U131" t="s">
        <v>8</v>
      </c>
      <c r="V131" t="s">
        <v>8</v>
      </c>
    </row>
    <row r="132" spans="1:23" x14ac:dyDescent="0.3">
      <c r="A132" t="s">
        <v>173</v>
      </c>
      <c r="B132" t="s">
        <v>20</v>
      </c>
      <c r="C132" s="1">
        <v>45069.416666666664</v>
      </c>
      <c r="D132" s="7">
        <f t="shared" ref="D132:D195" si="9">IF(C132="","",MONTH(C132))</f>
        <v>5</v>
      </c>
      <c r="E132" s="7">
        <f t="shared" ref="E132:E195" si="10">IF(C132="","",DAY(C132))</f>
        <v>23</v>
      </c>
      <c r="F132" s="7">
        <f t="shared" ref="F132:F195" si="11">IF(C132="","",WEEKDAY(C132,2))</f>
        <v>2</v>
      </c>
      <c r="G132" t="s">
        <v>36</v>
      </c>
      <c r="H132" t="s">
        <v>2</v>
      </c>
      <c r="I132" t="s">
        <v>3</v>
      </c>
      <c r="J132">
        <v>10</v>
      </c>
      <c r="K132" t="s">
        <v>38</v>
      </c>
      <c r="M132" t="s">
        <v>6</v>
      </c>
      <c r="N132" t="s">
        <v>8</v>
      </c>
      <c r="R132" t="s">
        <v>8</v>
      </c>
      <c r="S132" t="s">
        <v>8</v>
      </c>
    </row>
    <row r="133" spans="1:23" x14ac:dyDescent="0.3">
      <c r="A133" t="s">
        <v>174</v>
      </c>
      <c r="B133" t="s">
        <v>33</v>
      </c>
      <c r="C133" s="1">
        <v>45051.416666666664</v>
      </c>
      <c r="D133" s="7">
        <f t="shared" si="9"/>
        <v>5</v>
      </c>
      <c r="E133" s="7">
        <f t="shared" si="10"/>
        <v>5</v>
      </c>
      <c r="F133" s="7">
        <f t="shared" si="11"/>
        <v>5</v>
      </c>
      <c r="G133" t="s">
        <v>39</v>
      </c>
      <c r="H133" t="s">
        <v>2</v>
      </c>
      <c r="I133" t="s">
        <v>3</v>
      </c>
      <c r="J133">
        <v>8</v>
      </c>
      <c r="K133" t="s">
        <v>38</v>
      </c>
      <c r="M133" t="s">
        <v>6</v>
      </c>
      <c r="N133" t="s">
        <v>8</v>
      </c>
      <c r="R133" t="s">
        <v>23</v>
      </c>
      <c r="S133" t="s">
        <v>8</v>
      </c>
    </row>
    <row r="134" spans="1:23" x14ac:dyDescent="0.3">
      <c r="A134" t="s">
        <v>175</v>
      </c>
      <c r="B134" t="s">
        <v>33</v>
      </c>
      <c r="C134" s="1">
        <v>45058.75</v>
      </c>
      <c r="D134" s="7">
        <f t="shared" si="9"/>
        <v>5</v>
      </c>
      <c r="E134" s="7">
        <f t="shared" si="10"/>
        <v>12</v>
      </c>
      <c r="F134" s="7">
        <f t="shared" si="11"/>
        <v>5</v>
      </c>
      <c r="I134" t="s">
        <v>3</v>
      </c>
      <c r="J134">
        <v>2</v>
      </c>
      <c r="K134" t="s">
        <v>4</v>
      </c>
      <c r="M134" t="s">
        <v>22</v>
      </c>
      <c r="N134" t="s">
        <v>8</v>
      </c>
      <c r="O134" t="s">
        <v>8</v>
      </c>
      <c r="P134" t="s">
        <v>8</v>
      </c>
      <c r="Q134" t="s">
        <v>18</v>
      </c>
      <c r="R134" t="s">
        <v>8</v>
      </c>
      <c r="S134" t="s">
        <v>8</v>
      </c>
      <c r="U134" t="s">
        <v>8</v>
      </c>
      <c r="V134" t="s">
        <v>8</v>
      </c>
    </row>
    <row r="135" spans="1:23" x14ac:dyDescent="0.3">
      <c r="A135" t="s">
        <v>176</v>
      </c>
      <c r="B135" t="s">
        <v>20</v>
      </c>
      <c r="C135" s="1">
        <v>45072.75</v>
      </c>
      <c r="D135" s="7">
        <f t="shared" si="9"/>
        <v>5</v>
      </c>
      <c r="E135" s="7">
        <f t="shared" si="10"/>
        <v>26</v>
      </c>
      <c r="F135" s="7">
        <f t="shared" si="11"/>
        <v>5</v>
      </c>
      <c r="H135" t="s">
        <v>2</v>
      </c>
      <c r="I135" t="s">
        <v>3</v>
      </c>
      <c r="J135">
        <v>7</v>
      </c>
      <c r="K135" t="s">
        <v>4</v>
      </c>
      <c r="M135" t="s">
        <v>6</v>
      </c>
      <c r="N135" t="s">
        <v>7</v>
      </c>
      <c r="O135" t="s">
        <v>8</v>
      </c>
      <c r="Q135" t="s">
        <v>18</v>
      </c>
      <c r="R135" t="s">
        <v>8</v>
      </c>
      <c r="S135" t="s">
        <v>8</v>
      </c>
      <c r="U135" t="s">
        <v>8</v>
      </c>
      <c r="V135" t="s">
        <v>8</v>
      </c>
      <c r="W135" s="52">
        <v>0</v>
      </c>
    </row>
    <row r="136" spans="1:23" x14ac:dyDescent="0.3">
      <c r="A136" t="s">
        <v>177</v>
      </c>
      <c r="B136" t="s">
        <v>33</v>
      </c>
      <c r="C136" s="1">
        <v>45053.416666666664</v>
      </c>
      <c r="D136" s="7">
        <f t="shared" si="9"/>
        <v>5</v>
      </c>
      <c r="E136" s="7">
        <f t="shared" si="10"/>
        <v>7</v>
      </c>
      <c r="F136" s="7">
        <f t="shared" si="11"/>
        <v>7</v>
      </c>
      <c r="H136" t="s">
        <v>2</v>
      </c>
      <c r="I136" t="s">
        <v>25</v>
      </c>
      <c r="J136">
        <v>10</v>
      </c>
      <c r="K136" t="s">
        <v>38</v>
      </c>
      <c r="M136" t="s">
        <v>6</v>
      </c>
      <c r="N136" t="s">
        <v>8</v>
      </c>
      <c r="O136" t="s">
        <v>8</v>
      </c>
      <c r="P136" t="s">
        <v>8</v>
      </c>
      <c r="Q136" t="s">
        <v>18</v>
      </c>
      <c r="R136" t="s">
        <v>8</v>
      </c>
      <c r="S136" t="s">
        <v>8</v>
      </c>
      <c r="U136" t="s">
        <v>8</v>
      </c>
      <c r="V136" t="s">
        <v>8</v>
      </c>
    </row>
    <row r="137" spans="1:23" x14ac:dyDescent="0.3">
      <c r="A137" t="s">
        <v>178</v>
      </c>
      <c r="B137" t="s">
        <v>16</v>
      </c>
      <c r="C137" s="1">
        <v>45107.416666666664</v>
      </c>
      <c r="D137" s="7">
        <f t="shared" si="9"/>
        <v>6</v>
      </c>
      <c r="E137" s="7">
        <f t="shared" si="10"/>
        <v>30</v>
      </c>
      <c r="F137" s="7">
        <f t="shared" si="11"/>
        <v>5</v>
      </c>
      <c r="G137" t="s">
        <v>36</v>
      </c>
      <c r="H137" t="s">
        <v>179</v>
      </c>
      <c r="I137" t="s">
        <v>25</v>
      </c>
      <c r="J137">
        <v>9</v>
      </c>
      <c r="K137" t="s">
        <v>26</v>
      </c>
      <c r="M137" t="s">
        <v>6</v>
      </c>
      <c r="N137" t="s">
        <v>8</v>
      </c>
      <c r="R137" t="s">
        <v>8</v>
      </c>
      <c r="S137" t="s">
        <v>8</v>
      </c>
    </row>
    <row r="138" spans="1:23" x14ac:dyDescent="0.3">
      <c r="A138" t="s">
        <v>180</v>
      </c>
      <c r="B138" t="s">
        <v>33</v>
      </c>
      <c r="C138" s="1">
        <v>45087.416666666664</v>
      </c>
      <c r="D138" s="7">
        <f t="shared" si="9"/>
        <v>6</v>
      </c>
      <c r="E138" s="7">
        <f t="shared" si="10"/>
        <v>10</v>
      </c>
      <c r="F138" s="7">
        <f t="shared" si="11"/>
        <v>6</v>
      </c>
      <c r="H138" t="s">
        <v>2</v>
      </c>
      <c r="I138" t="s">
        <v>3</v>
      </c>
      <c r="J138">
        <v>11</v>
      </c>
      <c r="K138" t="s">
        <v>72</v>
      </c>
      <c r="M138" t="s">
        <v>14</v>
      </c>
      <c r="W138" s="52">
        <v>320000</v>
      </c>
    </row>
    <row r="139" spans="1:23" x14ac:dyDescent="0.3">
      <c r="A139" t="s">
        <v>181</v>
      </c>
      <c r="B139" t="s">
        <v>33</v>
      </c>
      <c r="C139" s="1">
        <v>45087.583333333336</v>
      </c>
      <c r="D139" s="7">
        <f t="shared" si="9"/>
        <v>6</v>
      </c>
      <c r="E139" s="7">
        <f t="shared" si="10"/>
        <v>10</v>
      </c>
      <c r="F139" s="7">
        <f t="shared" si="11"/>
        <v>6</v>
      </c>
      <c r="H139" t="s">
        <v>2</v>
      </c>
      <c r="I139" t="s">
        <v>12</v>
      </c>
      <c r="J139">
        <v>15</v>
      </c>
      <c r="K139" t="s">
        <v>44</v>
      </c>
      <c r="M139" t="s">
        <v>14</v>
      </c>
      <c r="W139" s="52">
        <v>375000</v>
      </c>
    </row>
    <row r="140" spans="1:23" x14ac:dyDescent="0.3">
      <c r="A140" t="s">
        <v>182</v>
      </c>
      <c r="B140" t="s">
        <v>33</v>
      </c>
      <c r="C140" s="1">
        <v>45108.583333333336</v>
      </c>
      <c r="D140" s="7">
        <f t="shared" si="9"/>
        <v>7</v>
      </c>
      <c r="E140" s="7">
        <f t="shared" si="10"/>
        <v>1</v>
      </c>
      <c r="F140" s="7">
        <f t="shared" si="11"/>
        <v>6</v>
      </c>
      <c r="G140" t="s">
        <v>5</v>
      </c>
      <c r="H140" t="s">
        <v>2</v>
      </c>
      <c r="I140" t="s">
        <v>3</v>
      </c>
      <c r="J140">
        <v>15</v>
      </c>
      <c r="K140" t="s">
        <v>44</v>
      </c>
      <c r="M140" t="s">
        <v>29</v>
      </c>
      <c r="N140" t="s">
        <v>8</v>
      </c>
      <c r="R140" t="s">
        <v>8</v>
      </c>
      <c r="S140" t="s">
        <v>8</v>
      </c>
      <c r="T140">
        <v>15</v>
      </c>
    </row>
    <row r="141" spans="1:23" x14ac:dyDescent="0.3">
      <c r="A141" t="s">
        <v>183</v>
      </c>
      <c r="B141" t="s">
        <v>33</v>
      </c>
      <c r="C141" s="1">
        <v>45073.416666666664</v>
      </c>
      <c r="D141" s="7">
        <f t="shared" si="9"/>
        <v>5</v>
      </c>
      <c r="E141" s="7">
        <f t="shared" si="10"/>
        <v>27</v>
      </c>
      <c r="F141" s="7">
        <f t="shared" si="11"/>
        <v>6</v>
      </c>
      <c r="H141" t="s">
        <v>95</v>
      </c>
      <c r="I141" t="s">
        <v>3</v>
      </c>
      <c r="J141">
        <v>6</v>
      </c>
      <c r="K141" t="s">
        <v>38</v>
      </c>
      <c r="M141" t="s">
        <v>6</v>
      </c>
      <c r="N141" t="s">
        <v>8</v>
      </c>
      <c r="O141" t="s">
        <v>8</v>
      </c>
      <c r="P141" t="s">
        <v>8</v>
      </c>
      <c r="Q141" t="s">
        <v>18</v>
      </c>
      <c r="R141" t="s">
        <v>8</v>
      </c>
      <c r="S141" t="s">
        <v>8</v>
      </c>
      <c r="U141" t="s">
        <v>8</v>
      </c>
      <c r="V141" t="s">
        <v>8</v>
      </c>
    </row>
    <row r="142" spans="1:23" x14ac:dyDescent="0.3">
      <c r="A142" t="s">
        <v>183</v>
      </c>
      <c r="B142" t="s">
        <v>33</v>
      </c>
      <c r="D142" s="7" t="str">
        <f t="shared" si="9"/>
        <v/>
      </c>
      <c r="E142" s="7" t="str">
        <f t="shared" si="10"/>
        <v/>
      </c>
      <c r="F142" s="7" t="str">
        <f t="shared" si="11"/>
        <v/>
      </c>
      <c r="I142" t="s">
        <v>3</v>
      </c>
      <c r="K142" t="s">
        <v>17</v>
      </c>
      <c r="M142" t="s">
        <v>6</v>
      </c>
    </row>
    <row r="143" spans="1:23" x14ac:dyDescent="0.3">
      <c r="A143" t="s">
        <v>184</v>
      </c>
      <c r="B143" t="s">
        <v>33</v>
      </c>
      <c r="C143" s="1">
        <v>45116.666666666664</v>
      </c>
      <c r="D143" s="7">
        <f t="shared" si="9"/>
        <v>7</v>
      </c>
      <c r="E143" s="7">
        <f t="shared" si="10"/>
        <v>9</v>
      </c>
      <c r="F143" s="7">
        <f t="shared" si="11"/>
        <v>7</v>
      </c>
      <c r="G143" t="s">
        <v>5</v>
      </c>
      <c r="H143" t="s">
        <v>95</v>
      </c>
      <c r="I143" t="s">
        <v>3</v>
      </c>
      <c r="J143">
        <v>12</v>
      </c>
      <c r="K143" t="s">
        <v>72</v>
      </c>
      <c r="M143" t="s">
        <v>29</v>
      </c>
      <c r="N143" t="s">
        <v>7</v>
      </c>
      <c r="O143" t="s">
        <v>8</v>
      </c>
      <c r="P143" t="s">
        <v>8</v>
      </c>
      <c r="Q143" t="s">
        <v>18</v>
      </c>
      <c r="R143" t="s">
        <v>8</v>
      </c>
      <c r="S143" t="s">
        <v>8</v>
      </c>
      <c r="W143" s="52">
        <v>236000</v>
      </c>
    </row>
    <row r="144" spans="1:23" x14ac:dyDescent="0.3">
      <c r="A144" t="s">
        <v>185</v>
      </c>
      <c r="B144" t="s">
        <v>33</v>
      </c>
      <c r="C144" s="1">
        <v>45157.666666666664</v>
      </c>
      <c r="D144" s="7">
        <f t="shared" si="9"/>
        <v>8</v>
      </c>
      <c r="E144" s="7">
        <f t="shared" si="10"/>
        <v>19</v>
      </c>
      <c r="F144" s="7">
        <f t="shared" si="11"/>
        <v>6</v>
      </c>
      <c r="G144" t="s">
        <v>53</v>
      </c>
      <c r="H144" t="s">
        <v>2</v>
      </c>
      <c r="I144" t="s">
        <v>12</v>
      </c>
      <c r="J144">
        <v>8</v>
      </c>
      <c r="K144" t="s">
        <v>85</v>
      </c>
      <c r="M144" t="s">
        <v>6</v>
      </c>
      <c r="N144" t="s">
        <v>7</v>
      </c>
      <c r="O144" t="s">
        <v>8</v>
      </c>
      <c r="P144" t="s">
        <v>146</v>
      </c>
      <c r="Q144" t="s">
        <v>186</v>
      </c>
      <c r="R144" t="s">
        <v>8</v>
      </c>
      <c r="S144" t="s">
        <v>8</v>
      </c>
    </row>
    <row r="145" spans="1:23" x14ac:dyDescent="0.3">
      <c r="A145" t="s">
        <v>129</v>
      </c>
      <c r="B145" t="s">
        <v>33</v>
      </c>
      <c r="C145" s="1">
        <v>45089.416666666664</v>
      </c>
      <c r="D145" s="7">
        <f t="shared" si="9"/>
        <v>6</v>
      </c>
      <c r="E145" s="7">
        <f t="shared" si="10"/>
        <v>12</v>
      </c>
      <c r="F145" s="7">
        <f t="shared" si="11"/>
        <v>1</v>
      </c>
      <c r="G145" t="s">
        <v>5</v>
      </c>
      <c r="H145" t="s">
        <v>2</v>
      </c>
      <c r="I145" t="s">
        <v>12</v>
      </c>
      <c r="J145">
        <v>2</v>
      </c>
      <c r="K145" t="s">
        <v>17</v>
      </c>
      <c r="M145" t="s">
        <v>22</v>
      </c>
      <c r="N145" t="s">
        <v>7</v>
      </c>
      <c r="R145" t="s">
        <v>8</v>
      </c>
      <c r="S145" t="s">
        <v>9</v>
      </c>
      <c r="T145">
        <v>2</v>
      </c>
    </row>
    <row r="146" spans="1:23" x14ac:dyDescent="0.3">
      <c r="A146" t="s">
        <v>187</v>
      </c>
      <c r="B146" t="s">
        <v>33</v>
      </c>
      <c r="C146" s="1">
        <v>45082.75</v>
      </c>
      <c r="D146" s="7">
        <f t="shared" si="9"/>
        <v>6</v>
      </c>
      <c r="E146" s="7">
        <f t="shared" si="10"/>
        <v>5</v>
      </c>
      <c r="F146" s="7">
        <f t="shared" si="11"/>
        <v>1</v>
      </c>
      <c r="G146" t="s">
        <v>39</v>
      </c>
      <c r="H146" t="s">
        <v>43</v>
      </c>
      <c r="I146" t="s">
        <v>3</v>
      </c>
      <c r="J146">
        <v>4</v>
      </c>
      <c r="K146" t="s">
        <v>4</v>
      </c>
      <c r="M146" t="s">
        <v>6</v>
      </c>
      <c r="N146" t="s">
        <v>7</v>
      </c>
      <c r="R146" t="s">
        <v>8</v>
      </c>
      <c r="S146" t="s">
        <v>9</v>
      </c>
      <c r="T146">
        <v>2</v>
      </c>
      <c r="U146" t="s">
        <v>10</v>
      </c>
      <c r="V146" t="s">
        <v>188</v>
      </c>
    </row>
    <row r="147" spans="1:23" x14ac:dyDescent="0.3">
      <c r="A147" t="s">
        <v>189</v>
      </c>
      <c r="B147" t="s">
        <v>33</v>
      </c>
      <c r="C147" s="1">
        <v>45134.666666666664</v>
      </c>
      <c r="D147" s="7">
        <f t="shared" si="9"/>
        <v>7</v>
      </c>
      <c r="E147" s="7">
        <f t="shared" si="10"/>
        <v>27</v>
      </c>
      <c r="F147" s="7">
        <f t="shared" si="11"/>
        <v>4</v>
      </c>
      <c r="G147" t="s">
        <v>53</v>
      </c>
      <c r="H147" t="s">
        <v>2</v>
      </c>
      <c r="I147" t="s">
        <v>12</v>
      </c>
      <c r="J147">
        <v>10</v>
      </c>
      <c r="K147" t="s">
        <v>72</v>
      </c>
      <c r="M147" t="s">
        <v>6</v>
      </c>
      <c r="N147" t="s">
        <v>7</v>
      </c>
      <c r="O147" t="s">
        <v>8</v>
      </c>
      <c r="P147" t="s">
        <v>8</v>
      </c>
      <c r="Q147" t="s">
        <v>186</v>
      </c>
      <c r="R147" t="s">
        <v>8</v>
      </c>
      <c r="S147" t="s">
        <v>8</v>
      </c>
    </row>
    <row r="148" spans="1:23" x14ac:dyDescent="0.3">
      <c r="A148" t="s">
        <v>190</v>
      </c>
      <c r="B148" t="s">
        <v>33</v>
      </c>
      <c r="C148" s="1">
        <v>45129.583333333336</v>
      </c>
      <c r="D148" s="7">
        <f t="shared" si="9"/>
        <v>7</v>
      </c>
      <c r="E148" s="7">
        <f t="shared" si="10"/>
        <v>22</v>
      </c>
      <c r="F148" s="7">
        <f t="shared" si="11"/>
        <v>6</v>
      </c>
      <c r="G148" t="s">
        <v>53</v>
      </c>
      <c r="H148" t="s">
        <v>2</v>
      </c>
      <c r="I148" t="s">
        <v>12</v>
      </c>
      <c r="J148">
        <v>15</v>
      </c>
      <c r="K148" t="s">
        <v>44</v>
      </c>
      <c r="M148" t="s">
        <v>29</v>
      </c>
      <c r="N148" t="s">
        <v>8</v>
      </c>
      <c r="R148" t="s">
        <v>8</v>
      </c>
      <c r="S148" t="s">
        <v>8</v>
      </c>
    </row>
    <row r="149" spans="1:23" x14ac:dyDescent="0.3">
      <c r="A149" t="s">
        <v>191</v>
      </c>
      <c r="B149" t="s">
        <v>16</v>
      </c>
      <c r="C149" s="1">
        <v>45067.666666666664</v>
      </c>
      <c r="D149" s="7">
        <f t="shared" si="9"/>
        <v>5</v>
      </c>
      <c r="E149" s="7">
        <f t="shared" si="10"/>
        <v>21</v>
      </c>
      <c r="F149" s="7">
        <f t="shared" si="11"/>
        <v>7</v>
      </c>
      <c r="H149" t="s">
        <v>2</v>
      </c>
      <c r="I149" t="s">
        <v>3</v>
      </c>
      <c r="J149">
        <v>8</v>
      </c>
      <c r="K149" t="s">
        <v>38</v>
      </c>
      <c r="M149" t="s">
        <v>22</v>
      </c>
      <c r="N149" t="s">
        <v>8</v>
      </c>
      <c r="O149" t="s">
        <v>8</v>
      </c>
      <c r="P149" t="s">
        <v>8</v>
      </c>
      <c r="Q149" t="s">
        <v>18</v>
      </c>
      <c r="R149" t="s">
        <v>8</v>
      </c>
      <c r="S149" t="s">
        <v>8</v>
      </c>
      <c r="U149" t="s">
        <v>8</v>
      </c>
      <c r="V149" t="s">
        <v>8</v>
      </c>
      <c r="W149" s="52">
        <v>90000</v>
      </c>
    </row>
    <row r="150" spans="1:23" x14ac:dyDescent="0.3">
      <c r="A150" t="s">
        <v>192</v>
      </c>
      <c r="B150" t="s">
        <v>33</v>
      </c>
      <c r="C150" s="1">
        <v>45164.5</v>
      </c>
      <c r="D150" s="7">
        <f t="shared" si="9"/>
        <v>8</v>
      </c>
      <c r="E150" s="7">
        <f t="shared" si="10"/>
        <v>26</v>
      </c>
      <c r="F150" s="7">
        <f t="shared" si="11"/>
        <v>6</v>
      </c>
      <c r="G150" t="s">
        <v>5</v>
      </c>
      <c r="H150" t="s">
        <v>2</v>
      </c>
      <c r="I150" t="s">
        <v>12</v>
      </c>
      <c r="J150">
        <v>6</v>
      </c>
      <c r="K150" t="s">
        <v>17</v>
      </c>
      <c r="M150" t="s">
        <v>22</v>
      </c>
      <c r="N150" t="s">
        <v>7</v>
      </c>
      <c r="R150" t="s">
        <v>8</v>
      </c>
      <c r="S150" t="s">
        <v>9</v>
      </c>
      <c r="T150">
        <v>6</v>
      </c>
    </row>
    <row r="151" spans="1:23" x14ac:dyDescent="0.3">
      <c r="A151" t="s">
        <v>193</v>
      </c>
      <c r="B151" t="s">
        <v>33</v>
      </c>
      <c r="C151" s="1">
        <v>45164.5</v>
      </c>
      <c r="D151" s="7">
        <f t="shared" si="9"/>
        <v>8</v>
      </c>
      <c r="E151" s="7">
        <f t="shared" si="10"/>
        <v>26</v>
      </c>
      <c r="F151" s="7">
        <f t="shared" si="11"/>
        <v>6</v>
      </c>
      <c r="G151" t="s">
        <v>5</v>
      </c>
      <c r="H151" t="s">
        <v>2</v>
      </c>
      <c r="I151" t="s">
        <v>12</v>
      </c>
      <c r="J151">
        <v>6</v>
      </c>
      <c r="K151" t="s">
        <v>17</v>
      </c>
      <c r="M151" t="s">
        <v>22</v>
      </c>
      <c r="N151" t="s">
        <v>7</v>
      </c>
      <c r="R151" t="s">
        <v>8</v>
      </c>
      <c r="S151" t="s">
        <v>9</v>
      </c>
      <c r="T151">
        <v>6</v>
      </c>
      <c r="W151" s="52">
        <v>112500</v>
      </c>
    </row>
    <row r="152" spans="1:23" x14ac:dyDescent="0.3">
      <c r="A152" t="s">
        <v>178</v>
      </c>
      <c r="B152" t="s">
        <v>194</v>
      </c>
      <c r="C152" s="1">
        <v>45117.999305555553</v>
      </c>
      <c r="D152" s="7">
        <f t="shared" si="9"/>
        <v>7</v>
      </c>
      <c r="E152" s="7">
        <f t="shared" si="10"/>
        <v>10</v>
      </c>
      <c r="F152" s="7">
        <f t="shared" si="11"/>
        <v>1</v>
      </c>
      <c r="H152" t="s">
        <v>179</v>
      </c>
      <c r="I152" t="s">
        <v>3</v>
      </c>
    </row>
    <row r="153" spans="1:23" x14ac:dyDescent="0.3">
      <c r="A153" t="s">
        <v>195</v>
      </c>
      <c r="B153" t="s">
        <v>33</v>
      </c>
      <c r="C153" s="1">
        <v>45088.5</v>
      </c>
      <c r="D153" s="7">
        <f t="shared" si="9"/>
        <v>6</v>
      </c>
      <c r="E153" s="7">
        <f t="shared" si="10"/>
        <v>11</v>
      </c>
      <c r="F153" s="7">
        <f t="shared" si="11"/>
        <v>7</v>
      </c>
      <c r="G153" t="s">
        <v>53</v>
      </c>
      <c r="H153" t="s">
        <v>2</v>
      </c>
      <c r="I153" t="s">
        <v>3</v>
      </c>
      <c r="J153">
        <v>2</v>
      </c>
      <c r="K153" t="s">
        <v>85</v>
      </c>
      <c r="M153" t="s">
        <v>6</v>
      </c>
      <c r="N153" t="s">
        <v>7</v>
      </c>
      <c r="O153" t="s">
        <v>8</v>
      </c>
      <c r="P153" t="s">
        <v>8</v>
      </c>
      <c r="Q153" t="s">
        <v>18</v>
      </c>
      <c r="R153" t="s">
        <v>8</v>
      </c>
      <c r="S153" t="s">
        <v>8</v>
      </c>
      <c r="U153" t="s">
        <v>10</v>
      </c>
      <c r="V153" t="s">
        <v>8</v>
      </c>
    </row>
    <row r="154" spans="1:23" x14ac:dyDescent="0.3">
      <c r="A154" t="s">
        <v>132</v>
      </c>
      <c r="B154" t="s">
        <v>33</v>
      </c>
      <c r="C154" s="1">
        <v>45087.5</v>
      </c>
      <c r="D154" s="7">
        <f t="shared" si="9"/>
        <v>6</v>
      </c>
      <c r="E154" s="7">
        <f t="shared" si="10"/>
        <v>10</v>
      </c>
      <c r="F154" s="7">
        <f t="shared" si="11"/>
        <v>6</v>
      </c>
      <c r="H154" t="s">
        <v>2</v>
      </c>
      <c r="I154" t="s">
        <v>3</v>
      </c>
      <c r="J154">
        <v>10</v>
      </c>
      <c r="K154" t="s">
        <v>38</v>
      </c>
      <c r="M154" t="s">
        <v>6</v>
      </c>
      <c r="N154" t="s">
        <v>8</v>
      </c>
    </row>
    <row r="155" spans="1:23" x14ac:dyDescent="0.3">
      <c r="A155" t="s">
        <v>195</v>
      </c>
      <c r="B155" t="s">
        <v>33</v>
      </c>
      <c r="C155" s="1">
        <v>45087.416666666664</v>
      </c>
      <c r="D155" s="7">
        <f t="shared" si="9"/>
        <v>6</v>
      </c>
      <c r="E155" s="7">
        <f t="shared" si="10"/>
        <v>10</v>
      </c>
      <c r="F155" s="7">
        <f t="shared" si="11"/>
        <v>6</v>
      </c>
      <c r="H155" t="s">
        <v>2</v>
      </c>
      <c r="I155" t="s">
        <v>3</v>
      </c>
      <c r="J155">
        <v>2</v>
      </c>
      <c r="K155" t="s">
        <v>38</v>
      </c>
      <c r="M155" t="s">
        <v>22</v>
      </c>
      <c r="N155" t="s">
        <v>7</v>
      </c>
      <c r="O155" t="s">
        <v>8</v>
      </c>
      <c r="P155" t="s">
        <v>8</v>
      </c>
      <c r="R155" t="s">
        <v>23</v>
      </c>
      <c r="S155" t="s">
        <v>8</v>
      </c>
      <c r="U155" t="s">
        <v>8</v>
      </c>
      <c r="V155" t="s">
        <v>8</v>
      </c>
    </row>
    <row r="156" spans="1:23" x14ac:dyDescent="0.3">
      <c r="A156" t="s">
        <v>196</v>
      </c>
      <c r="B156" t="s">
        <v>33</v>
      </c>
      <c r="C156" s="1">
        <v>45057.416666666664</v>
      </c>
      <c r="D156" s="7">
        <f t="shared" si="9"/>
        <v>5</v>
      </c>
      <c r="E156" s="7">
        <f t="shared" si="10"/>
        <v>11</v>
      </c>
      <c r="F156" s="7">
        <f t="shared" si="11"/>
        <v>4</v>
      </c>
      <c r="G156" t="s">
        <v>36</v>
      </c>
      <c r="H156" t="s">
        <v>2</v>
      </c>
      <c r="I156" t="s">
        <v>12</v>
      </c>
      <c r="J156">
        <v>7</v>
      </c>
      <c r="K156" t="s">
        <v>72</v>
      </c>
      <c r="M156" t="s">
        <v>6</v>
      </c>
      <c r="N156" t="s">
        <v>7</v>
      </c>
      <c r="O156" t="s">
        <v>8</v>
      </c>
      <c r="P156" t="s">
        <v>86</v>
      </c>
      <c r="Q156" t="s">
        <v>186</v>
      </c>
      <c r="R156" t="s">
        <v>23</v>
      </c>
      <c r="S156" t="s">
        <v>8</v>
      </c>
    </row>
    <row r="157" spans="1:23" x14ac:dyDescent="0.3">
      <c r="A157" t="s">
        <v>197</v>
      </c>
      <c r="B157" t="s">
        <v>33</v>
      </c>
      <c r="C157" s="1">
        <v>45101.5</v>
      </c>
      <c r="D157" s="7">
        <f t="shared" si="9"/>
        <v>6</v>
      </c>
      <c r="E157" s="7">
        <f t="shared" si="10"/>
        <v>24</v>
      </c>
      <c r="F157" s="7">
        <f t="shared" si="11"/>
        <v>6</v>
      </c>
      <c r="G157" t="s">
        <v>5</v>
      </c>
      <c r="H157" t="s">
        <v>2</v>
      </c>
      <c r="I157" t="s">
        <v>12</v>
      </c>
      <c r="J157">
        <v>8</v>
      </c>
      <c r="K157" t="s">
        <v>17</v>
      </c>
      <c r="M157" t="s">
        <v>6</v>
      </c>
      <c r="N157" t="s">
        <v>7</v>
      </c>
      <c r="R157" t="s">
        <v>8</v>
      </c>
      <c r="S157" t="s">
        <v>8</v>
      </c>
    </row>
    <row r="158" spans="1:23" x14ac:dyDescent="0.3">
      <c r="A158" t="s">
        <v>198</v>
      </c>
      <c r="B158" t="s">
        <v>1</v>
      </c>
      <c r="D158" s="7" t="str">
        <f t="shared" si="9"/>
        <v/>
      </c>
      <c r="E158" s="7" t="str">
        <f t="shared" si="10"/>
        <v/>
      </c>
      <c r="F158" s="7" t="str">
        <f t="shared" si="11"/>
        <v/>
      </c>
    </row>
    <row r="159" spans="1:23" x14ac:dyDescent="0.3">
      <c r="A159" t="s">
        <v>199</v>
      </c>
      <c r="B159" t="s">
        <v>33</v>
      </c>
      <c r="C159" s="1">
        <v>45105.75</v>
      </c>
      <c r="D159" s="7">
        <f t="shared" si="9"/>
        <v>6</v>
      </c>
      <c r="E159" s="7">
        <f t="shared" si="10"/>
        <v>28</v>
      </c>
      <c r="F159" s="7">
        <f t="shared" si="11"/>
        <v>3</v>
      </c>
      <c r="G159" t="s">
        <v>5</v>
      </c>
      <c r="H159" t="s">
        <v>2</v>
      </c>
      <c r="I159" t="s">
        <v>3</v>
      </c>
      <c r="J159">
        <v>2</v>
      </c>
      <c r="K159" t="s">
        <v>4</v>
      </c>
      <c r="M159" t="s">
        <v>6</v>
      </c>
      <c r="N159" t="s">
        <v>7</v>
      </c>
      <c r="R159" t="s">
        <v>8</v>
      </c>
      <c r="S159" t="s">
        <v>9</v>
      </c>
      <c r="T159">
        <v>2</v>
      </c>
      <c r="U159" t="s">
        <v>8</v>
      </c>
      <c r="V159" t="s">
        <v>8</v>
      </c>
    </row>
    <row r="160" spans="1:23" x14ac:dyDescent="0.3">
      <c r="A160" t="s">
        <v>200</v>
      </c>
      <c r="B160" t="s">
        <v>20</v>
      </c>
      <c r="C160" s="1">
        <v>45075.416666666664</v>
      </c>
      <c r="D160" s="7">
        <f t="shared" si="9"/>
        <v>5</v>
      </c>
      <c r="E160" s="7">
        <f t="shared" si="10"/>
        <v>29</v>
      </c>
      <c r="F160" s="7">
        <f t="shared" si="11"/>
        <v>1</v>
      </c>
      <c r="H160" t="s">
        <v>2</v>
      </c>
      <c r="I160" t="s">
        <v>25</v>
      </c>
      <c r="J160">
        <v>9</v>
      </c>
      <c r="K160" t="s">
        <v>72</v>
      </c>
      <c r="M160" t="s">
        <v>6</v>
      </c>
      <c r="N160" t="s">
        <v>7</v>
      </c>
      <c r="O160" t="s">
        <v>8</v>
      </c>
      <c r="P160" t="s">
        <v>146</v>
      </c>
      <c r="Q160" t="s">
        <v>186</v>
      </c>
      <c r="R160" t="s">
        <v>47</v>
      </c>
      <c r="S160" t="s">
        <v>8</v>
      </c>
      <c r="U160" t="s">
        <v>8</v>
      </c>
      <c r="V160" t="s">
        <v>8</v>
      </c>
    </row>
    <row r="161" spans="1:23" x14ac:dyDescent="0.3">
      <c r="A161" t="s">
        <v>201</v>
      </c>
      <c r="B161" t="s">
        <v>33</v>
      </c>
      <c r="C161" s="1">
        <v>45100.666666666664</v>
      </c>
      <c r="D161" s="7">
        <f t="shared" si="9"/>
        <v>6</v>
      </c>
      <c r="E161" s="7">
        <f t="shared" si="10"/>
        <v>23</v>
      </c>
      <c r="F161" s="7">
        <f t="shared" si="11"/>
        <v>5</v>
      </c>
      <c r="G161" t="s">
        <v>5</v>
      </c>
      <c r="H161" t="s">
        <v>2</v>
      </c>
      <c r="I161" t="s">
        <v>3</v>
      </c>
      <c r="J161">
        <v>9</v>
      </c>
      <c r="K161" t="s">
        <v>38</v>
      </c>
      <c r="M161" t="s">
        <v>6</v>
      </c>
      <c r="N161" t="s">
        <v>8</v>
      </c>
      <c r="R161" t="s">
        <v>8</v>
      </c>
      <c r="S161" t="s">
        <v>8</v>
      </c>
    </row>
    <row r="162" spans="1:23" x14ac:dyDescent="0.3">
      <c r="A162" t="s">
        <v>202</v>
      </c>
      <c r="B162" t="s">
        <v>33</v>
      </c>
      <c r="C162" s="1">
        <v>45073.583333333336</v>
      </c>
      <c r="D162" s="7">
        <f t="shared" si="9"/>
        <v>5</v>
      </c>
      <c r="E162" s="7">
        <f t="shared" si="10"/>
        <v>27</v>
      </c>
      <c r="F162" s="7">
        <f t="shared" si="11"/>
        <v>6</v>
      </c>
      <c r="G162" t="s">
        <v>5</v>
      </c>
      <c r="H162" t="s">
        <v>2</v>
      </c>
      <c r="I162" t="s">
        <v>12</v>
      </c>
      <c r="J162">
        <v>7</v>
      </c>
      <c r="K162" t="s">
        <v>44</v>
      </c>
      <c r="M162" t="s">
        <v>6</v>
      </c>
      <c r="N162" t="s">
        <v>8</v>
      </c>
      <c r="R162" t="s">
        <v>8</v>
      </c>
      <c r="S162" t="s">
        <v>8</v>
      </c>
    </row>
    <row r="163" spans="1:23" x14ac:dyDescent="0.3">
      <c r="A163" t="s">
        <v>203</v>
      </c>
      <c r="B163" t="s">
        <v>33</v>
      </c>
      <c r="C163" s="1">
        <v>45143.5</v>
      </c>
      <c r="D163" s="7">
        <f t="shared" si="9"/>
        <v>8</v>
      </c>
      <c r="E163" s="7">
        <f t="shared" si="10"/>
        <v>5</v>
      </c>
      <c r="F163" s="7">
        <f t="shared" si="11"/>
        <v>6</v>
      </c>
      <c r="G163" t="s">
        <v>5</v>
      </c>
      <c r="H163" t="s">
        <v>95</v>
      </c>
      <c r="I163" t="s">
        <v>12</v>
      </c>
      <c r="J163">
        <v>8</v>
      </c>
      <c r="K163" t="s">
        <v>17</v>
      </c>
      <c r="M163" t="s">
        <v>14</v>
      </c>
      <c r="N163" t="s">
        <v>7</v>
      </c>
      <c r="R163" t="s">
        <v>8</v>
      </c>
      <c r="S163" t="s">
        <v>8</v>
      </c>
    </row>
    <row r="164" spans="1:23" x14ac:dyDescent="0.3">
      <c r="A164" t="s">
        <v>204</v>
      </c>
      <c r="B164" t="s">
        <v>20</v>
      </c>
      <c r="C164" s="1">
        <v>45107.833333333336</v>
      </c>
      <c r="D164" s="7">
        <f t="shared" si="9"/>
        <v>6</v>
      </c>
      <c r="E164" s="7">
        <f t="shared" si="10"/>
        <v>30</v>
      </c>
      <c r="F164" s="7">
        <f t="shared" si="11"/>
        <v>5</v>
      </c>
      <c r="H164" t="s">
        <v>2</v>
      </c>
      <c r="J164">
        <v>4</v>
      </c>
      <c r="K164" t="s">
        <v>38</v>
      </c>
      <c r="M164" t="s">
        <v>22</v>
      </c>
    </row>
    <row r="165" spans="1:23" x14ac:dyDescent="0.3">
      <c r="A165" t="s">
        <v>205</v>
      </c>
      <c r="B165" t="s">
        <v>33</v>
      </c>
      <c r="C165" s="1">
        <v>45107.583333333336</v>
      </c>
      <c r="D165" s="7">
        <f t="shared" si="9"/>
        <v>6</v>
      </c>
      <c r="E165" s="7">
        <f t="shared" si="10"/>
        <v>30</v>
      </c>
      <c r="F165" s="7">
        <f t="shared" si="11"/>
        <v>5</v>
      </c>
      <c r="G165" t="s">
        <v>5</v>
      </c>
      <c r="H165" t="s">
        <v>2</v>
      </c>
      <c r="I165" t="s">
        <v>12</v>
      </c>
      <c r="J165">
        <v>11</v>
      </c>
      <c r="K165" t="s">
        <v>13</v>
      </c>
      <c r="M165" t="s">
        <v>14</v>
      </c>
      <c r="N165" t="s">
        <v>8</v>
      </c>
      <c r="O165" t="s">
        <v>8</v>
      </c>
      <c r="P165" t="s">
        <v>8</v>
      </c>
      <c r="Q165" t="s">
        <v>18</v>
      </c>
      <c r="R165" t="s">
        <v>8</v>
      </c>
      <c r="S165" t="s">
        <v>8</v>
      </c>
      <c r="U165" t="s">
        <v>8</v>
      </c>
      <c r="V165" t="s">
        <v>8</v>
      </c>
      <c r="W165" s="52">
        <v>195000</v>
      </c>
    </row>
    <row r="166" spans="1:23" x14ac:dyDescent="0.3">
      <c r="A166" t="s">
        <v>206</v>
      </c>
      <c r="B166" t="s">
        <v>33</v>
      </c>
      <c r="C166" s="1">
        <v>45069.75</v>
      </c>
      <c r="D166" s="7">
        <f t="shared" si="9"/>
        <v>5</v>
      </c>
      <c r="E166" s="7">
        <f t="shared" si="10"/>
        <v>23</v>
      </c>
      <c r="F166" s="7">
        <f t="shared" si="11"/>
        <v>2</v>
      </c>
      <c r="G166" t="s">
        <v>5</v>
      </c>
      <c r="H166" t="s">
        <v>2</v>
      </c>
      <c r="I166" t="s">
        <v>3</v>
      </c>
      <c r="J166">
        <v>2</v>
      </c>
      <c r="K166" t="s">
        <v>4</v>
      </c>
      <c r="M166" t="s">
        <v>6</v>
      </c>
      <c r="N166" t="s">
        <v>8</v>
      </c>
      <c r="R166" t="s">
        <v>23</v>
      </c>
      <c r="S166" t="s">
        <v>8</v>
      </c>
      <c r="U166" t="s">
        <v>8</v>
      </c>
      <c r="V166" t="s">
        <v>8</v>
      </c>
    </row>
    <row r="167" spans="1:23" x14ac:dyDescent="0.3">
      <c r="A167" t="s">
        <v>207</v>
      </c>
      <c r="B167" t="s">
        <v>33</v>
      </c>
      <c r="C167" s="1">
        <v>45086.583333333336</v>
      </c>
      <c r="D167" s="7">
        <f t="shared" si="9"/>
        <v>6</v>
      </c>
      <c r="E167" s="7">
        <f t="shared" si="10"/>
        <v>9</v>
      </c>
      <c r="F167" s="7">
        <f t="shared" si="11"/>
        <v>5</v>
      </c>
      <c r="G167" t="s">
        <v>5</v>
      </c>
      <c r="H167" t="s">
        <v>2</v>
      </c>
      <c r="I167" t="s">
        <v>12</v>
      </c>
      <c r="J167">
        <v>10</v>
      </c>
      <c r="K167" t="s">
        <v>38</v>
      </c>
      <c r="M167" t="s">
        <v>6</v>
      </c>
      <c r="N167" t="s">
        <v>7</v>
      </c>
      <c r="R167" t="s">
        <v>8</v>
      </c>
      <c r="S167" t="s">
        <v>8</v>
      </c>
    </row>
    <row r="168" spans="1:23" x14ac:dyDescent="0.3">
      <c r="A168" t="s">
        <v>208</v>
      </c>
      <c r="B168" t="s">
        <v>33</v>
      </c>
      <c r="C168" s="1">
        <v>45136.75</v>
      </c>
      <c r="D168" s="7">
        <f t="shared" si="9"/>
        <v>7</v>
      </c>
      <c r="E168" s="7">
        <f t="shared" si="10"/>
        <v>29</v>
      </c>
      <c r="F168" s="7">
        <f t="shared" si="11"/>
        <v>6</v>
      </c>
      <c r="G168" t="s">
        <v>5</v>
      </c>
      <c r="H168" t="s">
        <v>95</v>
      </c>
      <c r="I168" t="s">
        <v>3</v>
      </c>
      <c r="J168">
        <v>10</v>
      </c>
      <c r="K168" t="s">
        <v>44</v>
      </c>
      <c r="M168" t="s">
        <v>6</v>
      </c>
      <c r="N168" t="s">
        <v>8</v>
      </c>
      <c r="R168" t="s">
        <v>23</v>
      </c>
      <c r="S168" t="s">
        <v>8</v>
      </c>
    </row>
    <row r="169" spans="1:23" x14ac:dyDescent="0.3">
      <c r="A169" t="s">
        <v>209</v>
      </c>
      <c r="B169" t="s">
        <v>20</v>
      </c>
      <c r="C169" s="1">
        <v>45101.583333333336</v>
      </c>
      <c r="D169" s="7">
        <f t="shared" si="9"/>
        <v>6</v>
      </c>
      <c r="E169" s="7">
        <f t="shared" si="10"/>
        <v>24</v>
      </c>
      <c r="F169" s="7">
        <f t="shared" si="11"/>
        <v>6</v>
      </c>
      <c r="G169" t="s">
        <v>63</v>
      </c>
      <c r="H169" t="s">
        <v>2</v>
      </c>
      <c r="I169" t="s">
        <v>12</v>
      </c>
      <c r="J169">
        <v>11</v>
      </c>
      <c r="K169" t="s">
        <v>38</v>
      </c>
      <c r="M169" t="s">
        <v>6</v>
      </c>
      <c r="N169" t="s">
        <v>7</v>
      </c>
      <c r="R169" t="s">
        <v>23</v>
      </c>
      <c r="S169" t="s">
        <v>9</v>
      </c>
      <c r="T169">
        <v>9</v>
      </c>
      <c r="W169" s="52">
        <v>202000</v>
      </c>
    </row>
    <row r="170" spans="1:23" x14ac:dyDescent="0.3">
      <c r="A170" t="s">
        <v>210</v>
      </c>
      <c r="B170" t="s">
        <v>33</v>
      </c>
      <c r="C170" s="1">
        <v>45161.416666666664</v>
      </c>
      <c r="D170" s="7">
        <f t="shared" si="9"/>
        <v>8</v>
      </c>
      <c r="E170" s="7">
        <f t="shared" si="10"/>
        <v>23</v>
      </c>
      <c r="F170" s="7">
        <f t="shared" si="11"/>
        <v>3</v>
      </c>
      <c r="H170" t="s">
        <v>2</v>
      </c>
      <c r="I170" t="s">
        <v>3</v>
      </c>
      <c r="J170">
        <v>4</v>
      </c>
      <c r="K170" t="s">
        <v>72</v>
      </c>
      <c r="M170" t="s">
        <v>22</v>
      </c>
      <c r="N170" t="s">
        <v>8</v>
      </c>
      <c r="O170" t="s">
        <v>8</v>
      </c>
      <c r="P170" t="s">
        <v>8</v>
      </c>
      <c r="Q170" t="s">
        <v>18</v>
      </c>
      <c r="R170" t="s">
        <v>23</v>
      </c>
      <c r="S170" t="s">
        <v>8</v>
      </c>
      <c r="U170" t="s">
        <v>8</v>
      </c>
      <c r="V170" t="s">
        <v>8</v>
      </c>
    </row>
    <row r="171" spans="1:23" x14ac:dyDescent="0.3">
      <c r="A171" t="s">
        <v>211</v>
      </c>
      <c r="B171" t="s">
        <v>33</v>
      </c>
      <c r="C171" s="1">
        <v>45160.625</v>
      </c>
      <c r="D171" s="7">
        <f t="shared" si="9"/>
        <v>8</v>
      </c>
      <c r="E171" s="7">
        <f t="shared" si="10"/>
        <v>22</v>
      </c>
      <c r="F171" s="7">
        <f t="shared" si="11"/>
        <v>2</v>
      </c>
      <c r="H171" t="s">
        <v>2</v>
      </c>
      <c r="I171" t="s">
        <v>3</v>
      </c>
      <c r="J171">
        <v>35</v>
      </c>
      <c r="K171" t="s">
        <v>26</v>
      </c>
      <c r="M171" t="s">
        <v>29</v>
      </c>
      <c r="N171" t="s">
        <v>8</v>
      </c>
      <c r="O171" t="s">
        <v>8</v>
      </c>
      <c r="P171" t="s">
        <v>8</v>
      </c>
      <c r="Q171" t="s">
        <v>18</v>
      </c>
      <c r="R171" t="s">
        <v>8</v>
      </c>
      <c r="S171" t="s">
        <v>9</v>
      </c>
      <c r="T171">
        <v>35</v>
      </c>
      <c r="U171" t="s">
        <v>8</v>
      </c>
      <c r="V171" t="s">
        <v>8</v>
      </c>
    </row>
    <row r="172" spans="1:23" x14ac:dyDescent="0.3">
      <c r="A172" t="s">
        <v>212</v>
      </c>
      <c r="B172" t="s">
        <v>20</v>
      </c>
      <c r="C172" s="1">
        <v>45105.416666666664</v>
      </c>
      <c r="D172" s="7">
        <f t="shared" si="9"/>
        <v>6</v>
      </c>
      <c r="E172" s="7">
        <f t="shared" si="10"/>
        <v>28</v>
      </c>
      <c r="F172" s="7">
        <f t="shared" si="11"/>
        <v>3</v>
      </c>
      <c r="H172" t="s">
        <v>2</v>
      </c>
      <c r="I172" t="s">
        <v>3</v>
      </c>
      <c r="J172">
        <v>4</v>
      </c>
      <c r="K172" t="s">
        <v>38</v>
      </c>
      <c r="M172" t="s">
        <v>22</v>
      </c>
      <c r="N172" t="s">
        <v>8</v>
      </c>
      <c r="O172" t="s">
        <v>8</v>
      </c>
      <c r="P172" t="s">
        <v>8</v>
      </c>
      <c r="Q172" t="s">
        <v>18</v>
      </c>
      <c r="R172" t="s">
        <v>8</v>
      </c>
      <c r="S172" t="s">
        <v>8</v>
      </c>
      <c r="U172" t="s">
        <v>8</v>
      </c>
      <c r="V172" t="s">
        <v>8</v>
      </c>
    </row>
    <row r="173" spans="1:23" x14ac:dyDescent="0.3">
      <c r="A173" t="s">
        <v>213</v>
      </c>
      <c r="B173" t="s">
        <v>33</v>
      </c>
      <c r="C173" s="1">
        <v>45101.583333333336</v>
      </c>
      <c r="D173" s="7">
        <f t="shared" si="9"/>
        <v>6</v>
      </c>
      <c r="E173" s="7">
        <f t="shared" si="10"/>
        <v>24</v>
      </c>
      <c r="F173" s="7">
        <f t="shared" si="11"/>
        <v>6</v>
      </c>
      <c r="G173" t="s">
        <v>5</v>
      </c>
      <c r="H173" t="s">
        <v>2</v>
      </c>
      <c r="I173" t="s">
        <v>3</v>
      </c>
      <c r="J173">
        <v>5</v>
      </c>
      <c r="K173" t="s">
        <v>44</v>
      </c>
      <c r="M173" t="s">
        <v>22</v>
      </c>
      <c r="N173" t="s">
        <v>8</v>
      </c>
      <c r="R173" t="s">
        <v>8</v>
      </c>
      <c r="S173" t="s">
        <v>8</v>
      </c>
    </row>
    <row r="174" spans="1:23" x14ac:dyDescent="0.3">
      <c r="A174" t="s">
        <v>213</v>
      </c>
      <c r="B174" t="s">
        <v>33</v>
      </c>
      <c r="C174" s="1">
        <v>45101.666666666664</v>
      </c>
      <c r="D174" s="7">
        <f t="shared" si="9"/>
        <v>6</v>
      </c>
      <c r="E174" s="7">
        <f t="shared" si="10"/>
        <v>24</v>
      </c>
      <c r="F174" s="7">
        <f t="shared" si="11"/>
        <v>6</v>
      </c>
      <c r="H174" t="s">
        <v>2</v>
      </c>
      <c r="I174" t="s">
        <v>3</v>
      </c>
      <c r="J174">
        <v>5</v>
      </c>
      <c r="K174" t="s">
        <v>44</v>
      </c>
      <c r="M174" t="s">
        <v>6</v>
      </c>
      <c r="N174" t="s">
        <v>8</v>
      </c>
      <c r="O174" t="s">
        <v>8</v>
      </c>
      <c r="P174" t="s">
        <v>8</v>
      </c>
      <c r="Q174" t="s">
        <v>18</v>
      </c>
      <c r="R174" t="s">
        <v>8</v>
      </c>
      <c r="S174" t="s">
        <v>8</v>
      </c>
      <c r="U174" t="s">
        <v>8</v>
      </c>
      <c r="V174" t="s">
        <v>8</v>
      </c>
    </row>
    <row r="175" spans="1:23" x14ac:dyDescent="0.3">
      <c r="A175" t="s">
        <v>214</v>
      </c>
      <c r="B175" t="s">
        <v>33</v>
      </c>
      <c r="C175" s="1">
        <v>45087.666666666664</v>
      </c>
      <c r="D175" s="7">
        <f t="shared" si="9"/>
        <v>6</v>
      </c>
      <c r="E175" s="7">
        <f t="shared" si="10"/>
        <v>10</v>
      </c>
      <c r="F175" s="7">
        <f t="shared" si="11"/>
        <v>6</v>
      </c>
      <c r="G175" t="s">
        <v>5</v>
      </c>
      <c r="H175" t="s">
        <v>95</v>
      </c>
      <c r="I175" t="s">
        <v>3</v>
      </c>
      <c r="J175">
        <v>9</v>
      </c>
      <c r="K175" t="s">
        <v>17</v>
      </c>
      <c r="M175" t="s">
        <v>14</v>
      </c>
      <c r="N175" t="s">
        <v>8</v>
      </c>
      <c r="R175" t="s">
        <v>8</v>
      </c>
      <c r="S175" t="s">
        <v>8</v>
      </c>
    </row>
    <row r="176" spans="1:23" x14ac:dyDescent="0.3">
      <c r="A176" t="s">
        <v>215</v>
      </c>
      <c r="B176" t="s">
        <v>33</v>
      </c>
      <c r="C176" s="1">
        <v>45114.583333333336</v>
      </c>
      <c r="D176" s="7">
        <f t="shared" si="9"/>
        <v>7</v>
      </c>
      <c r="E176" s="7">
        <f t="shared" si="10"/>
        <v>7</v>
      </c>
      <c r="F176" s="7">
        <f t="shared" si="11"/>
        <v>5</v>
      </c>
      <c r="G176" t="s">
        <v>5</v>
      </c>
      <c r="H176" t="s">
        <v>2</v>
      </c>
      <c r="I176" t="s">
        <v>12</v>
      </c>
      <c r="J176">
        <v>9</v>
      </c>
      <c r="K176" t="s">
        <v>85</v>
      </c>
      <c r="M176" t="s">
        <v>6</v>
      </c>
      <c r="N176" t="s">
        <v>7</v>
      </c>
      <c r="O176" t="s">
        <v>8</v>
      </c>
      <c r="P176" t="s">
        <v>8</v>
      </c>
      <c r="Q176" t="s">
        <v>18</v>
      </c>
      <c r="R176" t="s">
        <v>8</v>
      </c>
      <c r="S176" t="s">
        <v>8</v>
      </c>
    </row>
    <row r="177" spans="1:23" x14ac:dyDescent="0.3">
      <c r="A177" t="s">
        <v>216</v>
      </c>
      <c r="B177" t="s">
        <v>33</v>
      </c>
      <c r="C177" s="1">
        <v>45128.666666666664</v>
      </c>
      <c r="D177" s="7">
        <f t="shared" si="9"/>
        <v>7</v>
      </c>
      <c r="E177" s="7">
        <f t="shared" si="10"/>
        <v>21</v>
      </c>
      <c r="F177" s="7">
        <f t="shared" si="11"/>
        <v>5</v>
      </c>
      <c r="G177" t="s">
        <v>5</v>
      </c>
      <c r="H177" t="s">
        <v>2</v>
      </c>
      <c r="I177" t="s">
        <v>12</v>
      </c>
      <c r="J177">
        <v>2</v>
      </c>
      <c r="K177" t="s">
        <v>4</v>
      </c>
      <c r="M177" t="s">
        <v>6</v>
      </c>
      <c r="N177" t="s">
        <v>7</v>
      </c>
      <c r="R177" t="s">
        <v>8</v>
      </c>
      <c r="S177" t="s">
        <v>9</v>
      </c>
      <c r="T177">
        <v>2</v>
      </c>
      <c r="U177" t="s">
        <v>10</v>
      </c>
      <c r="V177" t="s">
        <v>188</v>
      </c>
    </row>
    <row r="178" spans="1:23" x14ac:dyDescent="0.3">
      <c r="A178" t="s">
        <v>216</v>
      </c>
      <c r="B178" t="s">
        <v>20</v>
      </c>
      <c r="C178" s="1">
        <v>45134.666666666664</v>
      </c>
      <c r="D178" s="7">
        <f t="shared" si="9"/>
        <v>7</v>
      </c>
      <c r="E178" s="7">
        <f t="shared" si="10"/>
        <v>27</v>
      </c>
      <c r="F178" s="7">
        <f t="shared" si="11"/>
        <v>4</v>
      </c>
      <c r="G178" t="s">
        <v>5</v>
      </c>
      <c r="H178" t="s">
        <v>2</v>
      </c>
      <c r="I178" t="s">
        <v>12</v>
      </c>
      <c r="J178">
        <v>2</v>
      </c>
      <c r="K178" t="s">
        <v>4</v>
      </c>
      <c r="M178" t="s">
        <v>6</v>
      </c>
      <c r="N178" t="s">
        <v>7</v>
      </c>
      <c r="R178" t="s">
        <v>8</v>
      </c>
      <c r="S178" t="s">
        <v>9</v>
      </c>
      <c r="T178">
        <v>2</v>
      </c>
      <c r="U178" t="s">
        <v>10</v>
      </c>
      <c r="V178" t="s">
        <v>8</v>
      </c>
      <c r="W178" s="52">
        <v>208000</v>
      </c>
    </row>
    <row r="179" spans="1:23" x14ac:dyDescent="0.3">
      <c r="A179" t="s">
        <v>217</v>
      </c>
      <c r="B179" t="s">
        <v>33</v>
      </c>
      <c r="C179" s="1">
        <v>45186.416666666664</v>
      </c>
      <c r="D179" s="7">
        <f t="shared" si="9"/>
        <v>9</v>
      </c>
      <c r="E179" s="7">
        <f t="shared" si="10"/>
        <v>17</v>
      </c>
      <c r="F179" s="7">
        <f t="shared" si="11"/>
        <v>7</v>
      </c>
      <c r="G179" t="s">
        <v>36</v>
      </c>
      <c r="H179" t="s">
        <v>2</v>
      </c>
      <c r="I179" t="s">
        <v>3</v>
      </c>
      <c r="J179">
        <v>2</v>
      </c>
      <c r="K179" t="s">
        <v>35</v>
      </c>
      <c r="M179" t="s">
        <v>22</v>
      </c>
      <c r="N179" t="s">
        <v>7</v>
      </c>
      <c r="R179" t="s">
        <v>8</v>
      </c>
      <c r="S179" t="s">
        <v>8</v>
      </c>
    </row>
    <row r="180" spans="1:23" x14ac:dyDescent="0.3">
      <c r="A180" t="s">
        <v>218</v>
      </c>
      <c r="B180" t="s">
        <v>20</v>
      </c>
      <c r="C180" s="1">
        <v>45084.75</v>
      </c>
      <c r="D180" s="7">
        <f t="shared" si="9"/>
        <v>6</v>
      </c>
      <c r="E180" s="7">
        <f t="shared" si="10"/>
        <v>7</v>
      </c>
      <c r="F180" s="7">
        <f t="shared" si="11"/>
        <v>3</v>
      </c>
      <c r="G180" t="s">
        <v>36</v>
      </c>
      <c r="H180" t="s">
        <v>2</v>
      </c>
      <c r="I180" t="s">
        <v>3</v>
      </c>
      <c r="J180">
        <v>2</v>
      </c>
      <c r="K180" t="s">
        <v>4</v>
      </c>
      <c r="M180" t="s">
        <v>6</v>
      </c>
      <c r="N180" t="s">
        <v>8</v>
      </c>
      <c r="R180" t="s">
        <v>23</v>
      </c>
      <c r="S180" t="s">
        <v>8</v>
      </c>
      <c r="U180" t="s">
        <v>8</v>
      </c>
      <c r="V180" t="s">
        <v>8</v>
      </c>
      <c r="W180" s="52">
        <v>76000</v>
      </c>
    </row>
    <row r="181" spans="1:23" x14ac:dyDescent="0.3">
      <c r="A181" t="s">
        <v>219</v>
      </c>
      <c r="B181" t="s">
        <v>16</v>
      </c>
      <c r="C181" s="1">
        <v>45165.666666666664</v>
      </c>
      <c r="D181" s="7">
        <f t="shared" si="9"/>
        <v>8</v>
      </c>
      <c r="E181" s="7">
        <f t="shared" si="10"/>
        <v>27</v>
      </c>
      <c r="F181" s="7">
        <f t="shared" si="11"/>
        <v>7</v>
      </c>
      <c r="H181" t="s">
        <v>2</v>
      </c>
      <c r="I181" t="s">
        <v>12</v>
      </c>
      <c r="J181">
        <v>4</v>
      </c>
      <c r="K181" t="s">
        <v>35</v>
      </c>
      <c r="M181" t="s">
        <v>22</v>
      </c>
      <c r="N181" t="s">
        <v>8</v>
      </c>
      <c r="R181" t="s">
        <v>23</v>
      </c>
      <c r="S181" t="s">
        <v>9</v>
      </c>
      <c r="T181">
        <v>4</v>
      </c>
    </row>
    <row r="182" spans="1:23" x14ac:dyDescent="0.3">
      <c r="A182" t="s">
        <v>220</v>
      </c>
      <c r="B182" t="s">
        <v>20</v>
      </c>
      <c r="C182" s="1">
        <v>45095.416666666664</v>
      </c>
      <c r="D182" s="7">
        <f t="shared" si="9"/>
        <v>6</v>
      </c>
      <c r="E182" s="7">
        <f t="shared" si="10"/>
        <v>18</v>
      </c>
      <c r="F182" s="7">
        <f t="shared" si="11"/>
        <v>7</v>
      </c>
      <c r="G182" t="s">
        <v>5</v>
      </c>
      <c r="H182" t="s">
        <v>2</v>
      </c>
      <c r="I182" t="s">
        <v>3</v>
      </c>
      <c r="J182">
        <v>10</v>
      </c>
      <c r="K182" t="s">
        <v>38</v>
      </c>
      <c r="M182" t="s">
        <v>6</v>
      </c>
      <c r="N182" t="s">
        <v>7</v>
      </c>
      <c r="R182" t="s">
        <v>8</v>
      </c>
      <c r="S182" t="s">
        <v>8</v>
      </c>
      <c r="W182" s="52">
        <v>105000</v>
      </c>
    </row>
    <row r="183" spans="1:23" x14ac:dyDescent="0.3">
      <c r="A183" t="s">
        <v>221</v>
      </c>
      <c r="B183" t="s">
        <v>33</v>
      </c>
      <c r="C183" s="1">
        <v>45140.416666666664</v>
      </c>
      <c r="D183" s="7">
        <f t="shared" si="9"/>
        <v>8</v>
      </c>
      <c r="E183" s="7">
        <f t="shared" si="10"/>
        <v>2</v>
      </c>
      <c r="F183" s="7">
        <f t="shared" si="11"/>
        <v>3</v>
      </c>
      <c r="H183" t="s">
        <v>2</v>
      </c>
      <c r="I183" t="s">
        <v>25</v>
      </c>
      <c r="J183">
        <v>15</v>
      </c>
      <c r="K183" t="s">
        <v>17</v>
      </c>
      <c r="M183" t="s">
        <v>14</v>
      </c>
      <c r="N183" t="s">
        <v>8</v>
      </c>
      <c r="O183" t="s">
        <v>8</v>
      </c>
      <c r="P183" t="s">
        <v>8</v>
      </c>
      <c r="Q183" t="s">
        <v>18</v>
      </c>
      <c r="R183" t="s">
        <v>8</v>
      </c>
      <c r="S183" t="s">
        <v>8</v>
      </c>
      <c r="W183" s="52">
        <v>490000</v>
      </c>
    </row>
    <row r="184" spans="1:23" x14ac:dyDescent="0.3">
      <c r="A184" t="s">
        <v>222</v>
      </c>
      <c r="B184" t="s">
        <v>33</v>
      </c>
      <c r="C184" s="1">
        <v>45080.416666666664</v>
      </c>
      <c r="D184" s="7">
        <f t="shared" si="9"/>
        <v>6</v>
      </c>
      <c r="E184" s="7">
        <f t="shared" si="10"/>
        <v>3</v>
      </c>
      <c r="F184" s="7">
        <f t="shared" si="11"/>
        <v>6</v>
      </c>
      <c r="G184" t="s">
        <v>5</v>
      </c>
      <c r="H184" t="s">
        <v>2</v>
      </c>
      <c r="I184" t="s">
        <v>3</v>
      </c>
      <c r="J184">
        <v>6</v>
      </c>
      <c r="K184" t="s">
        <v>17</v>
      </c>
      <c r="M184" t="s">
        <v>22</v>
      </c>
      <c r="N184" t="s">
        <v>8</v>
      </c>
      <c r="R184" t="s">
        <v>8</v>
      </c>
      <c r="S184" t="s">
        <v>8</v>
      </c>
    </row>
    <row r="185" spans="1:23" x14ac:dyDescent="0.3">
      <c r="A185" t="s">
        <v>223</v>
      </c>
      <c r="B185" t="s">
        <v>33</v>
      </c>
      <c r="C185" s="1">
        <v>45160.583333333336</v>
      </c>
      <c r="D185" s="7">
        <f t="shared" si="9"/>
        <v>8</v>
      </c>
      <c r="E185" s="7">
        <f t="shared" si="10"/>
        <v>22</v>
      </c>
      <c r="F185" s="7">
        <f t="shared" si="11"/>
        <v>2</v>
      </c>
      <c r="G185" t="s">
        <v>5</v>
      </c>
      <c r="H185" t="s">
        <v>2</v>
      </c>
      <c r="I185" t="s">
        <v>12</v>
      </c>
      <c r="J185">
        <v>36</v>
      </c>
      <c r="K185" t="s">
        <v>26</v>
      </c>
      <c r="M185" t="s">
        <v>29</v>
      </c>
      <c r="N185" t="s">
        <v>7</v>
      </c>
      <c r="R185" t="s">
        <v>8</v>
      </c>
      <c r="S185" t="s">
        <v>9</v>
      </c>
      <c r="T185">
        <v>36</v>
      </c>
    </row>
    <row r="186" spans="1:23" x14ac:dyDescent="0.3">
      <c r="A186" t="s">
        <v>224</v>
      </c>
      <c r="B186" t="s">
        <v>33</v>
      </c>
      <c r="C186" s="1">
        <v>45085.666666666664</v>
      </c>
      <c r="D186" s="7">
        <f t="shared" si="9"/>
        <v>6</v>
      </c>
      <c r="E186" s="7">
        <f t="shared" si="10"/>
        <v>8</v>
      </c>
      <c r="F186" s="7">
        <f t="shared" si="11"/>
        <v>4</v>
      </c>
      <c r="G186" t="s">
        <v>5</v>
      </c>
      <c r="H186" t="s">
        <v>95</v>
      </c>
      <c r="I186" t="s">
        <v>3</v>
      </c>
      <c r="J186">
        <v>2</v>
      </c>
      <c r="K186" t="s">
        <v>38</v>
      </c>
      <c r="M186" t="s">
        <v>14</v>
      </c>
      <c r="N186" t="s">
        <v>7</v>
      </c>
      <c r="R186" t="s">
        <v>23</v>
      </c>
      <c r="S186" t="s">
        <v>8</v>
      </c>
    </row>
    <row r="187" spans="1:23" x14ac:dyDescent="0.3">
      <c r="A187" t="s">
        <v>225</v>
      </c>
      <c r="B187" t="s">
        <v>20</v>
      </c>
      <c r="C187" s="1">
        <v>45154.416666666664</v>
      </c>
      <c r="D187" s="7">
        <f t="shared" si="9"/>
        <v>8</v>
      </c>
      <c r="E187" s="7">
        <f t="shared" si="10"/>
        <v>16</v>
      </c>
      <c r="F187" s="7">
        <f t="shared" si="11"/>
        <v>3</v>
      </c>
      <c r="G187" t="s">
        <v>63</v>
      </c>
      <c r="H187" t="s">
        <v>2</v>
      </c>
      <c r="I187" t="s">
        <v>12</v>
      </c>
      <c r="J187">
        <v>4</v>
      </c>
      <c r="K187" t="s">
        <v>17</v>
      </c>
      <c r="M187" t="s">
        <v>6</v>
      </c>
      <c r="N187" t="s">
        <v>7</v>
      </c>
      <c r="R187" t="s">
        <v>8</v>
      </c>
      <c r="S187" t="s">
        <v>8</v>
      </c>
      <c r="W187" s="52">
        <v>138000</v>
      </c>
    </row>
    <row r="188" spans="1:23" x14ac:dyDescent="0.3">
      <c r="A188" t="s">
        <v>226</v>
      </c>
      <c r="B188" t="s">
        <v>33</v>
      </c>
      <c r="C188" s="1">
        <v>45157.5</v>
      </c>
      <c r="D188" s="7">
        <f t="shared" si="9"/>
        <v>8</v>
      </c>
      <c r="E188" s="7">
        <f t="shared" si="10"/>
        <v>19</v>
      </c>
      <c r="F188" s="7">
        <f t="shared" si="11"/>
        <v>6</v>
      </c>
      <c r="G188" t="s">
        <v>53</v>
      </c>
      <c r="H188" t="s">
        <v>2</v>
      </c>
      <c r="I188" t="s">
        <v>12</v>
      </c>
      <c r="J188">
        <v>6</v>
      </c>
      <c r="K188" t="s">
        <v>72</v>
      </c>
      <c r="M188" t="s">
        <v>6</v>
      </c>
      <c r="N188" t="s">
        <v>8</v>
      </c>
      <c r="O188" t="s">
        <v>8</v>
      </c>
      <c r="P188" t="s">
        <v>86</v>
      </c>
      <c r="Q188" t="s">
        <v>186</v>
      </c>
      <c r="R188" t="s">
        <v>8</v>
      </c>
      <c r="S188" t="s">
        <v>8</v>
      </c>
    </row>
    <row r="189" spans="1:23" x14ac:dyDescent="0.3">
      <c r="A189" t="s">
        <v>226</v>
      </c>
      <c r="B189" t="s">
        <v>20</v>
      </c>
      <c r="C189" s="1">
        <v>45156.666666666664</v>
      </c>
      <c r="D189" s="7">
        <f t="shared" si="9"/>
        <v>8</v>
      </c>
      <c r="E189" s="7">
        <f t="shared" si="10"/>
        <v>18</v>
      </c>
      <c r="F189" s="7">
        <f t="shared" si="11"/>
        <v>5</v>
      </c>
      <c r="G189" t="s">
        <v>53</v>
      </c>
      <c r="H189" t="s">
        <v>2</v>
      </c>
      <c r="I189" t="s">
        <v>3</v>
      </c>
      <c r="J189">
        <v>6</v>
      </c>
      <c r="K189" t="s">
        <v>38</v>
      </c>
      <c r="M189" t="s">
        <v>22</v>
      </c>
      <c r="N189" t="s">
        <v>8</v>
      </c>
      <c r="R189" t="s">
        <v>8</v>
      </c>
      <c r="S189" t="s">
        <v>8</v>
      </c>
    </row>
    <row r="190" spans="1:23" x14ac:dyDescent="0.3">
      <c r="A190" t="s">
        <v>168</v>
      </c>
      <c r="B190" t="s">
        <v>20</v>
      </c>
      <c r="C190" s="1">
        <v>45065.75</v>
      </c>
      <c r="D190" s="7">
        <f t="shared" si="9"/>
        <v>5</v>
      </c>
      <c r="E190" s="7">
        <f t="shared" si="10"/>
        <v>19</v>
      </c>
      <c r="F190" s="7">
        <f t="shared" si="11"/>
        <v>5</v>
      </c>
      <c r="H190" t="s">
        <v>2</v>
      </c>
      <c r="I190" t="s">
        <v>3</v>
      </c>
      <c r="J190">
        <v>3</v>
      </c>
      <c r="K190" t="s">
        <v>72</v>
      </c>
      <c r="M190" t="s">
        <v>6</v>
      </c>
    </row>
    <row r="191" spans="1:23" x14ac:dyDescent="0.3">
      <c r="A191" t="s">
        <v>227</v>
      </c>
      <c r="B191" t="s">
        <v>33</v>
      </c>
      <c r="C191" s="1">
        <v>45108.666666666664</v>
      </c>
      <c r="D191" s="7">
        <f t="shared" si="9"/>
        <v>7</v>
      </c>
      <c r="E191" s="7">
        <f t="shared" si="10"/>
        <v>1</v>
      </c>
      <c r="F191" s="7">
        <f t="shared" si="11"/>
        <v>6</v>
      </c>
      <c r="G191" t="s">
        <v>53</v>
      </c>
      <c r="H191" t="s">
        <v>2</v>
      </c>
      <c r="I191" t="s">
        <v>3</v>
      </c>
      <c r="J191">
        <v>4</v>
      </c>
      <c r="K191" t="s">
        <v>4</v>
      </c>
      <c r="M191" t="s">
        <v>6</v>
      </c>
      <c r="N191" t="s">
        <v>8</v>
      </c>
      <c r="R191" t="s">
        <v>8</v>
      </c>
      <c r="S191" t="s">
        <v>9</v>
      </c>
      <c r="T191">
        <v>2</v>
      </c>
      <c r="U191" t="s">
        <v>8</v>
      </c>
      <c r="V191" t="s">
        <v>8</v>
      </c>
    </row>
    <row r="192" spans="1:23" x14ac:dyDescent="0.3">
      <c r="A192" t="s">
        <v>228</v>
      </c>
      <c r="B192" t="s">
        <v>33</v>
      </c>
      <c r="C192" s="1">
        <v>45089.416666666664</v>
      </c>
      <c r="D192" s="7">
        <f t="shared" si="9"/>
        <v>6</v>
      </c>
      <c r="E192" s="7">
        <f t="shared" si="10"/>
        <v>12</v>
      </c>
      <c r="F192" s="7">
        <f t="shared" si="11"/>
        <v>1</v>
      </c>
      <c r="H192" t="s">
        <v>2</v>
      </c>
      <c r="I192" t="s">
        <v>25</v>
      </c>
      <c r="J192">
        <v>4</v>
      </c>
      <c r="K192" t="s">
        <v>72</v>
      </c>
      <c r="M192" t="s">
        <v>6</v>
      </c>
      <c r="N192" t="s">
        <v>8</v>
      </c>
      <c r="O192" t="s">
        <v>8</v>
      </c>
      <c r="P192" t="s">
        <v>8</v>
      </c>
      <c r="Q192" t="s">
        <v>18</v>
      </c>
      <c r="R192" t="s">
        <v>8</v>
      </c>
      <c r="S192" t="s">
        <v>8</v>
      </c>
      <c r="T192">
        <v>4</v>
      </c>
      <c r="U192" t="s">
        <v>8</v>
      </c>
      <c r="V192" t="s">
        <v>8</v>
      </c>
    </row>
    <row r="193" spans="1:23" x14ac:dyDescent="0.3">
      <c r="A193" t="s">
        <v>229</v>
      </c>
      <c r="B193" t="s">
        <v>33</v>
      </c>
      <c r="C193" s="1">
        <v>45094.75</v>
      </c>
      <c r="D193" s="7">
        <f t="shared" si="9"/>
        <v>6</v>
      </c>
      <c r="E193" s="7">
        <f t="shared" si="10"/>
        <v>17</v>
      </c>
      <c r="F193" s="7">
        <f t="shared" si="11"/>
        <v>6</v>
      </c>
      <c r="G193" t="s">
        <v>53</v>
      </c>
      <c r="H193" t="s">
        <v>2</v>
      </c>
      <c r="I193" t="s">
        <v>3</v>
      </c>
      <c r="J193">
        <v>4</v>
      </c>
      <c r="K193" t="s">
        <v>4</v>
      </c>
      <c r="M193" t="s">
        <v>6</v>
      </c>
      <c r="N193" t="s">
        <v>7</v>
      </c>
      <c r="R193" t="s">
        <v>8</v>
      </c>
      <c r="S193" t="s">
        <v>8</v>
      </c>
      <c r="U193" t="s">
        <v>8</v>
      </c>
      <c r="V193" t="s">
        <v>8</v>
      </c>
    </row>
    <row r="194" spans="1:23" x14ac:dyDescent="0.3">
      <c r="A194" t="s">
        <v>229</v>
      </c>
      <c r="B194" t="s">
        <v>33</v>
      </c>
      <c r="C194" s="1">
        <v>45094.75</v>
      </c>
      <c r="D194" s="7">
        <f t="shared" si="9"/>
        <v>6</v>
      </c>
      <c r="E194" s="7">
        <f t="shared" si="10"/>
        <v>17</v>
      </c>
      <c r="F194" s="7">
        <f t="shared" si="11"/>
        <v>6</v>
      </c>
      <c r="H194" t="s">
        <v>2</v>
      </c>
      <c r="I194" t="s">
        <v>3</v>
      </c>
      <c r="J194">
        <v>4</v>
      </c>
      <c r="K194" t="s">
        <v>4</v>
      </c>
      <c r="M194" t="s">
        <v>22</v>
      </c>
      <c r="N194" t="s">
        <v>8</v>
      </c>
      <c r="O194" t="s">
        <v>8</v>
      </c>
      <c r="P194" t="s">
        <v>8</v>
      </c>
      <c r="R194" t="s">
        <v>8</v>
      </c>
      <c r="S194" t="s">
        <v>8</v>
      </c>
      <c r="U194" t="s">
        <v>8</v>
      </c>
      <c r="V194" t="s">
        <v>8</v>
      </c>
    </row>
    <row r="195" spans="1:23" x14ac:dyDescent="0.3">
      <c r="A195" t="s">
        <v>230</v>
      </c>
      <c r="B195" t="s">
        <v>33</v>
      </c>
      <c r="C195" s="1">
        <v>45092.416666666664</v>
      </c>
      <c r="D195" s="7">
        <f t="shared" si="9"/>
        <v>6</v>
      </c>
      <c r="E195" s="7">
        <f t="shared" si="10"/>
        <v>15</v>
      </c>
      <c r="F195" s="7">
        <f t="shared" si="11"/>
        <v>4</v>
      </c>
      <c r="G195" t="s">
        <v>53</v>
      </c>
      <c r="H195" t="s">
        <v>2</v>
      </c>
      <c r="I195" t="s">
        <v>25</v>
      </c>
      <c r="J195">
        <v>2</v>
      </c>
      <c r="K195" t="s">
        <v>58</v>
      </c>
      <c r="M195" t="s">
        <v>14</v>
      </c>
      <c r="W195" s="52">
        <v>520000</v>
      </c>
    </row>
    <row r="196" spans="1:23" x14ac:dyDescent="0.3">
      <c r="A196" t="s">
        <v>231</v>
      </c>
      <c r="B196" t="s">
        <v>33</v>
      </c>
      <c r="C196" s="1">
        <v>45107.583333333336</v>
      </c>
      <c r="D196" s="7">
        <f t="shared" ref="D196:D259" si="12">IF(C196="","",MONTH(C196))</f>
        <v>6</v>
      </c>
      <c r="E196" s="7">
        <f t="shared" ref="E196:E259" si="13">IF(C196="","",DAY(C196))</f>
        <v>30</v>
      </c>
      <c r="F196" s="7">
        <f t="shared" ref="F196:F259" si="14">IF(C196="","",WEEKDAY(C196,2))</f>
        <v>5</v>
      </c>
      <c r="G196" t="s">
        <v>53</v>
      </c>
      <c r="H196" t="s">
        <v>2</v>
      </c>
      <c r="I196" t="s">
        <v>3</v>
      </c>
      <c r="J196">
        <v>4</v>
      </c>
      <c r="K196" t="s">
        <v>38</v>
      </c>
      <c r="M196" t="s">
        <v>22</v>
      </c>
      <c r="N196" t="s">
        <v>8</v>
      </c>
      <c r="R196" t="s">
        <v>8</v>
      </c>
      <c r="S196" t="s">
        <v>8</v>
      </c>
    </row>
    <row r="197" spans="1:23" x14ac:dyDescent="0.3">
      <c r="A197" t="s">
        <v>232</v>
      </c>
      <c r="B197" t="s">
        <v>20</v>
      </c>
      <c r="C197" s="1">
        <v>45119.5</v>
      </c>
      <c r="D197" s="7">
        <f t="shared" si="12"/>
        <v>7</v>
      </c>
      <c r="E197" s="7">
        <f t="shared" si="13"/>
        <v>12</v>
      </c>
      <c r="F197" s="7">
        <f t="shared" si="14"/>
        <v>3</v>
      </c>
      <c r="G197" t="s">
        <v>63</v>
      </c>
      <c r="H197" t="s">
        <v>2</v>
      </c>
      <c r="I197" t="s">
        <v>25</v>
      </c>
      <c r="J197">
        <v>5</v>
      </c>
      <c r="K197" t="s">
        <v>38</v>
      </c>
      <c r="M197" t="s">
        <v>22</v>
      </c>
      <c r="N197" t="s">
        <v>7</v>
      </c>
      <c r="R197" t="s">
        <v>8</v>
      </c>
      <c r="S197" t="s">
        <v>8</v>
      </c>
    </row>
    <row r="198" spans="1:23" x14ac:dyDescent="0.3">
      <c r="A198" t="s">
        <v>233</v>
      </c>
      <c r="B198" t="s">
        <v>20</v>
      </c>
      <c r="C198" s="1">
        <v>45067.666666666664</v>
      </c>
      <c r="D198" s="7">
        <f t="shared" si="12"/>
        <v>5</v>
      </c>
      <c r="E198" s="7">
        <f t="shared" si="13"/>
        <v>21</v>
      </c>
      <c r="F198" s="7">
        <f t="shared" si="14"/>
        <v>7</v>
      </c>
      <c r="H198" t="s">
        <v>2</v>
      </c>
      <c r="I198" t="s">
        <v>3</v>
      </c>
      <c r="J198">
        <v>9</v>
      </c>
      <c r="K198" t="s">
        <v>17</v>
      </c>
      <c r="M198" t="s">
        <v>22</v>
      </c>
      <c r="N198" t="s">
        <v>8</v>
      </c>
      <c r="O198" t="s">
        <v>8</v>
      </c>
      <c r="P198" t="s">
        <v>8</v>
      </c>
      <c r="R198" t="s">
        <v>8</v>
      </c>
      <c r="S198" t="s">
        <v>8</v>
      </c>
      <c r="U198" t="s">
        <v>8</v>
      </c>
      <c r="V198" t="s">
        <v>8</v>
      </c>
    </row>
    <row r="199" spans="1:23" x14ac:dyDescent="0.3">
      <c r="A199" t="s">
        <v>234</v>
      </c>
      <c r="B199" t="s">
        <v>33</v>
      </c>
      <c r="C199" s="1">
        <v>45087.75</v>
      </c>
      <c r="D199" s="7">
        <f t="shared" si="12"/>
        <v>6</v>
      </c>
      <c r="E199" s="7">
        <f t="shared" si="13"/>
        <v>10</v>
      </c>
      <c r="F199" s="7">
        <f t="shared" si="14"/>
        <v>6</v>
      </c>
      <c r="G199" t="s">
        <v>36</v>
      </c>
      <c r="H199" t="s">
        <v>2</v>
      </c>
      <c r="I199" t="s">
        <v>3</v>
      </c>
      <c r="J199">
        <v>8</v>
      </c>
      <c r="K199" t="s">
        <v>44</v>
      </c>
      <c r="M199" t="s">
        <v>14</v>
      </c>
      <c r="N199" t="s">
        <v>8</v>
      </c>
      <c r="R199" t="s">
        <v>8</v>
      </c>
      <c r="S199" t="s">
        <v>8</v>
      </c>
    </row>
    <row r="200" spans="1:23" x14ac:dyDescent="0.3">
      <c r="A200" t="s">
        <v>235</v>
      </c>
      <c r="B200" t="s">
        <v>16</v>
      </c>
      <c r="C200" s="1">
        <v>45091.416666666664</v>
      </c>
      <c r="D200" s="7">
        <f t="shared" si="12"/>
        <v>6</v>
      </c>
      <c r="E200" s="7">
        <f t="shared" si="13"/>
        <v>14</v>
      </c>
      <c r="F200" s="7">
        <f t="shared" si="14"/>
        <v>3</v>
      </c>
      <c r="H200" t="s">
        <v>2</v>
      </c>
      <c r="I200" t="s">
        <v>25</v>
      </c>
      <c r="J200">
        <v>8</v>
      </c>
      <c r="K200" t="s">
        <v>38</v>
      </c>
    </row>
    <row r="201" spans="1:23" x14ac:dyDescent="0.3">
      <c r="A201" t="s">
        <v>236</v>
      </c>
      <c r="B201" t="s">
        <v>16</v>
      </c>
      <c r="C201" s="1">
        <v>45090.416666666664</v>
      </c>
      <c r="D201" s="7">
        <f t="shared" si="12"/>
        <v>6</v>
      </c>
      <c r="E201" s="7">
        <f t="shared" si="13"/>
        <v>13</v>
      </c>
      <c r="F201" s="7">
        <f t="shared" si="14"/>
        <v>2</v>
      </c>
      <c r="H201" t="s">
        <v>2</v>
      </c>
      <c r="I201" t="s">
        <v>25</v>
      </c>
      <c r="J201">
        <v>8</v>
      </c>
      <c r="K201" t="s">
        <v>38</v>
      </c>
      <c r="M201" t="s">
        <v>6</v>
      </c>
    </row>
    <row r="202" spans="1:23" x14ac:dyDescent="0.3">
      <c r="A202" t="s">
        <v>237</v>
      </c>
      <c r="B202" t="s">
        <v>1</v>
      </c>
      <c r="D202" s="7" t="str">
        <f t="shared" si="12"/>
        <v/>
      </c>
      <c r="E202" s="7" t="str">
        <f t="shared" si="13"/>
        <v/>
      </c>
      <c r="F202" s="7" t="str">
        <f t="shared" si="14"/>
        <v/>
      </c>
    </row>
    <row r="203" spans="1:23" x14ac:dyDescent="0.3">
      <c r="A203" t="s">
        <v>238</v>
      </c>
      <c r="B203" t="s">
        <v>20</v>
      </c>
      <c r="C203" s="1">
        <v>45122.416666666664</v>
      </c>
      <c r="D203" s="7">
        <f t="shared" si="12"/>
        <v>7</v>
      </c>
      <c r="E203" s="7">
        <f t="shared" si="13"/>
        <v>15</v>
      </c>
      <c r="F203" s="7">
        <f t="shared" si="14"/>
        <v>6</v>
      </c>
      <c r="G203" t="s">
        <v>63</v>
      </c>
      <c r="H203" t="s">
        <v>2</v>
      </c>
      <c r="I203" t="s">
        <v>12</v>
      </c>
      <c r="J203">
        <v>4</v>
      </c>
      <c r="K203" t="s">
        <v>38</v>
      </c>
      <c r="M203" t="s">
        <v>22</v>
      </c>
      <c r="N203" t="s">
        <v>8</v>
      </c>
      <c r="R203" t="s">
        <v>8</v>
      </c>
      <c r="S203" t="s">
        <v>8</v>
      </c>
    </row>
    <row r="204" spans="1:23" x14ac:dyDescent="0.3">
      <c r="A204" t="s">
        <v>239</v>
      </c>
      <c r="B204" t="s">
        <v>33</v>
      </c>
      <c r="C204" s="1">
        <v>45114.416666666664</v>
      </c>
      <c r="D204" s="7">
        <f t="shared" si="12"/>
        <v>7</v>
      </c>
      <c r="E204" s="7">
        <f t="shared" si="13"/>
        <v>7</v>
      </c>
      <c r="F204" s="7">
        <f t="shared" si="14"/>
        <v>5</v>
      </c>
      <c r="G204" t="s">
        <v>5</v>
      </c>
      <c r="H204" t="s">
        <v>2</v>
      </c>
      <c r="I204" t="s">
        <v>12</v>
      </c>
      <c r="J204">
        <v>6</v>
      </c>
      <c r="K204" t="s">
        <v>26</v>
      </c>
      <c r="M204" t="s">
        <v>14</v>
      </c>
      <c r="N204" t="s">
        <v>8</v>
      </c>
      <c r="R204" t="s">
        <v>8</v>
      </c>
      <c r="S204" t="s">
        <v>8</v>
      </c>
    </row>
    <row r="205" spans="1:23" x14ac:dyDescent="0.3">
      <c r="A205" t="s">
        <v>240</v>
      </c>
      <c r="B205" t="s">
        <v>16</v>
      </c>
      <c r="C205" s="1">
        <v>45087.416666666664</v>
      </c>
      <c r="D205" s="7">
        <f t="shared" si="12"/>
        <v>6</v>
      </c>
      <c r="E205" s="7">
        <f t="shared" si="13"/>
        <v>10</v>
      </c>
      <c r="F205" s="7">
        <f t="shared" si="14"/>
        <v>6</v>
      </c>
      <c r="G205" t="s">
        <v>5</v>
      </c>
      <c r="H205" t="s">
        <v>2</v>
      </c>
      <c r="I205" t="s">
        <v>3</v>
      </c>
      <c r="J205">
        <v>12</v>
      </c>
      <c r="K205" t="s">
        <v>26</v>
      </c>
      <c r="M205" t="s">
        <v>22</v>
      </c>
      <c r="N205" t="s">
        <v>8</v>
      </c>
      <c r="R205" t="s">
        <v>8</v>
      </c>
      <c r="S205" t="s">
        <v>8</v>
      </c>
      <c r="W205" s="52">
        <v>190000</v>
      </c>
    </row>
    <row r="206" spans="1:23" x14ac:dyDescent="0.3">
      <c r="A206" t="s">
        <v>241</v>
      </c>
      <c r="B206" t="s">
        <v>33</v>
      </c>
      <c r="C206" s="1">
        <v>45100.583333333336</v>
      </c>
      <c r="D206" s="7">
        <f t="shared" si="12"/>
        <v>6</v>
      </c>
      <c r="E206" s="7">
        <f t="shared" si="13"/>
        <v>23</v>
      </c>
      <c r="F206" s="7">
        <f t="shared" si="14"/>
        <v>5</v>
      </c>
      <c r="G206" t="s">
        <v>36</v>
      </c>
      <c r="H206" t="s">
        <v>95</v>
      </c>
      <c r="I206" t="s">
        <v>12</v>
      </c>
      <c r="J206">
        <v>12</v>
      </c>
      <c r="K206" t="s">
        <v>17</v>
      </c>
      <c r="M206" t="s">
        <v>14</v>
      </c>
      <c r="N206" t="s">
        <v>7</v>
      </c>
      <c r="R206" t="s">
        <v>8</v>
      </c>
      <c r="S206" t="s">
        <v>9</v>
      </c>
      <c r="T206">
        <v>12</v>
      </c>
    </row>
    <row r="207" spans="1:23" x14ac:dyDescent="0.3">
      <c r="A207" t="s">
        <v>242</v>
      </c>
      <c r="B207" t="s">
        <v>33</v>
      </c>
      <c r="C207" s="1">
        <v>45085.75</v>
      </c>
      <c r="D207" s="7">
        <f t="shared" si="12"/>
        <v>6</v>
      </c>
      <c r="E207" s="7">
        <f t="shared" si="13"/>
        <v>8</v>
      </c>
      <c r="F207" s="7">
        <f t="shared" si="14"/>
        <v>4</v>
      </c>
      <c r="G207" t="s">
        <v>5</v>
      </c>
      <c r="H207" t="s">
        <v>2</v>
      </c>
      <c r="I207" t="s">
        <v>3</v>
      </c>
      <c r="J207">
        <v>12</v>
      </c>
      <c r="K207" t="s">
        <v>26</v>
      </c>
      <c r="M207" t="s">
        <v>29</v>
      </c>
      <c r="N207" t="s">
        <v>7</v>
      </c>
      <c r="R207" t="s">
        <v>47</v>
      </c>
      <c r="S207" t="s">
        <v>9</v>
      </c>
      <c r="T207">
        <v>12</v>
      </c>
    </row>
    <row r="208" spans="1:23" x14ac:dyDescent="0.3">
      <c r="A208" t="s">
        <v>243</v>
      </c>
      <c r="B208" t="s">
        <v>20</v>
      </c>
      <c r="C208" s="1">
        <v>45149.75</v>
      </c>
      <c r="D208" s="7">
        <f t="shared" si="12"/>
        <v>8</v>
      </c>
      <c r="E208" s="7">
        <f t="shared" si="13"/>
        <v>11</v>
      </c>
      <c r="F208" s="7">
        <f t="shared" si="14"/>
        <v>5</v>
      </c>
      <c r="G208" t="s">
        <v>5</v>
      </c>
      <c r="H208" t="s">
        <v>2</v>
      </c>
      <c r="I208" t="s">
        <v>3</v>
      </c>
      <c r="J208">
        <v>6</v>
      </c>
      <c r="K208" t="s">
        <v>153</v>
      </c>
      <c r="M208" t="s">
        <v>6</v>
      </c>
      <c r="N208" t="s">
        <v>8</v>
      </c>
      <c r="O208" t="s">
        <v>8</v>
      </c>
      <c r="R208" t="s">
        <v>23</v>
      </c>
      <c r="S208" t="s">
        <v>8</v>
      </c>
      <c r="W208" s="52">
        <v>230000</v>
      </c>
    </row>
    <row r="209" spans="1:23" x14ac:dyDescent="0.3">
      <c r="A209" t="s">
        <v>244</v>
      </c>
      <c r="B209" t="s">
        <v>16</v>
      </c>
      <c r="C209" s="1">
        <v>45096.416666666664</v>
      </c>
      <c r="D209" s="7">
        <f t="shared" si="12"/>
        <v>6</v>
      </c>
      <c r="E209" s="7">
        <f t="shared" si="13"/>
        <v>19</v>
      </c>
      <c r="F209" s="7">
        <f t="shared" si="14"/>
        <v>1</v>
      </c>
      <c r="H209" t="s">
        <v>2</v>
      </c>
      <c r="I209" t="s">
        <v>25</v>
      </c>
      <c r="J209">
        <v>8</v>
      </c>
      <c r="K209" t="s">
        <v>38</v>
      </c>
      <c r="M209" t="s">
        <v>6</v>
      </c>
    </row>
    <row r="210" spans="1:23" x14ac:dyDescent="0.3">
      <c r="A210" t="s">
        <v>245</v>
      </c>
      <c r="B210" t="s">
        <v>16</v>
      </c>
      <c r="C210" s="1">
        <v>45097.416666666664</v>
      </c>
      <c r="D210" s="7">
        <f t="shared" si="12"/>
        <v>6</v>
      </c>
      <c r="E210" s="7">
        <f t="shared" si="13"/>
        <v>20</v>
      </c>
      <c r="F210" s="7">
        <f t="shared" si="14"/>
        <v>2</v>
      </c>
      <c r="H210" t="s">
        <v>2</v>
      </c>
      <c r="I210" t="s">
        <v>25</v>
      </c>
      <c r="J210">
        <v>8</v>
      </c>
      <c r="K210" t="s">
        <v>38</v>
      </c>
      <c r="M210" t="s">
        <v>6</v>
      </c>
    </row>
    <row r="211" spans="1:23" x14ac:dyDescent="0.3">
      <c r="A211" t="s">
        <v>246</v>
      </c>
      <c r="B211" t="s">
        <v>16</v>
      </c>
      <c r="C211" s="1">
        <v>45098.416666666664</v>
      </c>
      <c r="D211" s="7">
        <f t="shared" si="12"/>
        <v>6</v>
      </c>
      <c r="E211" s="7">
        <f t="shared" si="13"/>
        <v>21</v>
      </c>
      <c r="F211" s="7">
        <f t="shared" si="14"/>
        <v>3</v>
      </c>
      <c r="H211" t="s">
        <v>2</v>
      </c>
      <c r="I211" t="s">
        <v>25</v>
      </c>
      <c r="J211">
        <v>8</v>
      </c>
      <c r="K211" t="s">
        <v>38</v>
      </c>
      <c r="M211" t="s">
        <v>6</v>
      </c>
    </row>
    <row r="212" spans="1:23" x14ac:dyDescent="0.3">
      <c r="A212" t="s">
        <v>247</v>
      </c>
      <c r="B212" t="s">
        <v>16</v>
      </c>
      <c r="C212" s="1">
        <v>45089.416666666664</v>
      </c>
      <c r="D212" s="7">
        <f t="shared" si="12"/>
        <v>6</v>
      </c>
      <c r="E212" s="7">
        <f t="shared" si="13"/>
        <v>12</v>
      </c>
      <c r="F212" s="7">
        <f t="shared" si="14"/>
        <v>1</v>
      </c>
      <c r="H212" t="s">
        <v>2</v>
      </c>
      <c r="I212" t="s">
        <v>25</v>
      </c>
      <c r="J212">
        <v>8</v>
      </c>
      <c r="K212" t="s">
        <v>38</v>
      </c>
      <c r="M212" t="s">
        <v>6</v>
      </c>
    </row>
    <row r="213" spans="1:23" x14ac:dyDescent="0.3">
      <c r="A213" t="s">
        <v>248</v>
      </c>
      <c r="B213" t="s">
        <v>33</v>
      </c>
      <c r="C213" s="1">
        <v>45129.416666666664</v>
      </c>
      <c r="D213" s="7">
        <f t="shared" si="12"/>
        <v>7</v>
      </c>
      <c r="E213" s="7">
        <f t="shared" si="13"/>
        <v>22</v>
      </c>
      <c r="F213" s="7">
        <f t="shared" si="14"/>
        <v>6</v>
      </c>
      <c r="G213" t="s">
        <v>5</v>
      </c>
      <c r="H213" t="s">
        <v>2</v>
      </c>
      <c r="I213" t="s">
        <v>25</v>
      </c>
      <c r="J213">
        <v>9</v>
      </c>
      <c r="K213" t="s">
        <v>17</v>
      </c>
      <c r="M213" t="s">
        <v>6</v>
      </c>
      <c r="N213" t="s">
        <v>8</v>
      </c>
      <c r="R213" t="s">
        <v>8</v>
      </c>
      <c r="S213" t="s">
        <v>8</v>
      </c>
    </row>
    <row r="214" spans="1:23" x14ac:dyDescent="0.3">
      <c r="A214" t="s">
        <v>249</v>
      </c>
      <c r="B214" t="s">
        <v>16</v>
      </c>
      <c r="C214" s="1">
        <v>45130.416666666664</v>
      </c>
      <c r="D214" s="7">
        <f t="shared" si="12"/>
        <v>7</v>
      </c>
      <c r="E214" s="7">
        <f t="shared" si="13"/>
        <v>23</v>
      </c>
      <c r="F214" s="7">
        <f t="shared" si="14"/>
        <v>7</v>
      </c>
      <c r="H214" t="s">
        <v>2</v>
      </c>
      <c r="I214" t="s">
        <v>25</v>
      </c>
      <c r="J214">
        <v>8</v>
      </c>
      <c r="K214" t="s">
        <v>38</v>
      </c>
      <c r="M214" t="s">
        <v>6</v>
      </c>
    </row>
    <row r="215" spans="1:23" x14ac:dyDescent="0.3">
      <c r="A215" t="s">
        <v>250</v>
      </c>
      <c r="B215" t="s">
        <v>16</v>
      </c>
      <c r="C215" s="1">
        <v>45131.416666666664</v>
      </c>
      <c r="D215" s="7">
        <f t="shared" si="12"/>
        <v>7</v>
      </c>
      <c r="E215" s="7">
        <f t="shared" si="13"/>
        <v>24</v>
      </c>
      <c r="F215" s="7">
        <f t="shared" si="14"/>
        <v>1</v>
      </c>
      <c r="H215" t="s">
        <v>2</v>
      </c>
      <c r="I215" t="s">
        <v>25</v>
      </c>
      <c r="J215">
        <v>8</v>
      </c>
      <c r="K215" t="s">
        <v>38</v>
      </c>
      <c r="M215" t="s">
        <v>6</v>
      </c>
    </row>
    <row r="216" spans="1:23" x14ac:dyDescent="0.3">
      <c r="A216" t="s">
        <v>251</v>
      </c>
      <c r="B216" t="s">
        <v>16</v>
      </c>
      <c r="C216" s="1">
        <v>45129.416666666664</v>
      </c>
      <c r="D216" s="7">
        <f t="shared" si="12"/>
        <v>7</v>
      </c>
      <c r="E216" s="7">
        <f t="shared" si="13"/>
        <v>22</v>
      </c>
      <c r="F216" s="7">
        <f t="shared" si="14"/>
        <v>6</v>
      </c>
      <c r="H216" t="s">
        <v>2</v>
      </c>
      <c r="I216" t="s">
        <v>25</v>
      </c>
      <c r="J216">
        <v>8</v>
      </c>
      <c r="K216" t="s">
        <v>38</v>
      </c>
      <c r="M216" t="s">
        <v>6</v>
      </c>
    </row>
    <row r="217" spans="1:23" x14ac:dyDescent="0.3">
      <c r="A217" t="s">
        <v>252</v>
      </c>
      <c r="B217" t="s">
        <v>16</v>
      </c>
      <c r="C217" s="1">
        <v>45128.416666666664</v>
      </c>
      <c r="D217" s="7">
        <f t="shared" si="12"/>
        <v>7</v>
      </c>
      <c r="E217" s="7">
        <f t="shared" si="13"/>
        <v>21</v>
      </c>
      <c r="F217" s="7">
        <f t="shared" si="14"/>
        <v>5</v>
      </c>
      <c r="G217" t="s">
        <v>5</v>
      </c>
      <c r="H217" t="s">
        <v>95</v>
      </c>
      <c r="I217" t="s">
        <v>25</v>
      </c>
      <c r="J217">
        <v>6</v>
      </c>
      <c r="K217" t="s">
        <v>38</v>
      </c>
      <c r="M217" t="s">
        <v>6</v>
      </c>
      <c r="N217" t="s">
        <v>7</v>
      </c>
      <c r="R217" t="s">
        <v>23</v>
      </c>
      <c r="S217" t="s">
        <v>9</v>
      </c>
      <c r="T217">
        <v>5</v>
      </c>
      <c r="W217" s="52">
        <v>277000</v>
      </c>
    </row>
    <row r="218" spans="1:23" x14ac:dyDescent="0.3">
      <c r="A218" t="s">
        <v>253</v>
      </c>
      <c r="B218" t="s">
        <v>20</v>
      </c>
      <c r="C218" s="1">
        <v>45097.416666666664</v>
      </c>
      <c r="D218" s="7">
        <f t="shared" si="12"/>
        <v>6</v>
      </c>
      <c r="E218" s="7">
        <f t="shared" si="13"/>
        <v>20</v>
      </c>
      <c r="F218" s="7">
        <f t="shared" si="14"/>
        <v>2</v>
      </c>
      <c r="G218" t="s">
        <v>63</v>
      </c>
      <c r="H218" t="s">
        <v>2</v>
      </c>
      <c r="I218" t="s">
        <v>3</v>
      </c>
      <c r="J218">
        <v>13</v>
      </c>
      <c r="K218" t="s">
        <v>26</v>
      </c>
      <c r="M218" t="s">
        <v>14</v>
      </c>
      <c r="N218" t="s">
        <v>8</v>
      </c>
      <c r="R218" t="s">
        <v>8</v>
      </c>
      <c r="S218" t="s">
        <v>8</v>
      </c>
      <c r="W218" s="52">
        <v>120000</v>
      </c>
    </row>
    <row r="219" spans="1:23" x14ac:dyDescent="0.3">
      <c r="A219" t="s">
        <v>254</v>
      </c>
      <c r="B219" t="s">
        <v>20</v>
      </c>
      <c r="C219" s="1">
        <v>45080.583333333336</v>
      </c>
      <c r="D219" s="7">
        <f t="shared" si="12"/>
        <v>6</v>
      </c>
      <c r="E219" s="7">
        <f t="shared" si="13"/>
        <v>3</v>
      </c>
      <c r="F219" s="7">
        <f t="shared" si="14"/>
        <v>6</v>
      </c>
      <c r="G219" t="s">
        <v>36</v>
      </c>
      <c r="H219" t="s">
        <v>2</v>
      </c>
      <c r="I219" t="s">
        <v>3</v>
      </c>
      <c r="J219">
        <v>2</v>
      </c>
      <c r="K219" t="s">
        <v>85</v>
      </c>
      <c r="M219" t="s">
        <v>6</v>
      </c>
      <c r="N219" t="s">
        <v>7</v>
      </c>
      <c r="O219" t="s">
        <v>8</v>
      </c>
      <c r="P219" t="s">
        <v>8</v>
      </c>
      <c r="Q219" t="s">
        <v>18</v>
      </c>
      <c r="R219" t="s">
        <v>23</v>
      </c>
      <c r="S219" t="s">
        <v>8</v>
      </c>
      <c r="U219" t="s">
        <v>8</v>
      </c>
      <c r="V219" t="s">
        <v>8</v>
      </c>
      <c r="W219" s="52">
        <v>111000</v>
      </c>
    </row>
    <row r="220" spans="1:23" x14ac:dyDescent="0.3">
      <c r="A220" t="s">
        <v>255</v>
      </c>
      <c r="B220" t="s">
        <v>33</v>
      </c>
      <c r="C220" s="1">
        <v>45087.416666666664</v>
      </c>
      <c r="D220" s="7">
        <f t="shared" si="12"/>
        <v>6</v>
      </c>
      <c r="E220" s="7">
        <f t="shared" si="13"/>
        <v>10</v>
      </c>
      <c r="F220" s="7">
        <f t="shared" si="14"/>
        <v>6</v>
      </c>
      <c r="G220" t="s">
        <v>5</v>
      </c>
      <c r="H220" t="s">
        <v>2</v>
      </c>
      <c r="I220" t="s">
        <v>12</v>
      </c>
      <c r="J220">
        <v>17</v>
      </c>
      <c r="K220" t="s">
        <v>13</v>
      </c>
      <c r="M220" t="s">
        <v>14</v>
      </c>
    </row>
    <row r="221" spans="1:23" x14ac:dyDescent="0.3">
      <c r="A221" t="s">
        <v>256</v>
      </c>
      <c r="B221" t="s">
        <v>33</v>
      </c>
      <c r="C221" s="1">
        <v>45129.75</v>
      </c>
      <c r="D221" s="7">
        <f t="shared" si="12"/>
        <v>7</v>
      </c>
      <c r="E221" s="7">
        <f t="shared" si="13"/>
        <v>22</v>
      </c>
      <c r="F221" s="7">
        <f t="shared" si="14"/>
        <v>6</v>
      </c>
      <c r="G221" t="s">
        <v>5</v>
      </c>
      <c r="H221" t="s">
        <v>2</v>
      </c>
      <c r="I221" t="s">
        <v>3</v>
      </c>
      <c r="J221">
        <v>10</v>
      </c>
      <c r="K221" t="s">
        <v>44</v>
      </c>
      <c r="M221" t="s">
        <v>6</v>
      </c>
      <c r="N221" t="s">
        <v>8</v>
      </c>
      <c r="R221" t="s">
        <v>8</v>
      </c>
      <c r="S221" t="s">
        <v>8</v>
      </c>
    </row>
    <row r="222" spans="1:23" x14ac:dyDescent="0.3">
      <c r="A222" t="s">
        <v>256</v>
      </c>
      <c r="B222" t="s">
        <v>33</v>
      </c>
      <c r="C222" s="1">
        <v>45129.666666666664</v>
      </c>
      <c r="D222" s="7">
        <f t="shared" si="12"/>
        <v>7</v>
      </c>
      <c r="E222" s="7">
        <f t="shared" si="13"/>
        <v>22</v>
      </c>
      <c r="F222" s="7">
        <f t="shared" si="14"/>
        <v>6</v>
      </c>
      <c r="G222" t="s">
        <v>5</v>
      </c>
      <c r="H222" t="s">
        <v>2</v>
      </c>
      <c r="I222" t="s">
        <v>3</v>
      </c>
      <c r="J222">
        <v>6</v>
      </c>
      <c r="K222" t="s">
        <v>44</v>
      </c>
      <c r="M222" t="s">
        <v>22</v>
      </c>
      <c r="N222" t="s">
        <v>8</v>
      </c>
      <c r="R222" t="s">
        <v>8</v>
      </c>
      <c r="S222" t="s">
        <v>8</v>
      </c>
    </row>
    <row r="223" spans="1:23" x14ac:dyDescent="0.3">
      <c r="A223" t="s">
        <v>257</v>
      </c>
      <c r="B223" t="s">
        <v>194</v>
      </c>
      <c r="C223" s="1">
        <v>45128.75</v>
      </c>
      <c r="D223" s="7">
        <f t="shared" si="12"/>
        <v>7</v>
      </c>
      <c r="E223" s="7">
        <f t="shared" si="13"/>
        <v>21</v>
      </c>
      <c r="F223" s="7">
        <f t="shared" si="14"/>
        <v>5</v>
      </c>
      <c r="H223" t="s">
        <v>95</v>
      </c>
      <c r="I223" t="s">
        <v>3</v>
      </c>
      <c r="J223">
        <v>8</v>
      </c>
      <c r="K223" t="s">
        <v>38</v>
      </c>
      <c r="M223" t="s">
        <v>6</v>
      </c>
    </row>
    <row r="224" spans="1:23" x14ac:dyDescent="0.3">
      <c r="A224" t="s">
        <v>258</v>
      </c>
      <c r="B224" t="s">
        <v>33</v>
      </c>
      <c r="C224" s="1">
        <v>45072.583333333336</v>
      </c>
      <c r="D224" s="7">
        <f t="shared" si="12"/>
        <v>5</v>
      </c>
      <c r="E224" s="7">
        <f t="shared" si="13"/>
        <v>26</v>
      </c>
      <c r="F224" s="7">
        <f t="shared" si="14"/>
        <v>5</v>
      </c>
      <c r="G224" t="s">
        <v>5</v>
      </c>
      <c r="H224" t="s">
        <v>95</v>
      </c>
      <c r="I224" t="s">
        <v>3</v>
      </c>
      <c r="J224">
        <v>10</v>
      </c>
      <c r="K224" t="s">
        <v>44</v>
      </c>
      <c r="M224" t="s">
        <v>14</v>
      </c>
      <c r="N224" t="s">
        <v>7</v>
      </c>
      <c r="R224" t="s">
        <v>8</v>
      </c>
      <c r="S224" t="s">
        <v>8</v>
      </c>
    </row>
    <row r="225" spans="1:23" x14ac:dyDescent="0.3">
      <c r="A225" t="s">
        <v>259</v>
      </c>
      <c r="B225" t="s">
        <v>33</v>
      </c>
      <c r="C225" s="1">
        <v>45073.583333333336</v>
      </c>
      <c r="D225" s="7">
        <f t="shared" si="12"/>
        <v>5</v>
      </c>
      <c r="E225" s="7">
        <f t="shared" si="13"/>
        <v>27</v>
      </c>
      <c r="F225" s="7">
        <f t="shared" si="14"/>
        <v>6</v>
      </c>
      <c r="G225" t="s">
        <v>5</v>
      </c>
      <c r="H225" t="s">
        <v>2</v>
      </c>
      <c r="I225" t="s">
        <v>3</v>
      </c>
      <c r="J225">
        <v>9</v>
      </c>
      <c r="K225" t="s">
        <v>17</v>
      </c>
      <c r="M225" t="s">
        <v>6</v>
      </c>
      <c r="N225" t="s">
        <v>8</v>
      </c>
      <c r="R225" t="s">
        <v>8</v>
      </c>
      <c r="S225" t="s">
        <v>8</v>
      </c>
    </row>
    <row r="226" spans="1:23" x14ac:dyDescent="0.3">
      <c r="A226" t="s">
        <v>260</v>
      </c>
      <c r="B226" t="s">
        <v>33</v>
      </c>
      <c r="C226" s="1">
        <v>45073.583333333336</v>
      </c>
      <c r="D226" s="7">
        <f t="shared" si="12"/>
        <v>5</v>
      </c>
      <c r="E226" s="7">
        <f t="shared" si="13"/>
        <v>27</v>
      </c>
      <c r="F226" s="7">
        <f t="shared" si="14"/>
        <v>6</v>
      </c>
      <c r="G226" t="s">
        <v>39</v>
      </c>
      <c r="H226" t="s">
        <v>95</v>
      </c>
      <c r="I226" t="s">
        <v>3</v>
      </c>
      <c r="J226">
        <v>9</v>
      </c>
      <c r="K226" t="s">
        <v>44</v>
      </c>
      <c r="M226" t="s">
        <v>14</v>
      </c>
      <c r="N226" t="s">
        <v>8</v>
      </c>
      <c r="R226" t="s">
        <v>8</v>
      </c>
      <c r="S226" t="s">
        <v>8</v>
      </c>
    </row>
    <row r="227" spans="1:23" x14ac:dyDescent="0.3">
      <c r="A227" t="s">
        <v>261</v>
      </c>
      <c r="B227" t="s">
        <v>20</v>
      </c>
      <c r="C227" s="1">
        <v>45073.75</v>
      </c>
      <c r="D227" s="7">
        <f t="shared" si="12"/>
        <v>5</v>
      </c>
      <c r="E227" s="7">
        <f t="shared" si="13"/>
        <v>27</v>
      </c>
      <c r="F227" s="7">
        <f t="shared" si="14"/>
        <v>6</v>
      </c>
      <c r="G227" t="s">
        <v>5</v>
      </c>
      <c r="H227" t="s">
        <v>2</v>
      </c>
      <c r="I227" t="s">
        <v>3</v>
      </c>
      <c r="J227">
        <v>2</v>
      </c>
      <c r="K227" t="s">
        <v>4</v>
      </c>
      <c r="M227" t="s">
        <v>6</v>
      </c>
      <c r="N227" t="s">
        <v>8</v>
      </c>
      <c r="R227" t="s">
        <v>8</v>
      </c>
      <c r="S227" t="s">
        <v>9</v>
      </c>
      <c r="T227">
        <v>2</v>
      </c>
      <c r="U227" t="s">
        <v>10</v>
      </c>
      <c r="V227" t="s">
        <v>8</v>
      </c>
      <c r="W227" s="52">
        <v>121000</v>
      </c>
    </row>
    <row r="228" spans="1:23" x14ac:dyDescent="0.3">
      <c r="A228" t="s">
        <v>262</v>
      </c>
      <c r="B228" t="s">
        <v>33</v>
      </c>
      <c r="C228" s="1">
        <v>45074.583333333336</v>
      </c>
      <c r="D228" s="7">
        <f t="shared" si="12"/>
        <v>5</v>
      </c>
      <c r="E228" s="7">
        <f t="shared" si="13"/>
        <v>28</v>
      </c>
      <c r="F228" s="7">
        <f t="shared" si="14"/>
        <v>7</v>
      </c>
      <c r="G228" t="s">
        <v>5</v>
      </c>
      <c r="H228" t="s">
        <v>2</v>
      </c>
      <c r="I228" t="s">
        <v>3</v>
      </c>
      <c r="J228">
        <v>2</v>
      </c>
      <c r="K228" t="s">
        <v>88</v>
      </c>
      <c r="M228" t="s">
        <v>6</v>
      </c>
      <c r="N228" t="s">
        <v>8</v>
      </c>
      <c r="O228" t="s">
        <v>8</v>
      </c>
      <c r="R228" t="s">
        <v>8</v>
      </c>
      <c r="S228" t="s">
        <v>8</v>
      </c>
      <c r="U228" t="s">
        <v>8</v>
      </c>
      <c r="V228" t="s">
        <v>8</v>
      </c>
    </row>
    <row r="229" spans="1:23" x14ac:dyDescent="0.3">
      <c r="A229" t="s">
        <v>263</v>
      </c>
      <c r="B229" t="s">
        <v>20</v>
      </c>
      <c r="C229" s="1">
        <v>45074.583333333336</v>
      </c>
      <c r="D229" s="7">
        <f t="shared" si="12"/>
        <v>5</v>
      </c>
      <c r="E229" s="7">
        <f t="shared" si="13"/>
        <v>28</v>
      </c>
      <c r="F229" s="7">
        <f t="shared" si="14"/>
        <v>7</v>
      </c>
      <c r="G229" t="s">
        <v>5</v>
      </c>
      <c r="H229" t="s">
        <v>2</v>
      </c>
      <c r="I229" t="s">
        <v>3</v>
      </c>
      <c r="J229">
        <v>8</v>
      </c>
      <c r="K229" t="s">
        <v>38</v>
      </c>
      <c r="M229" t="s">
        <v>6</v>
      </c>
      <c r="N229" t="s">
        <v>8</v>
      </c>
      <c r="R229" t="s">
        <v>8</v>
      </c>
      <c r="S229" t="s">
        <v>8</v>
      </c>
      <c r="W229" s="52">
        <v>60000</v>
      </c>
    </row>
    <row r="230" spans="1:23" x14ac:dyDescent="0.3">
      <c r="A230" t="s">
        <v>264</v>
      </c>
      <c r="B230" t="s">
        <v>33</v>
      </c>
      <c r="C230" s="1">
        <v>45102.416666666664</v>
      </c>
      <c r="D230" s="7">
        <f t="shared" si="12"/>
        <v>6</v>
      </c>
      <c r="E230" s="7">
        <f t="shared" si="13"/>
        <v>25</v>
      </c>
      <c r="F230" s="7">
        <f t="shared" si="14"/>
        <v>7</v>
      </c>
      <c r="G230" t="s">
        <v>53</v>
      </c>
      <c r="H230" t="s">
        <v>2</v>
      </c>
      <c r="I230" t="s">
        <v>25</v>
      </c>
      <c r="J230">
        <v>2</v>
      </c>
      <c r="K230" t="s">
        <v>58</v>
      </c>
      <c r="M230" t="s">
        <v>14</v>
      </c>
      <c r="W230" s="52">
        <v>190000</v>
      </c>
    </row>
    <row r="231" spans="1:23" x14ac:dyDescent="0.3">
      <c r="A231" t="s">
        <v>265</v>
      </c>
      <c r="B231" t="s">
        <v>20</v>
      </c>
      <c r="C231" s="1">
        <v>45148.75</v>
      </c>
      <c r="D231" s="7">
        <f t="shared" si="12"/>
        <v>8</v>
      </c>
      <c r="E231" s="7">
        <f t="shared" si="13"/>
        <v>10</v>
      </c>
      <c r="F231" s="7">
        <f t="shared" si="14"/>
        <v>4</v>
      </c>
      <c r="G231" t="s">
        <v>5</v>
      </c>
      <c r="H231" t="s">
        <v>2</v>
      </c>
      <c r="I231" t="s">
        <v>3</v>
      </c>
      <c r="J231">
        <v>2</v>
      </c>
      <c r="K231" t="s">
        <v>4</v>
      </c>
      <c r="M231" t="s">
        <v>6</v>
      </c>
      <c r="N231" t="s">
        <v>7</v>
      </c>
      <c r="R231" t="s">
        <v>8</v>
      </c>
      <c r="S231" t="s">
        <v>8</v>
      </c>
      <c r="U231" t="s">
        <v>8</v>
      </c>
      <c r="V231" t="s">
        <v>8</v>
      </c>
      <c r="W231" s="52">
        <v>90000</v>
      </c>
    </row>
    <row r="232" spans="1:23" x14ac:dyDescent="0.3">
      <c r="A232" t="s">
        <v>266</v>
      </c>
      <c r="B232" t="s">
        <v>16</v>
      </c>
      <c r="C232" s="1">
        <v>45089.75</v>
      </c>
      <c r="D232" s="7">
        <f t="shared" si="12"/>
        <v>6</v>
      </c>
      <c r="E232" s="7">
        <f t="shared" si="13"/>
        <v>12</v>
      </c>
      <c r="F232" s="7">
        <f t="shared" si="14"/>
        <v>1</v>
      </c>
      <c r="H232" t="s">
        <v>2</v>
      </c>
      <c r="I232" t="s">
        <v>3</v>
      </c>
      <c r="J232">
        <v>8</v>
      </c>
      <c r="K232" t="s">
        <v>38</v>
      </c>
      <c r="M232" t="s">
        <v>6</v>
      </c>
    </row>
    <row r="233" spans="1:23" x14ac:dyDescent="0.3">
      <c r="A233" t="s">
        <v>266</v>
      </c>
      <c r="B233" t="s">
        <v>16</v>
      </c>
      <c r="C233" s="1">
        <v>45090.75</v>
      </c>
      <c r="D233" s="7">
        <f t="shared" si="12"/>
        <v>6</v>
      </c>
      <c r="E233" s="7">
        <f t="shared" si="13"/>
        <v>13</v>
      </c>
      <c r="F233" s="7">
        <f t="shared" si="14"/>
        <v>2</v>
      </c>
      <c r="H233" t="s">
        <v>2</v>
      </c>
      <c r="I233" t="s">
        <v>3</v>
      </c>
      <c r="J233">
        <v>8</v>
      </c>
      <c r="K233" t="s">
        <v>38</v>
      </c>
      <c r="M233" t="s">
        <v>6</v>
      </c>
    </row>
    <row r="234" spans="1:23" x14ac:dyDescent="0.3">
      <c r="A234" t="s">
        <v>267</v>
      </c>
      <c r="B234" t="s">
        <v>20</v>
      </c>
      <c r="C234" s="1">
        <v>45091.75</v>
      </c>
      <c r="D234" s="7">
        <f t="shared" si="12"/>
        <v>6</v>
      </c>
      <c r="E234" s="7">
        <f t="shared" si="13"/>
        <v>14</v>
      </c>
      <c r="F234" s="7">
        <f t="shared" si="14"/>
        <v>3</v>
      </c>
      <c r="H234" t="s">
        <v>2</v>
      </c>
      <c r="I234" t="s">
        <v>3</v>
      </c>
      <c r="J234">
        <v>4</v>
      </c>
      <c r="K234" t="s">
        <v>4</v>
      </c>
      <c r="M234" t="s">
        <v>6</v>
      </c>
      <c r="S234" t="s">
        <v>9</v>
      </c>
      <c r="T234">
        <v>4</v>
      </c>
      <c r="V234" t="s">
        <v>188</v>
      </c>
    </row>
    <row r="235" spans="1:23" x14ac:dyDescent="0.3">
      <c r="A235" t="s">
        <v>200</v>
      </c>
      <c r="B235" t="s">
        <v>16</v>
      </c>
      <c r="C235" s="1">
        <v>45075.75</v>
      </c>
      <c r="D235" s="7">
        <f t="shared" si="12"/>
        <v>5</v>
      </c>
      <c r="E235" s="7">
        <f t="shared" si="13"/>
        <v>29</v>
      </c>
      <c r="F235" s="7">
        <f t="shared" si="14"/>
        <v>1</v>
      </c>
      <c r="H235" t="s">
        <v>2</v>
      </c>
      <c r="M235" t="s">
        <v>6</v>
      </c>
    </row>
    <row r="236" spans="1:23" x14ac:dyDescent="0.3">
      <c r="A236" t="s">
        <v>268</v>
      </c>
      <c r="B236" t="s">
        <v>33</v>
      </c>
      <c r="C236" s="1">
        <v>45109.583333333336</v>
      </c>
      <c r="D236" s="7">
        <f t="shared" si="12"/>
        <v>7</v>
      </c>
      <c r="E236" s="7">
        <f t="shared" si="13"/>
        <v>2</v>
      </c>
      <c r="F236" s="7">
        <f t="shared" si="14"/>
        <v>7</v>
      </c>
      <c r="G236" t="s">
        <v>53</v>
      </c>
      <c r="H236" t="s">
        <v>2</v>
      </c>
      <c r="I236" t="s">
        <v>12</v>
      </c>
      <c r="J236">
        <v>8</v>
      </c>
      <c r="K236" t="s">
        <v>72</v>
      </c>
      <c r="M236" t="s">
        <v>6</v>
      </c>
      <c r="N236" t="s">
        <v>8</v>
      </c>
      <c r="O236" t="s">
        <v>8</v>
      </c>
      <c r="P236" t="s">
        <v>146</v>
      </c>
      <c r="Q236" t="s">
        <v>18</v>
      </c>
      <c r="R236" t="s">
        <v>8</v>
      </c>
      <c r="S236" t="s">
        <v>8</v>
      </c>
    </row>
    <row r="237" spans="1:23" x14ac:dyDescent="0.3">
      <c r="A237" t="s">
        <v>269</v>
      </c>
      <c r="B237" t="s">
        <v>33</v>
      </c>
      <c r="C237" s="1">
        <v>45119.75</v>
      </c>
      <c r="D237" s="7">
        <f t="shared" si="12"/>
        <v>7</v>
      </c>
      <c r="E237" s="7">
        <f t="shared" si="13"/>
        <v>12</v>
      </c>
      <c r="F237" s="7">
        <f t="shared" si="14"/>
        <v>3</v>
      </c>
      <c r="G237" t="s">
        <v>5</v>
      </c>
      <c r="H237" t="s">
        <v>2</v>
      </c>
      <c r="I237" t="s">
        <v>3</v>
      </c>
      <c r="J237">
        <v>2</v>
      </c>
      <c r="K237" t="s">
        <v>4</v>
      </c>
      <c r="M237" t="s">
        <v>6</v>
      </c>
      <c r="N237" t="s">
        <v>8</v>
      </c>
      <c r="R237" t="s">
        <v>8</v>
      </c>
      <c r="S237" t="s">
        <v>9</v>
      </c>
      <c r="T237">
        <v>1</v>
      </c>
      <c r="U237" t="s">
        <v>10</v>
      </c>
      <c r="V237" t="s">
        <v>8</v>
      </c>
    </row>
    <row r="238" spans="1:23" x14ac:dyDescent="0.3">
      <c r="A238" t="s">
        <v>269</v>
      </c>
      <c r="B238" t="s">
        <v>33</v>
      </c>
      <c r="C238" s="1">
        <v>45120.75</v>
      </c>
      <c r="D238" s="7">
        <f t="shared" si="12"/>
        <v>7</v>
      </c>
      <c r="E238" s="7">
        <f t="shared" si="13"/>
        <v>13</v>
      </c>
      <c r="F238" s="7">
        <f t="shared" si="14"/>
        <v>4</v>
      </c>
      <c r="G238" t="s">
        <v>5</v>
      </c>
      <c r="H238" t="s">
        <v>2</v>
      </c>
      <c r="I238" t="s">
        <v>3</v>
      </c>
      <c r="J238">
        <v>2</v>
      </c>
      <c r="K238" t="s">
        <v>4</v>
      </c>
      <c r="M238" t="s">
        <v>6</v>
      </c>
      <c r="N238" t="s">
        <v>8</v>
      </c>
      <c r="R238" t="s">
        <v>8</v>
      </c>
      <c r="S238" t="s">
        <v>9</v>
      </c>
      <c r="T238">
        <v>1</v>
      </c>
      <c r="U238" t="s">
        <v>8</v>
      </c>
      <c r="V238" t="s">
        <v>8</v>
      </c>
    </row>
    <row r="239" spans="1:23" x14ac:dyDescent="0.3">
      <c r="A239" t="s">
        <v>270</v>
      </c>
      <c r="B239" t="s">
        <v>20</v>
      </c>
      <c r="C239" s="1">
        <v>45086.5</v>
      </c>
      <c r="D239" s="7">
        <f t="shared" si="12"/>
        <v>6</v>
      </c>
      <c r="E239" s="7">
        <f t="shared" si="13"/>
        <v>9</v>
      </c>
      <c r="F239" s="7">
        <f t="shared" si="14"/>
        <v>5</v>
      </c>
      <c r="G239" t="s">
        <v>5</v>
      </c>
      <c r="H239" t="s">
        <v>2</v>
      </c>
      <c r="I239" t="s">
        <v>3</v>
      </c>
      <c r="J239">
        <v>2</v>
      </c>
      <c r="K239" t="s">
        <v>38</v>
      </c>
      <c r="M239" t="s">
        <v>22</v>
      </c>
      <c r="N239" t="s">
        <v>8</v>
      </c>
      <c r="R239" t="s">
        <v>8</v>
      </c>
      <c r="S239" t="s">
        <v>9</v>
      </c>
      <c r="T239">
        <v>2</v>
      </c>
      <c r="W239" s="52">
        <v>61000</v>
      </c>
    </row>
    <row r="240" spans="1:23" x14ac:dyDescent="0.3">
      <c r="A240" t="s">
        <v>271</v>
      </c>
      <c r="B240" t="s">
        <v>33</v>
      </c>
      <c r="C240" s="1">
        <v>45171.5</v>
      </c>
      <c r="D240" s="7">
        <f t="shared" si="12"/>
        <v>9</v>
      </c>
      <c r="E240" s="7">
        <f t="shared" si="13"/>
        <v>2</v>
      </c>
      <c r="F240" s="7">
        <f t="shared" si="14"/>
        <v>6</v>
      </c>
      <c r="G240" t="s">
        <v>5</v>
      </c>
      <c r="H240" t="s">
        <v>95</v>
      </c>
      <c r="I240" t="s">
        <v>12</v>
      </c>
      <c r="J240">
        <v>12</v>
      </c>
      <c r="K240" t="s">
        <v>13</v>
      </c>
      <c r="M240" t="s">
        <v>14</v>
      </c>
    </row>
    <row r="241" spans="1:23" x14ac:dyDescent="0.3">
      <c r="A241" t="s">
        <v>272</v>
      </c>
      <c r="B241" t="s">
        <v>20</v>
      </c>
      <c r="C241" s="1">
        <v>45114.416666666664</v>
      </c>
      <c r="D241" s="7">
        <f t="shared" si="12"/>
        <v>7</v>
      </c>
      <c r="E241" s="7">
        <f t="shared" si="13"/>
        <v>7</v>
      </c>
      <c r="F241" s="7">
        <f t="shared" si="14"/>
        <v>5</v>
      </c>
      <c r="H241" t="s">
        <v>2</v>
      </c>
      <c r="I241" t="s">
        <v>12</v>
      </c>
      <c r="J241">
        <v>2</v>
      </c>
      <c r="K241" t="s">
        <v>38</v>
      </c>
      <c r="M241" t="s">
        <v>22</v>
      </c>
      <c r="N241" t="s">
        <v>8</v>
      </c>
      <c r="P241" t="s">
        <v>8</v>
      </c>
      <c r="Q241" t="s">
        <v>18</v>
      </c>
      <c r="R241" t="s">
        <v>8</v>
      </c>
      <c r="S241" t="s">
        <v>8</v>
      </c>
      <c r="U241" t="s">
        <v>8</v>
      </c>
      <c r="V241" t="s">
        <v>8</v>
      </c>
      <c r="W241" s="52">
        <v>102000</v>
      </c>
    </row>
    <row r="242" spans="1:23" x14ac:dyDescent="0.3">
      <c r="A242" t="s">
        <v>273</v>
      </c>
      <c r="B242" t="s">
        <v>33</v>
      </c>
      <c r="C242" s="1">
        <v>45101.583333333336</v>
      </c>
      <c r="D242" s="7">
        <f t="shared" si="12"/>
        <v>6</v>
      </c>
      <c r="E242" s="7">
        <f t="shared" si="13"/>
        <v>24</v>
      </c>
      <c r="F242" s="7">
        <f t="shared" si="14"/>
        <v>6</v>
      </c>
      <c r="G242" t="s">
        <v>5</v>
      </c>
      <c r="H242" t="s">
        <v>2</v>
      </c>
      <c r="I242" t="s">
        <v>12</v>
      </c>
      <c r="J242">
        <v>18</v>
      </c>
      <c r="K242" t="s">
        <v>13</v>
      </c>
      <c r="M242" t="s">
        <v>14</v>
      </c>
    </row>
    <row r="243" spans="1:23" x14ac:dyDescent="0.3">
      <c r="A243" t="s">
        <v>274</v>
      </c>
      <c r="B243" t="s">
        <v>33</v>
      </c>
      <c r="C243" s="1">
        <v>45088.75</v>
      </c>
      <c r="D243" s="7">
        <f t="shared" si="12"/>
        <v>6</v>
      </c>
      <c r="E243" s="7">
        <f t="shared" si="13"/>
        <v>11</v>
      </c>
      <c r="F243" s="7">
        <f t="shared" si="14"/>
        <v>7</v>
      </c>
      <c r="G243" t="s">
        <v>39</v>
      </c>
      <c r="H243" t="s">
        <v>2</v>
      </c>
      <c r="I243" t="s">
        <v>3</v>
      </c>
      <c r="J243">
        <v>4</v>
      </c>
      <c r="K243" t="s">
        <v>4</v>
      </c>
      <c r="M243" t="s">
        <v>6</v>
      </c>
      <c r="N243" t="s">
        <v>7</v>
      </c>
      <c r="R243" t="s">
        <v>23</v>
      </c>
      <c r="S243" t="s">
        <v>9</v>
      </c>
      <c r="T243">
        <v>4</v>
      </c>
      <c r="U243" t="s">
        <v>115</v>
      </c>
      <c r="V243" t="s">
        <v>188</v>
      </c>
    </row>
    <row r="244" spans="1:23" x14ac:dyDescent="0.3">
      <c r="A244" t="s">
        <v>275</v>
      </c>
      <c r="B244" t="s">
        <v>33</v>
      </c>
      <c r="C244" s="1">
        <v>45155.666666666664</v>
      </c>
      <c r="D244" s="7">
        <f t="shared" si="12"/>
        <v>8</v>
      </c>
      <c r="E244" s="7">
        <f t="shared" si="13"/>
        <v>17</v>
      </c>
      <c r="F244" s="7">
        <f t="shared" si="14"/>
        <v>4</v>
      </c>
      <c r="G244" t="s">
        <v>5</v>
      </c>
      <c r="H244" t="s">
        <v>2</v>
      </c>
      <c r="I244" t="s">
        <v>3</v>
      </c>
      <c r="J244">
        <v>10</v>
      </c>
      <c r="K244" t="s">
        <v>26</v>
      </c>
      <c r="M244" t="s">
        <v>6</v>
      </c>
      <c r="N244" t="s">
        <v>8</v>
      </c>
      <c r="R244" t="s">
        <v>8</v>
      </c>
      <c r="S244" t="s">
        <v>9</v>
      </c>
      <c r="T244">
        <v>10</v>
      </c>
    </row>
    <row r="245" spans="1:23" x14ac:dyDescent="0.3">
      <c r="A245" t="s">
        <v>276</v>
      </c>
      <c r="B245" t="s">
        <v>16</v>
      </c>
      <c r="C245" s="1">
        <v>45105.666666666664</v>
      </c>
      <c r="D245" s="7">
        <f t="shared" si="12"/>
        <v>6</v>
      </c>
      <c r="E245" s="7">
        <f t="shared" si="13"/>
        <v>28</v>
      </c>
      <c r="F245" s="7">
        <f t="shared" si="14"/>
        <v>3</v>
      </c>
      <c r="G245" t="s">
        <v>5</v>
      </c>
      <c r="H245" t="s">
        <v>2</v>
      </c>
      <c r="I245" t="s">
        <v>3</v>
      </c>
      <c r="J245">
        <v>15</v>
      </c>
      <c r="K245" t="s">
        <v>17</v>
      </c>
      <c r="M245" t="s">
        <v>29</v>
      </c>
      <c r="N245" t="s">
        <v>8</v>
      </c>
      <c r="R245" t="s">
        <v>8</v>
      </c>
      <c r="S245" t="s">
        <v>9</v>
      </c>
      <c r="T245">
        <v>15</v>
      </c>
      <c r="W245" s="52">
        <v>240000</v>
      </c>
    </row>
    <row r="246" spans="1:23" x14ac:dyDescent="0.3">
      <c r="A246" t="s">
        <v>277</v>
      </c>
      <c r="B246" t="s">
        <v>33</v>
      </c>
      <c r="C246" s="1">
        <v>45108.75</v>
      </c>
      <c r="D246" s="7">
        <f t="shared" si="12"/>
        <v>7</v>
      </c>
      <c r="E246" s="7">
        <f t="shared" si="13"/>
        <v>1</v>
      </c>
      <c r="F246" s="7">
        <f t="shared" si="14"/>
        <v>6</v>
      </c>
      <c r="G246" t="s">
        <v>5</v>
      </c>
      <c r="H246" t="s">
        <v>2</v>
      </c>
      <c r="I246" t="s">
        <v>3</v>
      </c>
      <c r="J246">
        <v>2</v>
      </c>
      <c r="K246" t="s">
        <v>4</v>
      </c>
      <c r="M246" t="s">
        <v>6</v>
      </c>
      <c r="N246" t="s">
        <v>8</v>
      </c>
      <c r="R246" t="s">
        <v>8</v>
      </c>
      <c r="S246" t="s">
        <v>9</v>
      </c>
      <c r="T246">
        <v>2</v>
      </c>
      <c r="U246" t="s">
        <v>8</v>
      </c>
      <c r="V246" t="s">
        <v>8</v>
      </c>
    </row>
    <row r="247" spans="1:23" x14ac:dyDescent="0.3">
      <c r="A247" t="s">
        <v>278</v>
      </c>
      <c r="B247" t="s">
        <v>33</v>
      </c>
      <c r="C247" s="1">
        <v>45094.416666666664</v>
      </c>
      <c r="D247" s="7">
        <f t="shared" si="12"/>
        <v>6</v>
      </c>
      <c r="E247" s="7">
        <f t="shared" si="13"/>
        <v>17</v>
      </c>
      <c r="F247" s="7">
        <f t="shared" si="14"/>
        <v>6</v>
      </c>
      <c r="G247" t="s">
        <v>5</v>
      </c>
      <c r="H247" t="s">
        <v>95</v>
      </c>
      <c r="I247" t="s">
        <v>3</v>
      </c>
      <c r="J247">
        <v>5</v>
      </c>
      <c r="K247" t="s">
        <v>44</v>
      </c>
      <c r="M247" t="s">
        <v>14</v>
      </c>
      <c r="N247" t="s">
        <v>8</v>
      </c>
      <c r="R247" t="s">
        <v>8</v>
      </c>
      <c r="S247" t="s">
        <v>9</v>
      </c>
      <c r="T247">
        <v>5</v>
      </c>
    </row>
    <row r="248" spans="1:23" x14ac:dyDescent="0.3">
      <c r="A248" t="s">
        <v>279</v>
      </c>
      <c r="B248" t="s">
        <v>33</v>
      </c>
      <c r="C248" s="1">
        <v>45081.75</v>
      </c>
      <c r="D248" s="7">
        <f t="shared" si="12"/>
        <v>6</v>
      </c>
      <c r="E248" s="7">
        <f t="shared" si="13"/>
        <v>4</v>
      </c>
      <c r="F248" s="7">
        <f t="shared" si="14"/>
        <v>7</v>
      </c>
      <c r="G248" t="s">
        <v>5</v>
      </c>
      <c r="H248" t="s">
        <v>2</v>
      </c>
      <c r="I248" t="s">
        <v>3</v>
      </c>
      <c r="J248">
        <v>1</v>
      </c>
      <c r="K248" t="s">
        <v>4</v>
      </c>
      <c r="M248" t="s">
        <v>6</v>
      </c>
      <c r="N248" t="s">
        <v>8</v>
      </c>
      <c r="R248" t="s">
        <v>8</v>
      </c>
      <c r="S248" t="s">
        <v>8</v>
      </c>
      <c r="U248" t="s">
        <v>8</v>
      </c>
      <c r="V248" t="s">
        <v>8</v>
      </c>
    </row>
    <row r="249" spans="1:23" x14ac:dyDescent="0.3">
      <c r="A249" t="s">
        <v>280</v>
      </c>
      <c r="B249" t="s">
        <v>20</v>
      </c>
      <c r="C249" s="1">
        <v>45122.416666666664</v>
      </c>
      <c r="D249" s="7">
        <f t="shared" si="12"/>
        <v>7</v>
      </c>
      <c r="E249" s="7">
        <f t="shared" si="13"/>
        <v>15</v>
      </c>
      <c r="F249" s="7">
        <f t="shared" si="14"/>
        <v>6</v>
      </c>
      <c r="G249" t="s">
        <v>36</v>
      </c>
      <c r="H249" t="s">
        <v>2</v>
      </c>
      <c r="I249" t="s">
        <v>12</v>
      </c>
      <c r="J249">
        <v>8</v>
      </c>
      <c r="K249" t="s">
        <v>17</v>
      </c>
      <c r="M249" t="s">
        <v>6</v>
      </c>
      <c r="N249" t="s">
        <v>8</v>
      </c>
      <c r="R249" t="s">
        <v>47</v>
      </c>
      <c r="S249" t="s">
        <v>9</v>
      </c>
      <c r="T249">
        <v>8</v>
      </c>
      <c r="W249" s="52">
        <v>231000</v>
      </c>
    </row>
    <row r="250" spans="1:23" x14ac:dyDescent="0.3">
      <c r="A250" t="s">
        <v>281</v>
      </c>
      <c r="B250" t="s">
        <v>194</v>
      </c>
      <c r="C250" s="1">
        <v>45122.583333333336</v>
      </c>
      <c r="D250" s="7">
        <f t="shared" si="12"/>
        <v>7</v>
      </c>
      <c r="E250" s="7">
        <f t="shared" si="13"/>
        <v>15</v>
      </c>
      <c r="F250" s="7">
        <f t="shared" si="14"/>
        <v>6</v>
      </c>
      <c r="H250" t="s">
        <v>2</v>
      </c>
      <c r="I250" t="s">
        <v>3</v>
      </c>
      <c r="J250">
        <v>8</v>
      </c>
      <c r="K250" t="s">
        <v>17</v>
      </c>
      <c r="M250" t="s">
        <v>6</v>
      </c>
    </row>
    <row r="251" spans="1:23" x14ac:dyDescent="0.3">
      <c r="A251" t="s">
        <v>282</v>
      </c>
      <c r="B251" t="s">
        <v>33</v>
      </c>
      <c r="C251" s="1">
        <v>45148.416666666664</v>
      </c>
      <c r="D251" s="7">
        <f t="shared" si="12"/>
        <v>8</v>
      </c>
      <c r="E251" s="7">
        <f t="shared" si="13"/>
        <v>10</v>
      </c>
      <c r="F251" s="7">
        <f t="shared" si="14"/>
        <v>4</v>
      </c>
      <c r="G251" t="s">
        <v>5</v>
      </c>
      <c r="H251" t="s">
        <v>2</v>
      </c>
      <c r="I251" t="s">
        <v>25</v>
      </c>
      <c r="J251">
        <v>15</v>
      </c>
      <c r="K251" t="s">
        <v>38</v>
      </c>
      <c r="M251" t="s">
        <v>14</v>
      </c>
      <c r="N251" t="s">
        <v>8</v>
      </c>
      <c r="R251" t="s">
        <v>8</v>
      </c>
      <c r="S251" t="s">
        <v>8</v>
      </c>
    </row>
    <row r="252" spans="1:23" x14ac:dyDescent="0.3">
      <c r="A252" t="s">
        <v>283</v>
      </c>
      <c r="B252" t="s">
        <v>16</v>
      </c>
      <c r="C252" s="1">
        <v>45092.416666666664</v>
      </c>
      <c r="D252" s="7">
        <f t="shared" si="12"/>
        <v>6</v>
      </c>
      <c r="E252" s="7">
        <f t="shared" si="13"/>
        <v>15</v>
      </c>
      <c r="F252" s="7">
        <f t="shared" si="14"/>
        <v>4</v>
      </c>
      <c r="G252" t="s">
        <v>5</v>
      </c>
      <c r="H252" t="s">
        <v>2</v>
      </c>
      <c r="I252" t="s">
        <v>25</v>
      </c>
      <c r="J252">
        <v>1</v>
      </c>
      <c r="K252" t="s">
        <v>58</v>
      </c>
      <c r="M252" t="s">
        <v>22</v>
      </c>
    </row>
    <row r="253" spans="1:23" x14ac:dyDescent="0.3">
      <c r="A253" t="s">
        <v>284</v>
      </c>
      <c r="B253" t="s">
        <v>33</v>
      </c>
      <c r="C253" s="1">
        <v>45085.75</v>
      </c>
      <c r="D253" s="7">
        <f t="shared" si="12"/>
        <v>6</v>
      </c>
      <c r="E253" s="7">
        <f t="shared" si="13"/>
        <v>8</v>
      </c>
      <c r="F253" s="7">
        <f t="shared" si="14"/>
        <v>4</v>
      </c>
      <c r="G253" t="s">
        <v>63</v>
      </c>
      <c r="H253" t="s">
        <v>2</v>
      </c>
      <c r="I253" t="s">
        <v>3</v>
      </c>
      <c r="J253">
        <v>2</v>
      </c>
      <c r="K253" t="s">
        <v>4</v>
      </c>
      <c r="M253" t="s">
        <v>6</v>
      </c>
      <c r="N253" t="s">
        <v>8</v>
      </c>
      <c r="R253" t="s">
        <v>23</v>
      </c>
      <c r="S253" t="s">
        <v>8</v>
      </c>
      <c r="U253" t="s">
        <v>8</v>
      </c>
      <c r="V253" t="s">
        <v>8</v>
      </c>
    </row>
    <row r="254" spans="1:23" x14ac:dyDescent="0.3">
      <c r="A254" t="s">
        <v>285</v>
      </c>
      <c r="B254" t="s">
        <v>33</v>
      </c>
      <c r="C254" s="1">
        <v>45093.416666666664</v>
      </c>
      <c r="D254" s="7">
        <f t="shared" si="12"/>
        <v>6</v>
      </c>
      <c r="E254" s="7">
        <f t="shared" si="13"/>
        <v>16</v>
      </c>
      <c r="F254" s="7">
        <f t="shared" si="14"/>
        <v>5</v>
      </c>
      <c r="G254" t="s">
        <v>36</v>
      </c>
      <c r="H254" t="s">
        <v>2</v>
      </c>
      <c r="I254" t="s">
        <v>25</v>
      </c>
      <c r="J254">
        <v>1</v>
      </c>
      <c r="K254" t="s">
        <v>58</v>
      </c>
      <c r="M254" t="s">
        <v>22</v>
      </c>
      <c r="W254" s="52">
        <v>320000</v>
      </c>
    </row>
    <row r="255" spans="1:23" x14ac:dyDescent="0.3">
      <c r="A255" t="s">
        <v>286</v>
      </c>
      <c r="B255" t="s">
        <v>33</v>
      </c>
      <c r="C255" s="1">
        <v>45087.5</v>
      </c>
      <c r="D255" s="7">
        <f t="shared" si="12"/>
        <v>6</v>
      </c>
      <c r="E255" s="7">
        <f t="shared" si="13"/>
        <v>10</v>
      </c>
      <c r="F255" s="7">
        <f t="shared" si="14"/>
        <v>6</v>
      </c>
      <c r="G255" t="s">
        <v>5</v>
      </c>
      <c r="H255" t="s">
        <v>95</v>
      </c>
      <c r="I255" t="s">
        <v>12</v>
      </c>
      <c r="J255">
        <v>8</v>
      </c>
      <c r="K255" t="s">
        <v>13</v>
      </c>
      <c r="M255" t="s">
        <v>14</v>
      </c>
    </row>
    <row r="256" spans="1:23" x14ac:dyDescent="0.3">
      <c r="A256" t="s">
        <v>287</v>
      </c>
      <c r="B256" t="s">
        <v>33</v>
      </c>
      <c r="C256" s="1">
        <v>45086.75</v>
      </c>
      <c r="D256" s="7">
        <f t="shared" si="12"/>
        <v>6</v>
      </c>
      <c r="E256" s="7">
        <f t="shared" si="13"/>
        <v>9</v>
      </c>
      <c r="F256" s="7">
        <f t="shared" si="14"/>
        <v>5</v>
      </c>
      <c r="G256" t="s">
        <v>36</v>
      </c>
      <c r="H256" t="s">
        <v>2</v>
      </c>
      <c r="I256" t="s">
        <v>3</v>
      </c>
      <c r="J256">
        <v>8</v>
      </c>
      <c r="K256" t="s">
        <v>13</v>
      </c>
      <c r="M256" t="s">
        <v>14</v>
      </c>
      <c r="W256" s="52">
        <v>110000</v>
      </c>
    </row>
    <row r="257" spans="1:23" x14ac:dyDescent="0.3">
      <c r="A257" t="s">
        <v>288</v>
      </c>
      <c r="B257" t="s">
        <v>33</v>
      </c>
      <c r="C257" s="1">
        <v>45114.416666666664</v>
      </c>
      <c r="D257" s="7">
        <f t="shared" si="12"/>
        <v>7</v>
      </c>
      <c r="E257" s="7">
        <f t="shared" si="13"/>
        <v>7</v>
      </c>
      <c r="F257" s="7">
        <f t="shared" si="14"/>
        <v>5</v>
      </c>
      <c r="G257" t="s">
        <v>5</v>
      </c>
      <c r="H257" t="s">
        <v>2</v>
      </c>
      <c r="I257" t="s">
        <v>3</v>
      </c>
      <c r="J257">
        <v>4</v>
      </c>
      <c r="K257" t="s">
        <v>17</v>
      </c>
      <c r="M257" t="s">
        <v>6</v>
      </c>
      <c r="N257" t="s">
        <v>8</v>
      </c>
      <c r="R257" t="s">
        <v>8</v>
      </c>
      <c r="S257" t="s">
        <v>8</v>
      </c>
    </row>
    <row r="258" spans="1:23" x14ac:dyDescent="0.3">
      <c r="A258" t="s">
        <v>289</v>
      </c>
      <c r="B258" t="s">
        <v>33</v>
      </c>
      <c r="C258" s="1">
        <v>45122.583333333336</v>
      </c>
      <c r="D258" s="7">
        <f t="shared" si="12"/>
        <v>7</v>
      </c>
      <c r="E258" s="7">
        <f t="shared" si="13"/>
        <v>15</v>
      </c>
      <c r="F258" s="7">
        <f t="shared" si="14"/>
        <v>6</v>
      </c>
      <c r="G258" t="s">
        <v>5</v>
      </c>
      <c r="H258" t="s">
        <v>2</v>
      </c>
      <c r="I258" t="s">
        <v>3</v>
      </c>
      <c r="J258">
        <v>3</v>
      </c>
      <c r="K258" t="s">
        <v>38</v>
      </c>
      <c r="M258" t="s">
        <v>22</v>
      </c>
      <c r="N258" t="s">
        <v>7</v>
      </c>
      <c r="R258" t="s">
        <v>8</v>
      </c>
      <c r="S258" t="s">
        <v>8</v>
      </c>
    </row>
    <row r="259" spans="1:23" x14ac:dyDescent="0.3">
      <c r="A259" t="s">
        <v>290</v>
      </c>
      <c r="B259" t="s">
        <v>33</v>
      </c>
      <c r="C259" s="1">
        <v>45093.416666666664</v>
      </c>
      <c r="D259" s="7">
        <f t="shared" si="12"/>
        <v>6</v>
      </c>
      <c r="E259" s="7">
        <f t="shared" si="13"/>
        <v>16</v>
      </c>
      <c r="F259" s="7">
        <f t="shared" si="14"/>
        <v>5</v>
      </c>
      <c r="G259" t="s">
        <v>5</v>
      </c>
      <c r="H259" t="s">
        <v>2</v>
      </c>
      <c r="I259" t="s">
        <v>3</v>
      </c>
      <c r="J259">
        <v>4</v>
      </c>
      <c r="K259" t="s">
        <v>38</v>
      </c>
      <c r="M259" t="s">
        <v>22</v>
      </c>
      <c r="N259" t="s">
        <v>7</v>
      </c>
      <c r="R259" t="s">
        <v>8</v>
      </c>
      <c r="S259" t="s">
        <v>8</v>
      </c>
    </row>
    <row r="260" spans="1:23" x14ac:dyDescent="0.3">
      <c r="A260" t="s">
        <v>291</v>
      </c>
      <c r="B260" t="s">
        <v>20</v>
      </c>
      <c r="C260" s="1">
        <v>45094.666666666664</v>
      </c>
      <c r="D260" s="7">
        <f t="shared" ref="D260:D323" si="15">IF(C260="","",MONTH(C260))</f>
        <v>6</v>
      </c>
      <c r="E260" s="7">
        <f t="shared" ref="E260:E323" si="16">IF(C260="","",DAY(C260))</f>
        <v>17</v>
      </c>
      <c r="F260" s="7">
        <f t="shared" ref="F260:F323" si="17">IF(C260="","",WEEKDAY(C260,2))</f>
        <v>6</v>
      </c>
      <c r="G260" t="s">
        <v>5</v>
      </c>
      <c r="H260" t="s">
        <v>2</v>
      </c>
      <c r="I260" t="s">
        <v>3</v>
      </c>
      <c r="J260">
        <v>25</v>
      </c>
      <c r="K260" t="s">
        <v>26</v>
      </c>
      <c r="M260" t="s">
        <v>29</v>
      </c>
      <c r="N260" t="s">
        <v>7</v>
      </c>
      <c r="R260" t="s">
        <v>8</v>
      </c>
      <c r="S260" t="s">
        <v>9</v>
      </c>
      <c r="T260">
        <v>25</v>
      </c>
      <c r="W260" s="52">
        <v>273000</v>
      </c>
    </row>
    <row r="261" spans="1:23" x14ac:dyDescent="0.3">
      <c r="A261" t="s">
        <v>283</v>
      </c>
      <c r="B261" t="s">
        <v>20</v>
      </c>
      <c r="C261" s="1">
        <v>45099.416666666664</v>
      </c>
      <c r="D261" s="7">
        <f t="shared" si="15"/>
        <v>6</v>
      </c>
      <c r="E261" s="7">
        <f t="shared" si="16"/>
        <v>22</v>
      </c>
      <c r="F261" s="7">
        <f t="shared" si="17"/>
        <v>4</v>
      </c>
      <c r="H261" t="s">
        <v>2</v>
      </c>
      <c r="I261" t="s">
        <v>25</v>
      </c>
      <c r="J261">
        <v>1</v>
      </c>
      <c r="K261" t="s">
        <v>58</v>
      </c>
      <c r="M261" t="s">
        <v>22</v>
      </c>
      <c r="W261" s="52">
        <v>320000</v>
      </c>
    </row>
    <row r="262" spans="1:23" x14ac:dyDescent="0.3">
      <c r="A262" t="s">
        <v>292</v>
      </c>
      <c r="B262" t="s">
        <v>16</v>
      </c>
      <c r="C262" s="1">
        <v>45103.416666666664</v>
      </c>
      <c r="D262" s="7">
        <f t="shared" si="15"/>
        <v>6</v>
      </c>
      <c r="E262" s="7">
        <f t="shared" si="16"/>
        <v>26</v>
      </c>
      <c r="F262" s="7">
        <f t="shared" si="17"/>
        <v>1</v>
      </c>
      <c r="H262" t="s">
        <v>2</v>
      </c>
      <c r="I262" t="s">
        <v>25</v>
      </c>
      <c r="J262">
        <v>8</v>
      </c>
      <c r="K262" t="s">
        <v>38</v>
      </c>
      <c r="M262" t="s">
        <v>6</v>
      </c>
    </row>
    <row r="263" spans="1:23" x14ac:dyDescent="0.3">
      <c r="A263" t="s">
        <v>293</v>
      </c>
      <c r="B263" t="s">
        <v>194</v>
      </c>
      <c r="C263" s="1">
        <v>45103.75</v>
      </c>
      <c r="D263" s="7">
        <f t="shared" si="15"/>
        <v>6</v>
      </c>
      <c r="E263" s="7">
        <f t="shared" si="16"/>
        <v>26</v>
      </c>
      <c r="F263" s="7">
        <f t="shared" si="17"/>
        <v>1</v>
      </c>
      <c r="H263" t="s">
        <v>2</v>
      </c>
      <c r="I263" t="s">
        <v>3</v>
      </c>
      <c r="J263">
        <v>8</v>
      </c>
      <c r="K263" t="s">
        <v>38</v>
      </c>
      <c r="M263" t="s">
        <v>6</v>
      </c>
    </row>
    <row r="264" spans="1:23" x14ac:dyDescent="0.3">
      <c r="A264" t="s">
        <v>294</v>
      </c>
      <c r="B264" t="s">
        <v>16</v>
      </c>
      <c r="C264" s="1">
        <v>45104.416666666664</v>
      </c>
      <c r="D264" s="7">
        <f t="shared" si="15"/>
        <v>6</v>
      </c>
      <c r="E264" s="7">
        <f t="shared" si="16"/>
        <v>27</v>
      </c>
      <c r="F264" s="7">
        <f t="shared" si="17"/>
        <v>2</v>
      </c>
      <c r="I264" t="s">
        <v>25</v>
      </c>
      <c r="J264">
        <v>8</v>
      </c>
      <c r="K264" t="s">
        <v>38</v>
      </c>
      <c r="M264" t="s">
        <v>6</v>
      </c>
    </row>
    <row r="265" spans="1:23" x14ac:dyDescent="0.3">
      <c r="A265" t="s">
        <v>295</v>
      </c>
      <c r="B265" t="s">
        <v>194</v>
      </c>
      <c r="C265" s="1">
        <v>45104.75</v>
      </c>
      <c r="D265" s="7">
        <f t="shared" si="15"/>
        <v>6</v>
      </c>
      <c r="E265" s="7">
        <f t="shared" si="16"/>
        <v>27</v>
      </c>
      <c r="F265" s="7">
        <f t="shared" si="17"/>
        <v>2</v>
      </c>
      <c r="H265" t="s">
        <v>2</v>
      </c>
      <c r="I265" t="s">
        <v>3</v>
      </c>
      <c r="J265">
        <v>8</v>
      </c>
      <c r="M265" t="s">
        <v>6</v>
      </c>
    </row>
    <row r="266" spans="1:23" x14ac:dyDescent="0.3">
      <c r="A266" t="s">
        <v>296</v>
      </c>
      <c r="B266" t="s">
        <v>16</v>
      </c>
      <c r="D266" s="7" t="str">
        <f t="shared" si="15"/>
        <v/>
      </c>
      <c r="E266" s="7" t="str">
        <f t="shared" si="16"/>
        <v/>
      </c>
      <c r="F266" s="7" t="str">
        <f t="shared" si="17"/>
        <v/>
      </c>
      <c r="H266" t="s">
        <v>2</v>
      </c>
      <c r="I266" t="s">
        <v>12</v>
      </c>
      <c r="J266">
        <v>8</v>
      </c>
      <c r="K266" t="s">
        <v>38</v>
      </c>
      <c r="M266" t="s">
        <v>6</v>
      </c>
    </row>
    <row r="267" spans="1:23" x14ac:dyDescent="0.3">
      <c r="A267" t="s">
        <v>266</v>
      </c>
      <c r="B267" t="s">
        <v>194</v>
      </c>
      <c r="C267" s="1">
        <v>45105.583333333336</v>
      </c>
      <c r="D267" s="7">
        <f t="shared" si="15"/>
        <v>6</v>
      </c>
      <c r="E267" s="7">
        <f t="shared" si="16"/>
        <v>28</v>
      </c>
      <c r="F267" s="7">
        <f t="shared" si="17"/>
        <v>3</v>
      </c>
      <c r="H267" t="s">
        <v>2</v>
      </c>
      <c r="I267" t="s">
        <v>3</v>
      </c>
      <c r="J267">
        <v>8</v>
      </c>
      <c r="K267" t="s">
        <v>38</v>
      </c>
      <c r="M267" t="s">
        <v>6</v>
      </c>
    </row>
    <row r="268" spans="1:23" x14ac:dyDescent="0.3">
      <c r="A268" t="s">
        <v>297</v>
      </c>
      <c r="B268" t="s">
        <v>33</v>
      </c>
      <c r="C268" s="1">
        <v>45143.75</v>
      </c>
      <c r="D268" s="7">
        <f t="shared" si="15"/>
        <v>8</v>
      </c>
      <c r="E268" s="7">
        <f t="shared" si="16"/>
        <v>5</v>
      </c>
      <c r="F268" s="7">
        <f t="shared" si="17"/>
        <v>6</v>
      </c>
      <c r="G268" t="s">
        <v>5</v>
      </c>
      <c r="H268" t="s">
        <v>43</v>
      </c>
      <c r="I268" t="s">
        <v>3</v>
      </c>
      <c r="J268">
        <v>7</v>
      </c>
      <c r="K268" t="s">
        <v>44</v>
      </c>
      <c r="M268" t="s">
        <v>6</v>
      </c>
      <c r="N268" t="s">
        <v>8</v>
      </c>
      <c r="R268" t="s">
        <v>8</v>
      </c>
      <c r="S268" t="s">
        <v>8</v>
      </c>
    </row>
    <row r="269" spans="1:23" x14ac:dyDescent="0.3">
      <c r="A269" t="s">
        <v>298</v>
      </c>
      <c r="B269" t="s">
        <v>20</v>
      </c>
      <c r="C269" s="1">
        <v>45111.416666666664</v>
      </c>
      <c r="D269" s="7">
        <f t="shared" si="15"/>
        <v>7</v>
      </c>
      <c r="E269" s="7">
        <f t="shared" si="16"/>
        <v>4</v>
      </c>
      <c r="F269" s="7">
        <f t="shared" si="17"/>
        <v>2</v>
      </c>
      <c r="G269" t="s">
        <v>5</v>
      </c>
      <c r="H269" t="s">
        <v>2</v>
      </c>
      <c r="I269" t="s">
        <v>25</v>
      </c>
      <c r="J269">
        <v>5</v>
      </c>
      <c r="K269" t="s">
        <v>38</v>
      </c>
      <c r="M269" t="s">
        <v>6</v>
      </c>
      <c r="N269" t="s">
        <v>8</v>
      </c>
      <c r="R269" t="s">
        <v>8</v>
      </c>
      <c r="S269" t="s">
        <v>8</v>
      </c>
      <c r="U269" t="s">
        <v>299</v>
      </c>
    </row>
    <row r="270" spans="1:23" x14ac:dyDescent="0.3">
      <c r="A270" t="s">
        <v>251</v>
      </c>
      <c r="B270" t="s">
        <v>194</v>
      </c>
      <c r="C270" s="1">
        <v>45129.75</v>
      </c>
      <c r="D270" s="7">
        <f t="shared" si="15"/>
        <v>7</v>
      </c>
      <c r="E270" s="7">
        <f t="shared" si="16"/>
        <v>22</v>
      </c>
      <c r="F270" s="7">
        <f t="shared" si="17"/>
        <v>6</v>
      </c>
      <c r="H270" t="s">
        <v>2</v>
      </c>
      <c r="I270" t="s">
        <v>3</v>
      </c>
      <c r="J270">
        <v>4</v>
      </c>
      <c r="K270" t="s">
        <v>38</v>
      </c>
      <c r="M270" t="s">
        <v>6</v>
      </c>
    </row>
    <row r="271" spans="1:23" x14ac:dyDescent="0.3">
      <c r="A271" t="s">
        <v>249</v>
      </c>
      <c r="B271" t="s">
        <v>194</v>
      </c>
      <c r="C271" s="1">
        <v>45130.75</v>
      </c>
      <c r="D271" s="7">
        <f t="shared" si="15"/>
        <v>7</v>
      </c>
      <c r="E271" s="7">
        <f t="shared" si="16"/>
        <v>23</v>
      </c>
      <c r="F271" s="7">
        <f t="shared" si="17"/>
        <v>7</v>
      </c>
      <c r="H271" t="s">
        <v>2</v>
      </c>
      <c r="I271" t="s">
        <v>3</v>
      </c>
      <c r="J271">
        <v>4</v>
      </c>
      <c r="K271" t="s">
        <v>38</v>
      </c>
      <c r="M271" t="s">
        <v>6</v>
      </c>
    </row>
    <row r="272" spans="1:23" x14ac:dyDescent="0.3">
      <c r="A272" t="s">
        <v>250</v>
      </c>
      <c r="B272" t="s">
        <v>194</v>
      </c>
      <c r="C272" s="1">
        <v>45131.75</v>
      </c>
      <c r="D272" s="7">
        <f t="shared" si="15"/>
        <v>7</v>
      </c>
      <c r="E272" s="7">
        <f t="shared" si="16"/>
        <v>24</v>
      </c>
      <c r="F272" s="7">
        <f t="shared" si="17"/>
        <v>1</v>
      </c>
      <c r="H272" t="s">
        <v>2</v>
      </c>
      <c r="I272" t="s">
        <v>3</v>
      </c>
      <c r="J272">
        <v>4</v>
      </c>
      <c r="K272" t="s">
        <v>38</v>
      </c>
      <c r="M272" t="s">
        <v>6</v>
      </c>
    </row>
    <row r="273" spans="1:23" x14ac:dyDescent="0.3">
      <c r="A273" t="s">
        <v>300</v>
      </c>
      <c r="B273" t="s">
        <v>16</v>
      </c>
      <c r="C273" s="1">
        <v>45087.75</v>
      </c>
      <c r="D273" s="7">
        <f t="shared" si="15"/>
        <v>6</v>
      </c>
      <c r="E273" s="7">
        <f t="shared" si="16"/>
        <v>10</v>
      </c>
      <c r="F273" s="7">
        <f t="shared" si="17"/>
        <v>6</v>
      </c>
      <c r="H273" t="s">
        <v>2</v>
      </c>
      <c r="I273" t="s">
        <v>3</v>
      </c>
      <c r="J273">
        <v>2</v>
      </c>
      <c r="K273" t="s">
        <v>17</v>
      </c>
      <c r="M273" t="s">
        <v>22</v>
      </c>
      <c r="W273" s="52">
        <v>40500</v>
      </c>
    </row>
    <row r="274" spans="1:23" x14ac:dyDescent="0.3">
      <c r="A274" t="s">
        <v>301</v>
      </c>
      <c r="B274" t="s">
        <v>33</v>
      </c>
      <c r="C274" s="1">
        <v>45099.666666666664</v>
      </c>
      <c r="D274" s="7">
        <f t="shared" si="15"/>
        <v>6</v>
      </c>
      <c r="E274" s="7">
        <f t="shared" si="16"/>
        <v>22</v>
      </c>
      <c r="F274" s="7">
        <f t="shared" si="17"/>
        <v>4</v>
      </c>
      <c r="G274" t="s">
        <v>53</v>
      </c>
      <c r="H274" t="s">
        <v>2</v>
      </c>
      <c r="I274" t="s">
        <v>3</v>
      </c>
      <c r="J274">
        <v>6</v>
      </c>
      <c r="K274" t="s">
        <v>85</v>
      </c>
      <c r="M274" t="s">
        <v>6</v>
      </c>
      <c r="N274" t="s">
        <v>8</v>
      </c>
      <c r="O274" t="s">
        <v>8</v>
      </c>
      <c r="P274" t="s">
        <v>8</v>
      </c>
      <c r="Q274" t="s">
        <v>18</v>
      </c>
      <c r="R274" t="s">
        <v>8</v>
      </c>
      <c r="S274" t="s">
        <v>8</v>
      </c>
    </row>
    <row r="275" spans="1:23" x14ac:dyDescent="0.3">
      <c r="A275" t="s">
        <v>302</v>
      </c>
      <c r="B275" t="s">
        <v>33</v>
      </c>
      <c r="C275" s="1">
        <v>45190.666666666664</v>
      </c>
      <c r="D275" s="7">
        <f t="shared" si="15"/>
        <v>9</v>
      </c>
      <c r="E275" s="7">
        <f t="shared" si="16"/>
        <v>21</v>
      </c>
      <c r="F275" s="7">
        <f t="shared" si="17"/>
        <v>4</v>
      </c>
      <c r="G275" t="s">
        <v>53</v>
      </c>
      <c r="H275" t="s">
        <v>43</v>
      </c>
      <c r="I275" t="s">
        <v>12</v>
      </c>
      <c r="J275">
        <v>2</v>
      </c>
      <c r="K275" t="s">
        <v>88</v>
      </c>
      <c r="M275" t="s">
        <v>6</v>
      </c>
      <c r="N275" t="s">
        <v>7</v>
      </c>
      <c r="O275" t="s">
        <v>131</v>
      </c>
      <c r="R275" t="s">
        <v>23</v>
      </c>
      <c r="S275" t="s">
        <v>9</v>
      </c>
      <c r="T275">
        <v>2</v>
      </c>
      <c r="U275" t="s">
        <v>10</v>
      </c>
      <c r="V275" t="s">
        <v>188</v>
      </c>
    </row>
    <row r="276" spans="1:23" x14ac:dyDescent="0.3">
      <c r="A276" t="s">
        <v>303</v>
      </c>
      <c r="B276" t="s">
        <v>33</v>
      </c>
      <c r="C276" s="1">
        <v>45121.583333333336</v>
      </c>
      <c r="D276" s="7">
        <f t="shared" si="15"/>
        <v>7</v>
      </c>
      <c r="E276" s="7">
        <f t="shared" si="16"/>
        <v>14</v>
      </c>
      <c r="F276" s="7">
        <f t="shared" si="17"/>
        <v>5</v>
      </c>
      <c r="G276" t="s">
        <v>5</v>
      </c>
      <c r="H276" t="s">
        <v>2</v>
      </c>
      <c r="I276" t="s">
        <v>3</v>
      </c>
      <c r="J276">
        <v>16</v>
      </c>
      <c r="K276" t="s">
        <v>13</v>
      </c>
      <c r="M276" t="s">
        <v>14</v>
      </c>
    </row>
    <row r="277" spans="1:23" x14ac:dyDescent="0.3">
      <c r="A277" t="s">
        <v>304</v>
      </c>
      <c r="B277" t="s">
        <v>20</v>
      </c>
      <c r="C277" s="1">
        <v>45114.666666666664</v>
      </c>
      <c r="D277" s="7">
        <f t="shared" si="15"/>
        <v>7</v>
      </c>
      <c r="E277" s="7">
        <f t="shared" si="16"/>
        <v>7</v>
      </c>
      <c r="F277" s="7">
        <f t="shared" si="17"/>
        <v>5</v>
      </c>
      <c r="G277" t="s">
        <v>5</v>
      </c>
      <c r="H277" t="s">
        <v>2</v>
      </c>
      <c r="I277" t="s">
        <v>12</v>
      </c>
      <c r="J277">
        <v>5</v>
      </c>
      <c r="K277" t="s">
        <v>17</v>
      </c>
      <c r="M277" t="s">
        <v>6</v>
      </c>
      <c r="N277" t="s">
        <v>8</v>
      </c>
      <c r="R277" t="s">
        <v>8</v>
      </c>
      <c r="S277" t="s">
        <v>9</v>
      </c>
      <c r="T277">
        <v>5</v>
      </c>
      <c r="W277" s="52">
        <v>130000</v>
      </c>
    </row>
    <row r="278" spans="1:23" x14ac:dyDescent="0.3">
      <c r="A278" t="s">
        <v>305</v>
      </c>
      <c r="B278" t="s">
        <v>33</v>
      </c>
      <c r="C278" s="1">
        <v>45095.583333333336</v>
      </c>
      <c r="D278" s="7">
        <f t="shared" si="15"/>
        <v>6</v>
      </c>
      <c r="E278" s="7">
        <f t="shared" si="16"/>
        <v>18</v>
      </c>
      <c r="F278" s="7">
        <f t="shared" si="17"/>
        <v>7</v>
      </c>
      <c r="G278" t="s">
        <v>5</v>
      </c>
      <c r="H278" t="s">
        <v>2</v>
      </c>
      <c r="I278" t="s">
        <v>12</v>
      </c>
      <c r="J278">
        <v>10</v>
      </c>
      <c r="K278" t="s">
        <v>13</v>
      </c>
      <c r="M278" t="s">
        <v>14</v>
      </c>
      <c r="W278" s="52">
        <v>180000</v>
      </c>
    </row>
    <row r="279" spans="1:23" x14ac:dyDescent="0.3">
      <c r="A279" t="s">
        <v>306</v>
      </c>
      <c r="B279" t="s">
        <v>33</v>
      </c>
      <c r="C279" s="1">
        <v>45094.583333333336</v>
      </c>
      <c r="D279" s="7">
        <f t="shared" si="15"/>
        <v>6</v>
      </c>
      <c r="E279" s="7">
        <f t="shared" si="16"/>
        <v>17</v>
      </c>
      <c r="F279" s="7">
        <f t="shared" si="17"/>
        <v>6</v>
      </c>
      <c r="G279" t="s">
        <v>5</v>
      </c>
      <c r="H279" t="s">
        <v>2</v>
      </c>
      <c r="I279" t="s">
        <v>12</v>
      </c>
      <c r="J279">
        <v>4</v>
      </c>
      <c r="K279" t="s">
        <v>17</v>
      </c>
      <c r="M279" t="s">
        <v>22</v>
      </c>
      <c r="N279" t="s">
        <v>7</v>
      </c>
      <c r="R279" t="s">
        <v>8</v>
      </c>
      <c r="S279" t="s">
        <v>8</v>
      </c>
    </row>
    <row r="280" spans="1:23" x14ac:dyDescent="0.3">
      <c r="A280" t="s">
        <v>307</v>
      </c>
      <c r="B280" t="s">
        <v>33</v>
      </c>
      <c r="C280" s="1">
        <v>45124.75</v>
      </c>
      <c r="D280" s="7">
        <f t="shared" si="15"/>
        <v>7</v>
      </c>
      <c r="E280" s="7">
        <f t="shared" si="16"/>
        <v>17</v>
      </c>
      <c r="F280" s="7">
        <f t="shared" si="17"/>
        <v>1</v>
      </c>
      <c r="G280" t="s">
        <v>53</v>
      </c>
      <c r="H280" t="s">
        <v>2</v>
      </c>
      <c r="I280" t="s">
        <v>3</v>
      </c>
      <c r="J280">
        <v>6</v>
      </c>
      <c r="K280" t="s">
        <v>4</v>
      </c>
      <c r="M280" t="s">
        <v>6</v>
      </c>
      <c r="N280" t="s">
        <v>7</v>
      </c>
      <c r="R280" t="s">
        <v>8</v>
      </c>
      <c r="S280" t="s">
        <v>9</v>
      </c>
      <c r="T280">
        <v>6</v>
      </c>
    </row>
    <row r="281" spans="1:23" x14ac:dyDescent="0.3">
      <c r="A281" t="s">
        <v>300</v>
      </c>
      <c r="B281" t="s">
        <v>20</v>
      </c>
      <c r="C281" s="1">
        <v>45088.416666666664</v>
      </c>
      <c r="D281" s="7">
        <f t="shared" si="15"/>
        <v>6</v>
      </c>
      <c r="E281" s="7">
        <f t="shared" si="16"/>
        <v>11</v>
      </c>
      <c r="F281" s="7">
        <f t="shared" si="17"/>
        <v>7</v>
      </c>
      <c r="H281" t="s">
        <v>2</v>
      </c>
      <c r="I281" t="s">
        <v>3</v>
      </c>
      <c r="J281">
        <v>2</v>
      </c>
      <c r="K281" t="s">
        <v>38</v>
      </c>
      <c r="M281" t="s">
        <v>22</v>
      </c>
    </row>
    <row r="282" spans="1:23" x14ac:dyDescent="0.3">
      <c r="A282" t="s">
        <v>308</v>
      </c>
      <c r="B282" t="s">
        <v>33</v>
      </c>
      <c r="C282" s="1">
        <v>45157.666666666664</v>
      </c>
      <c r="D282" s="7">
        <f t="shared" si="15"/>
        <v>8</v>
      </c>
      <c r="E282" s="7">
        <f t="shared" si="16"/>
        <v>19</v>
      </c>
      <c r="F282" s="7">
        <f t="shared" si="17"/>
        <v>6</v>
      </c>
      <c r="G282" t="s">
        <v>5</v>
      </c>
      <c r="H282" t="s">
        <v>2</v>
      </c>
      <c r="I282" t="s">
        <v>3</v>
      </c>
      <c r="J282">
        <v>14</v>
      </c>
      <c r="K282" t="s">
        <v>44</v>
      </c>
      <c r="M282" t="s">
        <v>29</v>
      </c>
      <c r="N282" t="s">
        <v>8</v>
      </c>
      <c r="R282" t="s">
        <v>8</v>
      </c>
      <c r="S282" t="s">
        <v>8</v>
      </c>
    </row>
    <row r="283" spans="1:23" x14ac:dyDescent="0.3">
      <c r="A283" t="s">
        <v>309</v>
      </c>
      <c r="B283" t="s">
        <v>33</v>
      </c>
      <c r="C283" s="1">
        <v>45094.416666666664</v>
      </c>
      <c r="D283" s="7">
        <f t="shared" si="15"/>
        <v>6</v>
      </c>
      <c r="E283" s="7">
        <f t="shared" si="16"/>
        <v>17</v>
      </c>
      <c r="F283" s="7">
        <f t="shared" si="17"/>
        <v>6</v>
      </c>
      <c r="G283" t="s">
        <v>5</v>
      </c>
      <c r="H283" t="s">
        <v>2</v>
      </c>
      <c r="I283" t="s">
        <v>3</v>
      </c>
      <c r="J283">
        <v>3</v>
      </c>
      <c r="K283" t="s">
        <v>35</v>
      </c>
      <c r="M283" t="s">
        <v>22</v>
      </c>
      <c r="N283" t="s">
        <v>8</v>
      </c>
      <c r="R283" t="s">
        <v>8</v>
      </c>
      <c r="S283" t="s">
        <v>8</v>
      </c>
    </row>
    <row r="284" spans="1:23" x14ac:dyDescent="0.3">
      <c r="A284" t="s">
        <v>310</v>
      </c>
      <c r="B284" t="s">
        <v>33</v>
      </c>
      <c r="C284" s="1">
        <v>45208.541666666664</v>
      </c>
      <c r="D284" s="7">
        <f t="shared" si="15"/>
        <v>10</v>
      </c>
      <c r="E284" s="7">
        <f t="shared" si="16"/>
        <v>9</v>
      </c>
      <c r="F284" s="7">
        <f t="shared" si="17"/>
        <v>1</v>
      </c>
      <c r="G284" t="s">
        <v>39</v>
      </c>
      <c r="H284" t="s">
        <v>95</v>
      </c>
      <c r="I284" t="s">
        <v>12</v>
      </c>
      <c r="J284">
        <v>12</v>
      </c>
      <c r="K284" t="s">
        <v>26</v>
      </c>
      <c r="M284" t="s">
        <v>14</v>
      </c>
      <c r="N284" t="s">
        <v>7</v>
      </c>
      <c r="R284" t="s">
        <v>23</v>
      </c>
      <c r="S284" t="s">
        <v>9</v>
      </c>
      <c r="T284">
        <v>3</v>
      </c>
    </row>
    <row r="285" spans="1:23" x14ac:dyDescent="0.3">
      <c r="A285" t="s">
        <v>311</v>
      </c>
      <c r="B285" t="s">
        <v>33</v>
      </c>
      <c r="C285" s="1">
        <v>45204.625</v>
      </c>
      <c r="D285" s="7">
        <f t="shared" si="15"/>
        <v>10</v>
      </c>
      <c r="E285" s="7">
        <f t="shared" si="16"/>
        <v>5</v>
      </c>
      <c r="F285" s="7">
        <f t="shared" si="17"/>
        <v>4</v>
      </c>
      <c r="G285" t="s">
        <v>5</v>
      </c>
      <c r="H285" t="s">
        <v>43</v>
      </c>
      <c r="I285" t="s">
        <v>3</v>
      </c>
      <c r="J285">
        <v>8</v>
      </c>
      <c r="K285" t="s">
        <v>153</v>
      </c>
      <c r="M285" t="s">
        <v>6</v>
      </c>
      <c r="N285" t="s">
        <v>7</v>
      </c>
      <c r="O285" t="s">
        <v>131</v>
      </c>
      <c r="R285" t="s">
        <v>23</v>
      </c>
      <c r="S285" t="s">
        <v>9</v>
      </c>
      <c r="T285">
        <v>1</v>
      </c>
    </row>
    <row r="286" spans="1:23" x14ac:dyDescent="0.3">
      <c r="A286" t="s">
        <v>312</v>
      </c>
      <c r="B286" t="s">
        <v>33</v>
      </c>
      <c r="C286" s="1">
        <v>45209.625</v>
      </c>
      <c r="D286" s="7">
        <f t="shared" si="15"/>
        <v>10</v>
      </c>
      <c r="E286" s="7">
        <f t="shared" si="16"/>
        <v>10</v>
      </c>
      <c r="F286" s="7">
        <f t="shared" si="17"/>
        <v>2</v>
      </c>
      <c r="G286" t="s">
        <v>313</v>
      </c>
      <c r="H286" t="s">
        <v>179</v>
      </c>
      <c r="I286" t="s">
        <v>3</v>
      </c>
      <c r="J286">
        <v>9</v>
      </c>
      <c r="K286" t="s">
        <v>13</v>
      </c>
      <c r="M286" t="s">
        <v>14</v>
      </c>
    </row>
    <row r="287" spans="1:23" x14ac:dyDescent="0.3">
      <c r="A287" t="s">
        <v>314</v>
      </c>
      <c r="B287" t="s">
        <v>33</v>
      </c>
      <c r="C287" s="1">
        <v>45212.458333333336</v>
      </c>
      <c r="D287" s="7">
        <f t="shared" si="15"/>
        <v>10</v>
      </c>
      <c r="E287" s="7">
        <f t="shared" si="16"/>
        <v>13</v>
      </c>
      <c r="F287" s="7">
        <f t="shared" si="17"/>
        <v>5</v>
      </c>
      <c r="G287" t="s">
        <v>36</v>
      </c>
      <c r="H287" t="s">
        <v>95</v>
      </c>
      <c r="I287" t="s">
        <v>12</v>
      </c>
      <c r="J287">
        <v>5</v>
      </c>
      <c r="K287" t="s">
        <v>58</v>
      </c>
      <c r="M287" t="s">
        <v>14</v>
      </c>
    </row>
    <row r="288" spans="1:23" x14ac:dyDescent="0.3">
      <c r="A288" t="s">
        <v>315</v>
      </c>
      <c r="B288" t="s">
        <v>33</v>
      </c>
      <c r="C288" s="1">
        <v>45135.375</v>
      </c>
      <c r="D288" s="7">
        <f t="shared" si="15"/>
        <v>7</v>
      </c>
      <c r="E288" s="7">
        <f t="shared" si="16"/>
        <v>28</v>
      </c>
      <c r="F288" s="7">
        <f t="shared" si="17"/>
        <v>5</v>
      </c>
      <c r="G288" t="s">
        <v>5</v>
      </c>
      <c r="H288" t="s">
        <v>95</v>
      </c>
      <c r="I288" t="s">
        <v>12</v>
      </c>
      <c r="J288">
        <v>8</v>
      </c>
      <c r="K288" t="s">
        <v>26</v>
      </c>
      <c r="M288" t="s">
        <v>6</v>
      </c>
      <c r="N288" t="s">
        <v>7</v>
      </c>
      <c r="R288" t="s">
        <v>8</v>
      </c>
      <c r="S288" t="s">
        <v>9</v>
      </c>
      <c r="T288">
        <v>10</v>
      </c>
    </row>
    <row r="289" spans="1:23" x14ac:dyDescent="0.3">
      <c r="A289" t="s">
        <v>316</v>
      </c>
      <c r="B289" t="s">
        <v>33</v>
      </c>
      <c r="C289" s="1">
        <v>45101.416666666664</v>
      </c>
      <c r="D289" s="7">
        <f t="shared" si="15"/>
        <v>6</v>
      </c>
      <c r="E289" s="7">
        <f t="shared" si="16"/>
        <v>24</v>
      </c>
      <c r="F289" s="7">
        <f t="shared" si="17"/>
        <v>6</v>
      </c>
      <c r="G289" t="s">
        <v>36</v>
      </c>
      <c r="H289" t="s">
        <v>95</v>
      </c>
      <c r="I289" t="s">
        <v>3</v>
      </c>
      <c r="J289">
        <v>10</v>
      </c>
      <c r="K289" t="s">
        <v>44</v>
      </c>
      <c r="M289" t="s">
        <v>6</v>
      </c>
      <c r="N289" t="s">
        <v>7</v>
      </c>
      <c r="R289" t="s">
        <v>23</v>
      </c>
      <c r="S289" t="s">
        <v>8</v>
      </c>
    </row>
    <row r="290" spans="1:23" x14ac:dyDescent="0.3">
      <c r="A290" t="s">
        <v>317</v>
      </c>
      <c r="B290" t="s">
        <v>16</v>
      </c>
      <c r="C290" s="1">
        <v>45134.666666666664</v>
      </c>
      <c r="D290" s="7">
        <f t="shared" si="15"/>
        <v>7</v>
      </c>
      <c r="E290" s="7">
        <f t="shared" si="16"/>
        <v>27</v>
      </c>
      <c r="F290" s="7">
        <f t="shared" si="17"/>
        <v>4</v>
      </c>
      <c r="H290" t="s">
        <v>95</v>
      </c>
      <c r="I290" t="s">
        <v>12</v>
      </c>
      <c r="J290">
        <v>2</v>
      </c>
      <c r="K290" t="s">
        <v>38</v>
      </c>
      <c r="M290" t="s">
        <v>6</v>
      </c>
      <c r="N290" t="s">
        <v>7</v>
      </c>
      <c r="S290" t="s">
        <v>9</v>
      </c>
      <c r="T290">
        <v>2</v>
      </c>
      <c r="U290" t="s">
        <v>10</v>
      </c>
    </row>
    <row r="291" spans="1:23" x14ac:dyDescent="0.3">
      <c r="A291" t="s">
        <v>317</v>
      </c>
      <c r="B291" t="s">
        <v>194</v>
      </c>
      <c r="C291" s="1">
        <v>45134.583333333336</v>
      </c>
      <c r="D291" s="7">
        <f t="shared" si="15"/>
        <v>7</v>
      </c>
      <c r="E291" s="7">
        <f t="shared" si="16"/>
        <v>27</v>
      </c>
      <c r="F291" s="7">
        <f t="shared" si="17"/>
        <v>4</v>
      </c>
      <c r="H291" t="s">
        <v>95</v>
      </c>
      <c r="I291" t="s">
        <v>3</v>
      </c>
      <c r="J291">
        <v>2</v>
      </c>
      <c r="K291" t="s">
        <v>38</v>
      </c>
      <c r="M291" t="s">
        <v>6</v>
      </c>
    </row>
    <row r="292" spans="1:23" x14ac:dyDescent="0.3">
      <c r="A292" t="s">
        <v>318</v>
      </c>
      <c r="B292" t="s">
        <v>33</v>
      </c>
      <c r="C292" s="1">
        <v>45122.75</v>
      </c>
      <c r="D292" s="7">
        <f t="shared" si="15"/>
        <v>7</v>
      </c>
      <c r="E292" s="7">
        <f t="shared" si="16"/>
        <v>15</v>
      </c>
      <c r="F292" s="7">
        <f t="shared" si="17"/>
        <v>6</v>
      </c>
      <c r="G292" t="s">
        <v>5</v>
      </c>
      <c r="H292" t="s">
        <v>2</v>
      </c>
      <c r="I292" t="s">
        <v>3</v>
      </c>
      <c r="J292">
        <v>3</v>
      </c>
      <c r="K292" t="s">
        <v>72</v>
      </c>
      <c r="M292" t="s">
        <v>6</v>
      </c>
      <c r="N292" t="s">
        <v>8</v>
      </c>
      <c r="O292" t="s">
        <v>8</v>
      </c>
      <c r="P292" t="s">
        <v>8</v>
      </c>
      <c r="Q292" t="s">
        <v>18</v>
      </c>
      <c r="R292" t="s">
        <v>8</v>
      </c>
      <c r="S292" t="s">
        <v>9</v>
      </c>
      <c r="T292">
        <v>2</v>
      </c>
      <c r="U292" t="s">
        <v>115</v>
      </c>
      <c r="V292" t="s">
        <v>188</v>
      </c>
    </row>
    <row r="293" spans="1:23" x14ac:dyDescent="0.3">
      <c r="A293" t="s">
        <v>319</v>
      </c>
      <c r="B293" t="s">
        <v>33</v>
      </c>
      <c r="C293" s="1">
        <v>45114.75</v>
      </c>
      <c r="D293" s="7">
        <f t="shared" si="15"/>
        <v>7</v>
      </c>
      <c r="E293" s="7">
        <f t="shared" si="16"/>
        <v>7</v>
      </c>
      <c r="F293" s="7">
        <f t="shared" si="17"/>
        <v>5</v>
      </c>
      <c r="G293" t="s">
        <v>5</v>
      </c>
      <c r="H293" t="s">
        <v>2</v>
      </c>
      <c r="I293" t="s">
        <v>3</v>
      </c>
      <c r="J293">
        <v>2</v>
      </c>
      <c r="K293" t="s">
        <v>85</v>
      </c>
      <c r="M293" t="s">
        <v>6</v>
      </c>
      <c r="N293" t="s">
        <v>7</v>
      </c>
      <c r="O293" t="s">
        <v>8</v>
      </c>
      <c r="P293" t="s">
        <v>86</v>
      </c>
      <c r="Q293" t="s">
        <v>18</v>
      </c>
      <c r="R293" t="s">
        <v>23</v>
      </c>
      <c r="S293" t="s">
        <v>9</v>
      </c>
      <c r="T293">
        <v>2</v>
      </c>
      <c r="U293" t="s">
        <v>10</v>
      </c>
      <c r="V293" t="s">
        <v>8</v>
      </c>
    </row>
    <row r="294" spans="1:23" x14ac:dyDescent="0.3">
      <c r="A294" t="s">
        <v>320</v>
      </c>
      <c r="B294" t="s">
        <v>20</v>
      </c>
      <c r="C294" s="1">
        <v>45099.708333333336</v>
      </c>
      <c r="D294" s="7">
        <f t="shared" si="15"/>
        <v>6</v>
      </c>
      <c r="E294" s="7">
        <f t="shared" si="16"/>
        <v>22</v>
      </c>
      <c r="F294" s="7">
        <f t="shared" si="17"/>
        <v>4</v>
      </c>
      <c r="G294" t="s">
        <v>5</v>
      </c>
      <c r="H294" t="s">
        <v>2</v>
      </c>
      <c r="I294" t="s">
        <v>3</v>
      </c>
      <c r="J294">
        <v>3</v>
      </c>
      <c r="K294" t="s">
        <v>17</v>
      </c>
      <c r="M294" t="s">
        <v>6</v>
      </c>
      <c r="N294" t="s">
        <v>8</v>
      </c>
      <c r="R294" t="s">
        <v>8</v>
      </c>
      <c r="S294" t="s">
        <v>8</v>
      </c>
      <c r="W294" s="52">
        <v>75000</v>
      </c>
    </row>
    <row r="295" spans="1:23" x14ac:dyDescent="0.3">
      <c r="A295" t="s">
        <v>321</v>
      </c>
      <c r="B295" t="s">
        <v>33</v>
      </c>
      <c r="C295" s="1">
        <v>45164.5</v>
      </c>
      <c r="D295" s="7">
        <f t="shared" si="15"/>
        <v>8</v>
      </c>
      <c r="E295" s="7">
        <f t="shared" si="16"/>
        <v>26</v>
      </c>
      <c r="F295" s="7">
        <f t="shared" si="17"/>
        <v>6</v>
      </c>
      <c r="G295" t="s">
        <v>53</v>
      </c>
      <c r="H295" t="s">
        <v>2</v>
      </c>
      <c r="I295" t="s">
        <v>25</v>
      </c>
      <c r="J295">
        <v>7</v>
      </c>
      <c r="K295" t="s">
        <v>38</v>
      </c>
      <c r="M295" t="s">
        <v>6</v>
      </c>
      <c r="N295" t="s">
        <v>7</v>
      </c>
      <c r="R295" t="s">
        <v>8</v>
      </c>
      <c r="S295" t="s">
        <v>8</v>
      </c>
    </row>
    <row r="296" spans="1:23" x14ac:dyDescent="0.3">
      <c r="A296" t="s">
        <v>322</v>
      </c>
      <c r="B296" t="s">
        <v>33</v>
      </c>
      <c r="C296" s="1">
        <v>45160.583333333336</v>
      </c>
      <c r="D296" s="7">
        <f t="shared" si="15"/>
        <v>8</v>
      </c>
      <c r="E296" s="7">
        <f t="shared" si="16"/>
        <v>22</v>
      </c>
      <c r="F296" s="7">
        <f t="shared" si="17"/>
        <v>2</v>
      </c>
      <c r="G296" t="s">
        <v>53</v>
      </c>
      <c r="H296" t="s">
        <v>2</v>
      </c>
      <c r="I296" t="s">
        <v>12</v>
      </c>
      <c r="J296">
        <v>8</v>
      </c>
      <c r="K296" t="s">
        <v>72</v>
      </c>
      <c r="M296" t="s">
        <v>6</v>
      </c>
      <c r="N296" t="s">
        <v>7</v>
      </c>
      <c r="O296" t="s">
        <v>8</v>
      </c>
      <c r="P296" t="s">
        <v>146</v>
      </c>
      <c r="Q296" t="s">
        <v>186</v>
      </c>
      <c r="R296" t="s">
        <v>8</v>
      </c>
      <c r="S296" t="s">
        <v>8</v>
      </c>
    </row>
    <row r="297" spans="1:23" x14ac:dyDescent="0.3">
      <c r="A297" t="s">
        <v>323</v>
      </c>
      <c r="B297" t="s">
        <v>33</v>
      </c>
      <c r="C297" s="1">
        <v>45122.666666666664</v>
      </c>
      <c r="D297" s="7">
        <f t="shared" si="15"/>
        <v>7</v>
      </c>
      <c r="E297" s="7">
        <f t="shared" si="16"/>
        <v>15</v>
      </c>
      <c r="F297" s="7">
        <f t="shared" si="17"/>
        <v>6</v>
      </c>
      <c r="G297" t="s">
        <v>5</v>
      </c>
      <c r="H297" t="s">
        <v>95</v>
      </c>
      <c r="I297" t="s">
        <v>3</v>
      </c>
      <c r="J297">
        <v>14</v>
      </c>
      <c r="K297" t="s">
        <v>44</v>
      </c>
      <c r="M297" t="s">
        <v>14</v>
      </c>
      <c r="N297" t="s">
        <v>8</v>
      </c>
      <c r="R297" t="s">
        <v>8</v>
      </c>
      <c r="S297" t="s">
        <v>8</v>
      </c>
    </row>
    <row r="298" spans="1:23" x14ac:dyDescent="0.3">
      <c r="A298" t="s">
        <v>324</v>
      </c>
      <c r="B298" t="s">
        <v>33</v>
      </c>
      <c r="C298" s="1">
        <v>45193.583333333336</v>
      </c>
      <c r="D298" s="7">
        <f t="shared" si="15"/>
        <v>9</v>
      </c>
      <c r="E298" s="7">
        <f t="shared" si="16"/>
        <v>24</v>
      </c>
      <c r="F298" s="7">
        <f t="shared" si="17"/>
        <v>7</v>
      </c>
      <c r="G298" t="s">
        <v>5</v>
      </c>
      <c r="H298" t="s">
        <v>179</v>
      </c>
      <c r="I298" t="s">
        <v>12</v>
      </c>
      <c r="J298">
        <v>8</v>
      </c>
      <c r="K298" t="s">
        <v>72</v>
      </c>
      <c r="M298" t="s">
        <v>14</v>
      </c>
      <c r="N298" t="s">
        <v>8</v>
      </c>
      <c r="R298" t="s">
        <v>23</v>
      </c>
      <c r="S298" t="s">
        <v>9</v>
      </c>
      <c r="T298">
        <v>4</v>
      </c>
      <c r="W298" s="52">
        <v>173000</v>
      </c>
    </row>
    <row r="299" spans="1:23" x14ac:dyDescent="0.3">
      <c r="A299" t="s">
        <v>325</v>
      </c>
      <c r="B299" t="s">
        <v>33</v>
      </c>
      <c r="C299" s="1">
        <v>45110.583333333336</v>
      </c>
      <c r="D299" s="7">
        <f t="shared" si="15"/>
        <v>7</v>
      </c>
      <c r="E299" s="7">
        <f t="shared" si="16"/>
        <v>3</v>
      </c>
      <c r="F299" s="7">
        <f t="shared" si="17"/>
        <v>1</v>
      </c>
      <c r="G299" t="s">
        <v>36</v>
      </c>
      <c r="H299" t="s">
        <v>2</v>
      </c>
      <c r="I299" t="s">
        <v>12</v>
      </c>
      <c r="J299">
        <v>10</v>
      </c>
      <c r="K299" t="s">
        <v>26</v>
      </c>
      <c r="M299" t="s">
        <v>6</v>
      </c>
      <c r="N299" t="s">
        <v>7</v>
      </c>
      <c r="R299" t="s">
        <v>47</v>
      </c>
      <c r="S299" t="s">
        <v>9</v>
      </c>
      <c r="T299">
        <v>8</v>
      </c>
    </row>
    <row r="300" spans="1:23" x14ac:dyDescent="0.3">
      <c r="A300" t="s">
        <v>326</v>
      </c>
      <c r="B300" t="s">
        <v>33</v>
      </c>
      <c r="C300" s="1">
        <v>45121.666666666664</v>
      </c>
      <c r="D300" s="7">
        <f t="shared" si="15"/>
        <v>7</v>
      </c>
      <c r="E300" s="7">
        <f t="shared" si="16"/>
        <v>14</v>
      </c>
      <c r="F300" s="7">
        <f t="shared" si="17"/>
        <v>5</v>
      </c>
      <c r="G300" t="s">
        <v>5</v>
      </c>
      <c r="H300" t="s">
        <v>95</v>
      </c>
      <c r="I300" t="s">
        <v>3</v>
      </c>
      <c r="J300">
        <v>70</v>
      </c>
      <c r="K300" t="s">
        <v>26</v>
      </c>
      <c r="M300" t="s">
        <v>14</v>
      </c>
      <c r="N300" t="s">
        <v>8</v>
      </c>
      <c r="R300" t="s">
        <v>8</v>
      </c>
      <c r="S300" t="s">
        <v>8</v>
      </c>
    </row>
    <row r="301" spans="1:23" x14ac:dyDescent="0.3">
      <c r="A301" t="s">
        <v>324</v>
      </c>
      <c r="B301" t="s">
        <v>33</v>
      </c>
      <c r="C301" s="1">
        <v>45101.75</v>
      </c>
      <c r="D301" s="7">
        <f t="shared" si="15"/>
        <v>6</v>
      </c>
      <c r="E301" s="7">
        <f t="shared" si="16"/>
        <v>24</v>
      </c>
      <c r="F301" s="7">
        <f t="shared" si="17"/>
        <v>6</v>
      </c>
      <c r="G301" t="s">
        <v>5</v>
      </c>
      <c r="H301" t="s">
        <v>179</v>
      </c>
      <c r="I301" t="s">
        <v>3</v>
      </c>
      <c r="J301">
        <v>8</v>
      </c>
      <c r="K301" t="s">
        <v>38</v>
      </c>
      <c r="M301" t="s">
        <v>14</v>
      </c>
      <c r="N301" t="s">
        <v>7</v>
      </c>
      <c r="R301" t="s">
        <v>23</v>
      </c>
      <c r="S301" t="s">
        <v>9</v>
      </c>
      <c r="T301">
        <v>4</v>
      </c>
    </row>
    <row r="302" spans="1:23" x14ac:dyDescent="0.3">
      <c r="A302" t="s">
        <v>324</v>
      </c>
      <c r="B302" t="s">
        <v>33</v>
      </c>
      <c r="C302" s="1">
        <v>45100.666666666664</v>
      </c>
      <c r="D302" s="7">
        <f t="shared" si="15"/>
        <v>6</v>
      </c>
      <c r="E302" s="7">
        <f t="shared" si="16"/>
        <v>23</v>
      </c>
      <c r="F302" s="7">
        <f t="shared" si="17"/>
        <v>5</v>
      </c>
      <c r="G302" t="s">
        <v>5</v>
      </c>
      <c r="H302" t="s">
        <v>179</v>
      </c>
      <c r="I302" t="s">
        <v>3</v>
      </c>
      <c r="J302">
        <v>8</v>
      </c>
      <c r="K302" t="s">
        <v>38</v>
      </c>
      <c r="M302" t="s">
        <v>14</v>
      </c>
      <c r="N302" t="s">
        <v>8</v>
      </c>
      <c r="R302" t="s">
        <v>23</v>
      </c>
      <c r="S302" t="s">
        <v>9</v>
      </c>
      <c r="T302">
        <v>4</v>
      </c>
    </row>
    <row r="303" spans="1:23" x14ac:dyDescent="0.3">
      <c r="A303" t="s">
        <v>327</v>
      </c>
      <c r="B303" t="s">
        <v>33</v>
      </c>
      <c r="C303" s="1">
        <v>45141.416666666664</v>
      </c>
      <c r="D303" s="7">
        <f t="shared" si="15"/>
        <v>8</v>
      </c>
      <c r="E303" s="7">
        <f t="shared" si="16"/>
        <v>3</v>
      </c>
      <c r="F303" s="7">
        <f t="shared" si="17"/>
        <v>4</v>
      </c>
      <c r="G303" t="s">
        <v>36</v>
      </c>
      <c r="H303" t="s">
        <v>2</v>
      </c>
      <c r="I303" t="s">
        <v>12</v>
      </c>
      <c r="J303">
        <v>4</v>
      </c>
      <c r="K303" t="s">
        <v>38</v>
      </c>
      <c r="M303" t="s">
        <v>22</v>
      </c>
      <c r="N303" t="s">
        <v>8</v>
      </c>
      <c r="R303" t="s">
        <v>8</v>
      </c>
      <c r="S303" t="s">
        <v>8</v>
      </c>
    </row>
    <row r="304" spans="1:23" x14ac:dyDescent="0.3">
      <c r="A304" t="s">
        <v>328</v>
      </c>
      <c r="B304" t="s">
        <v>33</v>
      </c>
      <c r="C304" s="1">
        <v>45121.416666666664</v>
      </c>
      <c r="D304" s="7">
        <f t="shared" si="15"/>
        <v>7</v>
      </c>
      <c r="E304" s="7">
        <f t="shared" si="16"/>
        <v>14</v>
      </c>
      <c r="F304" s="7">
        <f t="shared" si="17"/>
        <v>5</v>
      </c>
      <c r="G304" t="s">
        <v>5</v>
      </c>
      <c r="H304" t="s">
        <v>2</v>
      </c>
      <c r="I304" t="s">
        <v>25</v>
      </c>
      <c r="J304">
        <v>5</v>
      </c>
      <c r="K304" t="s">
        <v>38</v>
      </c>
      <c r="M304" t="s">
        <v>22</v>
      </c>
      <c r="N304" t="s">
        <v>8</v>
      </c>
      <c r="R304" t="s">
        <v>8</v>
      </c>
      <c r="S304" t="s">
        <v>8</v>
      </c>
    </row>
    <row r="305" spans="1:23" x14ac:dyDescent="0.3">
      <c r="A305" t="s">
        <v>329</v>
      </c>
      <c r="B305" t="s">
        <v>33</v>
      </c>
      <c r="C305" s="1">
        <v>45103.416666666664</v>
      </c>
      <c r="D305" s="7">
        <f t="shared" si="15"/>
        <v>6</v>
      </c>
      <c r="E305" s="7">
        <f t="shared" si="16"/>
        <v>26</v>
      </c>
      <c r="F305" s="7">
        <f t="shared" si="17"/>
        <v>1</v>
      </c>
      <c r="G305" t="s">
        <v>5</v>
      </c>
      <c r="H305" t="s">
        <v>2</v>
      </c>
      <c r="I305" t="s">
        <v>3</v>
      </c>
      <c r="J305">
        <v>3</v>
      </c>
      <c r="K305" t="s">
        <v>38</v>
      </c>
      <c r="M305" t="s">
        <v>22</v>
      </c>
      <c r="N305" t="s">
        <v>7</v>
      </c>
      <c r="R305" t="s">
        <v>8</v>
      </c>
      <c r="S305" t="s">
        <v>8</v>
      </c>
    </row>
    <row r="306" spans="1:23" x14ac:dyDescent="0.3">
      <c r="A306" t="s">
        <v>330</v>
      </c>
      <c r="B306" t="s">
        <v>20</v>
      </c>
      <c r="C306" s="1">
        <v>45144.583333333336</v>
      </c>
      <c r="D306" s="7">
        <f t="shared" si="15"/>
        <v>8</v>
      </c>
      <c r="E306" s="7">
        <f t="shared" si="16"/>
        <v>6</v>
      </c>
      <c r="F306" s="7">
        <f t="shared" si="17"/>
        <v>7</v>
      </c>
      <c r="G306" t="s">
        <v>5</v>
      </c>
      <c r="H306" t="s">
        <v>2</v>
      </c>
      <c r="I306" t="s">
        <v>12</v>
      </c>
      <c r="J306">
        <v>7</v>
      </c>
      <c r="K306" t="s">
        <v>38</v>
      </c>
      <c r="M306" t="s">
        <v>6</v>
      </c>
      <c r="N306" t="s">
        <v>8</v>
      </c>
      <c r="R306" t="s">
        <v>8</v>
      </c>
      <c r="S306" t="s">
        <v>8</v>
      </c>
      <c r="W306" s="52">
        <v>138000</v>
      </c>
    </row>
    <row r="307" spans="1:23" x14ac:dyDescent="0.3">
      <c r="A307" t="s">
        <v>331</v>
      </c>
      <c r="B307" t="s">
        <v>33</v>
      </c>
      <c r="C307" s="1">
        <v>45135.75</v>
      </c>
      <c r="D307" s="7">
        <f t="shared" si="15"/>
        <v>7</v>
      </c>
      <c r="E307" s="7">
        <f t="shared" si="16"/>
        <v>28</v>
      </c>
      <c r="F307" s="7">
        <f t="shared" si="17"/>
        <v>5</v>
      </c>
      <c r="G307" t="s">
        <v>36</v>
      </c>
      <c r="H307" t="s">
        <v>2</v>
      </c>
      <c r="I307" t="s">
        <v>3</v>
      </c>
      <c r="J307">
        <v>2</v>
      </c>
      <c r="K307" t="s">
        <v>4</v>
      </c>
      <c r="M307" t="s">
        <v>6</v>
      </c>
      <c r="N307" t="s">
        <v>7</v>
      </c>
      <c r="R307" t="s">
        <v>8</v>
      </c>
      <c r="S307" t="s">
        <v>9</v>
      </c>
      <c r="T307">
        <v>2</v>
      </c>
      <c r="U307" t="s">
        <v>8</v>
      </c>
      <c r="V307" t="s">
        <v>188</v>
      </c>
    </row>
    <row r="308" spans="1:23" x14ac:dyDescent="0.3">
      <c r="A308" t="s">
        <v>332</v>
      </c>
      <c r="B308" t="s">
        <v>33</v>
      </c>
      <c r="D308" s="7" t="str">
        <f t="shared" si="15"/>
        <v/>
      </c>
      <c r="E308" s="7" t="str">
        <f t="shared" si="16"/>
        <v/>
      </c>
      <c r="F308" s="7" t="str">
        <f t="shared" si="17"/>
        <v/>
      </c>
    </row>
    <row r="309" spans="1:23" x14ac:dyDescent="0.3">
      <c r="A309" t="s">
        <v>332</v>
      </c>
      <c r="B309" t="s">
        <v>33</v>
      </c>
      <c r="C309" s="1">
        <v>45131.416666666664</v>
      </c>
      <c r="D309" s="7">
        <f t="shared" si="15"/>
        <v>7</v>
      </c>
      <c r="E309" s="7">
        <f t="shared" si="16"/>
        <v>24</v>
      </c>
      <c r="F309" s="7">
        <f t="shared" si="17"/>
        <v>1</v>
      </c>
      <c r="H309" t="s">
        <v>2</v>
      </c>
      <c r="I309" t="s">
        <v>25</v>
      </c>
      <c r="J309">
        <v>35</v>
      </c>
      <c r="K309" t="s">
        <v>26</v>
      </c>
      <c r="M309" t="s">
        <v>14</v>
      </c>
      <c r="N309" t="s">
        <v>8</v>
      </c>
      <c r="S309" t="s">
        <v>9</v>
      </c>
      <c r="T309">
        <v>35</v>
      </c>
    </row>
    <row r="310" spans="1:23" x14ac:dyDescent="0.3">
      <c r="A310" t="s">
        <v>333</v>
      </c>
      <c r="B310" t="s">
        <v>33</v>
      </c>
      <c r="C310" s="1">
        <v>45117.416666666664</v>
      </c>
      <c r="D310" s="7">
        <f t="shared" si="15"/>
        <v>7</v>
      </c>
      <c r="E310" s="7">
        <f t="shared" si="16"/>
        <v>10</v>
      </c>
      <c r="F310" s="7">
        <f t="shared" si="17"/>
        <v>1</v>
      </c>
      <c r="G310" t="s">
        <v>53</v>
      </c>
      <c r="H310" t="s">
        <v>2</v>
      </c>
      <c r="I310" t="s">
        <v>3</v>
      </c>
      <c r="J310">
        <v>3</v>
      </c>
      <c r="K310" t="s">
        <v>38</v>
      </c>
      <c r="M310" t="s">
        <v>14</v>
      </c>
      <c r="N310" t="s">
        <v>7</v>
      </c>
      <c r="R310" t="s">
        <v>8</v>
      </c>
      <c r="S310" t="s">
        <v>9</v>
      </c>
      <c r="T310">
        <v>2</v>
      </c>
    </row>
    <row r="311" spans="1:23" x14ac:dyDescent="0.3">
      <c r="A311" t="s">
        <v>334</v>
      </c>
      <c r="B311" t="s">
        <v>33</v>
      </c>
      <c r="C311" s="1">
        <v>45150.666666666664</v>
      </c>
      <c r="D311" s="7">
        <f t="shared" si="15"/>
        <v>8</v>
      </c>
      <c r="E311" s="7">
        <f t="shared" si="16"/>
        <v>12</v>
      </c>
      <c r="F311" s="7">
        <f t="shared" si="17"/>
        <v>6</v>
      </c>
      <c r="G311" t="s">
        <v>335</v>
      </c>
      <c r="H311" t="s">
        <v>2</v>
      </c>
      <c r="I311" t="s">
        <v>12</v>
      </c>
      <c r="J311">
        <v>14</v>
      </c>
      <c r="K311" t="s">
        <v>17</v>
      </c>
      <c r="M311" t="s">
        <v>29</v>
      </c>
      <c r="N311" t="s">
        <v>7</v>
      </c>
      <c r="R311" t="s">
        <v>8</v>
      </c>
      <c r="S311" t="s">
        <v>8</v>
      </c>
    </row>
    <row r="312" spans="1:23" x14ac:dyDescent="0.3">
      <c r="A312" t="s">
        <v>336</v>
      </c>
      <c r="B312" t="s">
        <v>33</v>
      </c>
      <c r="C312" s="1">
        <v>45122.416666666664</v>
      </c>
      <c r="D312" s="7">
        <f t="shared" si="15"/>
        <v>7</v>
      </c>
      <c r="E312" s="7">
        <f t="shared" si="16"/>
        <v>15</v>
      </c>
      <c r="F312" s="7">
        <f t="shared" si="17"/>
        <v>6</v>
      </c>
      <c r="G312" t="s">
        <v>63</v>
      </c>
      <c r="H312" t="s">
        <v>2</v>
      </c>
      <c r="I312" t="s">
        <v>12</v>
      </c>
      <c r="J312">
        <v>6</v>
      </c>
      <c r="K312" t="s">
        <v>13</v>
      </c>
      <c r="M312" t="s">
        <v>14</v>
      </c>
    </row>
    <row r="313" spans="1:23" x14ac:dyDescent="0.3">
      <c r="A313" t="s">
        <v>336</v>
      </c>
      <c r="B313" t="s">
        <v>33</v>
      </c>
      <c r="C313" s="1">
        <v>45122.5</v>
      </c>
      <c r="D313" s="7">
        <f t="shared" si="15"/>
        <v>7</v>
      </c>
      <c r="E313" s="7">
        <f t="shared" si="16"/>
        <v>15</v>
      </c>
      <c r="F313" s="7">
        <f t="shared" si="17"/>
        <v>6</v>
      </c>
      <c r="G313" t="s">
        <v>63</v>
      </c>
      <c r="H313" t="s">
        <v>2</v>
      </c>
      <c r="I313" t="s">
        <v>12</v>
      </c>
      <c r="J313">
        <v>6</v>
      </c>
      <c r="K313" t="s">
        <v>13</v>
      </c>
      <c r="M313" t="s">
        <v>14</v>
      </c>
    </row>
    <row r="314" spans="1:23" x14ac:dyDescent="0.3">
      <c r="A314" t="s">
        <v>337</v>
      </c>
      <c r="B314" t="s">
        <v>33</v>
      </c>
      <c r="C314" s="1">
        <v>45122.583333333336</v>
      </c>
      <c r="D314" s="7">
        <f t="shared" si="15"/>
        <v>7</v>
      </c>
      <c r="E314" s="7">
        <f t="shared" si="16"/>
        <v>15</v>
      </c>
      <c r="F314" s="7">
        <f t="shared" si="17"/>
        <v>6</v>
      </c>
      <c r="G314" t="s">
        <v>5</v>
      </c>
      <c r="H314" t="s">
        <v>2</v>
      </c>
      <c r="I314" t="s">
        <v>12</v>
      </c>
      <c r="J314">
        <v>6</v>
      </c>
      <c r="K314" t="s">
        <v>17</v>
      </c>
      <c r="M314" t="s">
        <v>22</v>
      </c>
      <c r="N314" t="s">
        <v>8</v>
      </c>
      <c r="R314" t="s">
        <v>8</v>
      </c>
      <c r="S314" t="s">
        <v>8</v>
      </c>
    </row>
    <row r="315" spans="1:23" x14ac:dyDescent="0.3">
      <c r="A315" t="s">
        <v>338</v>
      </c>
      <c r="B315" t="s">
        <v>33</v>
      </c>
      <c r="C315" s="1">
        <v>45130.75</v>
      </c>
      <c r="D315" s="7">
        <f t="shared" si="15"/>
        <v>7</v>
      </c>
      <c r="E315" s="7">
        <f t="shared" si="16"/>
        <v>23</v>
      </c>
      <c r="F315" s="7">
        <f t="shared" si="17"/>
        <v>7</v>
      </c>
      <c r="G315" t="s">
        <v>5</v>
      </c>
      <c r="H315" t="s">
        <v>2</v>
      </c>
      <c r="I315" t="s">
        <v>3</v>
      </c>
      <c r="J315">
        <v>2</v>
      </c>
      <c r="K315" t="s">
        <v>4</v>
      </c>
      <c r="M315" t="s">
        <v>22</v>
      </c>
      <c r="N315" t="s">
        <v>7</v>
      </c>
      <c r="R315" t="s">
        <v>8</v>
      </c>
      <c r="S315" t="s">
        <v>8</v>
      </c>
    </row>
    <row r="316" spans="1:23" x14ac:dyDescent="0.3">
      <c r="A316" t="s">
        <v>339</v>
      </c>
      <c r="B316" t="s">
        <v>33</v>
      </c>
      <c r="C316" s="1">
        <v>45101.5</v>
      </c>
      <c r="D316" s="7">
        <f t="shared" si="15"/>
        <v>6</v>
      </c>
      <c r="E316" s="7">
        <f t="shared" si="16"/>
        <v>24</v>
      </c>
      <c r="F316" s="7">
        <f t="shared" si="17"/>
        <v>6</v>
      </c>
      <c r="G316" t="s">
        <v>53</v>
      </c>
      <c r="H316" t="s">
        <v>2</v>
      </c>
      <c r="I316" t="s">
        <v>12</v>
      </c>
      <c r="J316">
        <v>3</v>
      </c>
      <c r="K316" t="s">
        <v>38</v>
      </c>
      <c r="M316" t="s">
        <v>22</v>
      </c>
      <c r="N316" t="s">
        <v>8</v>
      </c>
      <c r="R316" t="s">
        <v>8</v>
      </c>
      <c r="S316" t="s">
        <v>8</v>
      </c>
    </row>
    <row r="317" spans="1:23" x14ac:dyDescent="0.3">
      <c r="A317" t="s">
        <v>340</v>
      </c>
      <c r="B317" t="s">
        <v>33</v>
      </c>
      <c r="C317" s="1">
        <v>45181.416666666664</v>
      </c>
      <c r="D317" s="7">
        <f t="shared" si="15"/>
        <v>9</v>
      </c>
      <c r="E317" s="7">
        <f t="shared" si="16"/>
        <v>12</v>
      </c>
      <c r="F317" s="7">
        <f t="shared" si="17"/>
        <v>2</v>
      </c>
      <c r="H317" t="s">
        <v>2</v>
      </c>
      <c r="I317" t="s">
        <v>25</v>
      </c>
      <c r="J317">
        <v>11</v>
      </c>
      <c r="K317" t="s">
        <v>26</v>
      </c>
      <c r="M317" t="s">
        <v>6</v>
      </c>
      <c r="S317" t="s">
        <v>9</v>
      </c>
      <c r="W317" s="52">
        <v>145000</v>
      </c>
    </row>
    <row r="318" spans="1:23" x14ac:dyDescent="0.3">
      <c r="A318" t="s">
        <v>341</v>
      </c>
      <c r="B318" t="s">
        <v>33</v>
      </c>
      <c r="C318" s="1">
        <v>45147.583333333336</v>
      </c>
      <c r="D318" s="7">
        <f t="shared" si="15"/>
        <v>8</v>
      </c>
      <c r="E318" s="7">
        <f t="shared" si="16"/>
        <v>9</v>
      </c>
      <c r="F318" s="7">
        <f t="shared" si="17"/>
        <v>3</v>
      </c>
      <c r="G318" t="s">
        <v>53</v>
      </c>
      <c r="H318" t="s">
        <v>2</v>
      </c>
      <c r="I318" t="s">
        <v>3</v>
      </c>
      <c r="J318">
        <v>2</v>
      </c>
      <c r="K318" t="s">
        <v>88</v>
      </c>
      <c r="M318" t="s">
        <v>6</v>
      </c>
      <c r="N318" t="s">
        <v>8</v>
      </c>
      <c r="O318" t="s">
        <v>8</v>
      </c>
      <c r="R318" t="s">
        <v>8</v>
      </c>
      <c r="S318" t="s">
        <v>8</v>
      </c>
      <c r="U318" t="s">
        <v>8</v>
      </c>
      <c r="V318" t="s">
        <v>188</v>
      </c>
    </row>
    <row r="319" spans="1:23" x14ac:dyDescent="0.3">
      <c r="A319" t="s">
        <v>342</v>
      </c>
      <c r="B319" t="s">
        <v>33</v>
      </c>
      <c r="C319" s="1">
        <v>45139.75</v>
      </c>
      <c r="D319" s="7">
        <f t="shared" si="15"/>
        <v>8</v>
      </c>
      <c r="E319" s="7">
        <f t="shared" si="16"/>
        <v>1</v>
      </c>
      <c r="F319" s="7">
        <f t="shared" si="17"/>
        <v>2</v>
      </c>
      <c r="G319" t="s">
        <v>5</v>
      </c>
      <c r="H319" t="s">
        <v>2</v>
      </c>
      <c r="I319" t="s">
        <v>3</v>
      </c>
      <c r="J319">
        <v>2</v>
      </c>
      <c r="K319" t="s">
        <v>4</v>
      </c>
      <c r="M319" t="s">
        <v>6</v>
      </c>
      <c r="N319" t="s">
        <v>8</v>
      </c>
      <c r="R319" t="s">
        <v>8</v>
      </c>
      <c r="S319" t="s">
        <v>9</v>
      </c>
      <c r="T319">
        <v>2</v>
      </c>
      <c r="U319" t="s">
        <v>8</v>
      </c>
      <c r="V319" t="s">
        <v>8</v>
      </c>
    </row>
    <row r="320" spans="1:23" x14ac:dyDescent="0.3">
      <c r="A320" t="s">
        <v>315</v>
      </c>
      <c r="B320" t="s">
        <v>33</v>
      </c>
      <c r="C320" s="1">
        <v>45135.5</v>
      </c>
      <c r="D320" s="7">
        <f t="shared" si="15"/>
        <v>7</v>
      </c>
      <c r="E320" s="7">
        <f t="shared" si="16"/>
        <v>28</v>
      </c>
      <c r="F320" s="7">
        <f t="shared" si="17"/>
        <v>5</v>
      </c>
      <c r="H320" t="s">
        <v>95</v>
      </c>
      <c r="I320" t="s">
        <v>3</v>
      </c>
      <c r="J320">
        <v>8</v>
      </c>
      <c r="K320" t="s">
        <v>26</v>
      </c>
      <c r="M320" t="s">
        <v>6</v>
      </c>
    </row>
    <row r="321" spans="1:23" x14ac:dyDescent="0.3">
      <c r="A321" t="s">
        <v>343</v>
      </c>
      <c r="B321" t="s">
        <v>33</v>
      </c>
      <c r="C321" s="1">
        <v>45101.666666666664</v>
      </c>
      <c r="D321" s="7">
        <f t="shared" si="15"/>
        <v>6</v>
      </c>
      <c r="E321" s="7">
        <f t="shared" si="16"/>
        <v>24</v>
      </c>
      <c r="F321" s="7">
        <f t="shared" si="17"/>
        <v>6</v>
      </c>
      <c r="G321" t="s">
        <v>53</v>
      </c>
      <c r="H321" t="s">
        <v>2</v>
      </c>
      <c r="I321" t="s">
        <v>3</v>
      </c>
      <c r="J321">
        <v>5</v>
      </c>
      <c r="K321" t="s">
        <v>38</v>
      </c>
      <c r="M321" t="s">
        <v>22</v>
      </c>
      <c r="N321" t="s">
        <v>7</v>
      </c>
      <c r="R321" t="s">
        <v>8</v>
      </c>
      <c r="S321" t="s">
        <v>8</v>
      </c>
    </row>
    <row r="322" spans="1:23" x14ac:dyDescent="0.3">
      <c r="A322" t="s">
        <v>344</v>
      </c>
      <c r="B322" t="s">
        <v>33</v>
      </c>
      <c r="C322" s="1">
        <v>45114.416666666664</v>
      </c>
      <c r="D322" s="7">
        <f t="shared" si="15"/>
        <v>7</v>
      </c>
      <c r="E322" s="7">
        <f t="shared" si="16"/>
        <v>7</v>
      </c>
      <c r="F322" s="7">
        <f t="shared" si="17"/>
        <v>5</v>
      </c>
      <c r="G322" t="s">
        <v>53</v>
      </c>
      <c r="H322" t="s">
        <v>2</v>
      </c>
      <c r="I322" t="s">
        <v>12</v>
      </c>
      <c r="J322">
        <v>2</v>
      </c>
      <c r="K322" t="s">
        <v>88</v>
      </c>
      <c r="M322" t="s">
        <v>6</v>
      </c>
      <c r="N322" t="s">
        <v>7</v>
      </c>
      <c r="O322" t="s">
        <v>8</v>
      </c>
      <c r="R322" t="s">
        <v>8</v>
      </c>
      <c r="S322" t="s">
        <v>9</v>
      </c>
      <c r="T322">
        <v>2</v>
      </c>
      <c r="U322" t="s">
        <v>10</v>
      </c>
      <c r="V322" t="s">
        <v>188</v>
      </c>
    </row>
    <row r="323" spans="1:23" x14ac:dyDescent="0.3">
      <c r="A323" t="s">
        <v>345</v>
      </c>
      <c r="B323" t="s">
        <v>33</v>
      </c>
      <c r="C323" s="1">
        <v>45143.666666666664</v>
      </c>
      <c r="D323" s="7">
        <f t="shared" si="15"/>
        <v>8</v>
      </c>
      <c r="E323" s="7">
        <f t="shared" si="16"/>
        <v>5</v>
      </c>
      <c r="F323" s="7">
        <f t="shared" si="17"/>
        <v>6</v>
      </c>
      <c r="G323" t="s">
        <v>5</v>
      </c>
      <c r="H323" t="s">
        <v>2</v>
      </c>
      <c r="I323" t="s">
        <v>3</v>
      </c>
      <c r="J323">
        <v>8</v>
      </c>
      <c r="K323" t="s">
        <v>85</v>
      </c>
      <c r="M323" t="s">
        <v>6</v>
      </c>
      <c r="N323" t="s">
        <v>8</v>
      </c>
      <c r="O323" t="s">
        <v>8</v>
      </c>
      <c r="P323" t="s">
        <v>8</v>
      </c>
      <c r="Q323" t="s">
        <v>18</v>
      </c>
      <c r="R323" t="s">
        <v>8</v>
      </c>
      <c r="S323" t="s">
        <v>8</v>
      </c>
    </row>
    <row r="324" spans="1:23" x14ac:dyDescent="0.3">
      <c r="A324" t="s">
        <v>346</v>
      </c>
      <c r="B324" t="s">
        <v>33</v>
      </c>
      <c r="C324" s="1">
        <v>45150.583333333336</v>
      </c>
      <c r="D324" s="7">
        <f t="shared" ref="D324:D387" si="18">IF(C324="","",MONTH(C324))</f>
        <v>8</v>
      </c>
      <c r="E324" s="7">
        <f t="shared" ref="E324:E387" si="19">IF(C324="","",DAY(C324))</f>
        <v>12</v>
      </c>
      <c r="F324" s="7">
        <f t="shared" ref="F324:F387" si="20">IF(C324="","",WEEKDAY(C324,2))</f>
        <v>6</v>
      </c>
      <c r="G324" t="s">
        <v>39</v>
      </c>
      <c r="H324" t="s">
        <v>43</v>
      </c>
      <c r="I324" t="s">
        <v>3</v>
      </c>
      <c r="J324">
        <v>7</v>
      </c>
      <c r="K324" t="s">
        <v>44</v>
      </c>
      <c r="M324" t="s">
        <v>6</v>
      </c>
      <c r="N324" t="s">
        <v>7</v>
      </c>
      <c r="R324" t="s">
        <v>23</v>
      </c>
      <c r="S324" t="s">
        <v>8</v>
      </c>
    </row>
    <row r="325" spans="1:23" x14ac:dyDescent="0.3">
      <c r="A325" t="s">
        <v>347</v>
      </c>
      <c r="B325" t="s">
        <v>33</v>
      </c>
      <c r="C325" s="1">
        <v>45108.416666666664</v>
      </c>
      <c r="D325" s="7">
        <f t="shared" si="18"/>
        <v>7</v>
      </c>
      <c r="E325" s="7">
        <f t="shared" si="19"/>
        <v>1</v>
      </c>
      <c r="F325" s="7">
        <f t="shared" si="20"/>
        <v>6</v>
      </c>
      <c r="G325" t="s">
        <v>5</v>
      </c>
      <c r="H325" t="s">
        <v>2</v>
      </c>
      <c r="I325" t="s">
        <v>3</v>
      </c>
      <c r="J325">
        <v>8</v>
      </c>
      <c r="K325" t="s">
        <v>17</v>
      </c>
      <c r="M325" t="s">
        <v>6</v>
      </c>
      <c r="N325" t="s">
        <v>8</v>
      </c>
      <c r="R325" t="s">
        <v>8</v>
      </c>
      <c r="S325" t="s">
        <v>8</v>
      </c>
    </row>
    <row r="326" spans="1:23" x14ac:dyDescent="0.3">
      <c r="A326" t="s">
        <v>348</v>
      </c>
      <c r="B326" t="s">
        <v>20</v>
      </c>
      <c r="C326" s="1">
        <v>45149.583333333336</v>
      </c>
      <c r="D326" s="7">
        <f t="shared" si="18"/>
        <v>8</v>
      </c>
      <c r="E326" s="7">
        <f t="shared" si="19"/>
        <v>11</v>
      </c>
      <c r="F326" s="7">
        <f t="shared" si="20"/>
        <v>5</v>
      </c>
      <c r="G326" t="s">
        <v>5</v>
      </c>
      <c r="H326" t="s">
        <v>2</v>
      </c>
      <c r="I326" t="s">
        <v>3</v>
      </c>
      <c r="J326">
        <v>8</v>
      </c>
      <c r="K326" t="s">
        <v>85</v>
      </c>
      <c r="M326" t="s">
        <v>6</v>
      </c>
      <c r="N326" t="s">
        <v>8</v>
      </c>
      <c r="O326" t="s">
        <v>8</v>
      </c>
      <c r="P326" t="s">
        <v>8</v>
      </c>
      <c r="Q326" t="s">
        <v>18</v>
      </c>
      <c r="R326" t="s">
        <v>8</v>
      </c>
      <c r="S326" t="s">
        <v>8</v>
      </c>
    </row>
    <row r="327" spans="1:23" x14ac:dyDescent="0.3">
      <c r="A327" t="s">
        <v>349</v>
      </c>
      <c r="B327" t="s">
        <v>20</v>
      </c>
      <c r="C327" s="1">
        <v>45100.416666666664</v>
      </c>
      <c r="D327" s="7">
        <f t="shared" si="18"/>
        <v>6</v>
      </c>
      <c r="E327" s="7">
        <f t="shared" si="19"/>
        <v>23</v>
      </c>
      <c r="F327" s="7">
        <f t="shared" si="20"/>
        <v>5</v>
      </c>
      <c r="H327" t="s">
        <v>2</v>
      </c>
      <c r="I327" t="s">
        <v>3</v>
      </c>
      <c r="J327">
        <v>6</v>
      </c>
      <c r="K327" t="s">
        <v>17</v>
      </c>
      <c r="M327" t="s">
        <v>6</v>
      </c>
      <c r="N327" t="s">
        <v>8</v>
      </c>
      <c r="O327" t="s">
        <v>8</v>
      </c>
      <c r="P327" t="s">
        <v>8</v>
      </c>
      <c r="R327" t="s">
        <v>8</v>
      </c>
      <c r="S327" t="s">
        <v>8</v>
      </c>
      <c r="U327" t="s">
        <v>8</v>
      </c>
      <c r="V327" t="s">
        <v>8</v>
      </c>
    </row>
    <row r="328" spans="1:23" x14ac:dyDescent="0.3">
      <c r="A328" t="s">
        <v>350</v>
      </c>
      <c r="B328" t="s">
        <v>33</v>
      </c>
      <c r="C328" s="1">
        <v>45199.5</v>
      </c>
      <c r="D328" s="7">
        <f t="shared" si="18"/>
        <v>9</v>
      </c>
      <c r="E328" s="7">
        <f t="shared" si="19"/>
        <v>30</v>
      </c>
      <c r="F328" s="7">
        <f t="shared" si="20"/>
        <v>6</v>
      </c>
      <c r="G328" t="s">
        <v>5</v>
      </c>
      <c r="H328" t="s">
        <v>2</v>
      </c>
      <c r="I328" t="s">
        <v>3</v>
      </c>
      <c r="J328">
        <v>9</v>
      </c>
      <c r="K328" t="s">
        <v>72</v>
      </c>
      <c r="M328" t="s">
        <v>6</v>
      </c>
      <c r="N328" t="s">
        <v>8</v>
      </c>
      <c r="O328" t="s">
        <v>8</v>
      </c>
      <c r="P328" t="s">
        <v>8</v>
      </c>
      <c r="Q328" t="s">
        <v>18</v>
      </c>
      <c r="R328" t="s">
        <v>8</v>
      </c>
      <c r="S328" t="s">
        <v>8</v>
      </c>
    </row>
    <row r="329" spans="1:23" x14ac:dyDescent="0.3">
      <c r="A329" t="s">
        <v>351</v>
      </c>
      <c r="B329" t="s">
        <v>33</v>
      </c>
      <c r="C329" s="1">
        <v>45105.75</v>
      </c>
      <c r="D329" s="7">
        <f t="shared" si="18"/>
        <v>6</v>
      </c>
      <c r="E329" s="7">
        <f t="shared" si="19"/>
        <v>28</v>
      </c>
      <c r="F329" s="7">
        <f t="shared" si="20"/>
        <v>3</v>
      </c>
      <c r="G329" t="s">
        <v>5</v>
      </c>
      <c r="H329" t="s">
        <v>2</v>
      </c>
      <c r="I329" t="s">
        <v>3</v>
      </c>
      <c r="J329">
        <v>5</v>
      </c>
      <c r="K329" t="s">
        <v>4</v>
      </c>
      <c r="M329" t="s">
        <v>6</v>
      </c>
      <c r="N329" t="s">
        <v>8</v>
      </c>
      <c r="R329" t="s">
        <v>8</v>
      </c>
      <c r="S329" t="s">
        <v>8</v>
      </c>
    </row>
    <row r="330" spans="1:23" x14ac:dyDescent="0.3">
      <c r="A330" t="s">
        <v>352</v>
      </c>
      <c r="B330" t="s">
        <v>33</v>
      </c>
      <c r="C330" s="1">
        <v>45157.583333333336</v>
      </c>
      <c r="D330" s="7">
        <f t="shared" si="18"/>
        <v>8</v>
      </c>
      <c r="E330" s="7">
        <f t="shared" si="19"/>
        <v>19</v>
      </c>
      <c r="F330" s="7">
        <f t="shared" si="20"/>
        <v>6</v>
      </c>
      <c r="G330" t="s">
        <v>5</v>
      </c>
      <c r="H330" t="s">
        <v>2</v>
      </c>
      <c r="I330" t="s">
        <v>12</v>
      </c>
      <c r="J330">
        <v>8</v>
      </c>
      <c r="K330" t="s">
        <v>44</v>
      </c>
      <c r="M330" t="s">
        <v>6</v>
      </c>
      <c r="N330" t="s">
        <v>8</v>
      </c>
      <c r="R330" t="s">
        <v>8</v>
      </c>
      <c r="S330" t="s">
        <v>8</v>
      </c>
    </row>
    <row r="331" spans="1:23" x14ac:dyDescent="0.3">
      <c r="A331" t="s">
        <v>353</v>
      </c>
      <c r="B331" t="s">
        <v>33</v>
      </c>
      <c r="C331" s="1">
        <v>45115.416666666664</v>
      </c>
      <c r="D331" s="7">
        <f t="shared" si="18"/>
        <v>7</v>
      </c>
      <c r="E331" s="7">
        <f t="shared" si="19"/>
        <v>8</v>
      </c>
      <c r="F331" s="7">
        <f t="shared" si="20"/>
        <v>6</v>
      </c>
      <c r="G331" t="s">
        <v>53</v>
      </c>
      <c r="H331" t="s">
        <v>2</v>
      </c>
      <c r="I331" t="s">
        <v>12</v>
      </c>
      <c r="J331">
        <v>5</v>
      </c>
      <c r="K331" t="s">
        <v>85</v>
      </c>
      <c r="M331" t="s">
        <v>14</v>
      </c>
      <c r="N331" t="s">
        <v>7</v>
      </c>
      <c r="O331" t="s">
        <v>8</v>
      </c>
      <c r="P331" t="s">
        <v>146</v>
      </c>
      <c r="Q331" t="s">
        <v>186</v>
      </c>
      <c r="R331" t="s">
        <v>8</v>
      </c>
      <c r="S331" t="s">
        <v>8</v>
      </c>
    </row>
    <row r="332" spans="1:23" x14ac:dyDescent="0.3">
      <c r="A332" t="s">
        <v>15</v>
      </c>
      <c r="B332" t="s">
        <v>20</v>
      </c>
      <c r="C332" s="1">
        <v>45102.458333333336</v>
      </c>
      <c r="D332" s="7">
        <f t="shared" si="18"/>
        <v>6</v>
      </c>
      <c r="E332" s="7">
        <f t="shared" si="19"/>
        <v>25</v>
      </c>
      <c r="F332" s="7">
        <f t="shared" si="20"/>
        <v>7</v>
      </c>
      <c r="H332" t="s">
        <v>2</v>
      </c>
      <c r="I332" t="s">
        <v>3</v>
      </c>
      <c r="J332">
        <v>2</v>
      </c>
      <c r="K332" t="s">
        <v>38</v>
      </c>
      <c r="M332" t="s">
        <v>6</v>
      </c>
      <c r="N332" t="s">
        <v>8</v>
      </c>
      <c r="W332" s="52">
        <v>60000</v>
      </c>
    </row>
    <row r="333" spans="1:23" x14ac:dyDescent="0.3">
      <c r="A333" t="s">
        <v>354</v>
      </c>
      <c r="B333" t="s">
        <v>20</v>
      </c>
      <c r="C333" s="1">
        <v>45102.416666666664</v>
      </c>
      <c r="D333" s="7">
        <f t="shared" si="18"/>
        <v>6</v>
      </c>
      <c r="E333" s="7">
        <f t="shared" si="19"/>
        <v>25</v>
      </c>
      <c r="F333" s="7">
        <f t="shared" si="20"/>
        <v>7</v>
      </c>
      <c r="H333" t="s">
        <v>2</v>
      </c>
      <c r="I333" t="s">
        <v>3</v>
      </c>
      <c r="J333">
        <v>8</v>
      </c>
      <c r="K333" t="s">
        <v>17</v>
      </c>
      <c r="M333" t="s">
        <v>22</v>
      </c>
      <c r="N333" t="s">
        <v>8</v>
      </c>
      <c r="W333" s="52">
        <v>90000</v>
      </c>
    </row>
    <row r="334" spans="1:23" x14ac:dyDescent="0.3">
      <c r="A334" t="s">
        <v>355</v>
      </c>
      <c r="B334" t="s">
        <v>20</v>
      </c>
      <c r="C334" s="1">
        <v>45119.666666666664</v>
      </c>
      <c r="D334" s="7">
        <f t="shared" si="18"/>
        <v>7</v>
      </c>
      <c r="E334" s="7">
        <f t="shared" si="19"/>
        <v>12</v>
      </c>
      <c r="F334" s="7">
        <f t="shared" si="20"/>
        <v>3</v>
      </c>
      <c r="G334" t="s">
        <v>5</v>
      </c>
      <c r="H334" t="s">
        <v>2</v>
      </c>
      <c r="I334" t="s">
        <v>3</v>
      </c>
      <c r="J334">
        <v>2</v>
      </c>
      <c r="K334" t="s">
        <v>38</v>
      </c>
      <c r="M334" t="s">
        <v>6</v>
      </c>
      <c r="N334" t="s">
        <v>7</v>
      </c>
      <c r="R334" t="s">
        <v>8</v>
      </c>
      <c r="S334" t="s">
        <v>9</v>
      </c>
      <c r="T334">
        <v>2</v>
      </c>
      <c r="W334" s="52">
        <v>96000</v>
      </c>
    </row>
    <row r="335" spans="1:23" x14ac:dyDescent="0.3">
      <c r="A335" t="s">
        <v>356</v>
      </c>
      <c r="B335" t="s">
        <v>33</v>
      </c>
      <c r="C335" s="1">
        <v>45112.75</v>
      </c>
      <c r="D335" s="7">
        <f t="shared" si="18"/>
        <v>7</v>
      </c>
      <c r="E335" s="7">
        <f t="shared" si="19"/>
        <v>5</v>
      </c>
      <c r="F335" s="7">
        <f t="shared" si="20"/>
        <v>3</v>
      </c>
      <c r="G335" t="s">
        <v>5</v>
      </c>
      <c r="H335" t="s">
        <v>2</v>
      </c>
      <c r="I335" t="s">
        <v>3</v>
      </c>
      <c r="J335">
        <v>2</v>
      </c>
      <c r="K335" t="s">
        <v>4</v>
      </c>
      <c r="M335" t="s">
        <v>6</v>
      </c>
      <c r="N335" t="s">
        <v>8</v>
      </c>
      <c r="R335" t="s">
        <v>8</v>
      </c>
      <c r="S335" t="s">
        <v>9</v>
      </c>
      <c r="T335">
        <v>1</v>
      </c>
      <c r="U335" t="s">
        <v>8</v>
      </c>
      <c r="V335" t="s">
        <v>8</v>
      </c>
    </row>
    <row r="336" spans="1:23" x14ac:dyDescent="0.3">
      <c r="A336" t="s">
        <v>357</v>
      </c>
      <c r="B336" t="s">
        <v>20</v>
      </c>
      <c r="C336" s="1">
        <v>45115.666666666664</v>
      </c>
      <c r="D336" s="7">
        <f t="shared" si="18"/>
        <v>7</v>
      </c>
      <c r="E336" s="7">
        <f t="shared" si="19"/>
        <v>8</v>
      </c>
      <c r="F336" s="7">
        <f t="shared" si="20"/>
        <v>6</v>
      </c>
      <c r="G336" t="s">
        <v>5</v>
      </c>
      <c r="H336" t="s">
        <v>2</v>
      </c>
      <c r="I336" t="s">
        <v>3</v>
      </c>
      <c r="J336">
        <v>7</v>
      </c>
      <c r="K336" t="s">
        <v>17</v>
      </c>
      <c r="M336" t="s">
        <v>6</v>
      </c>
      <c r="N336" t="s">
        <v>8</v>
      </c>
      <c r="R336" t="s">
        <v>23</v>
      </c>
      <c r="S336" t="s">
        <v>9</v>
      </c>
      <c r="T336">
        <v>7</v>
      </c>
    </row>
    <row r="337" spans="1:23" x14ac:dyDescent="0.3">
      <c r="A337" t="s">
        <v>358</v>
      </c>
      <c r="B337" t="s">
        <v>33</v>
      </c>
      <c r="C337" s="1">
        <v>45146.666666666664</v>
      </c>
      <c r="D337" s="7">
        <f t="shared" si="18"/>
        <v>8</v>
      </c>
      <c r="E337" s="7">
        <f t="shared" si="19"/>
        <v>8</v>
      </c>
      <c r="F337" s="7">
        <f t="shared" si="20"/>
        <v>2</v>
      </c>
      <c r="G337" t="s">
        <v>53</v>
      </c>
      <c r="H337" t="s">
        <v>2</v>
      </c>
      <c r="I337" t="s">
        <v>3</v>
      </c>
      <c r="J337">
        <v>2</v>
      </c>
      <c r="K337" t="s">
        <v>38</v>
      </c>
      <c r="M337" t="s">
        <v>22</v>
      </c>
      <c r="N337" t="s">
        <v>8</v>
      </c>
      <c r="R337" t="s">
        <v>8</v>
      </c>
      <c r="S337" t="s">
        <v>8</v>
      </c>
    </row>
    <row r="338" spans="1:23" x14ac:dyDescent="0.3">
      <c r="A338" t="s">
        <v>359</v>
      </c>
      <c r="B338" t="s">
        <v>20</v>
      </c>
      <c r="C338" s="1">
        <v>45106.666666666664</v>
      </c>
      <c r="D338" s="7">
        <f t="shared" si="18"/>
        <v>6</v>
      </c>
      <c r="E338" s="7">
        <f t="shared" si="19"/>
        <v>29</v>
      </c>
      <c r="F338" s="7">
        <f t="shared" si="20"/>
        <v>4</v>
      </c>
      <c r="G338" t="s">
        <v>36</v>
      </c>
      <c r="H338" t="s">
        <v>2</v>
      </c>
      <c r="I338" t="s">
        <v>3</v>
      </c>
      <c r="J338">
        <v>7</v>
      </c>
      <c r="K338" t="s">
        <v>17</v>
      </c>
      <c r="M338" t="s">
        <v>6</v>
      </c>
      <c r="N338" t="s">
        <v>8</v>
      </c>
      <c r="R338" t="s">
        <v>8</v>
      </c>
      <c r="S338" t="s">
        <v>8</v>
      </c>
    </row>
    <row r="339" spans="1:23" x14ac:dyDescent="0.3">
      <c r="A339" t="s">
        <v>360</v>
      </c>
      <c r="B339" t="s">
        <v>16</v>
      </c>
      <c r="C339" s="1">
        <v>45106.75</v>
      </c>
      <c r="D339" s="7">
        <f t="shared" si="18"/>
        <v>6</v>
      </c>
      <c r="E339" s="7">
        <f t="shared" si="19"/>
        <v>29</v>
      </c>
      <c r="F339" s="7">
        <f t="shared" si="20"/>
        <v>4</v>
      </c>
      <c r="H339" t="s">
        <v>2</v>
      </c>
      <c r="I339" t="s">
        <v>3</v>
      </c>
      <c r="J339">
        <v>2</v>
      </c>
      <c r="K339" t="s">
        <v>38</v>
      </c>
      <c r="M339" t="s">
        <v>6</v>
      </c>
    </row>
    <row r="340" spans="1:23" x14ac:dyDescent="0.3">
      <c r="A340" t="s">
        <v>266</v>
      </c>
      <c r="B340" t="s">
        <v>16</v>
      </c>
      <c r="C340" s="1">
        <v>45106.75</v>
      </c>
      <c r="D340" s="7">
        <f t="shared" si="18"/>
        <v>6</v>
      </c>
      <c r="E340" s="7">
        <f t="shared" si="19"/>
        <v>29</v>
      </c>
      <c r="F340" s="7">
        <f t="shared" si="20"/>
        <v>4</v>
      </c>
      <c r="H340" t="s">
        <v>2</v>
      </c>
      <c r="I340" t="s">
        <v>3</v>
      </c>
      <c r="J340">
        <v>2</v>
      </c>
      <c r="K340" t="s">
        <v>38</v>
      </c>
      <c r="M340" t="s">
        <v>6</v>
      </c>
      <c r="N340" t="s">
        <v>8</v>
      </c>
      <c r="O340" t="s">
        <v>8</v>
      </c>
      <c r="P340" t="s">
        <v>8</v>
      </c>
      <c r="Q340" t="s">
        <v>18</v>
      </c>
      <c r="R340" t="s">
        <v>8</v>
      </c>
      <c r="S340" t="s">
        <v>8</v>
      </c>
      <c r="T340">
        <v>0</v>
      </c>
      <c r="U340" t="s">
        <v>8</v>
      </c>
      <c r="V340" t="s">
        <v>8</v>
      </c>
    </row>
    <row r="341" spans="1:23" x14ac:dyDescent="0.3">
      <c r="A341" t="s">
        <v>361</v>
      </c>
      <c r="B341" t="s">
        <v>33</v>
      </c>
      <c r="C341" s="1">
        <v>45201.625</v>
      </c>
      <c r="D341" s="7">
        <f t="shared" si="18"/>
        <v>10</v>
      </c>
      <c r="E341" s="7">
        <f t="shared" si="19"/>
        <v>2</v>
      </c>
      <c r="F341" s="7">
        <f t="shared" si="20"/>
        <v>1</v>
      </c>
      <c r="G341" t="s">
        <v>53</v>
      </c>
      <c r="H341" t="s">
        <v>2</v>
      </c>
      <c r="I341" t="s">
        <v>12</v>
      </c>
      <c r="J341">
        <v>2</v>
      </c>
      <c r="K341" t="s">
        <v>88</v>
      </c>
      <c r="M341" t="s">
        <v>6</v>
      </c>
      <c r="N341" t="s">
        <v>7</v>
      </c>
      <c r="O341" t="s">
        <v>8</v>
      </c>
      <c r="R341" t="s">
        <v>47</v>
      </c>
      <c r="S341" t="s">
        <v>8</v>
      </c>
      <c r="U341" t="s">
        <v>8</v>
      </c>
      <c r="V341" t="s">
        <v>8</v>
      </c>
    </row>
    <row r="342" spans="1:23" x14ac:dyDescent="0.3">
      <c r="A342" t="s">
        <v>362</v>
      </c>
      <c r="B342" t="s">
        <v>33</v>
      </c>
      <c r="C342" s="1">
        <v>45135.5</v>
      </c>
      <c r="D342" s="7">
        <f t="shared" si="18"/>
        <v>7</v>
      </c>
      <c r="E342" s="7">
        <f t="shared" si="19"/>
        <v>28</v>
      </c>
      <c r="F342" s="7">
        <f t="shared" si="20"/>
        <v>5</v>
      </c>
      <c r="G342" t="s">
        <v>5</v>
      </c>
      <c r="H342" t="s">
        <v>2</v>
      </c>
      <c r="I342" t="s">
        <v>3</v>
      </c>
      <c r="J342">
        <v>2</v>
      </c>
      <c r="K342" t="s">
        <v>17</v>
      </c>
      <c r="M342" t="s">
        <v>22</v>
      </c>
      <c r="N342" t="s">
        <v>8</v>
      </c>
      <c r="R342" t="s">
        <v>8</v>
      </c>
      <c r="S342" t="s">
        <v>9</v>
      </c>
      <c r="T342">
        <v>2</v>
      </c>
    </row>
    <row r="343" spans="1:23" x14ac:dyDescent="0.3">
      <c r="A343" t="s">
        <v>363</v>
      </c>
      <c r="B343" t="s">
        <v>33</v>
      </c>
      <c r="C343" s="1">
        <v>45164.666666666664</v>
      </c>
      <c r="D343" s="7">
        <f t="shared" si="18"/>
        <v>8</v>
      </c>
      <c r="E343" s="7">
        <f t="shared" si="19"/>
        <v>26</v>
      </c>
      <c r="F343" s="7">
        <f t="shared" si="20"/>
        <v>6</v>
      </c>
      <c r="G343" t="s">
        <v>5</v>
      </c>
      <c r="H343" t="s">
        <v>2</v>
      </c>
      <c r="I343" t="s">
        <v>3</v>
      </c>
      <c r="J343">
        <v>10</v>
      </c>
      <c r="K343" t="s">
        <v>44</v>
      </c>
      <c r="M343" t="s">
        <v>6</v>
      </c>
      <c r="N343" t="s">
        <v>8</v>
      </c>
      <c r="R343" t="s">
        <v>8</v>
      </c>
      <c r="S343" t="s">
        <v>8</v>
      </c>
    </row>
    <row r="344" spans="1:23" x14ac:dyDescent="0.3">
      <c r="A344" t="s">
        <v>364</v>
      </c>
      <c r="B344" t="s">
        <v>33</v>
      </c>
      <c r="C344" s="1">
        <v>45164.583333333336</v>
      </c>
      <c r="D344" s="7">
        <f t="shared" si="18"/>
        <v>8</v>
      </c>
      <c r="E344" s="7">
        <f t="shared" si="19"/>
        <v>26</v>
      </c>
      <c r="F344" s="7">
        <f t="shared" si="20"/>
        <v>6</v>
      </c>
      <c r="G344" t="s">
        <v>53</v>
      </c>
      <c r="H344" t="s">
        <v>2</v>
      </c>
      <c r="I344" t="s">
        <v>3</v>
      </c>
      <c r="J344">
        <v>6</v>
      </c>
      <c r="K344" t="s">
        <v>44</v>
      </c>
      <c r="M344" t="s">
        <v>22</v>
      </c>
      <c r="N344" t="s">
        <v>8</v>
      </c>
      <c r="R344" t="s">
        <v>8</v>
      </c>
      <c r="S344" t="s">
        <v>8</v>
      </c>
    </row>
    <row r="345" spans="1:23" x14ac:dyDescent="0.3">
      <c r="A345" t="s">
        <v>365</v>
      </c>
      <c r="B345" t="s">
        <v>33</v>
      </c>
      <c r="C345" s="1">
        <v>45169.75</v>
      </c>
      <c r="D345" s="7">
        <f t="shared" si="18"/>
        <v>8</v>
      </c>
      <c r="E345" s="7">
        <f t="shared" si="19"/>
        <v>31</v>
      </c>
      <c r="F345" s="7">
        <f t="shared" si="20"/>
        <v>4</v>
      </c>
      <c r="G345" t="s">
        <v>53</v>
      </c>
      <c r="H345" t="s">
        <v>2</v>
      </c>
      <c r="I345" t="s">
        <v>3</v>
      </c>
      <c r="J345">
        <v>6</v>
      </c>
      <c r="K345" t="s">
        <v>38</v>
      </c>
      <c r="M345" t="s">
        <v>22</v>
      </c>
      <c r="N345" t="s">
        <v>7</v>
      </c>
      <c r="R345" t="s">
        <v>8</v>
      </c>
      <c r="S345" t="s">
        <v>8</v>
      </c>
    </row>
    <row r="346" spans="1:23" x14ac:dyDescent="0.3">
      <c r="A346" t="s">
        <v>366</v>
      </c>
      <c r="B346" t="s">
        <v>20</v>
      </c>
      <c r="C346" s="1">
        <v>45113.333333333336</v>
      </c>
      <c r="D346" s="7">
        <f t="shared" si="18"/>
        <v>7</v>
      </c>
      <c r="E346" s="7">
        <f t="shared" si="19"/>
        <v>6</v>
      </c>
      <c r="F346" s="7">
        <f t="shared" si="20"/>
        <v>4</v>
      </c>
      <c r="I346" t="s">
        <v>12</v>
      </c>
      <c r="J346">
        <v>3</v>
      </c>
      <c r="K346" t="s">
        <v>141</v>
      </c>
      <c r="M346" t="s">
        <v>6</v>
      </c>
      <c r="N346" t="s">
        <v>8</v>
      </c>
      <c r="W346" s="52">
        <v>124000</v>
      </c>
    </row>
    <row r="347" spans="1:23" x14ac:dyDescent="0.3">
      <c r="A347" t="s">
        <v>367</v>
      </c>
      <c r="B347" t="s">
        <v>20</v>
      </c>
      <c r="C347" s="1">
        <v>45113.333333333336</v>
      </c>
      <c r="D347" s="7">
        <f t="shared" si="18"/>
        <v>7</v>
      </c>
      <c r="E347" s="7">
        <f t="shared" si="19"/>
        <v>6</v>
      </c>
      <c r="F347" s="7">
        <f t="shared" si="20"/>
        <v>4</v>
      </c>
      <c r="H347" t="s">
        <v>2</v>
      </c>
      <c r="I347" t="s">
        <v>3</v>
      </c>
      <c r="J347">
        <v>2</v>
      </c>
      <c r="K347" t="s">
        <v>38</v>
      </c>
      <c r="M347" t="s">
        <v>6</v>
      </c>
      <c r="N347" t="s">
        <v>8</v>
      </c>
      <c r="S347" t="s">
        <v>9</v>
      </c>
      <c r="T347">
        <v>2</v>
      </c>
      <c r="W347" s="52">
        <v>121000</v>
      </c>
    </row>
    <row r="348" spans="1:23" x14ac:dyDescent="0.3">
      <c r="A348" t="s">
        <v>368</v>
      </c>
      <c r="B348" t="s">
        <v>33</v>
      </c>
      <c r="C348" s="1">
        <v>45154.583333333336</v>
      </c>
      <c r="D348" s="7">
        <f t="shared" si="18"/>
        <v>8</v>
      </c>
      <c r="E348" s="7">
        <f t="shared" si="19"/>
        <v>16</v>
      </c>
      <c r="F348" s="7">
        <f t="shared" si="20"/>
        <v>3</v>
      </c>
      <c r="G348" t="s">
        <v>63</v>
      </c>
      <c r="H348" t="s">
        <v>2</v>
      </c>
      <c r="I348" t="s">
        <v>12</v>
      </c>
      <c r="J348">
        <v>23</v>
      </c>
      <c r="K348" t="s">
        <v>26</v>
      </c>
      <c r="M348" t="s">
        <v>14</v>
      </c>
      <c r="N348" t="s">
        <v>8</v>
      </c>
      <c r="R348" t="s">
        <v>8</v>
      </c>
      <c r="S348" t="s">
        <v>8</v>
      </c>
    </row>
    <row r="349" spans="1:23" x14ac:dyDescent="0.3">
      <c r="A349" t="s">
        <v>369</v>
      </c>
      <c r="B349" t="s">
        <v>33</v>
      </c>
      <c r="C349" s="1">
        <v>45135.5</v>
      </c>
      <c r="D349" s="7">
        <f t="shared" si="18"/>
        <v>7</v>
      </c>
      <c r="E349" s="7">
        <f t="shared" si="19"/>
        <v>28</v>
      </c>
      <c r="F349" s="7">
        <f t="shared" si="20"/>
        <v>5</v>
      </c>
      <c r="G349" t="s">
        <v>53</v>
      </c>
      <c r="H349" t="s">
        <v>2</v>
      </c>
      <c r="I349" t="s">
        <v>25</v>
      </c>
      <c r="J349">
        <v>8</v>
      </c>
      <c r="K349" t="s">
        <v>72</v>
      </c>
      <c r="M349" t="s">
        <v>6</v>
      </c>
      <c r="N349" t="s">
        <v>7</v>
      </c>
      <c r="O349" t="s">
        <v>8</v>
      </c>
      <c r="P349" t="s">
        <v>8</v>
      </c>
      <c r="Q349" t="s">
        <v>186</v>
      </c>
      <c r="R349" t="s">
        <v>8</v>
      </c>
      <c r="S349" t="s">
        <v>8</v>
      </c>
    </row>
    <row r="350" spans="1:23" x14ac:dyDescent="0.3">
      <c r="A350" t="s">
        <v>370</v>
      </c>
      <c r="B350" t="s">
        <v>33</v>
      </c>
      <c r="C350" s="1">
        <v>45107.5</v>
      </c>
      <c r="D350" s="7">
        <f t="shared" si="18"/>
        <v>6</v>
      </c>
      <c r="E350" s="7">
        <f t="shared" si="19"/>
        <v>30</v>
      </c>
      <c r="F350" s="7">
        <f t="shared" si="20"/>
        <v>5</v>
      </c>
      <c r="G350" t="s">
        <v>41</v>
      </c>
      <c r="H350" t="s">
        <v>2</v>
      </c>
      <c r="I350" t="s">
        <v>12</v>
      </c>
      <c r="J350">
        <v>3</v>
      </c>
      <c r="K350" t="s">
        <v>38</v>
      </c>
      <c r="M350" t="s">
        <v>22</v>
      </c>
      <c r="N350" t="s">
        <v>8</v>
      </c>
      <c r="R350" t="s">
        <v>8</v>
      </c>
      <c r="S350" t="s">
        <v>8</v>
      </c>
    </row>
    <row r="351" spans="1:23" x14ac:dyDescent="0.3">
      <c r="A351" t="s">
        <v>371</v>
      </c>
      <c r="B351" t="s">
        <v>33</v>
      </c>
      <c r="C351" s="1">
        <v>45142.5</v>
      </c>
      <c r="D351" s="7">
        <f t="shared" si="18"/>
        <v>8</v>
      </c>
      <c r="E351" s="7">
        <f t="shared" si="19"/>
        <v>4</v>
      </c>
      <c r="F351" s="7">
        <f t="shared" si="20"/>
        <v>5</v>
      </c>
      <c r="G351" t="s">
        <v>5</v>
      </c>
      <c r="H351" t="s">
        <v>2</v>
      </c>
      <c r="I351" t="s">
        <v>3</v>
      </c>
      <c r="J351">
        <v>2</v>
      </c>
      <c r="K351" t="s">
        <v>88</v>
      </c>
      <c r="M351" t="s">
        <v>6</v>
      </c>
      <c r="N351" t="s">
        <v>7</v>
      </c>
      <c r="O351" t="s">
        <v>8</v>
      </c>
      <c r="R351" t="s">
        <v>8</v>
      </c>
      <c r="S351" t="s">
        <v>9</v>
      </c>
      <c r="T351">
        <v>2</v>
      </c>
      <c r="U351" t="s">
        <v>10</v>
      </c>
      <c r="V351" t="s">
        <v>8</v>
      </c>
    </row>
    <row r="352" spans="1:23" x14ac:dyDescent="0.3">
      <c r="A352" t="s">
        <v>372</v>
      </c>
      <c r="B352" t="s">
        <v>16</v>
      </c>
      <c r="C352" s="1">
        <v>45115.416666666664</v>
      </c>
      <c r="D352" s="7">
        <f t="shared" si="18"/>
        <v>7</v>
      </c>
      <c r="E352" s="7">
        <f t="shared" si="19"/>
        <v>8</v>
      </c>
      <c r="F352" s="7">
        <f t="shared" si="20"/>
        <v>6</v>
      </c>
      <c r="H352" t="s">
        <v>2</v>
      </c>
      <c r="I352" t="s">
        <v>12</v>
      </c>
      <c r="J352">
        <v>4</v>
      </c>
      <c r="K352" t="s">
        <v>17</v>
      </c>
      <c r="M352" t="s">
        <v>6</v>
      </c>
      <c r="N352" t="s">
        <v>8</v>
      </c>
      <c r="R352" t="s">
        <v>23</v>
      </c>
      <c r="S352" t="s">
        <v>9</v>
      </c>
      <c r="T352">
        <v>4</v>
      </c>
      <c r="W352" s="52">
        <v>150000</v>
      </c>
    </row>
    <row r="353" spans="1:23" x14ac:dyDescent="0.3">
      <c r="A353" t="s">
        <v>373</v>
      </c>
      <c r="B353" t="s">
        <v>33</v>
      </c>
      <c r="C353" s="1">
        <v>45108.416666666664</v>
      </c>
      <c r="D353" s="7">
        <f t="shared" si="18"/>
        <v>7</v>
      </c>
      <c r="E353" s="7">
        <f t="shared" si="19"/>
        <v>1</v>
      </c>
      <c r="F353" s="7">
        <f t="shared" si="20"/>
        <v>6</v>
      </c>
      <c r="G353" t="s">
        <v>53</v>
      </c>
      <c r="H353" t="s">
        <v>2</v>
      </c>
      <c r="I353" t="s">
        <v>3</v>
      </c>
      <c r="J353">
        <v>8</v>
      </c>
      <c r="K353" t="s">
        <v>38</v>
      </c>
      <c r="M353" t="s">
        <v>14</v>
      </c>
      <c r="N353" t="s">
        <v>8</v>
      </c>
      <c r="R353" t="s">
        <v>8</v>
      </c>
      <c r="S353" t="s">
        <v>9</v>
      </c>
      <c r="T353">
        <v>2</v>
      </c>
    </row>
    <row r="354" spans="1:23" x14ac:dyDescent="0.3">
      <c r="A354" t="s">
        <v>374</v>
      </c>
      <c r="B354" t="s">
        <v>33</v>
      </c>
      <c r="C354" s="1">
        <v>45164.583333333336</v>
      </c>
      <c r="D354" s="7">
        <f t="shared" si="18"/>
        <v>8</v>
      </c>
      <c r="E354" s="7">
        <f t="shared" si="19"/>
        <v>26</v>
      </c>
      <c r="F354" s="7">
        <f t="shared" si="20"/>
        <v>6</v>
      </c>
      <c r="G354" t="s">
        <v>36</v>
      </c>
      <c r="H354" t="s">
        <v>375</v>
      </c>
      <c r="I354" t="s">
        <v>12</v>
      </c>
      <c r="J354">
        <v>10</v>
      </c>
      <c r="K354" t="s">
        <v>72</v>
      </c>
      <c r="M354" t="s">
        <v>6</v>
      </c>
      <c r="N354" t="s">
        <v>8</v>
      </c>
      <c r="O354" t="s">
        <v>8</v>
      </c>
      <c r="P354" t="s">
        <v>8</v>
      </c>
      <c r="Q354" t="s">
        <v>18</v>
      </c>
      <c r="R354" t="s">
        <v>8</v>
      </c>
      <c r="S354" t="s">
        <v>9</v>
      </c>
      <c r="T354">
        <v>10</v>
      </c>
    </row>
    <row r="355" spans="1:23" x14ac:dyDescent="0.3">
      <c r="A355" t="s">
        <v>376</v>
      </c>
      <c r="B355" t="s">
        <v>20</v>
      </c>
      <c r="C355" s="1">
        <v>45122.75</v>
      </c>
      <c r="D355" s="7">
        <f t="shared" si="18"/>
        <v>7</v>
      </c>
      <c r="E355" s="7">
        <f t="shared" si="19"/>
        <v>15</v>
      </c>
      <c r="F355" s="7">
        <f t="shared" si="20"/>
        <v>6</v>
      </c>
      <c r="G355" t="s">
        <v>5</v>
      </c>
      <c r="H355" t="s">
        <v>2</v>
      </c>
      <c r="I355" t="s">
        <v>3</v>
      </c>
      <c r="J355">
        <v>7</v>
      </c>
      <c r="K355" t="s">
        <v>13</v>
      </c>
      <c r="M355" t="s">
        <v>6</v>
      </c>
      <c r="W355" s="52">
        <v>130000</v>
      </c>
    </row>
    <row r="356" spans="1:23" x14ac:dyDescent="0.3">
      <c r="A356" t="s">
        <v>377</v>
      </c>
      <c r="B356" t="s">
        <v>33</v>
      </c>
      <c r="C356" s="1">
        <v>45108.583333333336</v>
      </c>
      <c r="D356" s="7">
        <f t="shared" si="18"/>
        <v>7</v>
      </c>
      <c r="E356" s="7">
        <f t="shared" si="19"/>
        <v>1</v>
      </c>
      <c r="F356" s="7">
        <f t="shared" si="20"/>
        <v>6</v>
      </c>
      <c r="G356" t="s">
        <v>5</v>
      </c>
      <c r="H356" t="s">
        <v>2</v>
      </c>
      <c r="I356" t="s">
        <v>12</v>
      </c>
      <c r="J356">
        <v>5</v>
      </c>
      <c r="K356" t="s">
        <v>17</v>
      </c>
      <c r="M356" t="s">
        <v>22</v>
      </c>
      <c r="N356" t="s">
        <v>8</v>
      </c>
      <c r="R356" t="s">
        <v>8</v>
      </c>
      <c r="S356" t="s">
        <v>9</v>
      </c>
      <c r="T356">
        <v>4</v>
      </c>
    </row>
    <row r="357" spans="1:23" x14ac:dyDescent="0.3">
      <c r="A357" t="s">
        <v>378</v>
      </c>
      <c r="B357" t="s">
        <v>33</v>
      </c>
      <c r="C357" s="1">
        <v>45196.416666666664</v>
      </c>
      <c r="D357" s="7">
        <f t="shared" si="18"/>
        <v>9</v>
      </c>
      <c r="E357" s="7">
        <f t="shared" si="19"/>
        <v>27</v>
      </c>
      <c r="F357" s="7">
        <f t="shared" si="20"/>
        <v>3</v>
      </c>
      <c r="H357" t="s">
        <v>95</v>
      </c>
      <c r="I357" t="s">
        <v>3</v>
      </c>
      <c r="J357">
        <v>30</v>
      </c>
      <c r="K357" t="s">
        <v>26</v>
      </c>
      <c r="M357" t="s">
        <v>14</v>
      </c>
    </row>
    <row r="358" spans="1:23" x14ac:dyDescent="0.3">
      <c r="A358" t="s">
        <v>379</v>
      </c>
      <c r="B358" t="s">
        <v>20</v>
      </c>
      <c r="C358" s="1">
        <v>45108.666666666664</v>
      </c>
      <c r="D358" s="7">
        <f t="shared" si="18"/>
        <v>7</v>
      </c>
      <c r="E358" s="7">
        <f t="shared" si="19"/>
        <v>1</v>
      </c>
      <c r="F358" s="7">
        <f t="shared" si="20"/>
        <v>6</v>
      </c>
      <c r="G358" t="s">
        <v>63</v>
      </c>
      <c r="H358" t="s">
        <v>2</v>
      </c>
      <c r="I358" t="s">
        <v>12</v>
      </c>
      <c r="J358">
        <v>2</v>
      </c>
      <c r="K358" t="s">
        <v>38</v>
      </c>
      <c r="M358" t="s">
        <v>6</v>
      </c>
      <c r="N358" t="s">
        <v>8</v>
      </c>
      <c r="R358" t="s">
        <v>23</v>
      </c>
      <c r="S358" t="s">
        <v>8</v>
      </c>
    </row>
    <row r="359" spans="1:23" x14ac:dyDescent="0.3">
      <c r="A359" t="s">
        <v>380</v>
      </c>
      <c r="B359" t="s">
        <v>33</v>
      </c>
      <c r="C359" s="1">
        <v>45138.666666666664</v>
      </c>
      <c r="D359" s="7">
        <f t="shared" si="18"/>
        <v>7</v>
      </c>
      <c r="E359" s="7">
        <f t="shared" si="19"/>
        <v>31</v>
      </c>
      <c r="F359" s="7">
        <f t="shared" si="20"/>
        <v>1</v>
      </c>
      <c r="G359" t="s">
        <v>5</v>
      </c>
      <c r="H359" t="s">
        <v>2</v>
      </c>
      <c r="I359" t="s">
        <v>12</v>
      </c>
      <c r="J359">
        <v>4</v>
      </c>
      <c r="K359" t="s">
        <v>17</v>
      </c>
      <c r="M359" t="s">
        <v>22</v>
      </c>
      <c r="N359" t="s">
        <v>8</v>
      </c>
      <c r="R359" t="s">
        <v>8</v>
      </c>
      <c r="S359" t="s">
        <v>9</v>
      </c>
      <c r="T359">
        <v>4</v>
      </c>
    </row>
    <row r="360" spans="1:23" x14ac:dyDescent="0.3">
      <c r="A360" t="s">
        <v>381</v>
      </c>
      <c r="B360" t="s">
        <v>33</v>
      </c>
      <c r="C360" s="1">
        <v>45156.666666666664</v>
      </c>
      <c r="D360" s="7">
        <f t="shared" si="18"/>
        <v>8</v>
      </c>
      <c r="E360" s="7">
        <f t="shared" si="19"/>
        <v>18</v>
      </c>
      <c r="F360" s="7">
        <f t="shared" si="20"/>
        <v>5</v>
      </c>
      <c r="G360" t="s">
        <v>53</v>
      </c>
      <c r="H360" t="s">
        <v>2</v>
      </c>
      <c r="I360" t="s">
        <v>3</v>
      </c>
      <c r="J360">
        <v>3</v>
      </c>
      <c r="K360" t="s">
        <v>38</v>
      </c>
      <c r="M360" t="s">
        <v>6</v>
      </c>
      <c r="N360" t="s">
        <v>8</v>
      </c>
      <c r="R360" t="s">
        <v>8</v>
      </c>
      <c r="S360" t="s">
        <v>8</v>
      </c>
    </row>
    <row r="361" spans="1:23" x14ac:dyDescent="0.3">
      <c r="A361" t="s">
        <v>382</v>
      </c>
      <c r="B361" t="s">
        <v>33</v>
      </c>
      <c r="C361" s="1">
        <v>45157.75</v>
      </c>
      <c r="D361" s="7">
        <f t="shared" si="18"/>
        <v>8</v>
      </c>
      <c r="E361" s="7">
        <f t="shared" si="19"/>
        <v>19</v>
      </c>
      <c r="F361" s="7">
        <f t="shared" si="20"/>
        <v>6</v>
      </c>
      <c r="G361" t="s">
        <v>53</v>
      </c>
      <c r="H361" t="s">
        <v>2</v>
      </c>
      <c r="I361" t="s">
        <v>3</v>
      </c>
      <c r="J361">
        <v>2</v>
      </c>
      <c r="K361" t="s">
        <v>162</v>
      </c>
      <c r="M361" t="s">
        <v>6</v>
      </c>
      <c r="N361" t="s">
        <v>8</v>
      </c>
      <c r="O361" t="s">
        <v>131</v>
      </c>
      <c r="R361" t="s">
        <v>23</v>
      </c>
      <c r="S361" t="s">
        <v>8</v>
      </c>
      <c r="T361">
        <v>2</v>
      </c>
    </row>
    <row r="362" spans="1:23" x14ac:dyDescent="0.3">
      <c r="A362" t="s">
        <v>383</v>
      </c>
      <c r="B362" t="s">
        <v>20</v>
      </c>
      <c r="C362" s="1">
        <v>45115.75</v>
      </c>
      <c r="D362" s="7">
        <f t="shared" si="18"/>
        <v>7</v>
      </c>
      <c r="E362" s="7">
        <f t="shared" si="19"/>
        <v>8</v>
      </c>
      <c r="F362" s="7">
        <f t="shared" si="20"/>
        <v>6</v>
      </c>
      <c r="G362" t="s">
        <v>36</v>
      </c>
      <c r="H362" t="s">
        <v>2</v>
      </c>
      <c r="I362" t="s">
        <v>3</v>
      </c>
      <c r="J362">
        <v>4</v>
      </c>
      <c r="K362" t="s">
        <v>44</v>
      </c>
      <c r="M362" t="s">
        <v>22</v>
      </c>
      <c r="N362" t="s">
        <v>7</v>
      </c>
      <c r="R362" t="s">
        <v>8</v>
      </c>
      <c r="S362" t="s">
        <v>8</v>
      </c>
      <c r="W362" s="52">
        <v>96000</v>
      </c>
    </row>
    <row r="363" spans="1:23" x14ac:dyDescent="0.3">
      <c r="A363" t="s">
        <v>384</v>
      </c>
      <c r="B363" t="s">
        <v>33</v>
      </c>
      <c r="C363" s="1">
        <v>45151.5</v>
      </c>
      <c r="D363" s="7">
        <f t="shared" si="18"/>
        <v>8</v>
      </c>
      <c r="E363" s="7">
        <f t="shared" si="19"/>
        <v>13</v>
      </c>
      <c r="F363" s="7">
        <f t="shared" si="20"/>
        <v>7</v>
      </c>
      <c r="G363" t="s">
        <v>53</v>
      </c>
      <c r="H363" t="s">
        <v>179</v>
      </c>
      <c r="I363" t="s">
        <v>25</v>
      </c>
      <c r="J363">
        <v>4</v>
      </c>
      <c r="K363" t="s">
        <v>17</v>
      </c>
      <c r="M363" t="s">
        <v>14</v>
      </c>
      <c r="N363" t="s">
        <v>8</v>
      </c>
      <c r="R363" t="s">
        <v>8</v>
      </c>
      <c r="S363" t="s">
        <v>8</v>
      </c>
    </row>
    <row r="364" spans="1:23" x14ac:dyDescent="0.3">
      <c r="A364" t="s">
        <v>385</v>
      </c>
      <c r="B364" t="s">
        <v>33</v>
      </c>
      <c r="C364" s="1">
        <v>45151.416666666664</v>
      </c>
      <c r="D364" s="7">
        <f t="shared" si="18"/>
        <v>8</v>
      </c>
      <c r="E364" s="7">
        <f t="shared" si="19"/>
        <v>13</v>
      </c>
      <c r="F364" s="7">
        <f t="shared" si="20"/>
        <v>7</v>
      </c>
      <c r="G364" t="s">
        <v>53</v>
      </c>
      <c r="H364" t="s">
        <v>2</v>
      </c>
      <c r="I364" t="s">
        <v>12</v>
      </c>
      <c r="J364">
        <v>4</v>
      </c>
      <c r="K364" t="s">
        <v>26</v>
      </c>
      <c r="M364" t="s">
        <v>6</v>
      </c>
      <c r="N364" t="s">
        <v>7</v>
      </c>
      <c r="R364" t="s">
        <v>8</v>
      </c>
      <c r="S364" t="s">
        <v>8</v>
      </c>
    </row>
    <row r="365" spans="1:23" x14ac:dyDescent="0.3">
      <c r="A365" t="s">
        <v>384</v>
      </c>
      <c r="B365" t="s">
        <v>33</v>
      </c>
      <c r="C365" s="1">
        <v>45151.5</v>
      </c>
      <c r="D365" s="7">
        <f t="shared" si="18"/>
        <v>8</v>
      </c>
      <c r="E365" s="7">
        <f t="shared" si="19"/>
        <v>13</v>
      </c>
      <c r="F365" s="7">
        <f t="shared" si="20"/>
        <v>7</v>
      </c>
      <c r="G365" t="s">
        <v>53</v>
      </c>
      <c r="H365" t="s">
        <v>179</v>
      </c>
      <c r="I365" t="s">
        <v>25</v>
      </c>
      <c r="J365">
        <v>4</v>
      </c>
      <c r="K365" t="s">
        <v>17</v>
      </c>
      <c r="M365" t="s">
        <v>14</v>
      </c>
      <c r="N365" t="s">
        <v>8</v>
      </c>
      <c r="R365" t="s">
        <v>8</v>
      </c>
      <c r="S365" t="s">
        <v>8</v>
      </c>
    </row>
    <row r="366" spans="1:23" x14ac:dyDescent="0.3">
      <c r="A366" t="s">
        <v>386</v>
      </c>
      <c r="B366" t="s">
        <v>20</v>
      </c>
      <c r="C366" s="1">
        <v>45128.416666666664</v>
      </c>
      <c r="D366" s="7">
        <f t="shared" si="18"/>
        <v>7</v>
      </c>
      <c r="E366" s="7">
        <f t="shared" si="19"/>
        <v>21</v>
      </c>
      <c r="F366" s="7">
        <f t="shared" si="20"/>
        <v>5</v>
      </c>
      <c r="G366" t="s">
        <v>5</v>
      </c>
      <c r="H366" t="s">
        <v>2</v>
      </c>
      <c r="I366" t="s">
        <v>12</v>
      </c>
      <c r="J366">
        <v>7</v>
      </c>
      <c r="K366" t="s">
        <v>38</v>
      </c>
      <c r="M366" t="s">
        <v>22</v>
      </c>
      <c r="N366" t="s">
        <v>7</v>
      </c>
      <c r="R366" t="s">
        <v>8</v>
      </c>
      <c r="S366" t="s">
        <v>8</v>
      </c>
      <c r="W366" s="52">
        <v>111600</v>
      </c>
    </row>
    <row r="367" spans="1:23" x14ac:dyDescent="0.3">
      <c r="A367" t="s">
        <v>387</v>
      </c>
      <c r="B367" t="s">
        <v>16</v>
      </c>
      <c r="C367" s="1">
        <v>45140.666666666664</v>
      </c>
      <c r="D367" s="7">
        <f t="shared" si="18"/>
        <v>8</v>
      </c>
      <c r="E367" s="7">
        <f t="shared" si="19"/>
        <v>2</v>
      </c>
      <c r="F367" s="7">
        <f t="shared" si="20"/>
        <v>3</v>
      </c>
      <c r="G367" t="s">
        <v>36</v>
      </c>
      <c r="H367" t="s">
        <v>2</v>
      </c>
      <c r="I367" t="s">
        <v>12</v>
      </c>
      <c r="J367">
        <v>4</v>
      </c>
      <c r="K367" t="s">
        <v>38</v>
      </c>
      <c r="M367" t="s">
        <v>22</v>
      </c>
      <c r="N367" t="s">
        <v>8</v>
      </c>
      <c r="R367" t="s">
        <v>8</v>
      </c>
      <c r="S367" t="s">
        <v>8</v>
      </c>
      <c r="W367" s="52">
        <v>93000</v>
      </c>
    </row>
    <row r="368" spans="1:23" x14ac:dyDescent="0.3">
      <c r="A368" t="s">
        <v>388</v>
      </c>
      <c r="B368" t="s">
        <v>16</v>
      </c>
      <c r="C368" s="1">
        <v>45126.458333333336</v>
      </c>
      <c r="D368" s="7">
        <f t="shared" si="18"/>
        <v>7</v>
      </c>
      <c r="E368" s="7">
        <f t="shared" si="19"/>
        <v>19</v>
      </c>
      <c r="F368" s="7">
        <f t="shared" si="20"/>
        <v>3</v>
      </c>
      <c r="H368" t="s">
        <v>95</v>
      </c>
      <c r="I368" t="s">
        <v>12</v>
      </c>
      <c r="J368">
        <v>8</v>
      </c>
      <c r="K368" t="s">
        <v>17</v>
      </c>
      <c r="M368" t="s">
        <v>6</v>
      </c>
      <c r="N368" t="s">
        <v>7</v>
      </c>
      <c r="S368" t="s">
        <v>9</v>
      </c>
      <c r="T368">
        <v>8</v>
      </c>
      <c r="W368" s="52">
        <v>300000</v>
      </c>
    </row>
    <row r="369" spans="1:23" x14ac:dyDescent="0.3">
      <c r="A369" t="s">
        <v>389</v>
      </c>
      <c r="B369" t="s">
        <v>33</v>
      </c>
      <c r="C369" s="1">
        <v>45157.583333333336</v>
      </c>
      <c r="D369" s="7">
        <f t="shared" si="18"/>
        <v>8</v>
      </c>
      <c r="E369" s="7">
        <f t="shared" si="19"/>
        <v>19</v>
      </c>
      <c r="F369" s="7">
        <f t="shared" si="20"/>
        <v>6</v>
      </c>
      <c r="G369" t="s">
        <v>53</v>
      </c>
      <c r="H369" t="s">
        <v>2</v>
      </c>
      <c r="I369" t="s">
        <v>12</v>
      </c>
      <c r="J369">
        <v>2</v>
      </c>
      <c r="K369" t="s">
        <v>72</v>
      </c>
      <c r="M369" t="s">
        <v>6</v>
      </c>
      <c r="N369" t="s">
        <v>7</v>
      </c>
      <c r="O369" t="s">
        <v>8</v>
      </c>
      <c r="P369" t="s">
        <v>8</v>
      </c>
      <c r="Q369" t="s">
        <v>18</v>
      </c>
      <c r="R369" t="s">
        <v>8</v>
      </c>
      <c r="S369" t="s">
        <v>9</v>
      </c>
      <c r="T369">
        <v>2</v>
      </c>
      <c r="U369" t="s">
        <v>10</v>
      </c>
      <c r="V369" t="s">
        <v>8</v>
      </c>
    </row>
    <row r="370" spans="1:23" x14ac:dyDescent="0.3">
      <c r="A370" t="s">
        <v>390</v>
      </c>
      <c r="B370" t="s">
        <v>20</v>
      </c>
      <c r="C370" s="1">
        <v>45125.416666666664</v>
      </c>
      <c r="D370" s="7">
        <f t="shared" si="18"/>
        <v>7</v>
      </c>
      <c r="E370" s="7">
        <f t="shared" si="19"/>
        <v>18</v>
      </c>
      <c r="F370" s="7">
        <f t="shared" si="20"/>
        <v>2</v>
      </c>
      <c r="G370" t="s">
        <v>5</v>
      </c>
      <c r="H370" t="s">
        <v>2</v>
      </c>
      <c r="I370" t="s">
        <v>3</v>
      </c>
      <c r="J370">
        <v>2</v>
      </c>
      <c r="K370" t="s">
        <v>162</v>
      </c>
      <c r="M370" t="s">
        <v>6</v>
      </c>
      <c r="N370" t="s">
        <v>7</v>
      </c>
      <c r="O370" t="s">
        <v>131</v>
      </c>
      <c r="R370" t="s">
        <v>23</v>
      </c>
      <c r="S370" t="s">
        <v>8</v>
      </c>
    </row>
    <row r="371" spans="1:23" x14ac:dyDescent="0.3">
      <c r="A371" t="s">
        <v>391</v>
      </c>
      <c r="B371" t="s">
        <v>33</v>
      </c>
      <c r="C371" s="1">
        <v>45114.583333333336</v>
      </c>
      <c r="D371" s="7">
        <f t="shared" si="18"/>
        <v>7</v>
      </c>
      <c r="E371" s="7">
        <f t="shared" si="19"/>
        <v>7</v>
      </c>
      <c r="F371" s="7">
        <f t="shared" si="20"/>
        <v>5</v>
      </c>
      <c r="G371" t="s">
        <v>53</v>
      </c>
      <c r="H371" t="s">
        <v>2</v>
      </c>
      <c r="I371" t="s">
        <v>3</v>
      </c>
      <c r="J371">
        <v>9</v>
      </c>
      <c r="K371" t="s">
        <v>17</v>
      </c>
      <c r="M371" t="s">
        <v>22</v>
      </c>
      <c r="N371" t="s">
        <v>8</v>
      </c>
      <c r="R371" t="s">
        <v>8</v>
      </c>
      <c r="S371" t="s">
        <v>8</v>
      </c>
      <c r="W371" s="52">
        <v>90000</v>
      </c>
    </row>
    <row r="372" spans="1:23" x14ac:dyDescent="0.3">
      <c r="A372" t="s">
        <v>392</v>
      </c>
      <c r="B372" t="s">
        <v>33</v>
      </c>
      <c r="C372" s="1">
        <v>45134.5</v>
      </c>
      <c r="D372" s="7">
        <f t="shared" si="18"/>
        <v>7</v>
      </c>
      <c r="E372" s="7">
        <f t="shared" si="19"/>
        <v>27</v>
      </c>
      <c r="F372" s="7">
        <f t="shared" si="20"/>
        <v>4</v>
      </c>
      <c r="G372" t="s">
        <v>5</v>
      </c>
      <c r="H372" t="s">
        <v>2</v>
      </c>
      <c r="I372" t="s">
        <v>3</v>
      </c>
      <c r="J372">
        <v>5</v>
      </c>
      <c r="K372" t="s">
        <v>17</v>
      </c>
      <c r="M372" t="s">
        <v>22</v>
      </c>
      <c r="N372" t="s">
        <v>8</v>
      </c>
      <c r="R372" t="s">
        <v>8</v>
      </c>
      <c r="S372" t="s">
        <v>8</v>
      </c>
    </row>
    <row r="373" spans="1:23" x14ac:dyDescent="0.3">
      <c r="A373" t="s">
        <v>393</v>
      </c>
      <c r="B373" t="s">
        <v>33</v>
      </c>
      <c r="C373" s="1">
        <v>45135.5</v>
      </c>
      <c r="D373" s="7">
        <f t="shared" si="18"/>
        <v>7</v>
      </c>
      <c r="E373" s="7">
        <f t="shared" si="19"/>
        <v>28</v>
      </c>
      <c r="F373" s="7">
        <f t="shared" si="20"/>
        <v>5</v>
      </c>
      <c r="G373" t="s">
        <v>5</v>
      </c>
      <c r="H373" t="s">
        <v>2</v>
      </c>
      <c r="I373" t="s">
        <v>12</v>
      </c>
      <c r="J373">
        <v>8</v>
      </c>
      <c r="K373" t="s">
        <v>13</v>
      </c>
      <c r="M373" t="s">
        <v>14</v>
      </c>
    </row>
    <row r="374" spans="1:23" x14ac:dyDescent="0.3">
      <c r="A374" t="s">
        <v>394</v>
      </c>
      <c r="B374" t="s">
        <v>33</v>
      </c>
      <c r="C374" s="1">
        <v>45123.5</v>
      </c>
      <c r="D374" s="7">
        <f t="shared" si="18"/>
        <v>7</v>
      </c>
      <c r="E374" s="7">
        <f t="shared" si="19"/>
        <v>16</v>
      </c>
      <c r="F374" s="7">
        <f t="shared" si="20"/>
        <v>7</v>
      </c>
      <c r="G374" t="s">
        <v>5</v>
      </c>
      <c r="H374" t="s">
        <v>2</v>
      </c>
      <c r="I374" t="s">
        <v>12</v>
      </c>
      <c r="J374">
        <v>9</v>
      </c>
      <c r="K374" t="s">
        <v>85</v>
      </c>
      <c r="M374" t="s">
        <v>6</v>
      </c>
      <c r="N374" t="s">
        <v>8</v>
      </c>
      <c r="O374" t="s">
        <v>8</v>
      </c>
      <c r="P374" t="s">
        <v>8</v>
      </c>
      <c r="Q374" t="s">
        <v>18</v>
      </c>
      <c r="R374" t="s">
        <v>8</v>
      </c>
      <c r="S374" t="s">
        <v>8</v>
      </c>
    </row>
    <row r="375" spans="1:23" x14ac:dyDescent="0.3">
      <c r="A375" t="s">
        <v>395</v>
      </c>
      <c r="B375" t="s">
        <v>16</v>
      </c>
      <c r="C375" s="1">
        <v>45123.75</v>
      </c>
      <c r="D375" s="7">
        <f t="shared" si="18"/>
        <v>7</v>
      </c>
      <c r="E375" s="7">
        <f t="shared" si="19"/>
        <v>16</v>
      </c>
      <c r="F375" s="7">
        <f t="shared" si="20"/>
        <v>7</v>
      </c>
      <c r="H375" t="s">
        <v>2</v>
      </c>
      <c r="I375" t="s">
        <v>3</v>
      </c>
      <c r="J375">
        <v>2</v>
      </c>
      <c r="K375" t="s">
        <v>38</v>
      </c>
      <c r="M375" t="s">
        <v>6</v>
      </c>
    </row>
    <row r="376" spans="1:23" x14ac:dyDescent="0.3">
      <c r="A376" t="s">
        <v>396</v>
      </c>
      <c r="B376" t="s">
        <v>20</v>
      </c>
      <c r="C376" s="1">
        <v>45191.583333333336</v>
      </c>
      <c r="D376" s="7">
        <f t="shared" si="18"/>
        <v>9</v>
      </c>
      <c r="E376" s="7">
        <f t="shared" si="19"/>
        <v>22</v>
      </c>
      <c r="F376" s="7">
        <f t="shared" si="20"/>
        <v>5</v>
      </c>
      <c r="H376" t="s">
        <v>2</v>
      </c>
      <c r="I376" t="s">
        <v>12</v>
      </c>
      <c r="J376">
        <v>20</v>
      </c>
      <c r="K376" t="s">
        <v>26</v>
      </c>
      <c r="M376" t="s">
        <v>6</v>
      </c>
      <c r="S376" t="s">
        <v>9</v>
      </c>
      <c r="T376">
        <v>20</v>
      </c>
      <c r="W376" s="52">
        <v>980000</v>
      </c>
    </row>
    <row r="377" spans="1:23" x14ac:dyDescent="0.3">
      <c r="A377" t="s">
        <v>397</v>
      </c>
      <c r="B377" t="s">
        <v>20</v>
      </c>
      <c r="C377" s="1">
        <v>45123.666666666664</v>
      </c>
      <c r="D377" s="7">
        <f t="shared" si="18"/>
        <v>7</v>
      </c>
      <c r="E377" s="7">
        <f t="shared" si="19"/>
        <v>16</v>
      </c>
      <c r="F377" s="7">
        <f t="shared" si="20"/>
        <v>7</v>
      </c>
      <c r="G377" t="s">
        <v>5</v>
      </c>
      <c r="H377" t="s">
        <v>2</v>
      </c>
      <c r="I377" t="s">
        <v>3</v>
      </c>
      <c r="J377">
        <v>2</v>
      </c>
      <c r="K377" t="s">
        <v>162</v>
      </c>
      <c r="M377" t="s">
        <v>6</v>
      </c>
      <c r="N377" t="s">
        <v>7</v>
      </c>
      <c r="O377" t="s">
        <v>131</v>
      </c>
      <c r="R377" t="s">
        <v>23</v>
      </c>
      <c r="S377" t="s">
        <v>8</v>
      </c>
      <c r="W377" s="52">
        <v>123000</v>
      </c>
    </row>
    <row r="378" spans="1:23" x14ac:dyDescent="0.3">
      <c r="A378" t="s">
        <v>398</v>
      </c>
      <c r="B378" t="s">
        <v>20</v>
      </c>
      <c r="C378" s="1">
        <v>45115.583333333336</v>
      </c>
      <c r="D378" s="7">
        <f t="shared" si="18"/>
        <v>7</v>
      </c>
      <c r="E378" s="7">
        <f t="shared" si="19"/>
        <v>8</v>
      </c>
      <c r="F378" s="7">
        <f t="shared" si="20"/>
        <v>6</v>
      </c>
      <c r="G378" t="s">
        <v>5</v>
      </c>
      <c r="H378" t="s">
        <v>2</v>
      </c>
      <c r="I378" t="s">
        <v>3</v>
      </c>
      <c r="J378">
        <v>4</v>
      </c>
      <c r="K378" t="s">
        <v>38</v>
      </c>
      <c r="M378" t="s">
        <v>22</v>
      </c>
      <c r="N378" t="s">
        <v>8</v>
      </c>
      <c r="R378" t="s">
        <v>8</v>
      </c>
      <c r="S378" t="s">
        <v>9</v>
      </c>
      <c r="T378">
        <v>3</v>
      </c>
    </row>
    <row r="379" spans="1:23" x14ac:dyDescent="0.3">
      <c r="A379" t="s">
        <v>399</v>
      </c>
      <c r="B379" t="s">
        <v>1</v>
      </c>
      <c r="D379" s="7" t="str">
        <f t="shared" si="18"/>
        <v/>
      </c>
      <c r="E379" s="7" t="str">
        <f t="shared" si="19"/>
        <v/>
      </c>
      <c r="F379" s="7" t="str">
        <f t="shared" si="20"/>
        <v/>
      </c>
    </row>
    <row r="380" spans="1:23" x14ac:dyDescent="0.3">
      <c r="A380" t="s">
        <v>400</v>
      </c>
      <c r="B380" t="s">
        <v>20</v>
      </c>
      <c r="C380" s="1">
        <v>45113.583333333336</v>
      </c>
      <c r="D380" s="7">
        <f t="shared" si="18"/>
        <v>7</v>
      </c>
      <c r="E380" s="7">
        <f t="shared" si="19"/>
        <v>6</v>
      </c>
      <c r="F380" s="7">
        <f t="shared" si="20"/>
        <v>4</v>
      </c>
      <c r="H380" t="s">
        <v>2</v>
      </c>
      <c r="I380" t="s">
        <v>3</v>
      </c>
      <c r="J380">
        <v>2</v>
      </c>
      <c r="K380" t="s">
        <v>141</v>
      </c>
      <c r="M380" t="s">
        <v>22</v>
      </c>
      <c r="N380" t="s">
        <v>8</v>
      </c>
      <c r="W380" s="52">
        <v>120000</v>
      </c>
    </row>
    <row r="381" spans="1:23" x14ac:dyDescent="0.3">
      <c r="A381" t="s">
        <v>401</v>
      </c>
      <c r="B381" t="s">
        <v>33</v>
      </c>
      <c r="C381" s="1">
        <v>45132.583333333336</v>
      </c>
      <c r="D381" s="7">
        <f t="shared" si="18"/>
        <v>7</v>
      </c>
      <c r="E381" s="7">
        <f t="shared" si="19"/>
        <v>25</v>
      </c>
      <c r="F381" s="7">
        <f t="shared" si="20"/>
        <v>2</v>
      </c>
      <c r="G381" t="s">
        <v>5</v>
      </c>
      <c r="H381" t="s">
        <v>2</v>
      </c>
      <c r="I381" t="s">
        <v>12</v>
      </c>
      <c r="J381">
        <v>2</v>
      </c>
      <c r="K381" t="s">
        <v>85</v>
      </c>
      <c r="M381" t="s">
        <v>14</v>
      </c>
      <c r="N381" t="s">
        <v>8</v>
      </c>
      <c r="O381" t="s">
        <v>8</v>
      </c>
      <c r="P381" t="s">
        <v>8</v>
      </c>
      <c r="Q381" t="s">
        <v>18</v>
      </c>
      <c r="R381" t="s">
        <v>8</v>
      </c>
      <c r="S381" t="s">
        <v>9</v>
      </c>
      <c r="T381">
        <v>2</v>
      </c>
      <c r="V381" t="s">
        <v>8</v>
      </c>
    </row>
    <row r="382" spans="1:23" x14ac:dyDescent="0.3">
      <c r="A382" t="s">
        <v>402</v>
      </c>
      <c r="B382" t="s">
        <v>33</v>
      </c>
      <c r="C382" s="1">
        <v>45123.416666666664</v>
      </c>
      <c r="D382" s="7">
        <f t="shared" si="18"/>
        <v>7</v>
      </c>
      <c r="E382" s="7">
        <f t="shared" si="19"/>
        <v>16</v>
      </c>
      <c r="F382" s="7">
        <f t="shared" si="20"/>
        <v>7</v>
      </c>
      <c r="G382" t="s">
        <v>5</v>
      </c>
      <c r="H382" t="s">
        <v>2</v>
      </c>
      <c r="I382" t="s">
        <v>3</v>
      </c>
      <c r="J382">
        <v>8</v>
      </c>
      <c r="K382" t="s">
        <v>38</v>
      </c>
      <c r="M382" t="s">
        <v>6</v>
      </c>
      <c r="N382" t="s">
        <v>8</v>
      </c>
      <c r="R382" t="s">
        <v>8</v>
      </c>
      <c r="S382" t="s">
        <v>8</v>
      </c>
    </row>
    <row r="383" spans="1:23" x14ac:dyDescent="0.3">
      <c r="A383" t="s">
        <v>403</v>
      </c>
      <c r="B383" t="s">
        <v>33</v>
      </c>
      <c r="C383" s="1">
        <v>45151.75</v>
      </c>
      <c r="D383" s="7">
        <f t="shared" si="18"/>
        <v>8</v>
      </c>
      <c r="E383" s="7">
        <f t="shared" si="19"/>
        <v>13</v>
      </c>
      <c r="F383" s="7">
        <f t="shared" si="20"/>
        <v>7</v>
      </c>
      <c r="G383" t="s">
        <v>5</v>
      </c>
      <c r="H383" t="s">
        <v>2</v>
      </c>
      <c r="I383" t="s">
        <v>3</v>
      </c>
      <c r="J383">
        <v>5</v>
      </c>
      <c r="K383" t="s">
        <v>17</v>
      </c>
      <c r="M383" t="s">
        <v>22</v>
      </c>
      <c r="N383" t="s">
        <v>8</v>
      </c>
      <c r="R383" t="s">
        <v>8</v>
      </c>
      <c r="S383" t="s">
        <v>8</v>
      </c>
    </row>
    <row r="384" spans="1:23" x14ac:dyDescent="0.3">
      <c r="A384" t="s">
        <v>404</v>
      </c>
      <c r="B384" t="s">
        <v>1</v>
      </c>
      <c r="C384" s="1">
        <v>45114.666666666664</v>
      </c>
      <c r="D384" s="7">
        <f t="shared" si="18"/>
        <v>7</v>
      </c>
      <c r="E384" s="7">
        <f t="shared" si="19"/>
        <v>7</v>
      </c>
      <c r="F384" s="7">
        <f t="shared" si="20"/>
        <v>5</v>
      </c>
      <c r="H384" t="s">
        <v>2</v>
      </c>
      <c r="I384" t="s">
        <v>12</v>
      </c>
      <c r="J384">
        <v>4</v>
      </c>
      <c r="K384" t="s">
        <v>85</v>
      </c>
      <c r="M384" t="s">
        <v>6</v>
      </c>
      <c r="N384" t="s">
        <v>8</v>
      </c>
      <c r="O384" t="s">
        <v>8</v>
      </c>
      <c r="P384" t="s">
        <v>8</v>
      </c>
      <c r="R384" t="s">
        <v>23</v>
      </c>
      <c r="S384" t="s">
        <v>9</v>
      </c>
      <c r="T384">
        <v>2</v>
      </c>
      <c r="U384" t="s">
        <v>8</v>
      </c>
      <c r="V384" t="s">
        <v>8</v>
      </c>
      <c r="W384" s="52">
        <v>121000</v>
      </c>
    </row>
    <row r="385" spans="1:23" x14ac:dyDescent="0.3">
      <c r="A385" t="s">
        <v>405</v>
      </c>
      <c r="B385" t="s">
        <v>33</v>
      </c>
      <c r="C385" s="1">
        <v>45122.583333333336</v>
      </c>
      <c r="D385" s="7">
        <f t="shared" si="18"/>
        <v>7</v>
      </c>
      <c r="E385" s="7">
        <f t="shared" si="19"/>
        <v>15</v>
      </c>
      <c r="F385" s="7">
        <f t="shared" si="20"/>
        <v>6</v>
      </c>
      <c r="G385" t="s">
        <v>5</v>
      </c>
      <c r="H385" t="s">
        <v>2</v>
      </c>
      <c r="I385" t="s">
        <v>3</v>
      </c>
      <c r="J385">
        <v>9</v>
      </c>
      <c r="K385" t="s">
        <v>13</v>
      </c>
      <c r="M385" t="s">
        <v>14</v>
      </c>
    </row>
    <row r="386" spans="1:23" x14ac:dyDescent="0.3">
      <c r="A386" t="s">
        <v>406</v>
      </c>
      <c r="B386" t="s">
        <v>33</v>
      </c>
      <c r="C386" s="1">
        <v>45135.416666666664</v>
      </c>
      <c r="D386" s="7">
        <f t="shared" si="18"/>
        <v>7</v>
      </c>
      <c r="E386" s="7">
        <f t="shared" si="19"/>
        <v>28</v>
      </c>
      <c r="F386" s="7">
        <f t="shared" si="20"/>
        <v>5</v>
      </c>
      <c r="G386" t="s">
        <v>5</v>
      </c>
      <c r="H386" t="s">
        <v>2</v>
      </c>
      <c r="I386" t="s">
        <v>25</v>
      </c>
      <c r="J386">
        <v>4</v>
      </c>
      <c r="K386" t="s">
        <v>17</v>
      </c>
      <c r="M386" t="s">
        <v>6</v>
      </c>
      <c r="N386" t="s">
        <v>7</v>
      </c>
      <c r="R386" t="s">
        <v>23</v>
      </c>
      <c r="S386" t="s">
        <v>9</v>
      </c>
      <c r="T386">
        <v>4</v>
      </c>
    </row>
    <row r="387" spans="1:23" x14ac:dyDescent="0.3">
      <c r="A387" t="s">
        <v>405</v>
      </c>
      <c r="B387" t="s">
        <v>33</v>
      </c>
      <c r="C387" s="1">
        <v>45122.583333333336</v>
      </c>
      <c r="D387" s="7">
        <f t="shared" si="18"/>
        <v>7</v>
      </c>
      <c r="E387" s="7">
        <f t="shared" si="19"/>
        <v>15</v>
      </c>
      <c r="F387" s="7">
        <f t="shared" si="20"/>
        <v>6</v>
      </c>
      <c r="G387" t="s">
        <v>5</v>
      </c>
      <c r="H387" t="s">
        <v>2</v>
      </c>
      <c r="I387" t="s">
        <v>3</v>
      </c>
      <c r="J387">
        <v>9</v>
      </c>
      <c r="K387" t="s">
        <v>44</v>
      </c>
      <c r="M387" t="s">
        <v>22</v>
      </c>
      <c r="N387" t="s">
        <v>8</v>
      </c>
      <c r="R387" t="s">
        <v>8</v>
      </c>
      <c r="S387" t="s">
        <v>8</v>
      </c>
    </row>
    <row r="388" spans="1:23" x14ac:dyDescent="0.3">
      <c r="A388" t="s">
        <v>211</v>
      </c>
      <c r="B388" t="s">
        <v>33</v>
      </c>
      <c r="C388" s="1">
        <v>45134.416666666664</v>
      </c>
      <c r="D388" s="7">
        <f t="shared" ref="D388:D451" si="21">IF(C388="","",MONTH(C388))</f>
        <v>7</v>
      </c>
      <c r="E388" s="7">
        <f t="shared" ref="E388:E451" si="22">IF(C388="","",DAY(C388))</f>
        <v>27</v>
      </c>
      <c r="F388" s="7">
        <f t="shared" ref="F388:F451" si="23">IF(C388="","",WEEKDAY(C388,2))</f>
        <v>4</v>
      </c>
      <c r="H388" t="s">
        <v>2</v>
      </c>
      <c r="I388" t="s">
        <v>3</v>
      </c>
      <c r="J388">
        <v>35</v>
      </c>
      <c r="K388" t="s">
        <v>26</v>
      </c>
      <c r="M388" t="s">
        <v>29</v>
      </c>
      <c r="S388" t="s">
        <v>9</v>
      </c>
      <c r="T388">
        <v>35</v>
      </c>
    </row>
    <row r="389" spans="1:23" x14ac:dyDescent="0.3">
      <c r="A389" t="s">
        <v>407</v>
      </c>
      <c r="B389" t="s">
        <v>33</v>
      </c>
      <c r="C389" s="1">
        <v>45115.75</v>
      </c>
      <c r="D389" s="7">
        <f t="shared" si="21"/>
        <v>7</v>
      </c>
      <c r="E389" s="7">
        <f t="shared" si="22"/>
        <v>8</v>
      </c>
      <c r="F389" s="7">
        <f t="shared" si="23"/>
        <v>6</v>
      </c>
      <c r="G389" t="s">
        <v>53</v>
      </c>
      <c r="H389" t="s">
        <v>2</v>
      </c>
      <c r="I389" t="s">
        <v>3</v>
      </c>
      <c r="J389">
        <v>2</v>
      </c>
      <c r="K389" t="s">
        <v>4</v>
      </c>
      <c r="M389" t="s">
        <v>6</v>
      </c>
      <c r="N389" t="s">
        <v>8</v>
      </c>
      <c r="R389" t="s">
        <v>8</v>
      </c>
      <c r="S389" t="s">
        <v>8</v>
      </c>
      <c r="U389" t="s">
        <v>10</v>
      </c>
      <c r="V389" t="s">
        <v>8</v>
      </c>
    </row>
    <row r="390" spans="1:23" x14ac:dyDescent="0.3">
      <c r="A390" t="s">
        <v>45</v>
      </c>
      <c r="B390" t="s">
        <v>33</v>
      </c>
      <c r="C390" s="1">
        <v>45122.75</v>
      </c>
      <c r="D390" s="7">
        <f t="shared" si="21"/>
        <v>7</v>
      </c>
      <c r="E390" s="7">
        <f t="shared" si="22"/>
        <v>15</v>
      </c>
      <c r="F390" s="7">
        <f t="shared" si="23"/>
        <v>6</v>
      </c>
      <c r="G390" t="s">
        <v>5</v>
      </c>
      <c r="H390" t="s">
        <v>2</v>
      </c>
      <c r="I390" t="s">
        <v>12</v>
      </c>
      <c r="J390">
        <v>4</v>
      </c>
      <c r="K390" t="s">
        <v>4</v>
      </c>
      <c r="M390" t="s">
        <v>22</v>
      </c>
      <c r="N390" t="s">
        <v>8</v>
      </c>
      <c r="R390" t="s">
        <v>8</v>
      </c>
      <c r="S390" t="s">
        <v>8</v>
      </c>
      <c r="U390" t="s">
        <v>8</v>
      </c>
      <c r="V390" t="s">
        <v>8</v>
      </c>
    </row>
    <row r="391" spans="1:23" x14ac:dyDescent="0.3">
      <c r="A391" t="s">
        <v>408</v>
      </c>
      <c r="B391" t="s">
        <v>33</v>
      </c>
      <c r="C391" s="1">
        <v>45120.666666666664</v>
      </c>
      <c r="D391" s="7">
        <f t="shared" si="21"/>
        <v>7</v>
      </c>
      <c r="E391" s="7">
        <f t="shared" si="22"/>
        <v>13</v>
      </c>
      <c r="F391" s="7">
        <f t="shared" si="23"/>
        <v>4</v>
      </c>
      <c r="G391" t="s">
        <v>36</v>
      </c>
      <c r="H391" t="s">
        <v>2</v>
      </c>
      <c r="I391" t="s">
        <v>3</v>
      </c>
      <c r="J391">
        <v>5</v>
      </c>
      <c r="K391" t="s">
        <v>13</v>
      </c>
      <c r="M391" t="s">
        <v>22</v>
      </c>
    </row>
    <row r="392" spans="1:23" x14ac:dyDescent="0.3">
      <c r="A392" t="s">
        <v>409</v>
      </c>
      <c r="B392" t="s">
        <v>33</v>
      </c>
      <c r="C392" s="1">
        <v>45163.5</v>
      </c>
      <c r="D392" s="7">
        <f t="shared" si="21"/>
        <v>8</v>
      </c>
      <c r="E392" s="7">
        <f t="shared" si="22"/>
        <v>25</v>
      </c>
      <c r="F392" s="7">
        <f t="shared" si="23"/>
        <v>5</v>
      </c>
      <c r="G392" t="s">
        <v>5</v>
      </c>
      <c r="H392" t="s">
        <v>95</v>
      </c>
      <c r="I392" t="s">
        <v>3</v>
      </c>
      <c r="J392">
        <v>18</v>
      </c>
      <c r="K392" t="s">
        <v>26</v>
      </c>
      <c r="M392" t="s">
        <v>14</v>
      </c>
      <c r="N392" t="s">
        <v>8</v>
      </c>
      <c r="R392" t="s">
        <v>8</v>
      </c>
      <c r="S392" t="s">
        <v>9</v>
      </c>
      <c r="T392">
        <v>18</v>
      </c>
    </row>
    <row r="393" spans="1:23" x14ac:dyDescent="0.3">
      <c r="A393" t="s">
        <v>409</v>
      </c>
      <c r="B393" t="s">
        <v>33</v>
      </c>
      <c r="C393" s="1">
        <v>45163.416666666664</v>
      </c>
      <c r="D393" s="7">
        <f t="shared" si="21"/>
        <v>8</v>
      </c>
      <c r="E393" s="7">
        <f t="shared" si="22"/>
        <v>25</v>
      </c>
      <c r="F393" s="7">
        <f t="shared" si="23"/>
        <v>5</v>
      </c>
      <c r="H393" t="s">
        <v>95</v>
      </c>
      <c r="I393" t="s">
        <v>3</v>
      </c>
      <c r="J393">
        <v>15</v>
      </c>
      <c r="K393" t="s">
        <v>26</v>
      </c>
      <c r="M393" t="s">
        <v>14</v>
      </c>
    </row>
    <row r="394" spans="1:23" x14ac:dyDescent="0.3">
      <c r="A394" t="s">
        <v>409</v>
      </c>
      <c r="B394" t="s">
        <v>33</v>
      </c>
      <c r="C394" s="1">
        <v>45163.583333333336</v>
      </c>
      <c r="D394" s="7">
        <f t="shared" si="21"/>
        <v>8</v>
      </c>
      <c r="E394" s="7">
        <f t="shared" si="22"/>
        <v>25</v>
      </c>
      <c r="F394" s="7">
        <f t="shared" si="23"/>
        <v>5</v>
      </c>
      <c r="H394" t="s">
        <v>95</v>
      </c>
      <c r="I394" t="s">
        <v>3</v>
      </c>
      <c r="J394">
        <v>15</v>
      </c>
      <c r="K394" t="s">
        <v>26</v>
      </c>
      <c r="M394" t="s">
        <v>14</v>
      </c>
    </row>
    <row r="395" spans="1:23" x14ac:dyDescent="0.3">
      <c r="A395" t="s">
        <v>410</v>
      </c>
      <c r="B395" t="s">
        <v>33</v>
      </c>
      <c r="C395" s="1">
        <v>45148.583333333336</v>
      </c>
      <c r="D395" s="7">
        <f t="shared" si="21"/>
        <v>8</v>
      </c>
      <c r="E395" s="7">
        <f t="shared" si="22"/>
        <v>10</v>
      </c>
      <c r="F395" s="7">
        <f t="shared" si="23"/>
        <v>4</v>
      </c>
      <c r="G395" t="s">
        <v>53</v>
      </c>
      <c r="H395" t="s">
        <v>2</v>
      </c>
      <c r="I395" t="s">
        <v>3</v>
      </c>
      <c r="J395">
        <v>6</v>
      </c>
      <c r="K395" t="s">
        <v>38</v>
      </c>
      <c r="M395" t="s">
        <v>22</v>
      </c>
      <c r="N395" t="s">
        <v>8</v>
      </c>
      <c r="R395" t="s">
        <v>47</v>
      </c>
      <c r="S395" t="s">
        <v>8</v>
      </c>
    </row>
    <row r="396" spans="1:23" x14ac:dyDescent="0.3">
      <c r="A396" t="s">
        <v>411</v>
      </c>
      <c r="B396" t="s">
        <v>20</v>
      </c>
      <c r="C396" s="1">
        <v>45145.625</v>
      </c>
      <c r="D396" s="7">
        <f t="shared" si="21"/>
        <v>8</v>
      </c>
      <c r="E396" s="7">
        <f t="shared" si="22"/>
        <v>7</v>
      </c>
      <c r="F396" s="7">
        <f t="shared" si="23"/>
        <v>1</v>
      </c>
      <c r="G396" t="s">
        <v>5</v>
      </c>
      <c r="H396" t="s">
        <v>2</v>
      </c>
      <c r="I396" t="s">
        <v>12</v>
      </c>
      <c r="J396">
        <v>8</v>
      </c>
      <c r="K396" t="s">
        <v>72</v>
      </c>
      <c r="M396" t="s">
        <v>6</v>
      </c>
      <c r="N396" t="s">
        <v>8</v>
      </c>
      <c r="O396" t="s">
        <v>8</v>
      </c>
      <c r="P396" t="s">
        <v>8</v>
      </c>
      <c r="Q396" t="s">
        <v>18</v>
      </c>
      <c r="R396" t="s">
        <v>8</v>
      </c>
      <c r="S396" t="s">
        <v>8</v>
      </c>
      <c r="T396">
        <v>2</v>
      </c>
      <c r="W396" s="52">
        <v>103000</v>
      </c>
    </row>
    <row r="397" spans="1:23" x14ac:dyDescent="0.3">
      <c r="A397" t="s">
        <v>412</v>
      </c>
      <c r="B397" t="s">
        <v>33</v>
      </c>
      <c r="C397" s="1">
        <v>45120.75</v>
      </c>
      <c r="D397" s="7">
        <f t="shared" si="21"/>
        <v>7</v>
      </c>
      <c r="E397" s="7">
        <f t="shared" si="22"/>
        <v>13</v>
      </c>
      <c r="F397" s="7">
        <f t="shared" si="23"/>
        <v>4</v>
      </c>
      <c r="G397" t="s">
        <v>5</v>
      </c>
      <c r="H397" t="s">
        <v>2</v>
      </c>
      <c r="I397" t="s">
        <v>3</v>
      </c>
      <c r="J397">
        <v>2</v>
      </c>
      <c r="K397" t="s">
        <v>162</v>
      </c>
      <c r="M397" t="s">
        <v>6</v>
      </c>
      <c r="N397" t="s">
        <v>8</v>
      </c>
      <c r="O397" t="s">
        <v>8</v>
      </c>
      <c r="R397" t="s">
        <v>8</v>
      </c>
      <c r="S397" t="s">
        <v>8</v>
      </c>
    </row>
    <row r="398" spans="1:23" x14ac:dyDescent="0.3">
      <c r="A398" t="s">
        <v>413</v>
      </c>
      <c r="B398" t="s">
        <v>33</v>
      </c>
      <c r="C398" s="1">
        <v>45160.416666666664</v>
      </c>
      <c r="D398" s="7">
        <f t="shared" si="21"/>
        <v>8</v>
      </c>
      <c r="E398" s="7">
        <f t="shared" si="22"/>
        <v>22</v>
      </c>
      <c r="F398" s="7">
        <f t="shared" si="23"/>
        <v>2</v>
      </c>
      <c r="G398" t="s">
        <v>53</v>
      </c>
      <c r="H398" t="s">
        <v>2</v>
      </c>
      <c r="I398" t="s">
        <v>3</v>
      </c>
      <c r="J398">
        <v>6</v>
      </c>
      <c r="K398" t="s">
        <v>38</v>
      </c>
      <c r="M398" t="s">
        <v>22</v>
      </c>
      <c r="N398" t="s">
        <v>7</v>
      </c>
      <c r="R398" t="s">
        <v>8</v>
      </c>
      <c r="S398" t="s">
        <v>8</v>
      </c>
    </row>
    <row r="399" spans="1:23" x14ac:dyDescent="0.3">
      <c r="A399" t="s">
        <v>414</v>
      </c>
      <c r="B399" t="s">
        <v>20</v>
      </c>
      <c r="C399" s="1">
        <v>45121.416666666664</v>
      </c>
      <c r="D399" s="7">
        <f t="shared" si="21"/>
        <v>7</v>
      </c>
      <c r="E399" s="7">
        <f t="shared" si="22"/>
        <v>14</v>
      </c>
      <c r="F399" s="7">
        <f t="shared" si="23"/>
        <v>5</v>
      </c>
      <c r="G399" t="s">
        <v>5</v>
      </c>
      <c r="H399" t="s">
        <v>2</v>
      </c>
      <c r="I399" t="s">
        <v>3</v>
      </c>
      <c r="J399">
        <v>8</v>
      </c>
      <c r="K399" t="s">
        <v>88</v>
      </c>
      <c r="M399" t="s">
        <v>22</v>
      </c>
      <c r="N399" t="s">
        <v>7</v>
      </c>
      <c r="O399" t="s">
        <v>8</v>
      </c>
      <c r="R399" t="s">
        <v>23</v>
      </c>
      <c r="S399" t="s">
        <v>8</v>
      </c>
    </row>
    <row r="400" spans="1:23" x14ac:dyDescent="0.3">
      <c r="A400" t="s">
        <v>415</v>
      </c>
      <c r="B400" t="s">
        <v>33</v>
      </c>
      <c r="C400" s="1">
        <v>45123.75</v>
      </c>
      <c r="D400" s="7">
        <f t="shared" si="21"/>
        <v>7</v>
      </c>
      <c r="E400" s="7">
        <f t="shared" si="22"/>
        <v>16</v>
      </c>
      <c r="F400" s="7">
        <f t="shared" si="23"/>
        <v>7</v>
      </c>
      <c r="G400" t="s">
        <v>36</v>
      </c>
      <c r="H400" t="s">
        <v>2</v>
      </c>
      <c r="I400" t="s">
        <v>3</v>
      </c>
      <c r="J400">
        <v>3</v>
      </c>
      <c r="K400" t="s">
        <v>4</v>
      </c>
      <c r="M400" t="s">
        <v>22</v>
      </c>
      <c r="N400" t="s">
        <v>7</v>
      </c>
      <c r="R400" t="s">
        <v>8</v>
      </c>
      <c r="S400" t="s">
        <v>8</v>
      </c>
      <c r="U400" t="s">
        <v>8</v>
      </c>
      <c r="V400" t="s">
        <v>8</v>
      </c>
      <c r="W400" s="52">
        <v>84000</v>
      </c>
    </row>
    <row r="401" spans="1:23" x14ac:dyDescent="0.3">
      <c r="A401" t="s">
        <v>416</v>
      </c>
      <c r="B401" t="s">
        <v>16</v>
      </c>
      <c r="C401" s="1">
        <v>45165.416666666664</v>
      </c>
      <c r="D401" s="7">
        <f t="shared" si="21"/>
        <v>8</v>
      </c>
      <c r="E401" s="7">
        <f t="shared" si="22"/>
        <v>27</v>
      </c>
      <c r="F401" s="7">
        <f t="shared" si="23"/>
        <v>7</v>
      </c>
      <c r="H401" t="s">
        <v>2</v>
      </c>
      <c r="I401" t="s">
        <v>25</v>
      </c>
      <c r="J401">
        <v>2</v>
      </c>
      <c r="K401" t="s">
        <v>38</v>
      </c>
      <c r="M401" t="s">
        <v>6</v>
      </c>
    </row>
    <row r="402" spans="1:23" x14ac:dyDescent="0.3">
      <c r="A402" t="s">
        <v>416</v>
      </c>
      <c r="B402" t="s">
        <v>194</v>
      </c>
      <c r="C402" s="1">
        <v>45165.75</v>
      </c>
      <c r="D402" s="7">
        <f t="shared" si="21"/>
        <v>8</v>
      </c>
      <c r="E402" s="7">
        <f t="shared" si="22"/>
        <v>27</v>
      </c>
      <c r="F402" s="7">
        <f t="shared" si="23"/>
        <v>7</v>
      </c>
      <c r="H402" t="s">
        <v>2</v>
      </c>
      <c r="I402" t="s">
        <v>3</v>
      </c>
      <c r="J402">
        <v>2</v>
      </c>
      <c r="K402" t="s">
        <v>38</v>
      </c>
      <c r="M402" t="s">
        <v>6</v>
      </c>
    </row>
    <row r="403" spans="1:23" x14ac:dyDescent="0.3">
      <c r="A403" t="s">
        <v>417</v>
      </c>
      <c r="B403" t="s">
        <v>33</v>
      </c>
      <c r="C403" s="1">
        <v>45126.666666666664</v>
      </c>
      <c r="D403" s="7">
        <f t="shared" si="21"/>
        <v>7</v>
      </c>
      <c r="E403" s="7">
        <f t="shared" si="22"/>
        <v>19</v>
      </c>
      <c r="F403" s="7">
        <f t="shared" si="23"/>
        <v>3</v>
      </c>
      <c r="G403" t="s">
        <v>53</v>
      </c>
      <c r="H403" t="s">
        <v>2</v>
      </c>
      <c r="I403" t="s">
        <v>3</v>
      </c>
      <c r="J403">
        <v>4</v>
      </c>
      <c r="K403" t="s">
        <v>38</v>
      </c>
      <c r="M403" t="s">
        <v>22</v>
      </c>
      <c r="N403" t="s">
        <v>7</v>
      </c>
      <c r="R403" t="s">
        <v>8</v>
      </c>
      <c r="S403" t="s">
        <v>8</v>
      </c>
    </row>
    <row r="404" spans="1:23" x14ac:dyDescent="0.3">
      <c r="A404" t="s">
        <v>418</v>
      </c>
      <c r="B404" t="s">
        <v>16</v>
      </c>
      <c r="C404" s="1">
        <v>45142.708333333336</v>
      </c>
      <c r="D404" s="7">
        <f t="shared" si="21"/>
        <v>8</v>
      </c>
      <c r="E404" s="7">
        <f t="shared" si="22"/>
        <v>4</v>
      </c>
      <c r="F404" s="7">
        <f t="shared" si="23"/>
        <v>5</v>
      </c>
      <c r="H404" t="s">
        <v>2</v>
      </c>
      <c r="I404" t="s">
        <v>3</v>
      </c>
      <c r="J404">
        <v>2</v>
      </c>
      <c r="K404" t="s">
        <v>38</v>
      </c>
      <c r="M404" t="s">
        <v>22</v>
      </c>
      <c r="W404" s="52">
        <v>45000</v>
      </c>
    </row>
    <row r="405" spans="1:23" x14ac:dyDescent="0.3">
      <c r="A405" t="s">
        <v>419</v>
      </c>
      <c r="B405" t="s">
        <v>20</v>
      </c>
      <c r="C405" s="1">
        <v>45127.75</v>
      </c>
      <c r="D405" s="7">
        <f t="shared" si="21"/>
        <v>7</v>
      </c>
      <c r="E405" s="7">
        <f t="shared" si="22"/>
        <v>20</v>
      </c>
      <c r="F405" s="7">
        <f t="shared" si="23"/>
        <v>4</v>
      </c>
      <c r="H405" t="s">
        <v>2</v>
      </c>
      <c r="I405" t="s">
        <v>3</v>
      </c>
      <c r="J405">
        <v>4</v>
      </c>
      <c r="K405" t="s">
        <v>38</v>
      </c>
      <c r="M405" t="s">
        <v>22</v>
      </c>
      <c r="W405" s="52">
        <v>45000</v>
      </c>
    </row>
    <row r="406" spans="1:23" x14ac:dyDescent="0.3">
      <c r="A406" t="s">
        <v>420</v>
      </c>
      <c r="B406" t="s">
        <v>33</v>
      </c>
      <c r="C406" s="1">
        <v>45137.416666666664</v>
      </c>
      <c r="D406" s="7">
        <f t="shared" si="21"/>
        <v>7</v>
      </c>
      <c r="E406" s="7">
        <f t="shared" si="22"/>
        <v>30</v>
      </c>
      <c r="F406" s="7">
        <f t="shared" si="23"/>
        <v>7</v>
      </c>
      <c r="H406" t="s">
        <v>2</v>
      </c>
      <c r="I406" t="s">
        <v>12</v>
      </c>
      <c r="J406">
        <v>8</v>
      </c>
      <c r="K406" t="s">
        <v>26</v>
      </c>
      <c r="M406" t="s">
        <v>6</v>
      </c>
      <c r="N406" t="s">
        <v>8</v>
      </c>
      <c r="R406" t="s">
        <v>8</v>
      </c>
      <c r="S406" t="s">
        <v>8</v>
      </c>
      <c r="W406" s="52">
        <v>126500</v>
      </c>
    </row>
    <row r="407" spans="1:23" x14ac:dyDescent="0.3">
      <c r="A407" t="s">
        <v>421</v>
      </c>
      <c r="B407" t="s">
        <v>33</v>
      </c>
      <c r="C407" s="1">
        <v>45150.416666666664</v>
      </c>
      <c r="D407" s="7">
        <f t="shared" si="21"/>
        <v>8</v>
      </c>
      <c r="E407" s="7">
        <f t="shared" si="22"/>
        <v>12</v>
      </c>
      <c r="F407" s="7">
        <f t="shared" si="23"/>
        <v>6</v>
      </c>
      <c r="H407" t="s">
        <v>2</v>
      </c>
      <c r="I407" t="s">
        <v>12</v>
      </c>
      <c r="J407">
        <v>10</v>
      </c>
      <c r="K407" t="s">
        <v>17</v>
      </c>
      <c r="M407" t="s">
        <v>6</v>
      </c>
      <c r="N407" t="s">
        <v>8</v>
      </c>
      <c r="R407" t="s">
        <v>47</v>
      </c>
    </row>
    <row r="408" spans="1:23" x14ac:dyDescent="0.3">
      <c r="A408" t="s">
        <v>422</v>
      </c>
      <c r="B408" t="s">
        <v>33</v>
      </c>
      <c r="C408" s="1">
        <v>45140.75</v>
      </c>
      <c r="D408" s="7">
        <f t="shared" si="21"/>
        <v>8</v>
      </c>
      <c r="E408" s="7">
        <f t="shared" si="22"/>
        <v>2</v>
      </c>
      <c r="F408" s="7">
        <f t="shared" si="23"/>
        <v>3</v>
      </c>
      <c r="G408" t="s">
        <v>5</v>
      </c>
      <c r="H408" t="s">
        <v>2</v>
      </c>
      <c r="I408" t="s">
        <v>3</v>
      </c>
      <c r="J408">
        <v>2</v>
      </c>
      <c r="K408" t="s">
        <v>4</v>
      </c>
      <c r="M408" t="s">
        <v>6</v>
      </c>
      <c r="N408" t="s">
        <v>7</v>
      </c>
      <c r="R408" t="s">
        <v>23</v>
      </c>
      <c r="S408" t="s">
        <v>9</v>
      </c>
      <c r="T408">
        <v>2</v>
      </c>
      <c r="U408" t="s">
        <v>8</v>
      </c>
      <c r="V408" t="s">
        <v>8</v>
      </c>
    </row>
    <row r="409" spans="1:23" x14ac:dyDescent="0.3">
      <c r="A409" t="s">
        <v>422</v>
      </c>
      <c r="B409" t="s">
        <v>33</v>
      </c>
      <c r="C409" s="1">
        <v>45139.666666666664</v>
      </c>
      <c r="D409" s="7">
        <f t="shared" si="21"/>
        <v>8</v>
      </c>
      <c r="E409" s="7">
        <f t="shared" si="22"/>
        <v>1</v>
      </c>
      <c r="F409" s="7">
        <f t="shared" si="23"/>
        <v>2</v>
      </c>
      <c r="G409" t="s">
        <v>5</v>
      </c>
      <c r="H409" t="s">
        <v>2</v>
      </c>
      <c r="I409" t="s">
        <v>12</v>
      </c>
      <c r="J409">
        <v>2</v>
      </c>
      <c r="K409" t="s">
        <v>38</v>
      </c>
      <c r="M409" t="s">
        <v>22</v>
      </c>
      <c r="N409" t="s">
        <v>7</v>
      </c>
      <c r="R409" t="s">
        <v>23</v>
      </c>
      <c r="S409" t="s">
        <v>9</v>
      </c>
      <c r="T409">
        <v>2</v>
      </c>
    </row>
    <row r="410" spans="1:23" x14ac:dyDescent="0.3">
      <c r="A410" t="s">
        <v>422</v>
      </c>
      <c r="B410" t="s">
        <v>33</v>
      </c>
      <c r="C410" s="1">
        <v>45139.666666666664</v>
      </c>
      <c r="D410" s="7">
        <f t="shared" si="21"/>
        <v>8</v>
      </c>
      <c r="E410" s="7">
        <f t="shared" si="22"/>
        <v>1</v>
      </c>
      <c r="F410" s="7">
        <f t="shared" si="23"/>
        <v>2</v>
      </c>
      <c r="G410" t="s">
        <v>5</v>
      </c>
      <c r="H410" t="s">
        <v>2</v>
      </c>
      <c r="I410" t="s">
        <v>12</v>
      </c>
      <c r="J410">
        <v>2</v>
      </c>
      <c r="K410" t="s">
        <v>35</v>
      </c>
      <c r="M410" t="s">
        <v>14</v>
      </c>
      <c r="N410" t="s">
        <v>8</v>
      </c>
      <c r="R410" t="s">
        <v>23</v>
      </c>
      <c r="S410" t="s">
        <v>9</v>
      </c>
      <c r="T410">
        <v>2</v>
      </c>
    </row>
    <row r="411" spans="1:23" x14ac:dyDescent="0.3">
      <c r="A411" t="s">
        <v>422</v>
      </c>
      <c r="B411" t="s">
        <v>20</v>
      </c>
      <c r="C411" s="1">
        <v>45141.75</v>
      </c>
      <c r="D411" s="7">
        <f t="shared" si="21"/>
        <v>8</v>
      </c>
      <c r="E411" s="7">
        <f t="shared" si="22"/>
        <v>3</v>
      </c>
      <c r="F411" s="7">
        <f t="shared" si="23"/>
        <v>4</v>
      </c>
      <c r="G411" t="s">
        <v>53</v>
      </c>
      <c r="H411" t="s">
        <v>2</v>
      </c>
      <c r="I411" t="s">
        <v>3</v>
      </c>
      <c r="J411">
        <v>2</v>
      </c>
      <c r="K411" t="s">
        <v>4</v>
      </c>
      <c r="M411" t="s">
        <v>6</v>
      </c>
      <c r="N411" t="s">
        <v>8</v>
      </c>
      <c r="R411" t="s">
        <v>23</v>
      </c>
      <c r="S411" t="s">
        <v>9</v>
      </c>
      <c r="T411">
        <v>2</v>
      </c>
      <c r="U411" t="s">
        <v>8</v>
      </c>
      <c r="V411" t="s">
        <v>8</v>
      </c>
    </row>
    <row r="412" spans="1:23" x14ac:dyDescent="0.3">
      <c r="A412" t="s">
        <v>423</v>
      </c>
      <c r="B412" t="s">
        <v>33</v>
      </c>
      <c r="C412" s="1">
        <v>45133.666666666664</v>
      </c>
      <c r="D412" s="7">
        <f t="shared" si="21"/>
        <v>7</v>
      </c>
      <c r="E412" s="7">
        <f t="shared" si="22"/>
        <v>26</v>
      </c>
      <c r="F412" s="7">
        <f t="shared" si="23"/>
        <v>3</v>
      </c>
      <c r="G412" t="s">
        <v>5</v>
      </c>
      <c r="H412" t="s">
        <v>95</v>
      </c>
      <c r="I412" t="s">
        <v>12</v>
      </c>
      <c r="J412">
        <v>5</v>
      </c>
      <c r="K412" t="s">
        <v>17</v>
      </c>
      <c r="M412" t="s">
        <v>22</v>
      </c>
      <c r="N412" t="s">
        <v>7</v>
      </c>
      <c r="R412" t="s">
        <v>8</v>
      </c>
      <c r="S412" t="s">
        <v>9</v>
      </c>
      <c r="T412">
        <v>5</v>
      </c>
    </row>
    <row r="413" spans="1:23" x14ac:dyDescent="0.3">
      <c r="A413" t="s">
        <v>388</v>
      </c>
      <c r="B413" t="s">
        <v>194</v>
      </c>
      <c r="C413" s="1">
        <v>45126.583333333336</v>
      </c>
      <c r="D413" s="7">
        <f t="shared" si="21"/>
        <v>7</v>
      </c>
      <c r="E413" s="7">
        <f t="shared" si="22"/>
        <v>19</v>
      </c>
      <c r="F413" s="7">
        <f t="shared" si="23"/>
        <v>3</v>
      </c>
      <c r="H413" t="s">
        <v>95</v>
      </c>
      <c r="I413" t="s">
        <v>3</v>
      </c>
      <c r="J413">
        <v>8</v>
      </c>
      <c r="M413" t="s">
        <v>6</v>
      </c>
    </row>
    <row r="414" spans="1:23" x14ac:dyDescent="0.3">
      <c r="A414" t="s">
        <v>424</v>
      </c>
      <c r="B414" t="s">
        <v>16</v>
      </c>
      <c r="C414" s="1">
        <v>45156.75</v>
      </c>
      <c r="D414" s="7">
        <f t="shared" si="21"/>
        <v>8</v>
      </c>
      <c r="E414" s="7">
        <f t="shared" si="22"/>
        <v>18</v>
      </c>
      <c r="F414" s="7">
        <f t="shared" si="23"/>
        <v>5</v>
      </c>
      <c r="H414" t="s">
        <v>2</v>
      </c>
      <c r="I414" t="s">
        <v>3</v>
      </c>
      <c r="J414">
        <v>2</v>
      </c>
      <c r="K414" t="s">
        <v>38</v>
      </c>
      <c r="M414" t="s">
        <v>22</v>
      </c>
      <c r="N414" t="s">
        <v>8</v>
      </c>
      <c r="R414" t="s">
        <v>8</v>
      </c>
      <c r="S414" t="s">
        <v>8</v>
      </c>
    </row>
    <row r="415" spans="1:23" x14ac:dyDescent="0.3">
      <c r="A415" t="s">
        <v>423</v>
      </c>
      <c r="B415" t="s">
        <v>33</v>
      </c>
      <c r="C415" s="1">
        <v>45133.583333333336</v>
      </c>
      <c r="D415" s="7">
        <f t="shared" si="21"/>
        <v>7</v>
      </c>
      <c r="E415" s="7">
        <f t="shared" si="22"/>
        <v>26</v>
      </c>
      <c r="F415" s="7">
        <f t="shared" si="23"/>
        <v>3</v>
      </c>
      <c r="I415" t="s">
        <v>3</v>
      </c>
      <c r="J415">
        <v>5</v>
      </c>
      <c r="K415" t="s">
        <v>17</v>
      </c>
      <c r="M415" t="s">
        <v>22</v>
      </c>
    </row>
    <row r="416" spans="1:23" x14ac:dyDescent="0.3">
      <c r="A416" t="s">
        <v>425</v>
      </c>
      <c r="B416" t="s">
        <v>16</v>
      </c>
      <c r="C416" s="1">
        <v>45133.75</v>
      </c>
      <c r="D416" s="7">
        <f t="shared" si="21"/>
        <v>7</v>
      </c>
      <c r="E416" s="7">
        <f t="shared" si="22"/>
        <v>26</v>
      </c>
      <c r="F416" s="7">
        <f t="shared" si="23"/>
        <v>3</v>
      </c>
      <c r="H416" t="s">
        <v>2</v>
      </c>
      <c r="I416" t="s">
        <v>3</v>
      </c>
      <c r="J416">
        <v>4</v>
      </c>
      <c r="K416" t="s">
        <v>38</v>
      </c>
      <c r="M416" t="s">
        <v>22</v>
      </c>
      <c r="N416" t="s">
        <v>8</v>
      </c>
    </row>
    <row r="417" spans="1:23" x14ac:dyDescent="0.3">
      <c r="A417" t="s">
        <v>426</v>
      </c>
      <c r="B417" t="s">
        <v>33</v>
      </c>
      <c r="C417" s="1">
        <v>45143.583333333336</v>
      </c>
      <c r="D417" s="7">
        <f t="shared" si="21"/>
        <v>8</v>
      </c>
      <c r="E417" s="7">
        <f t="shared" si="22"/>
        <v>5</v>
      </c>
      <c r="F417" s="7">
        <f t="shared" si="23"/>
        <v>6</v>
      </c>
      <c r="G417" t="s">
        <v>53</v>
      </c>
      <c r="H417" t="s">
        <v>2</v>
      </c>
      <c r="I417" t="s">
        <v>3</v>
      </c>
      <c r="J417">
        <v>4</v>
      </c>
      <c r="K417" t="s">
        <v>38</v>
      </c>
      <c r="M417" t="s">
        <v>22</v>
      </c>
      <c r="N417" t="s">
        <v>8</v>
      </c>
      <c r="R417" t="s">
        <v>8</v>
      </c>
      <c r="S417" t="s">
        <v>8</v>
      </c>
    </row>
    <row r="418" spans="1:23" x14ac:dyDescent="0.3">
      <c r="A418" t="s">
        <v>427</v>
      </c>
      <c r="B418" t="s">
        <v>20</v>
      </c>
      <c r="C418" s="1">
        <v>45125.75</v>
      </c>
      <c r="D418" s="7">
        <f t="shared" si="21"/>
        <v>7</v>
      </c>
      <c r="E418" s="7">
        <f t="shared" si="22"/>
        <v>18</v>
      </c>
      <c r="F418" s="7">
        <f t="shared" si="23"/>
        <v>2</v>
      </c>
      <c r="I418" t="s">
        <v>3</v>
      </c>
      <c r="J418">
        <v>4</v>
      </c>
      <c r="K418" t="s">
        <v>38</v>
      </c>
      <c r="M418" t="s">
        <v>22</v>
      </c>
      <c r="N418" t="s">
        <v>8</v>
      </c>
    </row>
    <row r="419" spans="1:23" x14ac:dyDescent="0.3">
      <c r="A419" t="s">
        <v>428</v>
      </c>
      <c r="B419" t="s">
        <v>33</v>
      </c>
      <c r="C419" s="1">
        <v>45122.583333333336</v>
      </c>
      <c r="D419" s="7">
        <f t="shared" si="21"/>
        <v>7</v>
      </c>
      <c r="E419" s="7">
        <f t="shared" si="22"/>
        <v>15</v>
      </c>
      <c r="F419" s="7">
        <f t="shared" si="23"/>
        <v>6</v>
      </c>
      <c r="G419" t="s">
        <v>36</v>
      </c>
      <c r="H419" t="s">
        <v>2</v>
      </c>
      <c r="I419" t="s">
        <v>12</v>
      </c>
      <c r="J419">
        <v>4</v>
      </c>
      <c r="K419" t="s">
        <v>17</v>
      </c>
      <c r="M419" t="s">
        <v>14</v>
      </c>
      <c r="N419" t="s">
        <v>8</v>
      </c>
      <c r="R419" t="s">
        <v>8</v>
      </c>
      <c r="S419" t="s">
        <v>8</v>
      </c>
    </row>
    <row r="420" spans="1:23" x14ac:dyDescent="0.3">
      <c r="A420" t="s">
        <v>429</v>
      </c>
      <c r="B420" t="s">
        <v>33</v>
      </c>
      <c r="C420" s="1">
        <v>45129.666666666664</v>
      </c>
      <c r="D420" s="7">
        <f t="shared" si="21"/>
        <v>7</v>
      </c>
      <c r="E420" s="7">
        <f t="shared" si="22"/>
        <v>22</v>
      </c>
      <c r="F420" s="7">
        <f t="shared" si="23"/>
        <v>6</v>
      </c>
      <c r="G420" t="s">
        <v>5</v>
      </c>
      <c r="H420" t="s">
        <v>2</v>
      </c>
      <c r="I420" t="s">
        <v>3</v>
      </c>
      <c r="J420">
        <v>3</v>
      </c>
      <c r="K420" t="s">
        <v>17</v>
      </c>
      <c r="M420" t="s">
        <v>22</v>
      </c>
      <c r="N420" t="s">
        <v>8</v>
      </c>
      <c r="R420" t="s">
        <v>8</v>
      </c>
      <c r="S420" t="s">
        <v>8</v>
      </c>
    </row>
    <row r="421" spans="1:23" x14ac:dyDescent="0.3">
      <c r="A421" t="s">
        <v>429</v>
      </c>
      <c r="B421" t="s">
        <v>33</v>
      </c>
      <c r="C421" s="1">
        <v>45129.666666666664</v>
      </c>
      <c r="D421" s="7">
        <f t="shared" si="21"/>
        <v>7</v>
      </c>
      <c r="E421" s="7">
        <f t="shared" si="22"/>
        <v>22</v>
      </c>
      <c r="F421" s="7">
        <f t="shared" si="23"/>
        <v>6</v>
      </c>
      <c r="G421" t="s">
        <v>5</v>
      </c>
      <c r="H421" t="s">
        <v>2</v>
      </c>
      <c r="I421" t="s">
        <v>3</v>
      </c>
      <c r="J421">
        <v>4</v>
      </c>
      <c r="K421" t="s">
        <v>17</v>
      </c>
      <c r="M421" t="s">
        <v>22</v>
      </c>
      <c r="N421" t="s">
        <v>8</v>
      </c>
      <c r="R421" t="s">
        <v>8</v>
      </c>
      <c r="S421" t="s">
        <v>8</v>
      </c>
    </row>
    <row r="422" spans="1:23" x14ac:dyDescent="0.3">
      <c r="A422" t="s">
        <v>429</v>
      </c>
      <c r="B422" t="s">
        <v>33</v>
      </c>
      <c r="C422" s="1">
        <v>45129.666666666664</v>
      </c>
      <c r="D422" s="7">
        <f t="shared" si="21"/>
        <v>7</v>
      </c>
      <c r="E422" s="7">
        <f t="shared" si="22"/>
        <v>22</v>
      </c>
      <c r="F422" s="7">
        <f t="shared" si="23"/>
        <v>6</v>
      </c>
      <c r="G422" t="s">
        <v>5</v>
      </c>
      <c r="H422" t="s">
        <v>2</v>
      </c>
      <c r="I422" t="s">
        <v>3</v>
      </c>
      <c r="J422">
        <v>3</v>
      </c>
      <c r="K422" t="s">
        <v>17</v>
      </c>
      <c r="M422" t="s">
        <v>6</v>
      </c>
      <c r="N422" t="s">
        <v>8</v>
      </c>
      <c r="R422" t="s">
        <v>8</v>
      </c>
      <c r="S422" t="s">
        <v>8</v>
      </c>
    </row>
    <row r="423" spans="1:23" x14ac:dyDescent="0.3">
      <c r="A423" t="s">
        <v>430</v>
      </c>
      <c r="B423" t="s">
        <v>33</v>
      </c>
      <c r="C423" s="1">
        <v>45143.583333333336</v>
      </c>
      <c r="D423" s="7">
        <f t="shared" si="21"/>
        <v>8</v>
      </c>
      <c r="E423" s="7">
        <f t="shared" si="22"/>
        <v>5</v>
      </c>
      <c r="F423" s="7">
        <f t="shared" si="23"/>
        <v>6</v>
      </c>
      <c r="G423" t="s">
        <v>36</v>
      </c>
      <c r="H423" t="s">
        <v>2</v>
      </c>
      <c r="I423" t="s">
        <v>12</v>
      </c>
      <c r="J423">
        <v>6</v>
      </c>
      <c r="K423" t="s">
        <v>17</v>
      </c>
      <c r="M423" t="s">
        <v>6</v>
      </c>
      <c r="N423" t="s">
        <v>8</v>
      </c>
      <c r="R423" t="s">
        <v>8</v>
      </c>
      <c r="S423" t="s">
        <v>8</v>
      </c>
      <c r="W423" s="52">
        <v>149500</v>
      </c>
    </row>
    <row r="424" spans="1:23" x14ac:dyDescent="0.3">
      <c r="A424" t="s">
        <v>431</v>
      </c>
      <c r="B424" t="s">
        <v>16</v>
      </c>
      <c r="C424" s="1">
        <v>45162.75</v>
      </c>
      <c r="D424" s="7">
        <f t="shared" si="21"/>
        <v>8</v>
      </c>
      <c r="E424" s="7">
        <f t="shared" si="22"/>
        <v>24</v>
      </c>
      <c r="F424" s="7">
        <f t="shared" si="23"/>
        <v>4</v>
      </c>
      <c r="H424" t="s">
        <v>2</v>
      </c>
      <c r="I424" t="s">
        <v>3</v>
      </c>
      <c r="J424">
        <v>4</v>
      </c>
      <c r="K424" t="s">
        <v>38</v>
      </c>
      <c r="M424" t="s">
        <v>22</v>
      </c>
    </row>
    <row r="425" spans="1:23" x14ac:dyDescent="0.3">
      <c r="A425" t="s">
        <v>432</v>
      </c>
      <c r="B425" t="s">
        <v>33</v>
      </c>
      <c r="C425" s="1">
        <v>45164.5</v>
      </c>
      <c r="D425" s="7">
        <f t="shared" si="21"/>
        <v>8</v>
      </c>
      <c r="E425" s="7">
        <f t="shared" si="22"/>
        <v>26</v>
      </c>
      <c r="F425" s="7">
        <f t="shared" si="23"/>
        <v>6</v>
      </c>
      <c r="G425" t="s">
        <v>5</v>
      </c>
      <c r="H425" t="s">
        <v>2</v>
      </c>
      <c r="I425" t="s">
        <v>3</v>
      </c>
      <c r="J425">
        <v>4</v>
      </c>
      <c r="K425" t="s">
        <v>17</v>
      </c>
      <c r="M425" t="s">
        <v>22</v>
      </c>
      <c r="N425" t="s">
        <v>7</v>
      </c>
      <c r="R425" t="s">
        <v>8</v>
      </c>
      <c r="S425" t="s">
        <v>8</v>
      </c>
    </row>
    <row r="426" spans="1:23" x14ac:dyDescent="0.3">
      <c r="A426" t="s">
        <v>433</v>
      </c>
      <c r="B426" t="s">
        <v>20</v>
      </c>
      <c r="C426" s="1">
        <v>45129.625</v>
      </c>
      <c r="D426" s="7">
        <f t="shared" si="21"/>
        <v>7</v>
      </c>
      <c r="E426" s="7">
        <f t="shared" si="22"/>
        <v>22</v>
      </c>
      <c r="F426" s="7">
        <f t="shared" si="23"/>
        <v>6</v>
      </c>
      <c r="G426" t="s">
        <v>5</v>
      </c>
      <c r="H426" t="s">
        <v>43</v>
      </c>
      <c r="I426" t="s">
        <v>3</v>
      </c>
      <c r="J426">
        <v>4</v>
      </c>
      <c r="K426" t="s">
        <v>85</v>
      </c>
      <c r="M426" t="s">
        <v>22</v>
      </c>
      <c r="N426" t="s">
        <v>7</v>
      </c>
      <c r="O426" t="s">
        <v>8</v>
      </c>
      <c r="P426" t="s">
        <v>8</v>
      </c>
      <c r="Q426" t="s">
        <v>18</v>
      </c>
      <c r="R426" t="s">
        <v>23</v>
      </c>
      <c r="S426" t="s">
        <v>9</v>
      </c>
      <c r="T426">
        <v>4</v>
      </c>
      <c r="U426" t="s">
        <v>8</v>
      </c>
      <c r="V426" t="s">
        <v>8</v>
      </c>
      <c r="W426" s="52">
        <v>123000</v>
      </c>
    </row>
    <row r="427" spans="1:23" x14ac:dyDescent="0.3">
      <c r="A427" t="s">
        <v>434</v>
      </c>
      <c r="B427" t="s">
        <v>33</v>
      </c>
      <c r="C427" s="1">
        <v>45135.583333333336</v>
      </c>
      <c r="D427" s="7">
        <f t="shared" si="21"/>
        <v>7</v>
      </c>
      <c r="E427" s="7">
        <f t="shared" si="22"/>
        <v>28</v>
      </c>
      <c r="F427" s="7">
        <f t="shared" si="23"/>
        <v>5</v>
      </c>
      <c r="G427" t="s">
        <v>5</v>
      </c>
      <c r="H427" t="s">
        <v>2</v>
      </c>
      <c r="I427" t="s">
        <v>3</v>
      </c>
      <c r="J427">
        <v>5</v>
      </c>
      <c r="K427" t="s">
        <v>17</v>
      </c>
      <c r="M427" t="s">
        <v>22</v>
      </c>
      <c r="N427" t="s">
        <v>8</v>
      </c>
      <c r="R427" t="s">
        <v>8</v>
      </c>
      <c r="S427" t="s">
        <v>8</v>
      </c>
    </row>
    <row r="428" spans="1:23" x14ac:dyDescent="0.3">
      <c r="A428" t="s">
        <v>435</v>
      </c>
      <c r="B428" t="s">
        <v>33</v>
      </c>
      <c r="C428" s="1">
        <v>45129.625</v>
      </c>
      <c r="D428" s="7">
        <f t="shared" si="21"/>
        <v>7</v>
      </c>
      <c r="E428" s="7">
        <f t="shared" si="22"/>
        <v>22</v>
      </c>
      <c r="F428" s="7">
        <f t="shared" si="23"/>
        <v>6</v>
      </c>
      <c r="G428" t="s">
        <v>5</v>
      </c>
      <c r="H428" t="s">
        <v>43</v>
      </c>
      <c r="I428" t="s">
        <v>3</v>
      </c>
      <c r="J428">
        <v>6</v>
      </c>
      <c r="K428" t="s">
        <v>85</v>
      </c>
      <c r="M428" t="s">
        <v>6</v>
      </c>
      <c r="N428" t="s">
        <v>7</v>
      </c>
      <c r="R428" t="s">
        <v>8</v>
      </c>
      <c r="S428" t="s">
        <v>8</v>
      </c>
    </row>
    <row r="429" spans="1:23" x14ac:dyDescent="0.3">
      <c r="A429" t="s">
        <v>436</v>
      </c>
      <c r="B429" t="s">
        <v>33</v>
      </c>
      <c r="C429" s="1">
        <v>45126.666666666664</v>
      </c>
      <c r="D429" s="7">
        <f t="shared" si="21"/>
        <v>7</v>
      </c>
      <c r="E429" s="7">
        <f t="shared" si="22"/>
        <v>19</v>
      </c>
      <c r="F429" s="7">
        <f t="shared" si="23"/>
        <v>3</v>
      </c>
      <c r="G429" t="s">
        <v>5</v>
      </c>
      <c r="H429" t="s">
        <v>95</v>
      </c>
      <c r="I429" t="s">
        <v>3</v>
      </c>
      <c r="J429">
        <v>7</v>
      </c>
      <c r="K429" t="s">
        <v>4</v>
      </c>
      <c r="N429" t="s">
        <v>8</v>
      </c>
      <c r="R429" t="s">
        <v>8</v>
      </c>
      <c r="S429" t="s">
        <v>8</v>
      </c>
    </row>
    <row r="430" spans="1:23" x14ac:dyDescent="0.3">
      <c r="A430" t="s">
        <v>437</v>
      </c>
      <c r="B430" t="s">
        <v>33</v>
      </c>
      <c r="C430" s="1">
        <v>45166.75</v>
      </c>
      <c r="D430" s="7">
        <f t="shared" si="21"/>
        <v>8</v>
      </c>
      <c r="E430" s="7">
        <f t="shared" si="22"/>
        <v>28</v>
      </c>
      <c r="F430" s="7">
        <f t="shared" si="23"/>
        <v>1</v>
      </c>
      <c r="G430" t="s">
        <v>53</v>
      </c>
      <c r="H430" t="s">
        <v>2</v>
      </c>
      <c r="I430" t="s">
        <v>3</v>
      </c>
      <c r="J430">
        <v>8</v>
      </c>
      <c r="K430" t="s">
        <v>4</v>
      </c>
      <c r="M430" t="s">
        <v>6</v>
      </c>
      <c r="N430" t="s">
        <v>7</v>
      </c>
      <c r="R430" t="s">
        <v>8</v>
      </c>
      <c r="S430" t="s">
        <v>8</v>
      </c>
    </row>
    <row r="431" spans="1:23" x14ac:dyDescent="0.3">
      <c r="A431" t="s">
        <v>438</v>
      </c>
      <c r="B431" t="s">
        <v>20</v>
      </c>
      <c r="C431" s="1">
        <v>45127.75</v>
      </c>
      <c r="D431" s="7">
        <f t="shared" si="21"/>
        <v>7</v>
      </c>
      <c r="E431" s="7">
        <f t="shared" si="22"/>
        <v>20</v>
      </c>
      <c r="F431" s="7">
        <f t="shared" si="23"/>
        <v>4</v>
      </c>
      <c r="G431" t="s">
        <v>5</v>
      </c>
      <c r="H431" t="s">
        <v>2</v>
      </c>
      <c r="I431" t="s">
        <v>3</v>
      </c>
      <c r="J431">
        <v>8</v>
      </c>
      <c r="K431" t="s">
        <v>17</v>
      </c>
      <c r="M431" t="s">
        <v>14</v>
      </c>
      <c r="N431" t="s">
        <v>8</v>
      </c>
      <c r="R431" t="s">
        <v>8</v>
      </c>
      <c r="S431" t="s">
        <v>8</v>
      </c>
    </row>
    <row r="432" spans="1:23" x14ac:dyDescent="0.3">
      <c r="A432" t="s">
        <v>439</v>
      </c>
      <c r="B432" t="s">
        <v>55</v>
      </c>
      <c r="C432" s="1">
        <v>45133.375</v>
      </c>
      <c r="D432" s="7">
        <f t="shared" si="21"/>
        <v>7</v>
      </c>
      <c r="E432" s="7">
        <f t="shared" si="22"/>
        <v>26</v>
      </c>
      <c r="F432" s="7">
        <f t="shared" si="23"/>
        <v>3</v>
      </c>
      <c r="H432" t="s">
        <v>2</v>
      </c>
      <c r="I432" t="s">
        <v>25</v>
      </c>
      <c r="J432">
        <v>1</v>
      </c>
      <c r="K432" t="s">
        <v>58</v>
      </c>
      <c r="M432" t="s">
        <v>22</v>
      </c>
      <c r="N432" t="s">
        <v>8</v>
      </c>
    </row>
    <row r="433" spans="1:23" x14ac:dyDescent="0.3">
      <c r="A433" t="s">
        <v>440</v>
      </c>
      <c r="B433" t="s">
        <v>33</v>
      </c>
      <c r="C433" s="1">
        <v>45135.75</v>
      </c>
      <c r="D433" s="7">
        <f t="shared" si="21"/>
        <v>7</v>
      </c>
      <c r="E433" s="7">
        <f t="shared" si="22"/>
        <v>28</v>
      </c>
      <c r="F433" s="7">
        <f t="shared" si="23"/>
        <v>5</v>
      </c>
      <c r="G433" t="s">
        <v>53</v>
      </c>
      <c r="H433" t="s">
        <v>2</v>
      </c>
      <c r="I433" t="s">
        <v>3</v>
      </c>
      <c r="J433">
        <v>8</v>
      </c>
      <c r="K433" t="s">
        <v>4</v>
      </c>
      <c r="M433" t="s">
        <v>6</v>
      </c>
      <c r="N433" t="s">
        <v>8</v>
      </c>
      <c r="R433" t="s">
        <v>8</v>
      </c>
      <c r="S433" t="s">
        <v>8</v>
      </c>
    </row>
    <row r="434" spans="1:23" x14ac:dyDescent="0.3">
      <c r="A434" t="s">
        <v>441</v>
      </c>
      <c r="B434" t="s">
        <v>20</v>
      </c>
      <c r="C434" s="1">
        <v>45126.673611111109</v>
      </c>
      <c r="D434" s="7">
        <f t="shared" si="21"/>
        <v>7</v>
      </c>
      <c r="E434" s="7">
        <f t="shared" si="22"/>
        <v>19</v>
      </c>
      <c r="F434" s="7">
        <f t="shared" si="23"/>
        <v>3</v>
      </c>
      <c r="H434" t="s">
        <v>2</v>
      </c>
      <c r="I434" t="s">
        <v>3</v>
      </c>
      <c r="J434">
        <v>4</v>
      </c>
      <c r="K434" t="s">
        <v>38</v>
      </c>
      <c r="M434" t="s">
        <v>22</v>
      </c>
      <c r="N434" t="s">
        <v>8</v>
      </c>
      <c r="R434" t="s">
        <v>8</v>
      </c>
      <c r="S434" t="s">
        <v>8</v>
      </c>
      <c r="U434" t="s">
        <v>8</v>
      </c>
      <c r="V434" t="s">
        <v>8</v>
      </c>
    </row>
    <row r="435" spans="1:23" x14ac:dyDescent="0.3">
      <c r="A435" t="s">
        <v>442</v>
      </c>
      <c r="B435" t="s">
        <v>20</v>
      </c>
      <c r="C435" s="1">
        <v>45143.666666666664</v>
      </c>
      <c r="D435" s="7">
        <f t="shared" si="21"/>
        <v>8</v>
      </c>
      <c r="E435" s="7">
        <f t="shared" si="22"/>
        <v>5</v>
      </c>
      <c r="F435" s="7">
        <f t="shared" si="23"/>
        <v>6</v>
      </c>
      <c r="G435" t="s">
        <v>5</v>
      </c>
      <c r="H435" t="s">
        <v>2</v>
      </c>
      <c r="I435" t="s">
        <v>3</v>
      </c>
      <c r="J435">
        <v>7</v>
      </c>
      <c r="K435" t="s">
        <v>72</v>
      </c>
      <c r="M435" t="s">
        <v>6</v>
      </c>
      <c r="N435" t="s">
        <v>8</v>
      </c>
      <c r="O435" t="s">
        <v>8</v>
      </c>
      <c r="P435" t="s">
        <v>146</v>
      </c>
      <c r="Q435" t="s">
        <v>18</v>
      </c>
      <c r="R435" t="s">
        <v>23</v>
      </c>
      <c r="S435" t="s">
        <v>8</v>
      </c>
      <c r="W435" s="52">
        <v>123000</v>
      </c>
    </row>
    <row r="436" spans="1:23" x14ac:dyDescent="0.3">
      <c r="A436" t="s">
        <v>401</v>
      </c>
      <c r="B436" t="s">
        <v>33</v>
      </c>
      <c r="C436" s="1">
        <v>45133.583333333336</v>
      </c>
      <c r="D436" s="7">
        <f t="shared" si="21"/>
        <v>7</v>
      </c>
      <c r="E436" s="7">
        <f t="shared" si="22"/>
        <v>26</v>
      </c>
      <c r="F436" s="7">
        <f t="shared" si="23"/>
        <v>3</v>
      </c>
      <c r="G436" t="s">
        <v>5</v>
      </c>
      <c r="H436" t="s">
        <v>2</v>
      </c>
      <c r="I436" t="s">
        <v>12</v>
      </c>
      <c r="J436">
        <v>2</v>
      </c>
      <c r="K436" t="s">
        <v>85</v>
      </c>
      <c r="M436" t="s">
        <v>6</v>
      </c>
      <c r="N436" t="s">
        <v>8</v>
      </c>
      <c r="O436" t="s">
        <v>8</v>
      </c>
      <c r="P436" t="s">
        <v>8</v>
      </c>
      <c r="Q436" t="s">
        <v>18</v>
      </c>
      <c r="R436" t="s">
        <v>8</v>
      </c>
      <c r="S436" t="s">
        <v>9</v>
      </c>
      <c r="T436">
        <v>2</v>
      </c>
      <c r="U436" t="s">
        <v>8</v>
      </c>
      <c r="V436" t="s">
        <v>8</v>
      </c>
    </row>
    <row r="437" spans="1:23" x14ac:dyDescent="0.3">
      <c r="A437" t="s">
        <v>443</v>
      </c>
      <c r="B437" t="s">
        <v>33</v>
      </c>
      <c r="C437" s="1">
        <v>45128.75</v>
      </c>
      <c r="D437" s="7">
        <f t="shared" si="21"/>
        <v>7</v>
      </c>
      <c r="E437" s="7">
        <f t="shared" si="22"/>
        <v>21</v>
      </c>
      <c r="F437" s="7">
        <f t="shared" si="23"/>
        <v>5</v>
      </c>
      <c r="G437" t="s">
        <v>53</v>
      </c>
      <c r="H437" t="s">
        <v>2</v>
      </c>
      <c r="I437" t="s">
        <v>3</v>
      </c>
      <c r="J437">
        <v>2</v>
      </c>
      <c r="K437" t="s">
        <v>4</v>
      </c>
      <c r="M437" t="s">
        <v>22</v>
      </c>
      <c r="N437" t="s">
        <v>8</v>
      </c>
      <c r="R437" t="s">
        <v>23</v>
      </c>
      <c r="S437" t="s">
        <v>9</v>
      </c>
      <c r="T437">
        <v>2</v>
      </c>
      <c r="U437" t="s">
        <v>8</v>
      </c>
      <c r="V437" t="s">
        <v>8</v>
      </c>
      <c r="W437" s="52">
        <v>72000</v>
      </c>
    </row>
    <row r="438" spans="1:23" x14ac:dyDescent="0.3">
      <c r="A438" t="s">
        <v>444</v>
      </c>
      <c r="B438" t="s">
        <v>33</v>
      </c>
      <c r="C438" s="1">
        <v>45161.583333333336</v>
      </c>
      <c r="D438" s="7">
        <f t="shared" si="21"/>
        <v>8</v>
      </c>
      <c r="E438" s="7">
        <f t="shared" si="22"/>
        <v>23</v>
      </c>
      <c r="F438" s="7">
        <f t="shared" si="23"/>
        <v>3</v>
      </c>
      <c r="G438" t="s">
        <v>5</v>
      </c>
      <c r="H438" t="s">
        <v>2</v>
      </c>
      <c r="I438" t="s">
        <v>12</v>
      </c>
      <c r="J438">
        <v>4</v>
      </c>
      <c r="K438" t="s">
        <v>85</v>
      </c>
      <c r="M438" t="s">
        <v>6</v>
      </c>
      <c r="N438" t="s">
        <v>8</v>
      </c>
      <c r="O438" t="s">
        <v>8</v>
      </c>
      <c r="P438" t="s">
        <v>8</v>
      </c>
      <c r="Q438" t="s">
        <v>186</v>
      </c>
      <c r="R438" t="s">
        <v>8</v>
      </c>
      <c r="S438" t="s">
        <v>8</v>
      </c>
      <c r="U438" t="s">
        <v>299</v>
      </c>
      <c r="V438" t="s">
        <v>8</v>
      </c>
    </row>
    <row r="439" spans="1:23" x14ac:dyDescent="0.3">
      <c r="A439" t="s">
        <v>445</v>
      </c>
      <c r="B439" t="s">
        <v>33</v>
      </c>
      <c r="C439" s="1">
        <v>45139.75</v>
      </c>
      <c r="D439" s="7">
        <f t="shared" si="21"/>
        <v>8</v>
      </c>
      <c r="E439" s="7">
        <f t="shared" si="22"/>
        <v>1</v>
      </c>
      <c r="F439" s="7">
        <f t="shared" si="23"/>
        <v>2</v>
      </c>
      <c r="G439" t="s">
        <v>53</v>
      </c>
      <c r="H439" t="s">
        <v>2</v>
      </c>
      <c r="I439" t="s">
        <v>3</v>
      </c>
      <c r="J439">
        <v>7</v>
      </c>
      <c r="K439" t="s">
        <v>38</v>
      </c>
      <c r="M439" t="s">
        <v>6</v>
      </c>
      <c r="N439" t="s">
        <v>7</v>
      </c>
      <c r="R439" t="s">
        <v>8</v>
      </c>
      <c r="S439" t="s">
        <v>8</v>
      </c>
    </row>
    <row r="440" spans="1:23" x14ac:dyDescent="0.3">
      <c r="A440" t="s">
        <v>56</v>
      </c>
      <c r="B440" t="s">
        <v>33</v>
      </c>
      <c r="C440" s="1">
        <v>45156.416666666664</v>
      </c>
      <c r="D440" s="7">
        <f t="shared" si="21"/>
        <v>8</v>
      </c>
      <c r="E440" s="7">
        <f t="shared" si="22"/>
        <v>18</v>
      </c>
      <c r="F440" s="7">
        <f t="shared" si="23"/>
        <v>5</v>
      </c>
      <c r="G440" t="s">
        <v>5</v>
      </c>
      <c r="H440" t="s">
        <v>2</v>
      </c>
      <c r="I440" t="s">
        <v>25</v>
      </c>
      <c r="J440">
        <v>10</v>
      </c>
      <c r="K440" t="s">
        <v>26</v>
      </c>
      <c r="M440" t="s">
        <v>6</v>
      </c>
      <c r="N440" t="s">
        <v>7</v>
      </c>
      <c r="R440" t="s">
        <v>23</v>
      </c>
      <c r="S440" t="s">
        <v>8</v>
      </c>
    </row>
    <row r="441" spans="1:23" x14ac:dyDescent="0.3">
      <c r="A441" t="s">
        <v>446</v>
      </c>
      <c r="B441" t="s">
        <v>33</v>
      </c>
      <c r="C441" s="1">
        <v>45143.75</v>
      </c>
      <c r="D441" s="7">
        <f t="shared" si="21"/>
        <v>8</v>
      </c>
      <c r="E441" s="7">
        <f t="shared" si="22"/>
        <v>5</v>
      </c>
      <c r="F441" s="7">
        <f t="shared" si="23"/>
        <v>6</v>
      </c>
      <c r="G441" t="s">
        <v>5</v>
      </c>
      <c r="H441" t="s">
        <v>2</v>
      </c>
      <c r="I441" t="s">
        <v>3</v>
      </c>
      <c r="J441">
        <v>2</v>
      </c>
      <c r="K441" t="s">
        <v>4</v>
      </c>
      <c r="M441" t="s">
        <v>6</v>
      </c>
      <c r="N441" t="s">
        <v>8</v>
      </c>
      <c r="R441" t="s">
        <v>23</v>
      </c>
      <c r="S441" t="s">
        <v>8</v>
      </c>
      <c r="U441" t="s">
        <v>8</v>
      </c>
      <c r="V441" t="s">
        <v>8</v>
      </c>
    </row>
    <row r="442" spans="1:23" x14ac:dyDescent="0.3">
      <c r="A442" t="s">
        <v>447</v>
      </c>
      <c r="B442" t="s">
        <v>33</v>
      </c>
      <c r="C442" s="1">
        <v>45132.5</v>
      </c>
      <c r="D442" s="7">
        <f t="shared" si="21"/>
        <v>7</v>
      </c>
      <c r="E442" s="7">
        <f t="shared" si="22"/>
        <v>25</v>
      </c>
      <c r="F442" s="7">
        <f t="shared" si="23"/>
        <v>2</v>
      </c>
      <c r="G442" t="s">
        <v>5</v>
      </c>
      <c r="H442" t="s">
        <v>2</v>
      </c>
      <c r="I442" t="s">
        <v>3</v>
      </c>
      <c r="J442">
        <v>4</v>
      </c>
      <c r="K442" t="s">
        <v>38</v>
      </c>
      <c r="M442" t="s">
        <v>22</v>
      </c>
      <c r="N442" t="s">
        <v>8</v>
      </c>
      <c r="R442" t="s">
        <v>8</v>
      </c>
      <c r="S442" t="s">
        <v>8</v>
      </c>
    </row>
    <row r="443" spans="1:23" x14ac:dyDescent="0.3">
      <c r="A443" t="s">
        <v>447</v>
      </c>
      <c r="B443" t="s">
        <v>33</v>
      </c>
      <c r="C443" s="1">
        <v>45132.5</v>
      </c>
      <c r="D443" s="7">
        <f t="shared" si="21"/>
        <v>7</v>
      </c>
      <c r="E443" s="7">
        <f t="shared" si="22"/>
        <v>25</v>
      </c>
      <c r="F443" s="7">
        <f t="shared" si="23"/>
        <v>2</v>
      </c>
      <c r="G443" t="s">
        <v>5</v>
      </c>
      <c r="H443" t="s">
        <v>2</v>
      </c>
      <c r="I443" t="s">
        <v>3</v>
      </c>
      <c r="J443">
        <v>4</v>
      </c>
      <c r="K443" t="s">
        <v>38</v>
      </c>
      <c r="M443" t="s">
        <v>22</v>
      </c>
      <c r="N443" t="s">
        <v>8</v>
      </c>
      <c r="R443" t="s">
        <v>8</v>
      </c>
      <c r="S443" t="s">
        <v>8</v>
      </c>
      <c r="W443" s="52">
        <v>39000</v>
      </c>
    </row>
    <row r="444" spans="1:23" x14ac:dyDescent="0.3">
      <c r="A444" t="s">
        <v>448</v>
      </c>
      <c r="B444" t="s">
        <v>33</v>
      </c>
      <c r="C444" s="1">
        <v>45148.416666666664</v>
      </c>
      <c r="D444" s="7">
        <f t="shared" si="21"/>
        <v>8</v>
      </c>
      <c r="E444" s="7">
        <f t="shared" si="22"/>
        <v>10</v>
      </c>
      <c r="F444" s="7">
        <f t="shared" si="23"/>
        <v>4</v>
      </c>
      <c r="G444" t="s">
        <v>53</v>
      </c>
      <c r="H444" t="s">
        <v>2</v>
      </c>
      <c r="I444" t="s">
        <v>25</v>
      </c>
      <c r="J444">
        <v>1</v>
      </c>
      <c r="K444" t="s">
        <v>58</v>
      </c>
      <c r="M444" t="s">
        <v>22</v>
      </c>
      <c r="W444" s="52">
        <v>180000</v>
      </c>
    </row>
    <row r="445" spans="1:23" x14ac:dyDescent="0.3">
      <c r="A445" t="s">
        <v>449</v>
      </c>
      <c r="B445" t="s">
        <v>33</v>
      </c>
      <c r="C445" s="1">
        <v>45160.416666666664</v>
      </c>
      <c r="D445" s="7">
        <f t="shared" si="21"/>
        <v>8</v>
      </c>
      <c r="E445" s="7">
        <f t="shared" si="22"/>
        <v>22</v>
      </c>
      <c r="F445" s="7">
        <f t="shared" si="23"/>
        <v>2</v>
      </c>
      <c r="G445" t="s">
        <v>53</v>
      </c>
      <c r="H445" t="s">
        <v>2</v>
      </c>
      <c r="I445" t="s">
        <v>25</v>
      </c>
      <c r="J445">
        <v>10</v>
      </c>
      <c r="K445" t="s">
        <v>38</v>
      </c>
      <c r="M445" t="s">
        <v>6</v>
      </c>
      <c r="N445" t="s">
        <v>7</v>
      </c>
      <c r="R445" t="s">
        <v>8</v>
      </c>
      <c r="S445" t="s">
        <v>8</v>
      </c>
    </row>
    <row r="446" spans="1:23" x14ac:dyDescent="0.3">
      <c r="A446" t="s">
        <v>450</v>
      </c>
      <c r="B446" t="s">
        <v>33</v>
      </c>
      <c r="C446" s="1">
        <v>45171.583333333336</v>
      </c>
      <c r="D446" s="7">
        <f t="shared" si="21"/>
        <v>9</v>
      </c>
      <c r="E446" s="7">
        <f t="shared" si="22"/>
        <v>2</v>
      </c>
      <c r="F446" s="7">
        <f t="shared" si="23"/>
        <v>6</v>
      </c>
      <c r="G446" t="s">
        <v>63</v>
      </c>
      <c r="H446" t="s">
        <v>2</v>
      </c>
      <c r="I446" t="s">
        <v>3</v>
      </c>
      <c r="J446">
        <v>10</v>
      </c>
      <c r="K446" t="s">
        <v>38</v>
      </c>
      <c r="M446" t="s">
        <v>6</v>
      </c>
      <c r="N446" t="s">
        <v>7</v>
      </c>
      <c r="R446" t="s">
        <v>8</v>
      </c>
      <c r="S446" t="s">
        <v>8</v>
      </c>
    </row>
    <row r="447" spans="1:23" x14ac:dyDescent="0.3">
      <c r="A447" t="s">
        <v>451</v>
      </c>
      <c r="B447" t="s">
        <v>33</v>
      </c>
      <c r="C447" s="1">
        <v>45155.583333333336</v>
      </c>
      <c r="D447" s="7">
        <f t="shared" si="21"/>
        <v>8</v>
      </c>
      <c r="E447" s="7">
        <f t="shared" si="22"/>
        <v>17</v>
      </c>
      <c r="F447" s="7">
        <f t="shared" si="23"/>
        <v>4</v>
      </c>
      <c r="G447" t="s">
        <v>53</v>
      </c>
      <c r="H447" t="s">
        <v>2</v>
      </c>
      <c r="I447" t="s">
        <v>12</v>
      </c>
      <c r="J447">
        <v>10</v>
      </c>
      <c r="K447" t="s">
        <v>72</v>
      </c>
      <c r="M447" t="s">
        <v>6</v>
      </c>
      <c r="N447" t="s">
        <v>8</v>
      </c>
      <c r="O447" t="s">
        <v>8</v>
      </c>
      <c r="P447" t="s">
        <v>8</v>
      </c>
      <c r="Q447" t="s">
        <v>18</v>
      </c>
      <c r="R447" t="s">
        <v>23</v>
      </c>
      <c r="S447" t="s">
        <v>8</v>
      </c>
      <c r="W447" s="52">
        <v>121000</v>
      </c>
    </row>
    <row r="448" spans="1:23" x14ac:dyDescent="0.3">
      <c r="A448" t="s">
        <v>452</v>
      </c>
      <c r="B448" t="s">
        <v>33</v>
      </c>
      <c r="C448" s="1">
        <v>45132.583333333336</v>
      </c>
      <c r="D448" s="7">
        <f t="shared" si="21"/>
        <v>7</v>
      </c>
      <c r="E448" s="7">
        <f t="shared" si="22"/>
        <v>25</v>
      </c>
      <c r="F448" s="7">
        <f t="shared" si="23"/>
        <v>2</v>
      </c>
      <c r="G448" t="s">
        <v>41</v>
      </c>
      <c r="H448" t="s">
        <v>2</v>
      </c>
      <c r="I448" t="s">
        <v>3</v>
      </c>
      <c r="J448">
        <v>2</v>
      </c>
      <c r="K448" t="s">
        <v>85</v>
      </c>
      <c r="M448" t="s">
        <v>22</v>
      </c>
      <c r="N448" t="s">
        <v>8</v>
      </c>
      <c r="O448" t="s">
        <v>8</v>
      </c>
      <c r="P448" t="s">
        <v>8</v>
      </c>
      <c r="Q448" t="s">
        <v>18</v>
      </c>
      <c r="R448" t="s">
        <v>8</v>
      </c>
      <c r="S448" t="s">
        <v>8</v>
      </c>
      <c r="U448" t="s">
        <v>8</v>
      </c>
      <c r="V448" t="s">
        <v>8</v>
      </c>
      <c r="W448" s="52">
        <v>60000</v>
      </c>
    </row>
    <row r="449" spans="1:23" x14ac:dyDescent="0.3">
      <c r="A449" t="s">
        <v>453</v>
      </c>
      <c r="B449" t="s">
        <v>33</v>
      </c>
      <c r="C449" s="1">
        <v>45146.416666666664</v>
      </c>
      <c r="D449" s="7">
        <f t="shared" si="21"/>
        <v>8</v>
      </c>
      <c r="E449" s="7">
        <f t="shared" si="22"/>
        <v>8</v>
      </c>
      <c r="F449" s="7">
        <f t="shared" si="23"/>
        <v>2</v>
      </c>
      <c r="G449" t="s">
        <v>53</v>
      </c>
      <c r="H449" t="s">
        <v>2</v>
      </c>
      <c r="I449" t="s">
        <v>12</v>
      </c>
      <c r="J449">
        <v>1</v>
      </c>
      <c r="K449" t="s">
        <v>58</v>
      </c>
      <c r="M449" t="s">
        <v>14</v>
      </c>
    </row>
    <row r="450" spans="1:23" x14ac:dyDescent="0.3">
      <c r="A450" t="s">
        <v>454</v>
      </c>
      <c r="B450" t="s">
        <v>33</v>
      </c>
      <c r="C450" s="1">
        <v>45131.666666666664</v>
      </c>
      <c r="D450" s="7">
        <f t="shared" si="21"/>
        <v>7</v>
      </c>
      <c r="E450" s="7">
        <f t="shared" si="22"/>
        <v>24</v>
      </c>
      <c r="F450" s="7">
        <f t="shared" si="23"/>
        <v>1</v>
      </c>
      <c r="G450" t="s">
        <v>5</v>
      </c>
      <c r="H450" t="s">
        <v>2</v>
      </c>
      <c r="I450" t="s">
        <v>12</v>
      </c>
      <c r="J450">
        <v>4</v>
      </c>
      <c r="K450" t="s">
        <v>72</v>
      </c>
      <c r="M450" t="s">
        <v>22</v>
      </c>
      <c r="N450" t="s">
        <v>8</v>
      </c>
      <c r="O450" t="s">
        <v>8</v>
      </c>
      <c r="P450" t="s">
        <v>8</v>
      </c>
      <c r="Q450" t="s">
        <v>18</v>
      </c>
      <c r="R450" t="s">
        <v>8</v>
      </c>
      <c r="S450" t="s">
        <v>8</v>
      </c>
    </row>
    <row r="451" spans="1:23" x14ac:dyDescent="0.3">
      <c r="A451" t="s">
        <v>455</v>
      </c>
      <c r="B451" t="s">
        <v>33</v>
      </c>
      <c r="C451" s="1">
        <v>45150.75</v>
      </c>
      <c r="D451" s="7">
        <f t="shared" si="21"/>
        <v>8</v>
      </c>
      <c r="E451" s="7">
        <f t="shared" si="22"/>
        <v>12</v>
      </c>
      <c r="F451" s="7">
        <f t="shared" si="23"/>
        <v>6</v>
      </c>
      <c r="G451" t="s">
        <v>5</v>
      </c>
      <c r="H451" t="s">
        <v>2</v>
      </c>
      <c r="I451" t="s">
        <v>3</v>
      </c>
      <c r="J451">
        <v>2</v>
      </c>
      <c r="K451" t="s">
        <v>4</v>
      </c>
      <c r="M451" t="s">
        <v>6</v>
      </c>
      <c r="N451" t="s">
        <v>8</v>
      </c>
      <c r="R451" t="s">
        <v>23</v>
      </c>
      <c r="S451" t="s">
        <v>9</v>
      </c>
      <c r="T451">
        <v>1</v>
      </c>
      <c r="U451" t="s">
        <v>10</v>
      </c>
      <c r="V451" t="s">
        <v>188</v>
      </c>
    </row>
    <row r="452" spans="1:23" x14ac:dyDescent="0.3">
      <c r="A452" t="s">
        <v>456</v>
      </c>
      <c r="B452" t="s">
        <v>33</v>
      </c>
      <c r="C452" s="1">
        <v>45140.75</v>
      </c>
      <c r="D452" s="7">
        <f t="shared" ref="D452:D515" si="24">IF(C452="","",MONTH(C452))</f>
        <v>8</v>
      </c>
      <c r="E452" s="7">
        <f t="shared" ref="E452:E515" si="25">IF(C452="","",DAY(C452))</f>
        <v>2</v>
      </c>
      <c r="F452" s="7">
        <f t="shared" ref="F452:F515" si="26">IF(C452="","",WEEKDAY(C452,2))</f>
        <v>3</v>
      </c>
      <c r="G452" t="s">
        <v>5</v>
      </c>
      <c r="H452" t="s">
        <v>2</v>
      </c>
      <c r="I452" t="s">
        <v>3</v>
      </c>
      <c r="J452">
        <v>4</v>
      </c>
      <c r="K452" t="s">
        <v>38</v>
      </c>
      <c r="M452" t="s">
        <v>6</v>
      </c>
      <c r="N452" t="s">
        <v>7</v>
      </c>
      <c r="R452" t="s">
        <v>8</v>
      </c>
      <c r="S452" t="s">
        <v>8</v>
      </c>
    </row>
    <row r="453" spans="1:23" x14ac:dyDescent="0.3">
      <c r="A453" t="s">
        <v>457</v>
      </c>
      <c r="B453" t="s">
        <v>33</v>
      </c>
      <c r="C453" s="1">
        <v>45133.5</v>
      </c>
      <c r="D453" s="7">
        <f t="shared" si="24"/>
        <v>7</v>
      </c>
      <c r="E453" s="7">
        <f t="shared" si="25"/>
        <v>26</v>
      </c>
      <c r="F453" s="7">
        <f t="shared" si="26"/>
        <v>3</v>
      </c>
      <c r="G453" t="s">
        <v>53</v>
      </c>
      <c r="H453" t="s">
        <v>2</v>
      </c>
      <c r="I453" t="s">
        <v>3</v>
      </c>
      <c r="J453">
        <v>3</v>
      </c>
      <c r="K453" t="s">
        <v>38</v>
      </c>
      <c r="M453" t="s">
        <v>6</v>
      </c>
      <c r="N453" t="s">
        <v>8</v>
      </c>
      <c r="R453" t="s">
        <v>8</v>
      </c>
      <c r="S453" t="s">
        <v>8</v>
      </c>
    </row>
    <row r="454" spans="1:23" x14ac:dyDescent="0.3">
      <c r="A454" t="s">
        <v>458</v>
      </c>
      <c r="B454" t="s">
        <v>33</v>
      </c>
      <c r="C454" s="1">
        <v>45178.583333333336</v>
      </c>
      <c r="D454" s="7">
        <f t="shared" si="24"/>
        <v>9</v>
      </c>
      <c r="E454" s="7">
        <f t="shared" si="25"/>
        <v>9</v>
      </c>
      <c r="F454" s="7">
        <f t="shared" si="26"/>
        <v>6</v>
      </c>
      <c r="G454" t="s">
        <v>5</v>
      </c>
      <c r="H454" t="s">
        <v>2</v>
      </c>
      <c r="I454" t="s">
        <v>12</v>
      </c>
      <c r="J454">
        <v>15</v>
      </c>
      <c r="K454" t="s">
        <v>153</v>
      </c>
      <c r="M454" t="s">
        <v>14</v>
      </c>
      <c r="N454" t="s">
        <v>7</v>
      </c>
      <c r="O454" t="s">
        <v>8</v>
      </c>
      <c r="R454" t="s">
        <v>8</v>
      </c>
      <c r="S454" t="s">
        <v>9</v>
      </c>
      <c r="T454">
        <v>12</v>
      </c>
      <c r="W454" s="52">
        <v>481000</v>
      </c>
    </row>
    <row r="455" spans="1:23" x14ac:dyDescent="0.3">
      <c r="A455" t="s">
        <v>459</v>
      </c>
      <c r="B455" t="s">
        <v>33</v>
      </c>
      <c r="C455" s="1">
        <v>45142.416666666664</v>
      </c>
      <c r="D455" s="7">
        <f t="shared" si="24"/>
        <v>8</v>
      </c>
      <c r="E455" s="7">
        <f t="shared" si="25"/>
        <v>4</v>
      </c>
      <c r="F455" s="7">
        <f t="shared" si="26"/>
        <v>5</v>
      </c>
      <c r="G455" t="s">
        <v>5</v>
      </c>
      <c r="H455" t="s">
        <v>2</v>
      </c>
      <c r="I455" t="s">
        <v>3</v>
      </c>
      <c r="J455">
        <v>5</v>
      </c>
      <c r="K455" t="s">
        <v>38</v>
      </c>
      <c r="M455" t="s">
        <v>22</v>
      </c>
      <c r="N455" t="s">
        <v>7</v>
      </c>
      <c r="R455" t="s">
        <v>8</v>
      </c>
      <c r="S455" t="s">
        <v>8</v>
      </c>
    </row>
    <row r="456" spans="1:23" x14ac:dyDescent="0.3">
      <c r="A456" t="s">
        <v>460</v>
      </c>
      <c r="B456" t="s">
        <v>1</v>
      </c>
      <c r="D456" s="7" t="str">
        <f t="shared" si="24"/>
        <v/>
      </c>
      <c r="E456" s="7" t="str">
        <f t="shared" si="25"/>
        <v/>
      </c>
      <c r="F456" s="7" t="str">
        <f t="shared" si="26"/>
        <v/>
      </c>
    </row>
    <row r="457" spans="1:23" x14ac:dyDescent="0.3">
      <c r="A457" t="s">
        <v>461</v>
      </c>
      <c r="B457" t="s">
        <v>33</v>
      </c>
      <c r="C457" s="1">
        <v>45151.416666666664</v>
      </c>
      <c r="D457" s="7">
        <f t="shared" si="24"/>
        <v>8</v>
      </c>
      <c r="E457" s="7">
        <f t="shared" si="25"/>
        <v>13</v>
      </c>
      <c r="F457" s="7">
        <f t="shared" si="26"/>
        <v>7</v>
      </c>
      <c r="G457" t="s">
        <v>5</v>
      </c>
      <c r="H457" t="s">
        <v>2</v>
      </c>
      <c r="I457" t="s">
        <v>3</v>
      </c>
      <c r="J457">
        <v>6</v>
      </c>
      <c r="K457" t="s">
        <v>38</v>
      </c>
      <c r="M457" t="s">
        <v>22</v>
      </c>
      <c r="N457" t="s">
        <v>8</v>
      </c>
      <c r="R457" t="s">
        <v>8</v>
      </c>
      <c r="S457" t="s">
        <v>8</v>
      </c>
    </row>
    <row r="458" spans="1:23" x14ac:dyDescent="0.3">
      <c r="A458" t="s">
        <v>462</v>
      </c>
      <c r="B458" t="s">
        <v>33</v>
      </c>
      <c r="C458" s="1">
        <v>45157.416666666664</v>
      </c>
      <c r="D458" s="7">
        <f t="shared" si="24"/>
        <v>8</v>
      </c>
      <c r="E458" s="7">
        <f t="shared" si="25"/>
        <v>19</v>
      </c>
      <c r="F458" s="7">
        <f t="shared" si="26"/>
        <v>6</v>
      </c>
      <c r="G458" t="s">
        <v>5</v>
      </c>
      <c r="H458" t="s">
        <v>2</v>
      </c>
      <c r="I458" t="s">
        <v>3</v>
      </c>
      <c r="J458">
        <v>2</v>
      </c>
      <c r="K458" t="s">
        <v>17</v>
      </c>
      <c r="M458" t="s">
        <v>22</v>
      </c>
      <c r="N458" t="s">
        <v>8</v>
      </c>
      <c r="R458" t="s">
        <v>8</v>
      </c>
      <c r="S458" t="s">
        <v>8</v>
      </c>
    </row>
    <row r="459" spans="1:23" x14ac:dyDescent="0.3">
      <c r="A459" t="s">
        <v>463</v>
      </c>
      <c r="B459" t="s">
        <v>20</v>
      </c>
      <c r="C459" s="1">
        <v>45136.666666666664</v>
      </c>
      <c r="D459" s="7">
        <f t="shared" si="24"/>
        <v>7</v>
      </c>
      <c r="E459" s="7">
        <f t="shared" si="25"/>
        <v>29</v>
      </c>
      <c r="F459" s="7">
        <f t="shared" si="26"/>
        <v>6</v>
      </c>
      <c r="G459" t="s">
        <v>5</v>
      </c>
      <c r="H459" t="s">
        <v>2</v>
      </c>
      <c r="I459" t="s">
        <v>3</v>
      </c>
      <c r="J459">
        <v>9</v>
      </c>
      <c r="K459" t="s">
        <v>13</v>
      </c>
      <c r="M459" t="s">
        <v>14</v>
      </c>
      <c r="N459" t="s">
        <v>8</v>
      </c>
      <c r="W459" s="52">
        <v>117000</v>
      </c>
    </row>
    <row r="460" spans="1:23" x14ac:dyDescent="0.3">
      <c r="A460" t="s">
        <v>464</v>
      </c>
      <c r="B460" t="s">
        <v>33</v>
      </c>
      <c r="C460" s="1">
        <v>45140.416666666664</v>
      </c>
      <c r="D460" s="7">
        <f t="shared" si="24"/>
        <v>8</v>
      </c>
      <c r="E460" s="7">
        <f t="shared" si="25"/>
        <v>2</v>
      </c>
      <c r="F460" s="7">
        <f t="shared" si="26"/>
        <v>3</v>
      </c>
      <c r="G460" t="s">
        <v>5</v>
      </c>
      <c r="H460" t="s">
        <v>2</v>
      </c>
      <c r="I460" t="s">
        <v>3</v>
      </c>
      <c r="J460">
        <v>3</v>
      </c>
      <c r="K460" t="s">
        <v>38</v>
      </c>
      <c r="M460" t="s">
        <v>22</v>
      </c>
      <c r="N460" t="s">
        <v>7</v>
      </c>
      <c r="R460" t="s">
        <v>8</v>
      </c>
      <c r="S460" t="s">
        <v>8</v>
      </c>
    </row>
    <row r="461" spans="1:23" x14ac:dyDescent="0.3">
      <c r="A461" t="s">
        <v>465</v>
      </c>
      <c r="B461" t="s">
        <v>20</v>
      </c>
      <c r="C461" s="1">
        <v>45134.375</v>
      </c>
      <c r="D461" s="7">
        <f t="shared" si="24"/>
        <v>7</v>
      </c>
      <c r="E461" s="7">
        <f t="shared" si="25"/>
        <v>27</v>
      </c>
      <c r="F461" s="7">
        <f t="shared" si="26"/>
        <v>4</v>
      </c>
      <c r="G461" t="s">
        <v>5</v>
      </c>
      <c r="H461" t="s">
        <v>2</v>
      </c>
      <c r="I461" t="s">
        <v>12</v>
      </c>
      <c r="J461">
        <v>5</v>
      </c>
      <c r="K461" t="s">
        <v>58</v>
      </c>
      <c r="M461" t="s">
        <v>22</v>
      </c>
    </row>
    <row r="462" spans="1:23" x14ac:dyDescent="0.3">
      <c r="A462" t="s">
        <v>466</v>
      </c>
      <c r="B462" t="s">
        <v>33</v>
      </c>
      <c r="C462" s="1">
        <v>45133.5</v>
      </c>
      <c r="D462" s="7">
        <f t="shared" si="24"/>
        <v>7</v>
      </c>
      <c r="E462" s="7">
        <f t="shared" si="25"/>
        <v>26</v>
      </c>
      <c r="F462" s="7">
        <f t="shared" si="26"/>
        <v>3</v>
      </c>
      <c r="G462" t="s">
        <v>53</v>
      </c>
      <c r="H462" t="s">
        <v>2</v>
      </c>
      <c r="I462" t="s">
        <v>3</v>
      </c>
      <c r="J462">
        <v>5</v>
      </c>
      <c r="K462" t="s">
        <v>38</v>
      </c>
      <c r="M462" t="s">
        <v>6</v>
      </c>
      <c r="N462" t="s">
        <v>8</v>
      </c>
      <c r="R462" t="s">
        <v>8</v>
      </c>
      <c r="S462" t="s">
        <v>8</v>
      </c>
    </row>
    <row r="463" spans="1:23" x14ac:dyDescent="0.3">
      <c r="A463" t="s">
        <v>57</v>
      </c>
      <c r="B463" t="s">
        <v>194</v>
      </c>
      <c r="C463" s="1">
        <v>45135.416666666664</v>
      </c>
      <c r="D463" s="7">
        <f t="shared" si="24"/>
        <v>7</v>
      </c>
      <c r="E463" s="7">
        <f t="shared" si="25"/>
        <v>28</v>
      </c>
      <c r="F463" s="7">
        <f t="shared" si="26"/>
        <v>5</v>
      </c>
      <c r="H463" t="s">
        <v>2</v>
      </c>
      <c r="I463" t="s">
        <v>25</v>
      </c>
      <c r="J463">
        <v>2</v>
      </c>
      <c r="K463" t="s">
        <v>58</v>
      </c>
      <c r="M463" t="s">
        <v>6</v>
      </c>
    </row>
    <row r="464" spans="1:23" x14ac:dyDescent="0.3">
      <c r="A464" t="s">
        <v>467</v>
      </c>
      <c r="B464" t="s">
        <v>468</v>
      </c>
      <c r="D464" s="7" t="str">
        <f t="shared" si="24"/>
        <v/>
      </c>
      <c r="E464" s="7" t="str">
        <f t="shared" si="25"/>
        <v/>
      </c>
      <c r="F464" s="7" t="str">
        <f t="shared" si="26"/>
        <v/>
      </c>
    </row>
    <row r="465" spans="1:13" x14ac:dyDescent="0.3">
      <c r="A465" t="s">
        <v>469</v>
      </c>
      <c r="B465" t="s">
        <v>468</v>
      </c>
      <c r="D465" s="7" t="str">
        <f t="shared" si="24"/>
        <v/>
      </c>
      <c r="E465" s="7" t="str">
        <f t="shared" si="25"/>
        <v/>
      </c>
      <c r="F465" s="7" t="str">
        <f t="shared" si="26"/>
        <v/>
      </c>
    </row>
    <row r="466" spans="1:13" x14ac:dyDescent="0.3">
      <c r="A466" t="s">
        <v>470</v>
      </c>
      <c r="B466" t="s">
        <v>468</v>
      </c>
      <c r="D466" s="7" t="str">
        <f t="shared" si="24"/>
        <v/>
      </c>
      <c r="E466" s="7" t="str">
        <f t="shared" si="25"/>
        <v/>
      </c>
      <c r="F466" s="7" t="str">
        <f t="shared" si="26"/>
        <v/>
      </c>
    </row>
    <row r="467" spans="1:13" x14ac:dyDescent="0.3">
      <c r="A467" t="s">
        <v>471</v>
      </c>
      <c r="B467" t="s">
        <v>468</v>
      </c>
      <c r="D467" s="7" t="str">
        <f t="shared" si="24"/>
        <v/>
      </c>
      <c r="E467" s="7" t="str">
        <f t="shared" si="25"/>
        <v/>
      </c>
      <c r="F467" s="7" t="str">
        <f t="shared" si="26"/>
        <v/>
      </c>
    </row>
    <row r="468" spans="1:13" x14ac:dyDescent="0.3">
      <c r="A468" t="s">
        <v>472</v>
      </c>
      <c r="B468" t="s">
        <v>468</v>
      </c>
      <c r="D468" s="7" t="str">
        <f t="shared" si="24"/>
        <v/>
      </c>
      <c r="E468" s="7" t="str">
        <f t="shared" si="25"/>
        <v/>
      </c>
      <c r="F468" s="7" t="str">
        <f t="shared" si="26"/>
        <v/>
      </c>
    </row>
    <row r="469" spans="1:13" x14ac:dyDescent="0.3">
      <c r="A469" t="s">
        <v>473</v>
      </c>
      <c r="B469" t="s">
        <v>468</v>
      </c>
      <c r="D469" s="7" t="str">
        <f t="shared" si="24"/>
        <v/>
      </c>
      <c r="E469" s="7" t="str">
        <f t="shared" si="25"/>
        <v/>
      </c>
      <c r="F469" s="7" t="str">
        <f t="shared" si="26"/>
        <v/>
      </c>
    </row>
    <row r="470" spans="1:13" x14ac:dyDescent="0.3">
      <c r="A470" t="s">
        <v>474</v>
      </c>
      <c r="B470" t="s">
        <v>468</v>
      </c>
      <c r="D470" s="7" t="str">
        <f t="shared" si="24"/>
        <v/>
      </c>
      <c r="E470" s="7" t="str">
        <f t="shared" si="25"/>
        <v/>
      </c>
      <c r="F470" s="7" t="str">
        <f t="shared" si="26"/>
        <v/>
      </c>
    </row>
    <row r="471" spans="1:13" x14ac:dyDescent="0.3">
      <c r="A471" t="s">
        <v>475</v>
      </c>
      <c r="B471" t="s">
        <v>468</v>
      </c>
      <c r="D471" s="7" t="str">
        <f t="shared" si="24"/>
        <v/>
      </c>
      <c r="E471" s="7" t="str">
        <f t="shared" si="25"/>
        <v/>
      </c>
      <c r="F471" s="7" t="str">
        <f t="shared" si="26"/>
        <v/>
      </c>
    </row>
    <row r="472" spans="1:13" x14ac:dyDescent="0.3">
      <c r="A472" t="s">
        <v>465</v>
      </c>
      <c r="B472" t="s">
        <v>33</v>
      </c>
      <c r="C472" s="1">
        <v>45182.416666666664</v>
      </c>
      <c r="D472" s="7">
        <f t="shared" si="24"/>
        <v>9</v>
      </c>
      <c r="E472" s="7">
        <f t="shared" si="25"/>
        <v>13</v>
      </c>
      <c r="F472" s="7">
        <f t="shared" si="26"/>
        <v>3</v>
      </c>
      <c r="H472" t="s">
        <v>2</v>
      </c>
      <c r="I472" t="s">
        <v>25</v>
      </c>
      <c r="J472">
        <v>1</v>
      </c>
      <c r="K472" t="s">
        <v>58</v>
      </c>
      <c r="M472" t="s">
        <v>22</v>
      </c>
    </row>
    <row r="473" spans="1:13" x14ac:dyDescent="0.3">
      <c r="A473" t="s">
        <v>476</v>
      </c>
      <c r="B473" t="s">
        <v>468</v>
      </c>
      <c r="D473" s="7" t="str">
        <f t="shared" si="24"/>
        <v/>
      </c>
      <c r="E473" s="7" t="str">
        <f t="shared" si="25"/>
        <v/>
      </c>
      <c r="F473" s="7" t="str">
        <f t="shared" si="26"/>
        <v/>
      </c>
    </row>
    <row r="474" spans="1:13" x14ac:dyDescent="0.3">
      <c r="A474" t="s">
        <v>477</v>
      </c>
      <c r="B474" t="s">
        <v>468</v>
      </c>
      <c r="D474" s="7" t="str">
        <f t="shared" si="24"/>
        <v/>
      </c>
      <c r="E474" s="7" t="str">
        <f t="shared" si="25"/>
        <v/>
      </c>
      <c r="F474" s="7" t="str">
        <f t="shared" si="26"/>
        <v/>
      </c>
    </row>
    <row r="475" spans="1:13" x14ac:dyDescent="0.3">
      <c r="A475" t="s">
        <v>478</v>
      </c>
      <c r="B475" t="s">
        <v>468</v>
      </c>
      <c r="D475" s="7" t="str">
        <f t="shared" si="24"/>
        <v/>
      </c>
      <c r="E475" s="7" t="str">
        <f t="shared" si="25"/>
        <v/>
      </c>
      <c r="F475" s="7" t="str">
        <f t="shared" si="26"/>
        <v/>
      </c>
    </row>
    <row r="476" spans="1:13" x14ac:dyDescent="0.3">
      <c r="A476" t="s">
        <v>479</v>
      </c>
      <c r="B476" t="s">
        <v>468</v>
      </c>
      <c r="D476" s="7" t="str">
        <f t="shared" si="24"/>
        <v/>
      </c>
      <c r="E476" s="7" t="str">
        <f t="shared" si="25"/>
        <v/>
      </c>
      <c r="F476" s="7" t="str">
        <f t="shared" si="26"/>
        <v/>
      </c>
    </row>
    <row r="477" spans="1:13" x14ac:dyDescent="0.3">
      <c r="A477" t="s">
        <v>480</v>
      </c>
      <c r="B477" t="s">
        <v>468</v>
      </c>
      <c r="D477" s="7" t="str">
        <f t="shared" si="24"/>
        <v/>
      </c>
      <c r="E477" s="7" t="str">
        <f t="shared" si="25"/>
        <v/>
      </c>
      <c r="F477" s="7" t="str">
        <f t="shared" si="26"/>
        <v/>
      </c>
    </row>
    <row r="478" spans="1:13" x14ac:dyDescent="0.3">
      <c r="A478" t="s">
        <v>481</v>
      </c>
      <c r="B478" t="s">
        <v>468</v>
      </c>
      <c r="D478" s="7" t="str">
        <f t="shared" si="24"/>
        <v/>
      </c>
      <c r="E478" s="7" t="str">
        <f t="shared" si="25"/>
        <v/>
      </c>
      <c r="F478" s="7" t="str">
        <f t="shared" si="26"/>
        <v/>
      </c>
    </row>
    <row r="479" spans="1:13" x14ac:dyDescent="0.3">
      <c r="A479" t="s">
        <v>482</v>
      </c>
      <c r="B479" t="s">
        <v>468</v>
      </c>
      <c r="D479" s="7" t="str">
        <f t="shared" si="24"/>
        <v/>
      </c>
      <c r="E479" s="7" t="str">
        <f t="shared" si="25"/>
        <v/>
      </c>
      <c r="F479" s="7" t="str">
        <f t="shared" si="26"/>
        <v/>
      </c>
    </row>
    <row r="480" spans="1:13" x14ac:dyDescent="0.3">
      <c r="A480" t="s">
        <v>483</v>
      </c>
      <c r="B480" t="s">
        <v>468</v>
      </c>
      <c r="D480" s="7" t="str">
        <f t="shared" si="24"/>
        <v/>
      </c>
      <c r="E480" s="7" t="str">
        <f t="shared" si="25"/>
        <v/>
      </c>
      <c r="F480" s="7" t="str">
        <f t="shared" si="26"/>
        <v/>
      </c>
    </row>
    <row r="481" spans="1:20" x14ac:dyDescent="0.3">
      <c r="A481" t="s">
        <v>484</v>
      </c>
      <c r="B481" t="s">
        <v>468</v>
      </c>
      <c r="D481" s="7" t="str">
        <f t="shared" si="24"/>
        <v/>
      </c>
      <c r="E481" s="7" t="str">
        <f t="shared" si="25"/>
        <v/>
      </c>
      <c r="F481" s="7" t="str">
        <f t="shared" si="26"/>
        <v/>
      </c>
    </row>
    <row r="482" spans="1:20" x14ac:dyDescent="0.3">
      <c r="A482" t="s">
        <v>485</v>
      </c>
      <c r="B482" t="s">
        <v>468</v>
      </c>
      <c r="D482" s="7" t="str">
        <f t="shared" si="24"/>
        <v/>
      </c>
      <c r="E482" s="7" t="str">
        <f t="shared" si="25"/>
        <v/>
      </c>
      <c r="F482" s="7" t="str">
        <f t="shared" si="26"/>
        <v/>
      </c>
    </row>
    <row r="483" spans="1:20" x14ac:dyDescent="0.3">
      <c r="A483" t="s">
        <v>486</v>
      </c>
      <c r="B483" t="s">
        <v>468</v>
      </c>
      <c r="D483" s="7" t="str">
        <f t="shared" si="24"/>
        <v/>
      </c>
      <c r="E483" s="7" t="str">
        <f t="shared" si="25"/>
        <v/>
      </c>
      <c r="F483" s="7" t="str">
        <f t="shared" si="26"/>
        <v/>
      </c>
    </row>
    <row r="484" spans="1:20" x14ac:dyDescent="0.3">
      <c r="A484" t="s">
        <v>487</v>
      </c>
      <c r="B484" t="s">
        <v>468</v>
      </c>
      <c r="D484" s="7" t="str">
        <f t="shared" si="24"/>
        <v/>
      </c>
      <c r="E484" s="7" t="str">
        <f t="shared" si="25"/>
        <v/>
      </c>
      <c r="F484" s="7" t="str">
        <f t="shared" si="26"/>
        <v/>
      </c>
    </row>
    <row r="485" spans="1:20" x14ac:dyDescent="0.3">
      <c r="A485" t="s">
        <v>488</v>
      </c>
      <c r="B485" t="s">
        <v>468</v>
      </c>
      <c r="D485" s="7" t="str">
        <f t="shared" si="24"/>
        <v/>
      </c>
      <c r="E485" s="7" t="str">
        <f t="shared" si="25"/>
        <v/>
      </c>
      <c r="F485" s="7" t="str">
        <f t="shared" si="26"/>
        <v/>
      </c>
    </row>
    <row r="486" spans="1:20" x14ac:dyDescent="0.3">
      <c r="A486" t="s">
        <v>489</v>
      </c>
      <c r="B486" t="s">
        <v>468</v>
      </c>
      <c r="D486" s="7" t="str">
        <f t="shared" si="24"/>
        <v/>
      </c>
      <c r="E486" s="7" t="str">
        <f t="shared" si="25"/>
        <v/>
      </c>
      <c r="F486" s="7" t="str">
        <f t="shared" si="26"/>
        <v/>
      </c>
    </row>
    <row r="487" spans="1:20" x14ac:dyDescent="0.3">
      <c r="A487" t="s">
        <v>490</v>
      </c>
      <c r="B487" t="s">
        <v>468</v>
      </c>
      <c r="D487" s="7" t="str">
        <f t="shared" si="24"/>
        <v/>
      </c>
      <c r="E487" s="7" t="str">
        <f t="shared" si="25"/>
        <v/>
      </c>
      <c r="F487" s="7" t="str">
        <f t="shared" si="26"/>
        <v/>
      </c>
    </row>
    <row r="488" spans="1:20" x14ac:dyDescent="0.3">
      <c r="A488" t="s">
        <v>491</v>
      </c>
      <c r="B488" t="s">
        <v>468</v>
      </c>
      <c r="D488" s="7" t="str">
        <f t="shared" si="24"/>
        <v/>
      </c>
      <c r="E488" s="7" t="str">
        <f t="shared" si="25"/>
        <v/>
      </c>
      <c r="F488" s="7" t="str">
        <f t="shared" si="26"/>
        <v/>
      </c>
    </row>
    <row r="489" spans="1:20" x14ac:dyDescent="0.3">
      <c r="A489" t="s">
        <v>492</v>
      </c>
      <c r="B489" t="s">
        <v>468</v>
      </c>
      <c r="D489" s="7" t="str">
        <f t="shared" si="24"/>
        <v/>
      </c>
      <c r="E489" s="7" t="str">
        <f t="shared" si="25"/>
        <v/>
      </c>
      <c r="F489" s="7" t="str">
        <f t="shared" si="26"/>
        <v/>
      </c>
    </row>
    <row r="490" spans="1:20" x14ac:dyDescent="0.3">
      <c r="A490" t="s">
        <v>493</v>
      </c>
      <c r="B490" t="s">
        <v>468</v>
      </c>
      <c r="D490" s="7" t="str">
        <f t="shared" si="24"/>
        <v/>
      </c>
      <c r="E490" s="7" t="str">
        <f t="shared" si="25"/>
        <v/>
      </c>
      <c r="F490" s="7" t="str">
        <f t="shared" si="26"/>
        <v/>
      </c>
    </row>
    <row r="491" spans="1:20" x14ac:dyDescent="0.3">
      <c r="A491" t="s">
        <v>494</v>
      </c>
      <c r="B491" t="s">
        <v>468</v>
      </c>
      <c r="D491" s="7" t="str">
        <f t="shared" si="24"/>
        <v/>
      </c>
      <c r="E491" s="7" t="str">
        <f t="shared" si="25"/>
        <v/>
      </c>
      <c r="F491" s="7" t="str">
        <f t="shared" si="26"/>
        <v/>
      </c>
    </row>
    <row r="492" spans="1:20" x14ac:dyDescent="0.3">
      <c r="A492" t="s">
        <v>495</v>
      </c>
      <c r="B492" t="s">
        <v>33</v>
      </c>
      <c r="C492" s="1">
        <v>45166.666666666664</v>
      </c>
      <c r="D492" s="7">
        <f t="shared" si="24"/>
        <v>8</v>
      </c>
      <c r="E492" s="7">
        <f t="shared" si="25"/>
        <v>28</v>
      </c>
      <c r="F492" s="7">
        <f t="shared" si="26"/>
        <v>1</v>
      </c>
      <c r="G492" t="s">
        <v>36</v>
      </c>
      <c r="H492" t="s">
        <v>2</v>
      </c>
      <c r="I492" t="s">
        <v>3</v>
      </c>
      <c r="J492">
        <v>6</v>
      </c>
      <c r="K492" t="s">
        <v>38</v>
      </c>
      <c r="M492" t="s">
        <v>22</v>
      </c>
      <c r="N492" t="s">
        <v>8</v>
      </c>
      <c r="R492" t="s">
        <v>23</v>
      </c>
      <c r="S492" t="s">
        <v>8</v>
      </c>
    </row>
    <row r="493" spans="1:20" x14ac:dyDescent="0.3">
      <c r="A493" t="s">
        <v>495</v>
      </c>
      <c r="B493" t="s">
        <v>20</v>
      </c>
      <c r="C493" s="1">
        <v>45135.708333333336</v>
      </c>
      <c r="D493" s="7">
        <f t="shared" si="24"/>
        <v>7</v>
      </c>
      <c r="E493" s="7">
        <f t="shared" si="25"/>
        <v>28</v>
      </c>
      <c r="F493" s="7">
        <f t="shared" si="26"/>
        <v>5</v>
      </c>
      <c r="G493" t="s">
        <v>36</v>
      </c>
      <c r="H493" t="s">
        <v>2</v>
      </c>
      <c r="I493" t="s">
        <v>3</v>
      </c>
      <c r="J493">
        <v>6</v>
      </c>
      <c r="K493" t="s">
        <v>38</v>
      </c>
      <c r="M493" t="s">
        <v>22</v>
      </c>
      <c r="N493" t="s">
        <v>8</v>
      </c>
      <c r="R493" t="s">
        <v>23</v>
      </c>
      <c r="S493" t="s">
        <v>8</v>
      </c>
    </row>
    <row r="494" spans="1:20" x14ac:dyDescent="0.3">
      <c r="A494" t="s">
        <v>496</v>
      </c>
      <c r="B494" t="s">
        <v>33</v>
      </c>
      <c r="C494" s="1">
        <v>45136.416666666664</v>
      </c>
      <c r="D494" s="7">
        <f t="shared" si="24"/>
        <v>7</v>
      </c>
      <c r="E494" s="7">
        <f t="shared" si="25"/>
        <v>29</v>
      </c>
      <c r="F494" s="7">
        <f t="shared" si="26"/>
        <v>6</v>
      </c>
      <c r="G494" t="s">
        <v>36</v>
      </c>
      <c r="H494" t="s">
        <v>2</v>
      </c>
      <c r="I494" t="s">
        <v>12</v>
      </c>
      <c r="J494">
        <v>5</v>
      </c>
      <c r="K494" t="s">
        <v>38</v>
      </c>
      <c r="M494" t="s">
        <v>22</v>
      </c>
      <c r="N494" t="s">
        <v>7</v>
      </c>
      <c r="R494" t="s">
        <v>23</v>
      </c>
      <c r="S494" t="s">
        <v>8</v>
      </c>
    </row>
    <row r="495" spans="1:20" x14ac:dyDescent="0.3">
      <c r="A495" t="s">
        <v>497</v>
      </c>
      <c r="B495" t="s">
        <v>33</v>
      </c>
      <c r="C495" s="1">
        <v>45151.416666666664</v>
      </c>
      <c r="D495" s="7">
        <f t="shared" si="24"/>
        <v>8</v>
      </c>
      <c r="E495" s="7">
        <f t="shared" si="25"/>
        <v>13</v>
      </c>
      <c r="F495" s="7">
        <f t="shared" si="26"/>
        <v>7</v>
      </c>
      <c r="G495" t="s">
        <v>5</v>
      </c>
      <c r="H495" t="s">
        <v>2</v>
      </c>
      <c r="I495" t="s">
        <v>12</v>
      </c>
      <c r="J495">
        <v>4</v>
      </c>
      <c r="K495" t="s">
        <v>17</v>
      </c>
      <c r="M495" t="s">
        <v>22</v>
      </c>
      <c r="N495" t="s">
        <v>8</v>
      </c>
      <c r="R495" t="s">
        <v>8</v>
      </c>
      <c r="S495" t="s">
        <v>8</v>
      </c>
    </row>
    <row r="496" spans="1:20" x14ac:dyDescent="0.3">
      <c r="A496" t="s">
        <v>498</v>
      </c>
      <c r="B496" t="s">
        <v>33</v>
      </c>
      <c r="C496" s="1">
        <v>45143.583333333336</v>
      </c>
      <c r="D496" s="7">
        <f t="shared" si="24"/>
        <v>8</v>
      </c>
      <c r="E496" s="7">
        <f t="shared" si="25"/>
        <v>5</v>
      </c>
      <c r="F496" s="7">
        <f t="shared" si="26"/>
        <v>6</v>
      </c>
      <c r="G496" t="s">
        <v>5</v>
      </c>
      <c r="H496" t="s">
        <v>179</v>
      </c>
      <c r="I496" t="s">
        <v>3</v>
      </c>
      <c r="J496">
        <v>10</v>
      </c>
      <c r="K496" t="s">
        <v>26</v>
      </c>
      <c r="M496" t="s">
        <v>14</v>
      </c>
      <c r="N496" t="s">
        <v>8</v>
      </c>
      <c r="R496" t="s">
        <v>8</v>
      </c>
      <c r="S496" t="s">
        <v>9</v>
      </c>
      <c r="T496">
        <v>10</v>
      </c>
    </row>
    <row r="497" spans="1:23" x14ac:dyDescent="0.3">
      <c r="A497" t="s">
        <v>499</v>
      </c>
      <c r="B497" t="s">
        <v>20</v>
      </c>
      <c r="C497" s="1">
        <v>45157.583333333336</v>
      </c>
      <c r="D497" s="7">
        <f t="shared" si="24"/>
        <v>8</v>
      </c>
      <c r="E497" s="7">
        <f t="shared" si="25"/>
        <v>19</v>
      </c>
      <c r="F497" s="7">
        <f t="shared" si="26"/>
        <v>6</v>
      </c>
      <c r="G497" t="s">
        <v>36</v>
      </c>
      <c r="H497" t="s">
        <v>2</v>
      </c>
      <c r="I497" t="s">
        <v>3</v>
      </c>
      <c r="J497">
        <v>2</v>
      </c>
      <c r="K497" t="s">
        <v>85</v>
      </c>
      <c r="M497" t="s">
        <v>6</v>
      </c>
      <c r="N497" t="s">
        <v>8</v>
      </c>
      <c r="O497" t="s">
        <v>8</v>
      </c>
      <c r="P497" t="s">
        <v>8</v>
      </c>
      <c r="Q497" t="s">
        <v>18</v>
      </c>
      <c r="R497" t="s">
        <v>8</v>
      </c>
      <c r="S497" t="s">
        <v>8</v>
      </c>
      <c r="U497" t="s">
        <v>8</v>
      </c>
      <c r="V497" t="s">
        <v>8</v>
      </c>
    </row>
    <row r="498" spans="1:23" x14ac:dyDescent="0.3">
      <c r="A498" t="s">
        <v>500</v>
      </c>
      <c r="B498" t="s">
        <v>16</v>
      </c>
      <c r="C498" s="1">
        <v>45138.666666666664</v>
      </c>
      <c r="D498" s="7">
        <f t="shared" si="24"/>
        <v>7</v>
      </c>
      <c r="E498" s="7">
        <f t="shared" si="25"/>
        <v>31</v>
      </c>
      <c r="F498" s="7">
        <f t="shared" si="26"/>
        <v>1</v>
      </c>
      <c r="G498" t="s">
        <v>21</v>
      </c>
      <c r="H498" t="s">
        <v>2</v>
      </c>
      <c r="I498" t="s">
        <v>12</v>
      </c>
      <c r="J498">
        <v>10</v>
      </c>
      <c r="K498" t="s">
        <v>17</v>
      </c>
      <c r="M498" t="s">
        <v>6</v>
      </c>
      <c r="N498" t="s">
        <v>8</v>
      </c>
      <c r="R498" t="s">
        <v>8</v>
      </c>
      <c r="S498" t="s">
        <v>9</v>
      </c>
      <c r="T498">
        <v>6</v>
      </c>
    </row>
    <row r="499" spans="1:23" x14ac:dyDescent="0.3">
      <c r="A499" t="s">
        <v>501</v>
      </c>
      <c r="B499" t="s">
        <v>33</v>
      </c>
      <c r="C499" s="1">
        <v>45199.75</v>
      </c>
      <c r="D499" s="7">
        <f t="shared" si="24"/>
        <v>9</v>
      </c>
      <c r="E499" s="7">
        <f t="shared" si="25"/>
        <v>30</v>
      </c>
      <c r="F499" s="7">
        <f t="shared" si="26"/>
        <v>6</v>
      </c>
      <c r="G499" t="s">
        <v>5</v>
      </c>
      <c r="H499" t="s">
        <v>2</v>
      </c>
      <c r="I499" t="s">
        <v>3</v>
      </c>
      <c r="J499">
        <v>4</v>
      </c>
      <c r="K499" t="s">
        <v>4</v>
      </c>
      <c r="M499" t="s">
        <v>6</v>
      </c>
      <c r="N499" t="s">
        <v>7</v>
      </c>
      <c r="R499" t="s">
        <v>8</v>
      </c>
      <c r="S499" t="s">
        <v>8</v>
      </c>
      <c r="U499" t="s">
        <v>8</v>
      </c>
      <c r="V499" t="s">
        <v>8</v>
      </c>
    </row>
    <row r="500" spans="1:23" x14ac:dyDescent="0.3">
      <c r="A500" t="s">
        <v>502</v>
      </c>
      <c r="B500" t="s">
        <v>33</v>
      </c>
      <c r="C500" s="1">
        <v>45149.5</v>
      </c>
      <c r="D500" s="7">
        <f t="shared" si="24"/>
        <v>8</v>
      </c>
      <c r="E500" s="7">
        <f t="shared" si="25"/>
        <v>11</v>
      </c>
      <c r="F500" s="7">
        <f t="shared" si="26"/>
        <v>5</v>
      </c>
      <c r="G500" t="s">
        <v>53</v>
      </c>
      <c r="H500" t="s">
        <v>2</v>
      </c>
      <c r="I500" t="s">
        <v>3</v>
      </c>
      <c r="J500">
        <v>2</v>
      </c>
      <c r="K500" t="s">
        <v>162</v>
      </c>
      <c r="M500" t="s">
        <v>6</v>
      </c>
      <c r="N500" t="s">
        <v>7</v>
      </c>
      <c r="O500" t="s">
        <v>8</v>
      </c>
      <c r="R500" t="s">
        <v>8</v>
      </c>
      <c r="S500" t="s">
        <v>9</v>
      </c>
      <c r="T500">
        <v>2</v>
      </c>
    </row>
    <row r="501" spans="1:23" x14ac:dyDescent="0.3">
      <c r="A501" t="s">
        <v>499</v>
      </c>
      <c r="B501" t="s">
        <v>33</v>
      </c>
      <c r="C501" s="1">
        <v>45157.583333333336</v>
      </c>
      <c r="D501" s="7">
        <f t="shared" si="24"/>
        <v>8</v>
      </c>
      <c r="E501" s="7">
        <f t="shared" si="25"/>
        <v>19</v>
      </c>
      <c r="F501" s="7">
        <f t="shared" si="26"/>
        <v>6</v>
      </c>
      <c r="G501" t="s">
        <v>36</v>
      </c>
      <c r="H501" t="s">
        <v>2</v>
      </c>
      <c r="I501" t="s">
        <v>3</v>
      </c>
      <c r="J501">
        <v>2</v>
      </c>
      <c r="K501" t="s">
        <v>85</v>
      </c>
      <c r="M501" t="s">
        <v>14</v>
      </c>
      <c r="N501" t="s">
        <v>8</v>
      </c>
      <c r="O501" t="s">
        <v>8</v>
      </c>
      <c r="P501" t="s">
        <v>8</v>
      </c>
      <c r="Q501" t="s">
        <v>18</v>
      </c>
      <c r="R501" t="s">
        <v>8</v>
      </c>
      <c r="S501" t="s">
        <v>8</v>
      </c>
      <c r="U501" t="s">
        <v>8</v>
      </c>
      <c r="V501" t="s">
        <v>8</v>
      </c>
    </row>
    <row r="502" spans="1:23" x14ac:dyDescent="0.3">
      <c r="A502" t="s">
        <v>503</v>
      </c>
      <c r="B502" t="s">
        <v>33</v>
      </c>
      <c r="C502" s="1">
        <v>45164.583333333336</v>
      </c>
      <c r="D502" s="7">
        <f t="shared" si="24"/>
        <v>8</v>
      </c>
      <c r="E502" s="7">
        <f t="shared" si="25"/>
        <v>26</v>
      </c>
      <c r="F502" s="7">
        <f t="shared" si="26"/>
        <v>6</v>
      </c>
      <c r="G502" t="s">
        <v>5</v>
      </c>
      <c r="H502" t="s">
        <v>2</v>
      </c>
      <c r="I502" t="s">
        <v>12</v>
      </c>
      <c r="J502">
        <v>6</v>
      </c>
      <c r="K502" t="s">
        <v>17</v>
      </c>
      <c r="M502" t="s">
        <v>22</v>
      </c>
      <c r="N502" t="s">
        <v>7</v>
      </c>
      <c r="R502" t="s">
        <v>8</v>
      </c>
      <c r="S502" t="s">
        <v>8</v>
      </c>
    </row>
    <row r="503" spans="1:23" x14ac:dyDescent="0.3">
      <c r="A503" t="s">
        <v>504</v>
      </c>
      <c r="B503" t="s">
        <v>16</v>
      </c>
      <c r="C503" s="1">
        <v>45136.666666666664</v>
      </c>
      <c r="D503" s="7">
        <f t="shared" si="24"/>
        <v>7</v>
      </c>
      <c r="E503" s="7">
        <f t="shared" si="25"/>
        <v>29</v>
      </c>
      <c r="F503" s="7">
        <f t="shared" si="26"/>
        <v>6</v>
      </c>
      <c r="G503" t="s">
        <v>5</v>
      </c>
      <c r="H503" t="s">
        <v>2</v>
      </c>
      <c r="I503" t="s">
        <v>12</v>
      </c>
      <c r="J503">
        <v>5</v>
      </c>
      <c r="K503" t="s">
        <v>38</v>
      </c>
      <c r="M503" t="s">
        <v>22</v>
      </c>
      <c r="N503" t="s">
        <v>7</v>
      </c>
      <c r="R503" t="s">
        <v>8</v>
      </c>
      <c r="S503" t="s">
        <v>8</v>
      </c>
    </row>
    <row r="504" spans="1:23" x14ac:dyDescent="0.3">
      <c r="A504" t="s">
        <v>505</v>
      </c>
      <c r="B504" t="s">
        <v>33</v>
      </c>
      <c r="C504" s="1">
        <v>45156.5</v>
      </c>
      <c r="D504" s="7">
        <f t="shared" si="24"/>
        <v>8</v>
      </c>
      <c r="E504" s="7">
        <f t="shared" si="25"/>
        <v>18</v>
      </c>
      <c r="F504" s="7">
        <f t="shared" si="26"/>
        <v>5</v>
      </c>
      <c r="G504" t="s">
        <v>5</v>
      </c>
      <c r="H504" t="s">
        <v>2</v>
      </c>
      <c r="I504" t="s">
        <v>3</v>
      </c>
      <c r="J504">
        <v>4</v>
      </c>
      <c r="K504" t="s">
        <v>38</v>
      </c>
      <c r="M504" t="s">
        <v>22</v>
      </c>
      <c r="N504" t="s">
        <v>7</v>
      </c>
      <c r="R504" t="s">
        <v>8</v>
      </c>
      <c r="S504" t="s">
        <v>8</v>
      </c>
    </row>
    <row r="505" spans="1:23" x14ac:dyDescent="0.3">
      <c r="A505" t="s">
        <v>506</v>
      </c>
      <c r="B505" t="s">
        <v>33</v>
      </c>
      <c r="C505" s="1">
        <v>45178.416666666664</v>
      </c>
      <c r="D505" s="7">
        <f t="shared" si="24"/>
        <v>9</v>
      </c>
      <c r="E505" s="7">
        <f t="shared" si="25"/>
        <v>9</v>
      </c>
      <c r="F505" s="7">
        <f t="shared" si="26"/>
        <v>6</v>
      </c>
      <c r="H505" t="s">
        <v>2</v>
      </c>
      <c r="I505" t="s">
        <v>25</v>
      </c>
      <c r="J505">
        <v>12</v>
      </c>
      <c r="K505" t="s">
        <v>26</v>
      </c>
      <c r="M505" t="s">
        <v>29</v>
      </c>
    </row>
    <row r="506" spans="1:23" x14ac:dyDescent="0.3">
      <c r="A506" t="s">
        <v>507</v>
      </c>
      <c r="B506" t="s">
        <v>16</v>
      </c>
      <c r="C506" s="1">
        <v>45152.583333333336</v>
      </c>
      <c r="D506" s="7">
        <f t="shared" si="24"/>
        <v>8</v>
      </c>
      <c r="E506" s="7">
        <f t="shared" si="25"/>
        <v>14</v>
      </c>
      <c r="F506" s="7">
        <f t="shared" si="26"/>
        <v>1</v>
      </c>
      <c r="H506" t="s">
        <v>2</v>
      </c>
      <c r="I506" t="s">
        <v>3</v>
      </c>
      <c r="J506">
        <v>2</v>
      </c>
      <c r="K506" t="s">
        <v>38</v>
      </c>
      <c r="M506" t="s">
        <v>6</v>
      </c>
      <c r="N506" t="s">
        <v>8</v>
      </c>
      <c r="R506" t="s">
        <v>8</v>
      </c>
      <c r="S506" t="s">
        <v>8</v>
      </c>
      <c r="W506" s="52">
        <v>60000</v>
      </c>
    </row>
    <row r="507" spans="1:23" x14ac:dyDescent="0.3">
      <c r="A507" t="s">
        <v>508</v>
      </c>
      <c r="B507" t="s">
        <v>33</v>
      </c>
      <c r="C507" s="1">
        <v>45163.583333333336</v>
      </c>
      <c r="D507" s="7">
        <f t="shared" si="24"/>
        <v>8</v>
      </c>
      <c r="E507" s="7">
        <f t="shared" si="25"/>
        <v>25</v>
      </c>
      <c r="F507" s="7">
        <f t="shared" si="26"/>
        <v>5</v>
      </c>
      <c r="H507" t="s">
        <v>2</v>
      </c>
      <c r="I507" t="s">
        <v>12</v>
      </c>
      <c r="J507">
        <v>2</v>
      </c>
      <c r="K507" t="s">
        <v>72</v>
      </c>
      <c r="M507" t="s">
        <v>6</v>
      </c>
      <c r="N507" t="s">
        <v>8</v>
      </c>
    </row>
    <row r="508" spans="1:23" x14ac:dyDescent="0.3">
      <c r="A508" t="s">
        <v>509</v>
      </c>
      <c r="B508" t="s">
        <v>33</v>
      </c>
      <c r="C508" s="1">
        <v>45141.75</v>
      </c>
      <c r="D508" s="7">
        <f t="shared" si="24"/>
        <v>8</v>
      </c>
      <c r="E508" s="7">
        <f t="shared" si="25"/>
        <v>3</v>
      </c>
      <c r="F508" s="7">
        <f t="shared" si="26"/>
        <v>4</v>
      </c>
      <c r="G508" t="s">
        <v>5</v>
      </c>
      <c r="H508" t="s">
        <v>2</v>
      </c>
      <c r="I508" t="s">
        <v>3</v>
      </c>
      <c r="J508">
        <v>2</v>
      </c>
      <c r="K508" t="s">
        <v>4</v>
      </c>
      <c r="M508" t="s">
        <v>22</v>
      </c>
      <c r="N508" t="s">
        <v>8</v>
      </c>
      <c r="R508" t="s">
        <v>8</v>
      </c>
      <c r="S508" t="s">
        <v>8</v>
      </c>
      <c r="U508" t="s">
        <v>8</v>
      </c>
      <c r="V508" t="s">
        <v>8</v>
      </c>
    </row>
    <row r="509" spans="1:23" x14ac:dyDescent="0.3">
      <c r="A509" t="s">
        <v>61</v>
      </c>
      <c r="B509" t="s">
        <v>468</v>
      </c>
      <c r="C509" s="1">
        <v>45193.416666666664</v>
      </c>
      <c r="D509" s="7">
        <f t="shared" si="24"/>
        <v>9</v>
      </c>
      <c r="E509" s="7">
        <f t="shared" si="25"/>
        <v>24</v>
      </c>
      <c r="F509" s="7">
        <f t="shared" si="26"/>
        <v>7</v>
      </c>
      <c r="H509" t="s">
        <v>2</v>
      </c>
      <c r="I509" t="s">
        <v>12</v>
      </c>
      <c r="J509">
        <v>3</v>
      </c>
      <c r="K509" t="s">
        <v>58</v>
      </c>
      <c r="M509" t="s">
        <v>6</v>
      </c>
    </row>
    <row r="510" spans="1:23" x14ac:dyDescent="0.3">
      <c r="A510" t="s">
        <v>60</v>
      </c>
      <c r="B510" t="s">
        <v>194</v>
      </c>
      <c r="C510" s="1">
        <v>45156.583333333336</v>
      </c>
      <c r="D510" s="7">
        <f t="shared" si="24"/>
        <v>8</v>
      </c>
      <c r="E510" s="7">
        <f t="shared" si="25"/>
        <v>18</v>
      </c>
      <c r="F510" s="7">
        <f t="shared" si="26"/>
        <v>5</v>
      </c>
      <c r="H510" t="s">
        <v>2</v>
      </c>
      <c r="I510" t="s">
        <v>3</v>
      </c>
      <c r="J510">
        <v>16</v>
      </c>
      <c r="K510" t="s">
        <v>26</v>
      </c>
      <c r="M510" t="s">
        <v>29</v>
      </c>
    </row>
    <row r="511" spans="1:23" x14ac:dyDescent="0.3">
      <c r="A511" t="s">
        <v>510</v>
      </c>
      <c r="B511" t="s">
        <v>33</v>
      </c>
      <c r="C511" s="1">
        <v>45170.666666666664</v>
      </c>
      <c r="D511" s="7">
        <f t="shared" si="24"/>
        <v>9</v>
      </c>
      <c r="E511" s="7">
        <f t="shared" si="25"/>
        <v>1</v>
      </c>
      <c r="F511" s="7">
        <f t="shared" si="26"/>
        <v>5</v>
      </c>
      <c r="G511" t="s">
        <v>5</v>
      </c>
      <c r="H511" t="s">
        <v>2</v>
      </c>
      <c r="I511" t="s">
        <v>3</v>
      </c>
      <c r="J511">
        <v>12</v>
      </c>
      <c r="K511" t="s">
        <v>13</v>
      </c>
      <c r="M511" t="s">
        <v>14</v>
      </c>
    </row>
    <row r="512" spans="1:23" x14ac:dyDescent="0.3">
      <c r="A512" t="s">
        <v>511</v>
      </c>
      <c r="B512" t="s">
        <v>16</v>
      </c>
      <c r="C512" s="1">
        <v>45146.5</v>
      </c>
      <c r="D512" s="7">
        <f t="shared" si="24"/>
        <v>8</v>
      </c>
      <c r="E512" s="7">
        <f t="shared" si="25"/>
        <v>8</v>
      </c>
      <c r="F512" s="7">
        <f t="shared" si="26"/>
        <v>2</v>
      </c>
      <c r="G512" t="s">
        <v>36</v>
      </c>
      <c r="H512" t="s">
        <v>2</v>
      </c>
      <c r="I512" t="s">
        <v>12</v>
      </c>
      <c r="J512">
        <v>5</v>
      </c>
      <c r="K512" t="s">
        <v>85</v>
      </c>
      <c r="M512" t="s">
        <v>6</v>
      </c>
      <c r="N512" t="s">
        <v>8</v>
      </c>
      <c r="O512" t="s">
        <v>8</v>
      </c>
      <c r="P512" t="s">
        <v>8</v>
      </c>
      <c r="Q512" t="s">
        <v>18</v>
      </c>
      <c r="R512" t="s">
        <v>23</v>
      </c>
      <c r="S512" t="s">
        <v>8</v>
      </c>
    </row>
    <row r="513" spans="1:23" x14ac:dyDescent="0.3">
      <c r="A513" t="s">
        <v>512</v>
      </c>
      <c r="B513" t="s">
        <v>33</v>
      </c>
      <c r="C513" s="1">
        <v>45141.75</v>
      </c>
      <c r="D513" s="7">
        <f t="shared" si="24"/>
        <v>8</v>
      </c>
      <c r="E513" s="7">
        <f t="shared" si="25"/>
        <v>3</v>
      </c>
      <c r="F513" s="7">
        <f t="shared" si="26"/>
        <v>4</v>
      </c>
      <c r="G513" t="s">
        <v>5</v>
      </c>
      <c r="H513" t="s">
        <v>2</v>
      </c>
      <c r="I513" t="s">
        <v>3</v>
      </c>
      <c r="J513">
        <v>2</v>
      </c>
      <c r="K513" t="s">
        <v>4</v>
      </c>
      <c r="M513" t="s">
        <v>14</v>
      </c>
      <c r="N513" t="s">
        <v>7</v>
      </c>
      <c r="R513" t="s">
        <v>8</v>
      </c>
      <c r="S513" t="s">
        <v>8</v>
      </c>
      <c r="U513" t="s">
        <v>8</v>
      </c>
      <c r="V513" t="s">
        <v>8</v>
      </c>
    </row>
    <row r="514" spans="1:23" x14ac:dyDescent="0.3">
      <c r="A514" t="s">
        <v>127</v>
      </c>
      <c r="B514" t="s">
        <v>20</v>
      </c>
      <c r="C514" s="1">
        <v>45141.625</v>
      </c>
      <c r="D514" s="7">
        <f t="shared" si="24"/>
        <v>8</v>
      </c>
      <c r="E514" s="7">
        <f t="shared" si="25"/>
        <v>3</v>
      </c>
      <c r="F514" s="7">
        <f t="shared" si="26"/>
        <v>4</v>
      </c>
      <c r="H514" t="s">
        <v>2</v>
      </c>
      <c r="I514" t="s">
        <v>12</v>
      </c>
      <c r="J514">
        <v>2</v>
      </c>
      <c r="K514" t="s">
        <v>38</v>
      </c>
      <c r="M514" t="s">
        <v>6</v>
      </c>
      <c r="N514" t="s">
        <v>8</v>
      </c>
    </row>
    <row r="515" spans="1:23" x14ac:dyDescent="0.3">
      <c r="A515" t="s">
        <v>513</v>
      </c>
      <c r="B515" t="s">
        <v>33</v>
      </c>
      <c r="C515" s="1">
        <v>45143.75</v>
      </c>
      <c r="D515" s="7">
        <f t="shared" si="24"/>
        <v>8</v>
      </c>
      <c r="E515" s="7">
        <f t="shared" si="25"/>
        <v>5</v>
      </c>
      <c r="F515" s="7">
        <f t="shared" si="26"/>
        <v>6</v>
      </c>
      <c r="G515" t="s">
        <v>5</v>
      </c>
      <c r="H515" t="s">
        <v>2</v>
      </c>
      <c r="I515" t="s">
        <v>3</v>
      </c>
      <c r="J515">
        <v>8</v>
      </c>
      <c r="K515" t="s">
        <v>4</v>
      </c>
      <c r="M515" t="s">
        <v>6</v>
      </c>
      <c r="N515" t="s">
        <v>8</v>
      </c>
      <c r="R515" t="s">
        <v>8</v>
      </c>
      <c r="S515" t="s">
        <v>9</v>
      </c>
      <c r="T515">
        <v>6</v>
      </c>
    </row>
    <row r="516" spans="1:23" x14ac:dyDescent="0.3">
      <c r="A516" t="s">
        <v>514</v>
      </c>
      <c r="B516" t="s">
        <v>33</v>
      </c>
      <c r="C516" s="1">
        <v>45143.666666666664</v>
      </c>
      <c r="D516" s="7">
        <f t="shared" ref="D516:D579" si="27">IF(C516="","",MONTH(C516))</f>
        <v>8</v>
      </c>
      <c r="E516" s="7">
        <f t="shared" ref="E516:E579" si="28">IF(C516="","",DAY(C516))</f>
        <v>5</v>
      </c>
      <c r="F516" s="7">
        <f t="shared" ref="F516:F579" si="29">IF(C516="","",WEEKDAY(C516,2))</f>
        <v>6</v>
      </c>
      <c r="G516" t="s">
        <v>5</v>
      </c>
      <c r="H516" t="s">
        <v>2</v>
      </c>
      <c r="I516" t="s">
        <v>12</v>
      </c>
      <c r="J516">
        <v>6</v>
      </c>
      <c r="K516" t="s">
        <v>17</v>
      </c>
      <c r="M516" t="s">
        <v>22</v>
      </c>
      <c r="N516" t="s">
        <v>7</v>
      </c>
      <c r="R516" t="s">
        <v>8</v>
      </c>
      <c r="S516" t="s">
        <v>9</v>
      </c>
      <c r="T516">
        <v>6</v>
      </c>
    </row>
    <row r="517" spans="1:23" x14ac:dyDescent="0.3">
      <c r="A517" t="s">
        <v>515</v>
      </c>
      <c r="B517" t="s">
        <v>33</v>
      </c>
      <c r="C517" s="1">
        <v>45163.583333333336</v>
      </c>
      <c r="D517" s="7">
        <f t="shared" si="27"/>
        <v>8</v>
      </c>
      <c r="E517" s="7">
        <f t="shared" si="28"/>
        <v>25</v>
      </c>
      <c r="F517" s="7">
        <f t="shared" si="29"/>
        <v>5</v>
      </c>
      <c r="G517" t="s">
        <v>5</v>
      </c>
      <c r="H517" t="s">
        <v>2</v>
      </c>
      <c r="I517" t="s">
        <v>12</v>
      </c>
      <c r="J517">
        <v>15</v>
      </c>
      <c r="K517" t="s">
        <v>17</v>
      </c>
      <c r="M517" t="s">
        <v>29</v>
      </c>
      <c r="N517" t="s">
        <v>8</v>
      </c>
      <c r="R517" t="s">
        <v>8</v>
      </c>
      <c r="S517" t="s">
        <v>8</v>
      </c>
      <c r="W517" s="52">
        <v>208000</v>
      </c>
    </row>
    <row r="518" spans="1:23" x14ac:dyDescent="0.3">
      <c r="A518" t="s">
        <v>516</v>
      </c>
      <c r="B518" t="s">
        <v>20</v>
      </c>
      <c r="C518" s="1">
        <v>45141.416666666664</v>
      </c>
      <c r="D518" s="7">
        <f t="shared" si="27"/>
        <v>8</v>
      </c>
      <c r="E518" s="7">
        <f t="shared" si="28"/>
        <v>3</v>
      </c>
      <c r="F518" s="7">
        <f t="shared" si="29"/>
        <v>4</v>
      </c>
      <c r="H518" t="s">
        <v>2</v>
      </c>
      <c r="I518" t="s">
        <v>12</v>
      </c>
      <c r="J518">
        <v>8</v>
      </c>
      <c r="K518" t="s">
        <v>17</v>
      </c>
      <c r="M518" t="s">
        <v>6</v>
      </c>
      <c r="N518" t="s">
        <v>8</v>
      </c>
    </row>
    <row r="519" spans="1:23" x14ac:dyDescent="0.3">
      <c r="A519" t="s">
        <v>517</v>
      </c>
      <c r="B519" t="s">
        <v>20</v>
      </c>
      <c r="C519" s="1">
        <v>45141.416666666664</v>
      </c>
      <c r="D519" s="7">
        <f t="shared" si="27"/>
        <v>8</v>
      </c>
      <c r="E519" s="7">
        <f t="shared" si="28"/>
        <v>3</v>
      </c>
      <c r="F519" s="7">
        <f t="shared" si="29"/>
        <v>4</v>
      </c>
      <c r="H519" t="s">
        <v>2</v>
      </c>
      <c r="I519" t="s">
        <v>3</v>
      </c>
      <c r="J519">
        <v>8</v>
      </c>
      <c r="K519" t="s">
        <v>17</v>
      </c>
      <c r="M519" t="s">
        <v>14</v>
      </c>
      <c r="N519" t="s">
        <v>8</v>
      </c>
      <c r="W519" s="52">
        <v>80000</v>
      </c>
    </row>
    <row r="520" spans="1:23" x14ac:dyDescent="0.3">
      <c r="A520" t="s">
        <v>518</v>
      </c>
      <c r="B520" t="s">
        <v>33</v>
      </c>
      <c r="C520" s="1">
        <v>45171.5</v>
      </c>
      <c r="D520" s="7">
        <f t="shared" si="27"/>
        <v>9</v>
      </c>
      <c r="E520" s="7">
        <f t="shared" si="28"/>
        <v>2</v>
      </c>
      <c r="F520" s="7">
        <f t="shared" si="29"/>
        <v>6</v>
      </c>
      <c r="G520" t="s">
        <v>5</v>
      </c>
      <c r="H520" t="s">
        <v>2</v>
      </c>
      <c r="I520" t="s">
        <v>3</v>
      </c>
      <c r="J520">
        <v>11</v>
      </c>
      <c r="K520" t="s">
        <v>13</v>
      </c>
      <c r="M520" t="s">
        <v>6</v>
      </c>
      <c r="N520" t="s">
        <v>8</v>
      </c>
      <c r="R520" t="s">
        <v>8</v>
      </c>
      <c r="S520" t="s">
        <v>8</v>
      </c>
    </row>
    <row r="521" spans="1:23" x14ac:dyDescent="0.3">
      <c r="A521" t="s">
        <v>425</v>
      </c>
      <c r="B521" t="s">
        <v>16</v>
      </c>
      <c r="C521" s="1">
        <v>45155.666666666664</v>
      </c>
      <c r="D521" s="7">
        <f t="shared" si="27"/>
        <v>8</v>
      </c>
      <c r="E521" s="7">
        <f t="shared" si="28"/>
        <v>17</v>
      </c>
      <c r="F521" s="7">
        <f t="shared" si="29"/>
        <v>4</v>
      </c>
      <c r="H521" t="s">
        <v>2</v>
      </c>
      <c r="I521" t="s">
        <v>3</v>
      </c>
      <c r="J521">
        <v>4</v>
      </c>
      <c r="K521" t="s">
        <v>38</v>
      </c>
      <c r="M521" t="s">
        <v>22</v>
      </c>
      <c r="N521" t="s">
        <v>8</v>
      </c>
    </row>
    <row r="522" spans="1:23" x14ac:dyDescent="0.3">
      <c r="A522" t="s">
        <v>519</v>
      </c>
      <c r="B522" t="s">
        <v>16</v>
      </c>
      <c r="C522" s="1">
        <v>45148.583333333336</v>
      </c>
      <c r="D522" s="7">
        <f t="shared" si="27"/>
        <v>8</v>
      </c>
      <c r="E522" s="7">
        <f t="shared" si="28"/>
        <v>10</v>
      </c>
      <c r="F522" s="7">
        <f t="shared" si="29"/>
        <v>4</v>
      </c>
      <c r="H522" t="s">
        <v>2</v>
      </c>
      <c r="I522" t="s">
        <v>12</v>
      </c>
      <c r="J522">
        <v>4</v>
      </c>
      <c r="K522" t="s">
        <v>17</v>
      </c>
      <c r="M522" t="s">
        <v>6</v>
      </c>
    </row>
    <row r="523" spans="1:23" x14ac:dyDescent="0.3">
      <c r="A523" t="s">
        <v>520</v>
      </c>
      <c r="B523" t="s">
        <v>33</v>
      </c>
      <c r="C523" s="1">
        <v>45159.75</v>
      </c>
      <c r="D523" s="7">
        <f t="shared" si="27"/>
        <v>8</v>
      </c>
      <c r="E523" s="7">
        <f t="shared" si="28"/>
        <v>21</v>
      </c>
      <c r="F523" s="7">
        <f t="shared" si="29"/>
        <v>1</v>
      </c>
      <c r="G523" t="s">
        <v>5</v>
      </c>
      <c r="H523" t="s">
        <v>2</v>
      </c>
      <c r="I523" t="s">
        <v>3</v>
      </c>
      <c r="J523">
        <v>2</v>
      </c>
      <c r="K523" t="s">
        <v>4</v>
      </c>
      <c r="M523" t="s">
        <v>6</v>
      </c>
      <c r="N523" t="s">
        <v>8</v>
      </c>
      <c r="R523" t="s">
        <v>8</v>
      </c>
      <c r="S523" t="s">
        <v>9</v>
      </c>
      <c r="T523">
        <v>2</v>
      </c>
      <c r="U523" t="s">
        <v>8</v>
      </c>
      <c r="V523" t="s">
        <v>8</v>
      </c>
    </row>
    <row r="524" spans="1:23" x14ac:dyDescent="0.3">
      <c r="A524" t="s">
        <v>521</v>
      </c>
      <c r="B524" t="s">
        <v>20</v>
      </c>
      <c r="C524" s="1">
        <v>45185.583333333336</v>
      </c>
      <c r="D524" s="7">
        <f t="shared" si="27"/>
        <v>9</v>
      </c>
      <c r="E524" s="7">
        <f t="shared" si="28"/>
        <v>16</v>
      </c>
      <c r="F524" s="7">
        <f t="shared" si="29"/>
        <v>6</v>
      </c>
      <c r="H524" t="s">
        <v>2</v>
      </c>
      <c r="I524" t="s">
        <v>25</v>
      </c>
      <c r="J524">
        <v>12</v>
      </c>
      <c r="K524" t="s">
        <v>26</v>
      </c>
      <c r="M524" t="s">
        <v>29</v>
      </c>
      <c r="N524" t="s">
        <v>8</v>
      </c>
      <c r="W524" s="52">
        <v>476758</v>
      </c>
    </row>
    <row r="525" spans="1:23" x14ac:dyDescent="0.3">
      <c r="A525" t="s">
        <v>522</v>
      </c>
      <c r="B525" t="s">
        <v>33</v>
      </c>
      <c r="C525" s="1">
        <v>45174.5</v>
      </c>
      <c r="D525" s="7">
        <f t="shared" si="27"/>
        <v>9</v>
      </c>
      <c r="E525" s="7">
        <f t="shared" si="28"/>
        <v>5</v>
      </c>
      <c r="F525" s="7">
        <f t="shared" si="29"/>
        <v>2</v>
      </c>
      <c r="G525" t="s">
        <v>53</v>
      </c>
      <c r="H525" t="s">
        <v>2</v>
      </c>
      <c r="I525" t="s">
        <v>3</v>
      </c>
      <c r="J525">
        <v>2</v>
      </c>
      <c r="K525" t="s">
        <v>162</v>
      </c>
      <c r="M525" t="s">
        <v>6</v>
      </c>
      <c r="N525" t="s">
        <v>8</v>
      </c>
      <c r="O525" t="s">
        <v>131</v>
      </c>
      <c r="R525" t="s">
        <v>23</v>
      </c>
      <c r="S525" t="s">
        <v>8</v>
      </c>
    </row>
    <row r="526" spans="1:23" x14ac:dyDescent="0.3">
      <c r="A526" t="s">
        <v>523</v>
      </c>
      <c r="B526" t="s">
        <v>16</v>
      </c>
      <c r="C526" s="1">
        <v>45148.416666666664</v>
      </c>
      <c r="D526" s="7">
        <f t="shared" si="27"/>
        <v>8</v>
      </c>
      <c r="E526" s="7">
        <f t="shared" si="28"/>
        <v>10</v>
      </c>
      <c r="F526" s="7">
        <f t="shared" si="29"/>
        <v>4</v>
      </c>
      <c r="H526" t="s">
        <v>2</v>
      </c>
      <c r="I526" t="s">
        <v>12</v>
      </c>
      <c r="J526">
        <v>8</v>
      </c>
      <c r="K526" t="s">
        <v>17</v>
      </c>
      <c r="M526" t="s">
        <v>6</v>
      </c>
      <c r="N526" t="s">
        <v>8</v>
      </c>
      <c r="W526" s="52">
        <v>80000</v>
      </c>
    </row>
    <row r="527" spans="1:23" x14ac:dyDescent="0.3">
      <c r="A527" t="s">
        <v>524</v>
      </c>
      <c r="B527" t="s">
        <v>16</v>
      </c>
      <c r="C527" s="1">
        <v>45146.666666666664</v>
      </c>
      <c r="D527" s="7">
        <f t="shared" si="27"/>
        <v>8</v>
      </c>
      <c r="E527" s="7">
        <f t="shared" si="28"/>
        <v>8</v>
      </c>
      <c r="F527" s="7">
        <f t="shared" si="29"/>
        <v>2</v>
      </c>
      <c r="H527" t="s">
        <v>2</v>
      </c>
      <c r="I527" t="s">
        <v>3</v>
      </c>
      <c r="J527">
        <v>4</v>
      </c>
      <c r="K527" t="s">
        <v>17</v>
      </c>
      <c r="M527" t="s">
        <v>22</v>
      </c>
      <c r="N527" t="s">
        <v>8</v>
      </c>
      <c r="W527" s="52">
        <v>60000</v>
      </c>
    </row>
    <row r="528" spans="1:23" x14ac:dyDescent="0.3">
      <c r="A528" t="s">
        <v>525</v>
      </c>
      <c r="B528" t="s">
        <v>33</v>
      </c>
      <c r="C528" s="1">
        <v>45146.770833333336</v>
      </c>
      <c r="D528" s="7">
        <f t="shared" si="27"/>
        <v>8</v>
      </c>
      <c r="E528" s="7">
        <f t="shared" si="28"/>
        <v>8</v>
      </c>
      <c r="F528" s="7">
        <f t="shared" si="29"/>
        <v>2</v>
      </c>
      <c r="G528" t="s">
        <v>41</v>
      </c>
      <c r="H528" t="s">
        <v>2</v>
      </c>
      <c r="I528" t="s">
        <v>3</v>
      </c>
      <c r="J528">
        <v>2</v>
      </c>
      <c r="K528" t="s">
        <v>4</v>
      </c>
      <c r="M528" t="s">
        <v>22</v>
      </c>
      <c r="N528" t="s">
        <v>8</v>
      </c>
      <c r="R528" t="s">
        <v>8</v>
      </c>
      <c r="S528" t="s">
        <v>8</v>
      </c>
      <c r="U528" t="s">
        <v>8</v>
      </c>
      <c r="V528" t="s">
        <v>8</v>
      </c>
    </row>
    <row r="529" spans="1:23" x14ac:dyDescent="0.3">
      <c r="A529" t="s">
        <v>526</v>
      </c>
      <c r="B529" t="s">
        <v>33</v>
      </c>
      <c r="C529" s="1">
        <v>45155.666666666664</v>
      </c>
      <c r="D529" s="7">
        <f t="shared" si="27"/>
        <v>8</v>
      </c>
      <c r="E529" s="7">
        <f t="shared" si="28"/>
        <v>17</v>
      </c>
      <c r="F529" s="7">
        <f t="shared" si="29"/>
        <v>4</v>
      </c>
      <c r="G529" t="s">
        <v>5</v>
      </c>
      <c r="H529" t="s">
        <v>2</v>
      </c>
      <c r="I529" t="s">
        <v>3</v>
      </c>
      <c r="J529">
        <v>8</v>
      </c>
      <c r="K529" t="s">
        <v>38</v>
      </c>
      <c r="M529" t="s">
        <v>6</v>
      </c>
      <c r="N529" t="s">
        <v>8</v>
      </c>
      <c r="R529" t="s">
        <v>8</v>
      </c>
      <c r="S529" t="s">
        <v>8</v>
      </c>
      <c r="W529" s="52">
        <v>60000</v>
      </c>
    </row>
    <row r="530" spans="1:23" x14ac:dyDescent="0.3">
      <c r="A530" t="s">
        <v>527</v>
      </c>
      <c r="B530" t="s">
        <v>16</v>
      </c>
      <c r="C530" s="1">
        <v>45153.666666666664</v>
      </c>
      <c r="D530" s="7">
        <f t="shared" si="27"/>
        <v>8</v>
      </c>
      <c r="E530" s="7">
        <f t="shared" si="28"/>
        <v>15</v>
      </c>
      <c r="F530" s="7">
        <f t="shared" si="29"/>
        <v>2</v>
      </c>
      <c r="G530" t="s">
        <v>5</v>
      </c>
      <c r="H530" t="s">
        <v>2</v>
      </c>
      <c r="I530" t="s">
        <v>3</v>
      </c>
      <c r="J530">
        <v>4</v>
      </c>
      <c r="K530" t="s">
        <v>38</v>
      </c>
      <c r="M530" t="s">
        <v>22</v>
      </c>
      <c r="N530" t="s">
        <v>7</v>
      </c>
      <c r="R530" t="s">
        <v>8</v>
      </c>
      <c r="S530" t="s">
        <v>8</v>
      </c>
      <c r="W530" s="52">
        <v>72000</v>
      </c>
    </row>
    <row r="531" spans="1:23" x14ac:dyDescent="0.3">
      <c r="A531" t="s">
        <v>528</v>
      </c>
      <c r="B531" t="s">
        <v>16</v>
      </c>
      <c r="C531" s="1">
        <v>45150.583333333336</v>
      </c>
      <c r="D531" s="7">
        <f t="shared" si="27"/>
        <v>8</v>
      </c>
      <c r="E531" s="7">
        <f t="shared" si="28"/>
        <v>12</v>
      </c>
      <c r="F531" s="7">
        <f t="shared" si="29"/>
        <v>6</v>
      </c>
      <c r="G531" t="s">
        <v>63</v>
      </c>
      <c r="H531" t="s">
        <v>2</v>
      </c>
      <c r="I531" t="s">
        <v>3</v>
      </c>
      <c r="J531">
        <v>8</v>
      </c>
      <c r="K531" t="s">
        <v>17</v>
      </c>
      <c r="M531" t="s">
        <v>6</v>
      </c>
      <c r="N531" t="s">
        <v>8</v>
      </c>
      <c r="R531" t="s">
        <v>8</v>
      </c>
      <c r="S531" t="s">
        <v>8</v>
      </c>
    </row>
    <row r="532" spans="1:23" x14ac:dyDescent="0.3">
      <c r="A532" t="s">
        <v>529</v>
      </c>
      <c r="B532" t="s">
        <v>20</v>
      </c>
      <c r="C532" s="1">
        <v>45151.416666666664</v>
      </c>
      <c r="D532" s="7">
        <f t="shared" si="27"/>
        <v>8</v>
      </c>
      <c r="E532" s="7">
        <f t="shared" si="28"/>
        <v>13</v>
      </c>
      <c r="F532" s="7">
        <f t="shared" si="29"/>
        <v>7</v>
      </c>
      <c r="G532" t="s">
        <v>5</v>
      </c>
      <c r="H532" t="s">
        <v>2</v>
      </c>
      <c r="I532" t="s">
        <v>3</v>
      </c>
      <c r="J532">
        <v>6</v>
      </c>
      <c r="K532" t="s">
        <v>38</v>
      </c>
      <c r="M532" t="s">
        <v>6</v>
      </c>
      <c r="N532" t="s">
        <v>8</v>
      </c>
      <c r="R532" t="s">
        <v>8</v>
      </c>
      <c r="S532" t="s">
        <v>8</v>
      </c>
    </row>
    <row r="533" spans="1:23" x14ac:dyDescent="0.3">
      <c r="A533" t="s">
        <v>530</v>
      </c>
      <c r="B533" t="s">
        <v>33</v>
      </c>
      <c r="C533" s="1">
        <v>45154.583333333336</v>
      </c>
      <c r="D533" s="7">
        <f t="shared" si="27"/>
        <v>8</v>
      </c>
      <c r="E533" s="7">
        <f t="shared" si="28"/>
        <v>16</v>
      </c>
      <c r="F533" s="7">
        <f t="shared" si="29"/>
        <v>3</v>
      </c>
      <c r="G533" t="s">
        <v>5</v>
      </c>
      <c r="H533" t="s">
        <v>2</v>
      </c>
      <c r="I533" t="s">
        <v>12</v>
      </c>
      <c r="J533">
        <v>6</v>
      </c>
      <c r="K533" t="s">
        <v>17</v>
      </c>
      <c r="M533" t="s">
        <v>6</v>
      </c>
      <c r="N533" t="s">
        <v>8</v>
      </c>
      <c r="R533" t="s">
        <v>8</v>
      </c>
      <c r="S533" t="s">
        <v>8</v>
      </c>
    </row>
    <row r="534" spans="1:23" x14ac:dyDescent="0.3">
      <c r="A534" t="s">
        <v>531</v>
      </c>
      <c r="B534" t="s">
        <v>33</v>
      </c>
      <c r="C534" s="1">
        <v>45148.666666666664</v>
      </c>
      <c r="D534" s="7">
        <f t="shared" si="27"/>
        <v>8</v>
      </c>
      <c r="E534" s="7">
        <f t="shared" si="28"/>
        <v>10</v>
      </c>
      <c r="F534" s="7">
        <f t="shared" si="29"/>
        <v>4</v>
      </c>
      <c r="G534" t="s">
        <v>41</v>
      </c>
      <c r="H534" t="s">
        <v>2</v>
      </c>
      <c r="I534" t="s">
        <v>3</v>
      </c>
      <c r="J534">
        <v>3</v>
      </c>
      <c r="K534" t="s">
        <v>38</v>
      </c>
      <c r="M534" t="s">
        <v>22</v>
      </c>
      <c r="N534" t="s">
        <v>8</v>
      </c>
      <c r="R534" t="s">
        <v>8</v>
      </c>
      <c r="S534" t="s">
        <v>8</v>
      </c>
    </row>
    <row r="535" spans="1:23" x14ac:dyDescent="0.3">
      <c r="A535" t="s">
        <v>532</v>
      </c>
      <c r="B535" t="s">
        <v>33</v>
      </c>
      <c r="C535" s="1">
        <v>45158.666666666664</v>
      </c>
      <c r="D535" s="7">
        <f t="shared" si="27"/>
        <v>8</v>
      </c>
      <c r="E535" s="7">
        <f t="shared" si="28"/>
        <v>20</v>
      </c>
      <c r="F535" s="7">
        <f t="shared" si="29"/>
        <v>7</v>
      </c>
      <c r="G535" t="s">
        <v>5</v>
      </c>
      <c r="H535" t="s">
        <v>2</v>
      </c>
      <c r="I535" t="s">
        <v>12</v>
      </c>
      <c r="J535">
        <v>2</v>
      </c>
      <c r="K535" t="s">
        <v>75</v>
      </c>
      <c r="M535" t="s">
        <v>22</v>
      </c>
      <c r="R535" t="s">
        <v>23</v>
      </c>
      <c r="S535" t="s">
        <v>8</v>
      </c>
      <c r="W535" s="52">
        <v>180000</v>
      </c>
    </row>
    <row r="536" spans="1:23" x14ac:dyDescent="0.3">
      <c r="A536" t="s">
        <v>533</v>
      </c>
      <c r="B536" t="s">
        <v>33</v>
      </c>
      <c r="C536" s="1">
        <v>45157.666666666664</v>
      </c>
      <c r="D536" s="7">
        <f t="shared" si="27"/>
        <v>8</v>
      </c>
      <c r="E536" s="7">
        <f t="shared" si="28"/>
        <v>19</v>
      </c>
      <c r="F536" s="7">
        <f t="shared" si="29"/>
        <v>6</v>
      </c>
      <c r="G536" t="s">
        <v>5</v>
      </c>
      <c r="H536" t="s">
        <v>95</v>
      </c>
      <c r="I536" t="s">
        <v>12</v>
      </c>
      <c r="J536">
        <v>4</v>
      </c>
      <c r="K536" t="s">
        <v>17</v>
      </c>
      <c r="M536" t="s">
        <v>22</v>
      </c>
      <c r="N536" t="s">
        <v>8</v>
      </c>
      <c r="R536" t="s">
        <v>8</v>
      </c>
      <c r="S536" t="s">
        <v>8</v>
      </c>
    </row>
    <row r="537" spans="1:23" x14ac:dyDescent="0.3">
      <c r="A537" t="s">
        <v>530</v>
      </c>
      <c r="B537" t="s">
        <v>20</v>
      </c>
      <c r="C537" s="1">
        <v>45154.666666666664</v>
      </c>
      <c r="D537" s="7">
        <f t="shared" si="27"/>
        <v>8</v>
      </c>
      <c r="E537" s="7">
        <f t="shared" si="28"/>
        <v>16</v>
      </c>
      <c r="F537" s="7">
        <f t="shared" si="29"/>
        <v>3</v>
      </c>
      <c r="G537" t="s">
        <v>5</v>
      </c>
      <c r="H537" t="s">
        <v>2</v>
      </c>
      <c r="I537" t="s">
        <v>12</v>
      </c>
      <c r="J537">
        <v>6</v>
      </c>
      <c r="K537" t="s">
        <v>38</v>
      </c>
      <c r="M537" t="s">
        <v>6</v>
      </c>
      <c r="N537" t="s">
        <v>8</v>
      </c>
      <c r="R537" t="s">
        <v>8</v>
      </c>
      <c r="S537" t="s">
        <v>8</v>
      </c>
      <c r="W537" s="52">
        <v>115000</v>
      </c>
    </row>
    <row r="538" spans="1:23" x14ac:dyDescent="0.3">
      <c r="A538" t="s">
        <v>534</v>
      </c>
      <c r="B538" t="s">
        <v>16</v>
      </c>
      <c r="C538" s="1">
        <v>45198.583333333336</v>
      </c>
      <c r="D538" s="7">
        <f t="shared" si="27"/>
        <v>9</v>
      </c>
      <c r="E538" s="7">
        <f t="shared" si="28"/>
        <v>29</v>
      </c>
      <c r="F538" s="7">
        <f t="shared" si="29"/>
        <v>5</v>
      </c>
      <c r="H538" t="s">
        <v>2</v>
      </c>
      <c r="I538" t="s">
        <v>25</v>
      </c>
      <c r="J538">
        <v>70</v>
      </c>
      <c r="K538" t="s">
        <v>26</v>
      </c>
      <c r="M538" t="s">
        <v>29</v>
      </c>
      <c r="S538" t="s">
        <v>9</v>
      </c>
      <c r="T538">
        <v>70</v>
      </c>
    </row>
    <row r="539" spans="1:23" x14ac:dyDescent="0.3">
      <c r="A539" t="s">
        <v>66</v>
      </c>
      <c r="B539" t="s">
        <v>33</v>
      </c>
      <c r="C539" s="1">
        <v>45159.5</v>
      </c>
      <c r="D539" s="7">
        <f t="shared" si="27"/>
        <v>8</v>
      </c>
      <c r="E539" s="7">
        <f t="shared" si="28"/>
        <v>21</v>
      </c>
      <c r="F539" s="7">
        <f t="shared" si="29"/>
        <v>1</v>
      </c>
      <c r="G539" t="s">
        <v>5</v>
      </c>
      <c r="H539" t="s">
        <v>2</v>
      </c>
      <c r="I539" t="s">
        <v>3</v>
      </c>
      <c r="J539">
        <v>1</v>
      </c>
      <c r="K539" t="s">
        <v>38</v>
      </c>
      <c r="M539" t="s">
        <v>6</v>
      </c>
      <c r="N539" t="s">
        <v>8</v>
      </c>
      <c r="R539" t="s">
        <v>8</v>
      </c>
      <c r="S539" t="s">
        <v>8</v>
      </c>
    </row>
    <row r="540" spans="1:23" x14ac:dyDescent="0.3">
      <c r="A540" t="s">
        <v>535</v>
      </c>
      <c r="B540" t="s">
        <v>16</v>
      </c>
      <c r="C540" s="1">
        <v>45153.416666666664</v>
      </c>
      <c r="D540" s="7">
        <f t="shared" si="27"/>
        <v>8</v>
      </c>
      <c r="E540" s="7">
        <f t="shared" si="28"/>
        <v>15</v>
      </c>
      <c r="F540" s="7">
        <f t="shared" si="29"/>
        <v>2</v>
      </c>
      <c r="H540" t="s">
        <v>2</v>
      </c>
      <c r="I540" t="s">
        <v>25</v>
      </c>
      <c r="J540">
        <v>1</v>
      </c>
      <c r="K540" t="s">
        <v>58</v>
      </c>
      <c r="M540" t="s">
        <v>6</v>
      </c>
    </row>
    <row r="541" spans="1:23" x14ac:dyDescent="0.3">
      <c r="A541" t="s">
        <v>536</v>
      </c>
      <c r="B541" t="s">
        <v>33</v>
      </c>
      <c r="C541" s="1">
        <v>45156.666666666664</v>
      </c>
      <c r="D541" s="7">
        <f t="shared" si="27"/>
        <v>8</v>
      </c>
      <c r="E541" s="7">
        <f t="shared" si="28"/>
        <v>18</v>
      </c>
      <c r="F541" s="7">
        <f t="shared" si="29"/>
        <v>5</v>
      </c>
      <c r="G541" t="s">
        <v>5</v>
      </c>
      <c r="H541" t="s">
        <v>2</v>
      </c>
      <c r="I541" t="s">
        <v>12</v>
      </c>
      <c r="J541">
        <v>5</v>
      </c>
      <c r="K541" t="s">
        <v>17</v>
      </c>
      <c r="M541" t="s">
        <v>6</v>
      </c>
      <c r="N541" t="s">
        <v>7</v>
      </c>
      <c r="R541" t="s">
        <v>8</v>
      </c>
      <c r="S541" t="s">
        <v>9</v>
      </c>
      <c r="T541">
        <v>3</v>
      </c>
    </row>
    <row r="542" spans="1:23" x14ac:dyDescent="0.3">
      <c r="A542" t="s">
        <v>537</v>
      </c>
      <c r="B542" t="s">
        <v>33</v>
      </c>
      <c r="C542" s="1">
        <v>45170.666666666664</v>
      </c>
      <c r="D542" s="7">
        <f t="shared" si="27"/>
        <v>9</v>
      </c>
      <c r="E542" s="7">
        <f t="shared" si="28"/>
        <v>1</v>
      </c>
      <c r="F542" s="7">
        <f t="shared" si="29"/>
        <v>5</v>
      </c>
      <c r="H542" t="s">
        <v>2</v>
      </c>
      <c r="I542" t="s">
        <v>3</v>
      </c>
      <c r="J542">
        <v>7</v>
      </c>
      <c r="K542" t="s">
        <v>26</v>
      </c>
      <c r="M542" t="s">
        <v>6</v>
      </c>
      <c r="S542" t="s">
        <v>9</v>
      </c>
    </row>
    <row r="543" spans="1:23" x14ac:dyDescent="0.3">
      <c r="A543" t="s">
        <v>538</v>
      </c>
      <c r="B543" t="s">
        <v>33</v>
      </c>
      <c r="C543" s="1">
        <v>45158.416666666664</v>
      </c>
      <c r="D543" s="7">
        <f t="shared" si="27"/>
        <v>8</v>
      </c>
      <c r="E543" s="7">
        <f t="shared" si="28"/>
        <v>20</v>
      </c>
      <c r="F543" s="7">
        <f t="shared" si="29"/>
        <v>7</v>
      </c>
      <c r="G543" t="s">
        <v>53</v>
      </c>
      <c r="H543" t="s">
        <v>2</v>
      </c>
      <c r="I543" t="s">
        <v>3</v>
      </c>
      <c r="J543">
        <v>2</v>
      </c>
      <c r="K543" t="s">
        <v>17</v>
      </c>
      <c r="M543" t="s">
        <v>22</v>
      </c>
      <c r="N543" t="s">
        <v>8</v>
      </c>
      <c r="R543" t="s">
        <v>8</v>
      </c>
      <c r="S543" t="s">
        <v>8</v>
      </c>
    </row>
    <row r="544" spans="1:23" x14ac:dyDescent="0.3">
      <c r="A544" t="s">
        <v>539</v>
      </c>
      <c r="B544" t="s">
        <v>16</v>
      </c>
      <c r="C544" s="1">
        <v>45158.5</v>
      </c>
      <c r="D544" s="7">
        <f t="shared" si="27"/>
        <v>8</v>
      </c>
      <c r="E544" s="7">
        <f t="shared" si="28"/>
        <v>20</v>
      </c>
      <c r="F544" s="7">
        <f t="shared" si="29"/>
        <v>7</v>
      </c>
      <c r="H544" t="s">
        <v>2</v>
      </c>
      <c r="I544" t="s">
        <v>25</v>
      </c>
      <c r="J544">
        <v>2</v>
      </c>
      <c r="K544" t="s">
        <v>75</v>
      </c>
      <c r="M544" t="s">
        <v>29</v>
      </c>
    </row>
    <row r="545" spans="1:23" x14ac:dyDescent="0.3">
      <c r="A545" t="s">
        <v>540</v>
      </c>
      <c r="B545" t="s">
        <v>20</v>
      </c>
      <c r="C545" s="1">
        <v>45152.625</v>
      </c>
      <c r="D545" s="7">
        <f t="shared" si="27"/>
        <v>8</v>
      </c>
      <c r="E545" s="7">
        <f t="shared" si="28"/>
        <v>14</v>
      </c>
      <c r="F545" s="7">
        <f t="shared" si="29"/>
        <v>1</v>
      </c>
      <c r="H545" t="s">
        <v>2</v>
      </c>
      <c r="I545" t="s">
        <v>3</v>
      </c>
      <c r="J545">
        <v>5</v>
      </c>
      <c r="K545" t="s">
        <v>38</v>
      </c>
      <c r="M545" t="s">
        <v>22</v>
      </c>
      <c r="N545" t="s">
        <v>8</v>
      </c>
    </row>
    <row r="546" spans="1:23" x14ac:dyDescent="0.3">
      <c r="A546" t="s">
        <v>541</v>
      </c>
      <c r="B546" t="s">
        <v>33</v>
      </c>
      <c r="C546" s="1">
        <v>45155.416666666664</v>
      </c>
      <c r="D546" s="7">
        <f t="shared" si="27"/>
        <v>8</v>
      </c>
      <c r="E546" s="7">
        <f t="shared" si="28"/>
        <v>17</v>
      </c>
      <c r="F546" s="7">
        <f t="shared" si="29"/>
        <v>4</v>
      </c>
      <c r="G546" t="s">
        <v>53</v>
      </c>
      <c r="H546" t="s">
        <v>2</v>
      </c>
      <c r="I546" t="s">
        <v>3</v>
      </c>
      <c r="J546">
        <v>4</v>
      </c>
      <c r="K546" t="s">
        <v>38</v>
      </c>
      <c r="M546" t="s">
        <v>22</v>
      </c>
      <c r="N546" t="s">
        <v>8</v>
      </c>
      <c r="R546" t="s">
        <v>8</v>
      </c>
      <c r="S546" t="s">
        <v>8</v>
      </c>
    </row>
    <row r="547" spans="1:23" x14ac:dyDescent="0.3">
      <c r="A547" t="s">
        <v>542</v>
      </c>
      <c r="B547" t="s">
        <v>33</v>
      </c>
      <c r="C547" s="1">
        <v>45158.8125</v>
      </c>
      <c r="D547" s="7">
        <f t="shared" si="27"/>
        <v>8</v>
      </c>
      <c r="E547" s="7">
        <f t="shared" si="28"/>
        <v>20</v>
      </c>
      <c r="F547" s="7">
        <f t="shared" si="29"/>
        <v>7</v>
      </c>
      <c r="H547" t="s">
        <v>2</v>
      </c>
      <c r="I547" t="s">
        <v>12</v>
      </c>
      <c r="J547">
        <v>8</v>
      </c>
      <c r="K547" t="s">
        <v>75</v>
      </c>
      <c r="M547" t="s">
        <v>6</v>
      </c>
    </row>
    <row r="548" spans="1:23" x14ac:dyDescent="0.3">
      <c r="A548" t="s">
        <v>543</v>
      </c>
      <c r="B548" t="s">
        <v>33</v>
      </c>
      <c r="C548" s="1">
        <v>45155.416666666664</v>
      </c>
      <c r="D548" s="7">
        <f t="shared" si="27"/>
        <v>8</v>
      </c>
      <c r="E548" s="7">
        <f t="shared" si="28"/>
        <v>17</v>
      </c>
      <c r="F548" s="7">
        <f t="shared" si="29"/>
        <v>4</v>
      </c>
      <c r="H548" t="s">
        <v>2</v>
      </c>
      <c r="I548" t="s">
        <v>12</v>
      </c>
      <c r="J548">
        <v>8</v>
      </c>
      <c r="K548" t="s">
        <v>26</v>
      </c>
      <c r="M548" t="s">
        <v>6</v>
      </c>
    </row>
    <row r="549" spans="1:23" x14ac:dyDescent="0.3">
      <c r="A549" t="s">
        <v>544</v>
      </c>
      <c r="B549" t="s">
        <v>33</v>
      </c>
      <c r="C549" s="1">
        <v>45185.5</v>
      </c>
      <c r="D549" s="7">
        <f t="shared" si="27"/>
        <v>9</v>
      </c>
      <c r="E549" s="7">
        <f t="shared" si="28"/>
        <v>16</v>
      </c>
      <c r="F549" s="7">
        <f t="shared" si="29"/>
        <v>6</v>
      </c>
      <c r="G549" t="s">
        <v>5</v>
      </c>
      <c r="H549" t="s">
        <v>2</v>
      </c>
      <c r="I549" t="s">
        <v>12</v>
      </c>
      <c r="J549">
        <v>25</v>
      </c>
      <c r="K549" t="s">
        <v>26</v>
      </c>
      <c r="M549" t="s">
        <v>14</v>
      </c>
      <c r="N549" t="s">
        <v>8</v>
      </c>
      <c r="R549" t="s">
        <v>8</v>
      </c>
      <c r="S549" t="s">
        <v>9</v>
      </c>
      <c r="T549">
        <v>25</v>
      </c>
    </row>
    <row r="550" spans="1:23" x14ac:dyDescent="0.3">
      <c r="A550" t="s">
        <v>545</v>
      </c>
      <c r="B550" t="s">
        <v>16</v>
      </c>
      <c r="C550" s="1">
        <v>45169.5</v>
      </c>
      <c r="D550" s="7">
        <f t="shared" si="27"/>
        <v>8</v>
      </c>
      <c r="E550" s="7">
        <f t="shared" si="28"/>
        <v>31</v>
      </c>
      <c r="F550" s="7">
        <f t="shared" si="29"/>
        <v>4</v>
      </c>
      <c r="H550" t="s">
        <v>2</v>
      </c>
      <c r="I550" t="s">
        <v>12</v>
      </c>
      <c r="J550">
        <v>7</v>
      </c>
      <c r="K550" t="s">
        <v>26</v>
      </c>
      <c r="M550" t="s">
        <v>6</v>
      </c>
    </row>
    <row r="551" spans="1:23" x14ac:dyDescent="0.3">
      <c r="A551" t="s">
        <v>546</v>
      </c>
      <c r="B551" t="s">
        <v>16</v>
      </c>
      <c r="C551" s="1">
        <v>45156.791666666664</v>
      </c>
      <c r="D551" s="7">
        <f t="shared" si="27"/>
        <v>8</v>
      </c>
      <c r="E551" s="7">
        <f t="shared" si="28"/>
        <v>18</v>
      </c>
      <c r="F551" s="7">
        <f t="shared" si="29"/>
        <v>5</v>
      </c>
      <c r="H551" t="s">
        <v>2</v>
      </c>
      <c r="I551" t="s">
        <v>3</v>
      </c>
      <c r="J551">
        <v>2</v>
      </c>
      <c r="K551" t="s">
        <v>38</v>
      </c>
      <c r="M551" t="s">
        <v>22</v>
      </c>
      <c r="N551" t="s">
        <v>8</v>
      </c>
      <c r="W551" s="52">
        <v>45000</v>
      </c>
    </row>
    <row r="552" spans="1:23" x14ac:dyDescent="0.3">
      <c r="A552" t="s">
        <v>547</v>
      </c>
      <c r="B552" t="s">
        <v>33</v>
      </c>
      <c r="C552" s="1">
        <v>45157.583333333336</v>
      </c>
      <c r="D552" s="7">
        <f t="shared" si="27"/>
        <v>8</v>
      </c>
      <c r="E552" s="7">
        <f t="shared" si="28"/>
        <v>19</v>
      </c>
      <c r="F552" s="7">
        <f t="shared" si="29"/>
        <v>6</v>
      </c>
      <c r="G552" t="s">
        <v>36</v>
      </c>
      <c r="H552" t="s">
        <v>2</v>
      </c>
      <c r="I552" t="s">
        <v>3</v>
      </c>
      <c r="J552">
        <v>5</v>
      </c>
      <c r="K552" t="s">
        <v>17</v>
      </c>
      <c r="M552" t="s">
        <v>22</v>
      </c>
      <c r="N552" t="s">
        <v>8</v>
      </c>
      <c r="R552" t="s">
        <v>8</v>
      </c>
      <c r="S552" t="s">
        <v>8</v>
      </c>
    </row>
    <row r="553" spans="1:23" x14ac:dyDescent="0.3">
      <c r="A553" t="s">
        <v>548</v>
      </c>
      <c r="B553" t="s">
        <v>33</v>
      </c>
      <c r="C553" s="1">
        <v>45157.75</v>
      </c>
      <c r="D553" s="7">
        <f t="shared" si="27"/>
        <v>8</v>
      </c>
      <c r="E553" s="7">
        <f t="shared" si="28"/>
        <v>19</v>
      </c>
      <c r="F553" s="7">
        <f t="shared" si="29"/>
        <v>6</v>
      </c>
      <c r="G553" t="s">
        <v>5</v>
      </c>
      <c r="H553" t="s">
        <v>2</v>
      </c>
      <c r="I553" t="s">
        <v>3</v>
      </c>
      <c r="J553">
        <v>2</v>
      </c>
      <c r="K553" t="s">
        <v>4</v>
      </c>
      <c r="M553" t="s">
        <v>6</v>
      </c>
      <c r="N553" t="s">
        <v>8</v>
      </c>
      <c r="R553" t="s">
        <v>8</v>
      </c>
      <c r="S553" t="s">
        <v>9</v>
      </c>
      <c r="T553">
        <v>2</v>
      </c>
      <c r="U553" t="s">
        <v>8</v>
      </c>
      <c r="V553" t="s">
        <v>8</v>
      </c>
    </row>
    <row r="554" spans="1:23" x14ac:dyDescent="0.3">
      <c r="A554" t="s">
        <v>549</v>
      </c>
      <c r="B554" t="s">
        <v>33</v>
      </c>
      <c r="C554" s="1">
        <v>45163.75</v>
      </c>
      <c r="D554" s="7">
        <f t="shared" si="27"/>
        <v>8</v>
      </c>
      <c r="E554" s="7">
        <f t="shared" si="28"/>
        <v>25</v>
      </c>
      <c r="F554" s="7">
        <f t="shared" si="29"/>
        <v>5</v>
      </c>
      <c r="G554" t="s">
        <v>5</v>
      </c>
      <c r="H554" t="s">
        <v>2</v>
      </c>
      <c r="I554" t="s">
        <v>3</v>
      </c>
      <c r="J554">
        <v>2</v>
      </c>
      <c r="K554" t="s">
        <v>85</v>
      </c>
      <c r="M554" t="s">
        <v>6</v>
      </c>
      <c r="N554" t="s">
        <v>8</v>
      </c>
      <c r="O554" t="s">
        <v>8</v>
      </c>
      <c r="P554" t="s">
        <v>8</v>
      </c>
      <c r="Q554" t="s">
        <v>18</v>
      </c>
      <c r="R554" t="s">
        <v>8</v>
      </c>
      <c r="S554" t="s">
        <v>9</v>
      </c>
      <c r="T554">
        <v>2</v>
      </c>
      <c r="U554" t="s">
        <v>8</v>
      </c>
      <c r="V554" t="s">
        <v>8</v>
      </c>
    </row>
    <row r="555" spans="1:23" x14ac:dyDescent="0.3">
      <c r="A555" t="s">
        <v>550</v>
      </c>
      <c r="B555" t="s">
        <v>33</v>
      </c>
      <c r="C555" s="1">
        <v>45163.458333333336</v>
      </c>
      <c r="D555" s="7">
        <f t="shared" si="27"/>
        <v>8</v>
      </c>
      <c r="E555" s="7">
        <f t="shared" si="28"/>
        <v>25</v>
      </c>
      <c r="F555" s="7">
        <f t="shared" si="29"/>
        <v>5</v>
      </c>
      <c r="H555" t="s">
        <v>179</v>
      </c>
      <c r="I555" t="s">
        <v>25</v>
      </c>
      <c r="J555">
        <v>20</v>
      </c>
      <c r="K555" t="s">
        <v>26</v>
      </c>
      <c r="M555" t="s">
        <v>6</v>
      </c>
      <c r="S555" t="s">
        <v>9</v>
      </c>
      <c r="T555">
        <v>20</v>
      </c>
      <c r="W555" s="52">
        <v>914000</v>
      </c>
    </row>
    <row r="556" spans="1:23" x14ac:dyDescent="0.3">
      <c r="A556" t="s">
        <v>551</v>
      </c>
      <c r="B556" t="s">
        <v>33</v>
      </c>
      <c r="C556" s="1">
        <v>45164.75</v>
      </c>
      <c r="D556" s="7">
        <f t="shared" si="27"/>
        <v>8</v>
      </c>
      <c r="E556" s="7">
        <f t="shared" si="28"/>
        <v>26</v>
      </c>
      <c r="F556" s="7">
        <f t="shared" si="29"/>
        <v>6</v>
      </c>
      <c r="G556" t="s">
        <v>41</v>
      </c>
      <c r="H556" t="s">
        <v>2</v>
      </c>
      <c r="I556" t="s">
        <v>3</v>
      </c>
      <c r="J556">
        <v>6</v>
      </c>
      <c r="K556" t="s">
        <v>38</v>
      </c>
      <c r="M556" t="s">
        <v>22</v>
      </c>
      <c r="N556" t="s">
        <v>8</v>
      </c>
      <c r="R556" t="s">
        <v>8</v>
      </c>
      <c r="S556" t="s">
        <v>8</v>
      </c>
    </row>
    <row r="557" spans="1:23" x14ac:dyDescent="0.3">
      <c r="A557" t="s">
        <v>552</v>
      </c>
      <c r="B557" t="s">
        <v>16</v>
      </c>
      <c r="C557" s="1">
        <v>45161.75</v>
      </c>
      <c r="D557" s="7">
        <f t="shared" si="27"/>
        <v>8</v>
      </c>
      <c r="E557" s="7">
        <f t="shared" si="28"/>
        <v>23</v>
      </c>
      <c r="F557" s="7">
        <f t="shared" si="29"/>
        <v>3</v>
      </c>
      <c r="H557" t="s">
        <v>2</v>
      </c>
      <c r="I557" t="s">
        <v>3</v>
      </c>
      <c r="J557">
        <v>2</v>
      </c>
      <c r="K557" t="s">
        <v>38</v>
      </c>
      <c r="M557" t="s">
        <v>22</v>
      </c>
    </row>
    <row r="558" spans="1:23" x14ac:dyDescent="0.3">
      <c r="A558" t="s">
        <v>553</v>
      </c>
      <c r="B558" t="s">
        <v>33</v>
      </c>
      <c r="C558" s="1">
        <v>45175.583333333336</v>
      </c>
      <c r="D558" s="7">
        <f t="shared" si="27"/>
        <v>9</v>
      </c>
      <c r="E558" s="7">
        <f t="shared" si="28"/>
        <v>6</v>
      </c>
      <c r="F558" s="7">
        <f t="shared" si="29"/>
        <v>3</v>
      </c>
      <c r="H558" t="s">
        <v>2</v>
      </c>
      <c r="I558" t="s">
        <v>12</v>
      </c>
      <c r="J558">
        <v>10</v>
      </c>
      <c r="K558" t="s">
        <v>26</v>
      </c>
      <c r="M558" t="s">
        <v>6</v>
      </c>
      <c r="N558" t="s">
        <v>7</v>
      </c>
      <c r="S558" t="s">
        <v>9</v>
      </c>
      <c r="T558">
        <v>10</v>
      </c>
    </row>
    <row r="559" spans="1:23" x14ac:dyDescent="0.3">
      <c r="A559" t="s">
        <v>554</v>
      </c>
      <c r="B559" t="s">
        <v>33</v>
      </c>
      <c r="C559" s="1">
        <v>45158.75</v>
      </c>
      <c r="D559" s="7">
        <f t="shared" si="27"/>
        <v>8</v>
      </c>
      <c r="E559" s="7">
        <f t="shared" si="28"/>
        <v>20</v>
      </c>
      <c r="F559" s="7">
        <f t="shared" si="29"/>
        <v>7</v>
      </c>
      <c r="G559" t="s">
        <v>53</v>
      </c>
      <c r="H559" t="s">
        <v>2</v>
      </c>
      <c r="I559" t="s">
        <v>3</v>
      </c>
      <c r="J559">
        <v>5</v>
      </c>
      <c r="K559" t="s">
        <v>75</v>
      </c>
      <c r="M559" t="s">
        <v>14</v>
      </c>
      <c r="R559" t="s">
        <v>8</v>
      </c>
      <c r="S559" t="s">
        <v>8</v>
      </c>
    </row>
    <row r="560" spans="1:23" x14ac:dyDescent="0.3">
      <c r="A560" t="s">
        <v>555</v>
      </c>
      <c r="B560" t="s">
        <v>20</v>
      </c>
      <c r="C560" s="1">
        <v>45156.75</v>
      </c>
      <c r="D560" s="7">
        <f t="shared" si="27"/>
        <v>8</v>
      </c>
      <c r="E560" s="7">
        <f t="shared" si="28"/>
        <v>18</v>
      </c>
      <c r="F560" s="7">
        <f t="shared" si="29"/>
        <v>5</v>
      </c>
      <c r="H560" t="s">
        <v>2</v>
      </c>
      <c r="I560" t="s">
        <v>3</v>
      </c>
      <c r="J560">
        <v>2</v>
      </c>
      <c r="K560" t="s">
        <v>38</v>
      </c>
      <c r="M560" t="s">
        <v>22</v>
      </c>
    </row>
    <row r="561" spans="1:23" x14ac:dyDescent="0.3">
      <c r="A561" t="s">
        <v>556</v>
      </c>
      <c r="B561" t="s">
        <v>20</v>
      </c>
      <c r="C561" s="1">
        <v>45156.791666666664</v>
      </c>
      <c r="D561" s="7">
        <f t="shared" si="27"/>
        <v>8</v>
      </c>
      <c r="E561" s="7">
        <f t="shared" si="28"/>
        <v>18</v>
      </c>
      <c r="F561" s="7">
        <f t="shared" si="29"/>
        <v>5</v>
      </c>
      <c r="H561" t="s">
        <v>2</v>
      </c>
      <c r="I561" t="s">
        <v>3</v>
      </c>
      <c r="J561">
        <v>2</v>
      </c>
      <c r="K561" t="s">
        <v>38</v>
      </c>
      <c r="M561" t="s">
        <v>22</v>
      </c>
    </row>
    <row r="562" spans="1:23" x14ac:dyDescent="0.3">
      <c r="A562" t="s">
        <v>557</v>
      </c>
      <c r="B562" t="s">
        <v>20</v>
      </c>
      <c r="C562" s="1">
        <v>45160.416666666664</v>
      </c>
      <c r="D562" s="7">
        <f t="shared" si="27"/>
        <v>8</v>
      </c>
      <c r="E562" s="7">
        <f t="shared" si="28"/>
        <v>22</v>
      </c>
      <c r="F562" s="7">
        <f t="shared" si="29"/>
        <v>2</v>
      </c>
      <c r="H562" t="s">
        <v>2</v>
      </c>
      <c r="I562" t="s">
        <v>25</v>
      </c>
      <c r="J562">
        <v>5</v>
      </c>
      <c r="K562" t="s">
        <v>38</v>
      </c>
      <c r="M562" t="s">
        <v>6</v>
      </c>
    </row>
    <row r="563" spans="1:23" x14ac:dyDescent="0.3">
      <c r="A563" t="s">
        <v>557</v>
      </c>
      <c r="B563" t="s">
        <v>20</v>
      </c>
      <c r="C563" s="1">
        <v>45160.75</v>
      </c>
      <c r="D563" s="7">
        <f t="shared" si="27"/>
        <v>8</v>
      </c>
      <c r="E563" s="7">
        <f t="shared" si="28"/>
        <v>22</v>
      </c>
      <c r="F563" s="7">
        <f t="shared" si="29"/>
        <v>2</v>
      </c>
      <c r="I563" t="s">
        <v>3</v>
      </c>
      <c r="J563">
        <v>5</v>
      </c>
      <c r="K563" t="s">
        <v>38</v>
      </c>
      <c r="M563" t="s">
        <v>6</v>
      </c>
    </row>
    <row r="564" spans="1:23" x14ac:dyDescent="0.3">
      <c r="A564" t="s">
        <v>558</v>
      </c>
      <c r="B564" t="s">
        <v>20</v>
      </c>
      <c r="C564" s="1">
        <v>45161.416666666664</v>
      </c>
      <c r="D564" s="7">
        <f t="shared" si="27"/>
        <v>8</v>
      </c>
      <c r="E564" s="7">
        <f t="shared" si="28"/>
        <v>23</v>
      </c>
      <c r="F564" s="7">
        <f t="shared" si="29"/>
        <v>3</v>
      </c>
      <c r="H564" t="s">
        <v>2</v>
      </c>
      <c r="I564" t="s">
        <v>25</v>
      </c>
      <c r="J564">
        <v>2</v>
      </c>
      <c r="K564" t="s">
        <v>38</v>
      </c>
      <c r="M564" t="s">
        <v>6</v>
      </c>
    </row>
    <row r="565" spans="1:23" x14ac:dyDescent="0.3">
      <c r="A565" t="s">
        <v>559</v>
      </c>
      <c r="B565" t="s">
        <v>33</v>
      </c>
      <c r="C565" s="1">
        <v>45158.5</v>
      </c>
      <c r="D565" s="7">
        <f t="shared" si="27"/>
        <v>8</v>
      </c>
      <c r="E565" s="7">
        <f t="shared" si="28"/>
        <v>20</v>
      </c>
      <c r="F565" s="7">
        <f t="shared" si="29"/>
        <v>7</v>
      </c>
      <c r="G565" t="s">
        <v>5</v>
      </c>
      <c r="H565" t="s">
        <v>43</v>
      </c>
      <c r="I565" t="s">
        <v>12</v>
      </c>
      <c r="J565">
        <v>6</v>
      </c>
      <c r="K565" t="s">
        <v>17</v>
      </c>
      <c r="M565" t="s">
        <v>22</v>
      </c>
      <c r="N565" t="s">
        <v>8</v>
      </c>
      <c r="R565" t="s">
        <v>8</v>
      </c>
      <c r="S565" t="s">
        <v>8</v>
      </c>
      <c r="W565" s="52">
        <v>126600</v>
      </c>
    </row>
    <row r="566" spans="1:23" x14ac:dyDescent="0.3">
      <c r="A566" t="s">
        <v>560</v>
      </c>
      <c r="B566" t="s">
        <v>33</v>
      </c>
      <c r="C566" s="1">
        <v>45164.416666666664</v>
      </c>
      <c r="D566" s="7">
        <f t="shared" si="27"/>
        <v>8</v>
      </c>
      <c r="E566" s="7">
        <f t="shared" si="28"/>
        <v>26</v>
      </c>
      <c r="F566" s="7">
        <f t="shared" si="29"/>
        <v>6</v>
      </c>
      <c r="H566" t="s">
        <v>2</v>
      </c>
      <c r="I566" t="s">
        <v>12</v>
      </c>
      <c r="J566">
        <v>8</v>
      </c>
      <c r="K566" t="s">
        <v>26</v>
      </c>
      <c r="M566" t="s">
        <v>6</v>
      </c>
      <c r="N566" t="s">
        <v>7</v>
      </c>
      <c r="S566" t="s">
        <v>9</v>
      </c>
      <c r="T566">
        <v>8</v>
      </c>
    </row>
    <row r="567" spans="1:23" x14ac:dyDescent="0.3">
      <c r="A567" t="s">
        <v>561</v>
      </c>
      <c r="B567" t="s">
        <v>33</v>
      </c>
      <c r="C567" s="1">
        <v>45162.666666666664</v>
      </c>
      <c r="D567" s="7">
        <f t="shared" si="27"/>
        <v>8</v>
      </c>
      <c r="E567" s="7">
        <f t="shared" si="28"/>
        <v>24</v>
      </c>
      <c r="F567" s="7">
        <f t="shared" si="29"/>
        <v>4</v>
      </c>
      <c r="H567" t="s">
        <v>95</v>
      </c>
      <c r="I567" t="s">
        <v>12</v>
      </c>
      <c r="J567">
        <v>5</v>
      </c>
      <c r="K567" t="s">
        <v>4</v>
      </c>
      <c r="M567" t="s">
        <v>6</v>
      </c>
      <c r="N567" t="s">
        <v>7</v>
      </c>
      <c r="R567" t="s">
        <v>23</v>
      </c>
    </row>
    <row r="568" spans="1:23" x14ac:dyDescent="0.3">
      <c r="A568" t="s">
        <v>562</v>
      </c>
      <c r="B568" t="s">
        <v>33</v>
      </c>
      <c r="C568" s="1">
        <v>45160.75</v>
      </c>
      <c r="D568" s="7">
        <f t="shared" si="27"/>
        <v>8</v>
      </c>
      <c r="E568" s="7">
        <f t="shared" si="28"/>
        <v>22</v>
      </c>
      <c r="F568" s="7">
        <f t="shared" si="29"/>
        <v>2</v>
      </c>
      <c r="G568" t="s">
        <v>36</v>
      </c>
      <c r="H568" t="s">
        <v>2</v>
      </c>
      <c r="I568" t="s">
        <v>3</v>
      </c>
      <c r="J568">
        <v>2</v>
      </c>
      <c r="K568" t="s">
        <v>4</v>
      </c>
      <c r="M568" t="s">
        <v>14</v>
      </c>
      <c r="N568" t="s">
        <v>8</v>
      </c>
      <c r="R568" t="s">
        <v>8</v>
      </c>
      <c r="S568" t="s">
        <v>8</v>
      </c>
      <c r="U568" t="s">
        <v>8</v>
      </c>
      <c r="V568" t="s">
        <v>188</v>
      </c>
    </row>
    <row r="569" spans="1:23" x14ac:dyDescent="0.3">
      <c r="A569" t="s">
        <v>562</v>
      </c>
      <c r="B569" t="s">
        <v>16</v>
      </c>
      <c r="C569" s="1">
        <v>45160.666666666664</v>
      </c>
      <c r="D569" s="7">
        <f t="shared" si="27"/>
        <v>8</v>
      </c>
      <c r="E569" s="7">
        <f t="shared" si="28"/>
        <v>22</v>
      </c>
      <c r="F569" s="7">
        <f t="shared" si="29"/>
        <v>2</v>
      </c>
      <c r="G569" t="s">
        <v>36</v>
      </c>
      <c r="H569" t="s">
        <v>2</v>
      </c>
      <c r="I569" t="s">
        <v>3</v>
      </c>
      <c r="J569">
        <v>2</v>
      </c>
      <c r="K569" t="s">
        <v>17</v>
      </c>
      <c r="M569" t="s">
        <v>22</v>
      </c>
      <c r="N569" t="s">
        <v>8</v>
      </c>
      <c r="R569" t="s">
        <v>8</v>
      </c>
      <c r="S569" t="s">
        <v>8</v>
      </c>
    </row>
    <row r="570" spans="1:23" x14ac:dyDescent="0.3">
      <c r="A570" t="s">
        <v>563</v>
      </c>
      <c r="B570" t="s">
        <v>33</v>
      </c>
      <c r="C570" s="1">
        <v>45178.5</v>
      </c>
      <c r="D570" s="7">
        <f t="shared" si="27"/>
        <v>9</v>
      </c>
      <c r="E570" s="7">
        <f t="shared" si="28"/>
        <v>9</v>
      </c>
      <c r="F570" s="7">
        <f t="shared" si="29"/>
        <v>6</v>
      </c>
      <c r="G570" t="s">
        <v>5</v>
      </c>
      <c r="H570" t="s">
        <v>2</v>
      </c>
      <c r="I570" t="s">
        <v>3</v>
      </c>
      <c r="J570">
        <v>9</v>
      </c>
      <c r="K570" t="s">
        <v>17</v>
      </c>
      <c r="M570" t="s">
        <v>6</v>
      </c>
      <c r="N570" t="s">
        <v>8</v>
      </c>
      <c r="R570" t="s">
        <v>8</v>
      </c>
      <c r="S570" t="s">
        <v>8</v>
      </c>
    </row>
    <row r="571" spans="1:23" x14ac:dyDescent="0.3">
      <c r="A571" t="s">
        <v>564</v>
      </c>
      <c r="B571" t="s">
        <v>20</v>
      </c>
      <c r="C571" s="1">
        <v>45184.583333333336</v>
      </c>
      <c r="D571" s="7">
        <f t="shared" si="27"/>
        <v>9</v>
      </c>
      <c r="E571" s="7">
        <f t="shared" si="28"/>
        <v>15</v>
      </c>
      <c r="F571" s="7">
        <f t="shared" si="29"/>
        <v>5</v>
      </c>
      <c r="H571" t="s">
        <v>2</v>
      </c>
      <c r="I571" t="s">
        <v>12</v>
      </c>
      <c r="J571">
        <v>100</v>
      </c>
      <c r="K571" t="s">
        <v>26</v>
      </c>
      <c r="M571" t="s">
        <v>29</v>
      </c>
    </row>
    <row r="572" spans="1:23" x14ac:dyDescent="0.3">
      <c r="A572" t="s">
        <v>565</v>
      </c>
      <c r="B572" t="s">
        <v>33</v>
      </c>
      <c r="C572" s="1">
        <v>45173.75</v>
      </c>
      <c r="D572" s="7">
        <f t="shared" si="27"/>
        <v>9</v>
      </c>
      <c r="E572" s="7">
        <f t="shared" si="28"/>
        <v>4</v>
      </c>
      <c r="F572" s="7">
        <f t="shared" si="29"/>
        <v>1</v>
      </c>
      <c r="G572" t="s">
        <v>5</v>
      </c>
      <c r="H572" t="s">
        <v>2</v>
      </c>
      <c r="I572" t="s">
        <v>3</v>
      </c>
      <c r="J572">
        <v>4</v>
      </c>
      <c r="K572" t="s">
        <v>566</v>
      </c>
      <c r="M572" t="s">
        <v>6</v>
      </c>
      <c r="N572" t="s">
        <v>7</v>
      </c>
      <c r="O572" t="s">
        <v>8</v>
      </c>
      <c r="R572" t="s">
        <v>8</v>
      </c>
      <c r="S572" t="s">
        <v>8</v>
      </c>
    </row>
    <row r="573" spans="1:23" x14ac:dyDescent="0.3">
      <c r="A573" t="s">
        <v>565</v>
      </c>
      <c r="B573" t="s">
        <v>33</v>
      </c>
      <c r="C573" s="1">
        <v>45173.75</v>
      </c>
      <c r="D573" s="7">
        <f t="shared" si="27"/>
        <v>9</v>
      </c>
      <c r="E573" s="7">
        <f t="shared" si="28"/>
        <v>4</v>
      </c>
      <c r="F573" s="7">
        <f t="shared" si="29"/>
        <v>1</v>
      </c>
      <c r="G573" t="s">
        <v>5</v>
      </c>
      <c r="H573" t="s">
        <v>2</v>
      </c>
      <c r="I573" t="s">
        <v>3</v>
      </c>
      <c r="J573">
        <v>4</v>
      </c>
      <c r="K573" t="s">
        <v>566</v>
      </c>
      <c r="M573" t="s">
        <v>14</v>
      </c>
      <c r="N573" t="s">
        <v>7</v>
      </c>
      <c r="O573" t="s">
        <v>8</v>
      </c>
      <c r="R573" t="s">
        <v>8</v>
      </c>
      <c r="S573" t="s">
        <v>8</v>
      </c>
    </row>
    <row r="574" spans="1:23" x14ac:dyDescent="0.3">
      <c r="A574" t="s">
        <v>567</v>
      </c>
      <c r="B574" t="s">
        <v>16</v>
      </c>
      <c r="C574" s="1">
        <v>45162.416666666664</v>
      </c>
      <c r="D574" s="7">
        <f t="shared" si="27"/>
        <v>8</v>
      </c>
      <c r="E574" s="7">
        <f t="shared" si="28"/>
        <v>24</v>
      </c>
      <c r="F574" s="7">
        <f t="shared" si="29"/>
        <v>4</v>
      </c>
      <c r="H574" t="s">
        <v>2</v>
      </c>
      <c r="I574" t="s">
        <v>25</v>
      </c>
      <c r="J574">
        <v>3</v>
      </c>
      <c r="K574" t="s">
        <v>38</v>
      </c>
      <c r="M574" t="s">
        <v>6</v>
      </c>
    </row>
    <row r="575" spans="1:23" x14ac:dyDescent="0.3">
      <c r="A575" t="s">
        <v>568</v>
      </c>
      <c r="B575" t="s">
        <v>33</v>
      </c>
      <c r="C575" s="1">
        <v>45185.583333333336</v>
      </c>
      <c r="D575" s="7">
        <f t="shared" si="27"/>
        <v>9</v>
      </c>
      <c r="E575" s="7">
        <f t="shared" si="28"/>
        <v>16</v>
      </c>
      <c r="F575" s="7">
        <f t="shared" si="29"/>
        <v>6</v>
      </c>
      <c r="G575" t="s">
        <v>5</v>
      </c>
      <c r="H575" t="s">
        <v>2</v>
      </c>
      <c r="I575" t="s">
        <v>3</v>
      </c>
      <c r="J575">
        <v>2</v>
      </c>
      <c r="K575" t="s">
        <v>88</v>
      </c>
      <c r="M575" t="s">
        <v>6</v>
      </c>
      <c r="N575" t="s">
        <v>8</v>
      </c>
      <c r="O575" t="s">
        <v>131</v>
      </c>
      <c r="R575" t="s">
        <v>8</v>
      </c>
      <c r="S575" t="s">
        <v>8</v>
      </c>
      <c r="U575" t="s">
        <v>10</v>
      </c>
      <c r="V575" t="s">
        <v>8</v>
      </c>
    </row>
    <row r="576" spans="1:23" x14ac:dyDescent="0.3">
      <c r="A576" t="s">
        <v>569</v>
      </c>
      <c r="B576" t="s">
        <v>33</v>
      </c>
      <c r="C576" s="1">
        <v>45180.416666666664</v>
      </c>
      <c r="D576" s="7">
        <f t="shared" si="27"/>
        <v>9</v>
      </c>
      <c r="E576" s="7">
        <f t="shared" si="28"/>
        <v>11</v>
      </c>
      <c r="F576" s="7">
        <f t="shared" si="29"/>
        <v>1</v>
      </c>
      <c r="G576" t="s">
        <v>5</v>
      </c>
      <c r="H576" t="s">
        <v>2</v>
      </c>
      <c r="I576" t="s">
        <v>25</v>
      </c>
      <c r="J576">
        <v>1</v>
      </c>
      <c r="K576" t="s">
        <v>58</v>
      </c>
      <c r="M576" t="s">
        <v>22</v>
      </c>
      <c r="W576" s="52">
        <v>600000</v>
      </c>
    </row>
    <row r="577" spans="1:23" x14ac:dyDescent="0.3">
      <c r="A577" t="s">
        <v>570</v>
      </c>
      <c r="B577" t="s">
        <v>33</v>
      </c>
      <c r="C577" s="1">
        <v>45165.5</v>
      </c>
      <c r="D577" s="7">
        <f t="shared" si="27"/>
        <v>8</v>
      </c>
      <c r="E577" s="7">
        <f t="shared" si="28"/>
        <v>27</v>
      </c>
      <c r="F577" s="7">
        <f t="shared" si="29"/>
        <v>7</v>
      </c>
      <c r="G577" t="s">
        <v>53</v>
      </c>
      <c r="H577" t="s">
        <v>2</v>
      </c>
      <c r="I577" t="s">
        <v>12</v>
      </c>
      <c r="J577">
        <v>4</v>
      </c>
      <c r="K577" t="s">
        <v>38</v>
      </c>
      <c r="M577" t="s">
        <v>22</v>
      </c>
      <c r="N577" t="s">
        <v>8</v>
      </c>
      <c r="R577" t="s">
        <v>8</v>
      </c>
      <c r="S577" t="s">
        <v>8</v>
      </c>
    </row>
    <row r="578" spans="1:23" x14ac:dyDescent="0.3">
      <c r="A578" t="s">
        <v>571</v>
      </c>
      <c r="B578" t="s">
        <v>33</v>
      </c>
      <c r="C578" s="1">
        <v>45171.416666666664</v>
      </c>
      <c r="D578" s="7">
        <f t="shared" si="27"/>
        <v>9</v>
      </c>
      <c r="E578" s="7">
        <f t="shared" si="28"/>
        <v>2</v>
      </c>
      <c r="F578" s="7">
        <f t="shared" si="29"/>
        <v>6</v>
      </c>
      <c r="H578" t="s">
        <v>2</v>
      </c>
      <c r="I578" t="s">
        <v>12</v>
      </c>
      <c r="J578">
        <v>8</v>
      </c>
      <c r="K578" t="s">
        <v>26</v>
      </c>
      <c r="N578" t="s">
        <v>7</v>
      </c>
      <c r="S578" t="s">
        <v>9</v>
      </c>
      <c r="T578">
        <v>8</v>
      </c>
      <c r="W578" s="52">
        <v>196500</v>
      </c>
    </row>
    <row r="579" spans="1:23" x14ac:dyDescent="0.3">
      <c r="A579" t="s">
        <v>572</v>
      </c>
      <c r="B579" t="s">
        <v>33</v>
      </c>
      <c r="C579" s="1">
        <v>45165.416666666664</v>
      </c>
      <c r="D579" s="7">
        <f t="shared" si="27"/>
        <v>8</v>
      </c>
      <c r="E579" s="7">
        <f t="shared" si="28"/>
        <v>27</v>
      </c>
      <c r="F579" s="7">
        <f t="shared" si="29"/>
        <v>7</v>
      </c>
      <c r="G579" t="s">
        <v>36</v>
      </c>
      <c r="H579" t="s">
        <v>2</v>
      </c>
      <c r="I579" t="s">
        <v>3</v>
      </c>
      <c r="J579">
        <v>6</v>
      </c>
      <c r="K579" t="s">
        <v>38</v>
      </c>
      <c r="M579" t="s">
        <v>22</v>
      </c>
      <c r="N579" t="s">
        <v>8</v>
      </c>
      <c r="R579" t="s">
        <v>8</v>
      </c>
      <c r="S579" t="s">
        <v>8</v>
      </c>
    </row>
    <row r="580" spans="1:23" x14ac:dyDescent="0.3">
      <c r="A580" t="s">
        <v>573</v>
      </c>
      <c r="B580" t="s">
        <v>33</v>
      </c>
      <c r="C580" s="1">
        <v>45164.75</v>
      </c>
      <c r="D580" s="7">
        <f t="shared" ref="D580:D634" si="30">IF(C580="","",MONTH(C580))</f>
        <v>8</v>
      </c>
      <c r="E580" s="7">
        <f t="shared" ref="E580:E634" si="31">IF(C580="","",DAY(C580))</f>
        <v>26</v>
      </c>
      <c r="F580" s="7">
        <f t="shared" ref="F580:F634" si="32">IF(C580="","",WEEKDAY(C580,2))</f>
        <v>6</v>
      </c>
      <c r="G580" t="s">
        <v>21</v>
      </c>
      <c r="H580" t="s">
        <v>2</v>
      </c>
      <c r="I580" t="s">
        <v>3</v>
      </c>
      <c r="J580">
        <v>2</v>
      </c>
      <c r="K580" t="s">
        <v>4</v>
      </c>
      <c r="M580" t="s">
        <v>22</v>
      </c>
      <c r="N580" t="s">
        <v>8</v>
      </c>
      <c r="R580" t="s">
        <v>8</v>
      </c>
      <c r="S580" t="s">
        <v>8</v>
      </c>
      <c r="U580" t="s">
        <v>8</v>
      </c>
      <c r="V580" t="s">
        <v>8</v>
      </c>
    </row>
    <row r="581" spans="1:23" x14ac:dyDescent="0.3">
      <c r="A581" t="s">
        <v>574</v>
      </c>
      <c r="B581" t="s">
        <v>33</v>
      </c>
      <c r="C581" s="1">
        <v>45176.416666666664</v>
      </c>
      <c r="D581" s="7">
        <f t="shared" si="30"/>
        <v>9</v>
      </c>
      <c r="E581" s="7">
        <f t="shared" si="31"/>
        <v>7</v>
      </c>
      <c r="F581" s="7">
        <f t="shared" si="32"/>
        <v>4</v>
      </c>
      <c r="G581" t="s">
        <v>5</v>
      </c>
      <c r="H581" t="s">
        <v>2</v>
      </c>
      <c r="I581" t="s">
        <v>12</v>
      </c>
      <c r="J581">
        <v>14</v>
      </c>
      <c r="K581" t="s">
        <v>26</v>
      </c>
      <c r="M581" t="s">
        <v>14</v>
      </c>
      <c r="N581" t="s">
        <v>7</v>
      </c>
      <c r="R581" t="s">
        <v>8</v>
      </c>
      <c r="S581" t="s">
        <v>8</v>
      </c>
    </row>
    <row r="582" spans="1:23" x14ac:dyDescent="0.3">
      <c r="A582" t="s">
        <v>574</v>
      </c>
      <c r="B582" t="s">
        <v>33</v>
      </c>
      <c r="C582" s="1">
        <v>45176.416666666664</v>
      </c>
      <c r="D582" s="7">
        <f t="shared" si="30"/>
        <v>9</v>
      </c>
      <c r="E582" s="7">
        <f t="shared" si="31"/>
        <v>7</v>
      </c>
      <c r="F582" s="7">
        <f t="shared" si="32"/>
        <v>4</v>
      </c>
      <c r="G582" t="s">
        <v>5</v>
      </c>
      <c r="H582" t="s">
        <v>2</v>
      </c>
      <c r="I582" t="s">
        <v>12</v>
      </c>
      <c r="J582">
        <v>15</v>
      </c>
      <c r="K582" t="s">
        <v>26</v>
      </c>
      <c r="M582" t="s">
        <v>29</v>
      </c>
      <c r="N582" t="s">
        <v>7</v>
      </c>
      <c r="R582" t="s">
        <v>8</v>
      </c>
      <c r="S582" t="s">
        <v>8</v>
      </c>
    </row>
    <row r="583" spans="1:23" x14ac:dyDescent="0.3">
      <c r="A583" t="s">
        <v>94</v>
      </c>
      <c r="B583" t="s">
        <v>33</v>
      </c>
      <c r="C583" s="1">
        <v>45176.416666666664</v>
      </c>
      <c r="D583" s="7">
        <f t="shared" si="30"/>
        <v>9</v>
      </c>
      <c r="E583" s="7">
        <f t="shared" si="31"/>
        <v>7</v>
      </c>
      <c r="F583" s="7">
        <f t="shared" si="32"/>
        <v>4</v>
      </c>
      <c r="G583" t="s">
        <v>53</v>
      </c>
      <c r="H583" t="s">
        <v>95</v>
      </c>
      <c r="I583" t="s">
        <v>25</v>
      </c>
      <c r="J583">
        <v>35</v>
      </c>
      <c r="K583" t="s">
        <v>26</v>
      </c>
      <c r="M583" t="s">
        <v>14</v>
      </c>
      <c r="N583" t="s">
        <v>7</v>
      </c>
      <c r="R583" t="s">
        <v>8</v>
      </c>
      <c r="S583" t="s">
        <v>8</v>
      </c>
    </row>
    <row r="584" spans="1:23" x14ac:dyDescent="0.3">
      <c r="A584" t="s">
        <v>575</v>
      </c>
      <c r="B584" t="s">
        <v>33</v>
      </c>
      <c r="C584" s="1">
        <v>45166.583333333336</v>
      </c>
      <c r="D584" s="7">
        <f t="shared" si="30"/>
        <v>8</v>
      </c>
      <c r="E584" s="7">
        <f t="shared" si="31"/>
        <v>28</v>
      </c>
      <c r="F584" s="7">
        <f t="shared" si="32"/>
        <v>1</v>
      </c>
      <c r="G584" t="s">
        <v>53</v>
      </c>
      <c r="H584" t="s">
        <v>43</v>
      </c>
      <c r="I584" t="s">
        <v>12</v>
      </c>
      <c r="J584">
        <v>3</v>
      </c>
      <c r="K584" t="s">
        <v>38</v>
      </c>
      <c r="M584" t="s">
        <v>22</v>
      </c>
      <c r="N584" t="s">
        <v>7</v>
      </c>
      <c r="R584" t="s">
        <v>8</v>
      </c>
      <c r="S584" t="s">
        <v>9</v>
      </c>
      <c r="T584">
        <v>1</v>
      </c>
    </row>
    <row r="585" spans="1:23" x14ac:dyDescent="0.3">
      <c r="A585" t="s">
        <v>94</v>
      </c>
      <c r="B585" t="s">
        <v>33</v>
      </c>
      <c r="C585" s="1">
        <v>45176.416666666664</v>
      </c>
      <c r="D585" s="7">
        <f t="shared" si="30"/>
        <v>9</v>
      </c>
      <c r="E585" s="7">
        <f t="shared" si="31"/>
        <v>7</v>
      </c>
      <c r="F585" s="7">
        <f t="shared" si="32"/>
        <v>4</v>
      </c>
      <c r="G585" t="s">
        <v>53</v>
      </c>
      <c r="H585" t="s">
        <v>95</v>
      </c>
      <c r="I585" t="s">
        <v>12</v>
      </c>
      <c r="J585">
        <v>35</v>
      </c>
      <c r="K585" t="s">
        <v>26</v>
      </c>
      <c r="M585" t="s">
        <v>14</v>
      </c>
      <c r="N585" t="s">
        <v>8</v>
      </c>
      <c r="R585" t="s">
        <v>8</v>
      </c>
      <c r="S585" t="s">
        <v>8</v>
      </c>
    </row>
    <row r="586" spans="1:23" x14ac:dyDescent="0.3">
      <c r="A586" t="s">
        <v>576</v>
      </c>
      <c r="B586" t="s">
        <v>33</v>
      </c>
      <c r="C586" s="1">
        <v>45191.583333333336</v>
      </c>
      <c r="D586" s="7">
        <f t="shared" si="30"/>
        <v>9</v>
      </c>
      <c r="E586" s="7">
        <f t="shared" si="31"/>
        <v>22</v>
      </c>
      <c r="F586" s="7">
        <f t="shared" si="32"/>
        <v>5</v>
      </c>
      <c r="G586" t="s">
        <v>5</v>
      </c>
      <c r="H586" t="s">
        <v>2</v>
      </c>
      <c r="I586" t="s">
        <v>12</v>
      </c>
      <c r="J586">
        <v>10</v>
      </c>
      <c r="K586" t="s">
        <v>26</v>
      </c>
      <c r="M586" t="s">
        <v>14</v>
      </c>
      <c r="N586" t="s">
        <v>8</v>
      </c>
      <c r="R586" t="s">
        <v>8</v>
      </c>
      <c r="S586" t="s">
        <v>9</v>
      </c>
      <c r="T586">
        <v>8</v>
      </c>
    </row>
    <row r="587" spans="1:23" x14ac:dyDescent="0.3">
      <c r="A587" t="s">
        <v>577</v>
      </c>
      <c r="B587" t="s">
        <v>16</v>
      </c>
      <c r="C587" s="1">
        <v>45167.583333333336</v>
      </c>
      <c r="D587" s="7">
        <f t="shared" si="30"/>
        <v>8</v>
      </c>
      <c r="E587" s="7">
        <f t="shared" si="31"/>
        <v>29</v>
      </c>
      <c r="F587" s="7">
        <f t="shared" si="32"/>
        <v>2</v>
      </c>
      <c r="H587" t="s">
        <v>43</v>
      </c>
      <c r="I587" t="s">
        <v>3</v>
      </c>
      <c r="J587">
        <v>4</v>
      </c>
      <c r="K587" t="s">
        <v>38</v>
      </c>
      <c r="M587" t="s">
        <v>22</v>
      </c>
      <c r="N587" t="s">
        <v>7</v>
      </c>
      <c r="R587" t="s">
        <v>23</v>
      </c>
      <c r="S587" t="s">
        <v>9</v>
      </c>
      <c r="T587">
        <v>2</v>
      </c>
    </row>
    <row r="588" spans="1:23" x14ac:dyDescent="0.3">
      <c r="A588" t="s">
        <v>578</v>
      </c>
      <c r="B588" t="s">
        <v>33</v>
      </c>
      <c r="C588" s="1">
        <v>45184.416666666664</v>
      </c>
      <c r="D588" s="7">
        <f t="shared" si="30"/>
        <v>9</v>
      </c>
      <c r="E588" s="7">
        <f t="shared" si="31"/>
        <v>15</v>
      </c>
      <c r="F588" s="7">
        <f t="shared" si="32"/>
        <v>5</v>
      </c>
      <c r="G588" t="s">
        <v>5</v>
      </c>
      <c r="H588" t="s">
        <v>2</v>
      </c>
      <c r="I588" t="s">
        <v>3</v>
      </c>
      <c r="J588">
        <v>9</v>
      </c>
      <c r="K588" t="s">
        <v>26</v>
      </c>
      <c r="M588" t="s">
        <v>6</v>
      </c>
      <c r="N588" t="s">
        <v>8</v>
      </c>
      <c r="R588" t="s">
        <v>8</v>
      </c>
      <c r="S588" t="s">
        <v>8</v>
      </c>
      <c r="W588" s="52">
        <v>107000</v>
      </c>
    </row>
    <row r="589" spans="1:23" x14ac:dyDescent="0.3">
      <c r="A589" t="s">
        <v>578</v>
      </c>
      <c r="B589" t="s">
        <v>33</v>
      </c>
      <c r="C589" s="1">
        <v>45184.416666666664</v>
      </c>
      <c r="D589" s="7">
        <f t="shared" si="30"/>
        <v>9</v>
      </c>
      <c r="E589" s="7">
        <f t="shared" si="31"/>
        <v>15</v>
      </c>
      <c r="F589" s="7">
        <f t="shared" si="32"/>
        <v>5</v>
      </c>
      <c r="G589" t="s">
        <v>5</v>
      </c>
      <c r="H589" t="s">
        <v>2</v>
      </c>
      <c r="I589" t="s">
        <v>3</v>
      </c>
      <c r="J589">
        <v>9</v>
      </c>
      <c r="K589" t="s">
        <v>26</v>
      </c>
      <c r="M589" t="s">
        <v>14</v>
      </c>
      <c r="N589" t="s">
        <v>8</v>
      </c>
      <c r="R589" t="s">
        <v>8</v>
      </c>
      <c r="S589" t="s">
        <v>8</v>
      </c>
    </row>
    <row r="590" spans="1:23" x14ac:dyDescent="0.3">
      <c r="A590" t="s">
        <v>579</v>
      </c>
      <c r="B590" t="s">
        <v>33</v>
      </c>
      <c r="C590" s="1">
        <v>45185.708333333336</v>
      </c>
      <c r="D590" s="7">
        <f t="shared" si="30"/>
        <v>9</v>
      </c>
      <c r="E590" s="7">
        <f t="shared" si="31"/>
        <v>16</v>
      </c>
      <c r="F590" s="7">
        <f t="shared" si="32"/>
        <v>6</v>
      </c>
      <c r="G590" t="s">
        <v>5</v>
      </c>
      <c r="H590" t="s">
        <v>2</v>
      </c>
      <c r="I590" t="s">
        <v>3</v>
      </c>
      <c r="J590">
        <v>7</v>
      </c>
      <c r="K590" t="s">
        <v>4</v>
      </c>
      <c r="M590" t="s">
        <v>6</v>
      </c>
      <c r="N590" t="s">
        <v>8</v>
      </c>
      <c r="R590" t="s">
        <v>8</v>
      </c>
      <c r="S590" t="s">
        <v>8</v>
      </c>
      <c r="W590" s="52">
        <v>81900</v>
      </c>
    </row>
    <row r="591" spans="1:23" x14ac:dyDescent="0.3">
      <c r="A591" t="s">
        <v>580</v>
      </c>
      <c r="B591" t="s">
        <v>1</v>
      </c>
      <c r="D591" s="7" t="str">
        <f t="shared" si="30"/>
        <v/>
      </c>
      <c r="E591" s="7" t="str">
        <f t="shared" si="31"/>
        <v/>
      </c>
      <c r="F591" s="7" t="str">
        <f t="shared" si="32"/>
        <v/>
      </c>
    </row>
    <row r="592" spans="1:23" x14ac:dyDescent="0.3">
      <c r="A592" t="s">
        <v>580</v>
      </c>
      <c r="B592" t="s">
        <v>1</v>
      </c>
      <c r="D592" s="7" t="str">
        <f t="shared" si="30"/>
        <v/>
      </c>
      <c r="E592" s="7" t="str">
        <f t="shared" si="31"/>
        <v/>
      </c>
      <c r="F592" s="7" t="str">
        <f t="shared" si="32"/>
        <v/>
      </c>
    </row>
    <row r="593" spans="1:23" x14ac:dyDescent="0.3">
      <c r="A593" t="s">
        <v>81</v>
      </c>
      <c r="B593" t="s">
        <v>16</v>
      </c>
      <c r="C593" s="1">
        <v>45221.416666666664</v>
      </c>
      <c r="D593" s="7">
        <f t="shared" si="30"/>
        <v>10</v>
      </c>
      <c r="E593" s="7">
        <f t="shared" si="31"/>
        <v>22</v>
      </c>
      <c r="F593" s="7">
        <f t="shared" si="32"/>
        <v>7</v>
      </c>
      <c r="H593" t="s">
        <v>2</v>
      </c>
      <c r="I593" t="s">
        <v>25</v>
      </c>
      <c r="J593">
        <v>4</v>
      </c>
      <c r="K593" t="s">
        <v>58</v>
      </c>
      <c r="M593" t="s">
        <v>22</v>
      </c>
    </row>
    <row r="594" spans="1:23" x14ac:dyDescent="0.3">
      <c r="A594" t="s">
        <v>581</v>
      </c>
      <c r="B594" t="s">
        <v>33</v>
      </c>
      <c r="C594" s="1">
        <v>45177.416666666664</v>
      </c>
      <c r="D594" s="7">
        <f t="shared" si="30"/>
        <v>9</v>
      </c>
      <c r="E594" s="7">
        <f t="shared" si="31"/>
        <v>8</v>
      </c>
      <c r="F594" s="7">
        <f t="shared" si="32"/>
        <v>5</v>
      </c>
      <c r="G594" t="s">
        <v>63</v>
      </c>
      <c r="H594" t="s">
        <v>2</v>
      </c>
      <c r="I594" t="s">
        <v>12</v>
      </c>
      <c r="J594">
        <v>15</v>
      </c>
      <c r="K594" t="s">
        <v>17</v>
      </c>
      <c r="M594" t="s">
        <v>29</v>
      </c>
      <c r="N594" t="s">
        <v>8</v>
      </c>
      <c r="R594" t="s">
        <v>8</v>
      </c>
      <c r="S594" t="s">
        <v>8</v>
      </c>
      <c r="W594" s="52">
        <v>240000</v>
      </c>
    </row>
    <row r="595" spans="1:23" x14ac:dyDescent="0.3">
      <c r="A595" t="s">
        <v>581</v>
      </c>
      <c r="B595" t="s">
        <v>33</v>
      </c>
      <c r="C595" s="1">
        <v>45177.416666666664</v>
      </c>
      <c r="D595" s="7">
        <f t="shared" si="30"/>
        <v>9</v>
      </c>
      <c r="E595" s="7">
        <f t="shared" si="31"/>
        <v>8</v>
      </c>
      <c r="F595" s="7">
        <f t="shared" si="32"/>
        <v>5</v>
      </c>
      <c r="G595" t="s">
        <v>63</v>
      </c>
      <c r="H595" t="s">
        <v>2</v>
      </c>
      <c r="I595" t="s">
        <v>12</v>
      </c>
      <c r="J595">
        <v>15</v>
      </c>
      <c r="K595" t="s">
        <v>17</v>
      </c>
      <c r="M595" t="s">
        <v>14</v>
      </c>
      <c r="N595" t="s">
        <v>8</v>
      </c>
      <c r="R595" t="s">
        <v>8</v>
      </c>
      <c r="S595" t="s">
        <v>8</v>
      </c>
    </row>
    <row r="596" spans="1:23" x14ac:dyDescent="0.3">
      <c r="A596" t="s">
        <v>582</v>
      </c>
      <c r="B596" t="s">
        <v>1</v>
      </c>
      <c r="D596" s="7" t="str">
        <f t="shared" si="30"/>
        <v/>
      </c>
      <c r="E596" s="7" t="str">
        <f t="shared" si="31"/>
        <v/>
      </c>
      <c r="F596" s="7" t="str">
        <f t="shared" si="32"/>
        <v/>
      </c>
    </row>
    <row r="597" spans="1:23" x14ac:dyDescent="0.3">
      <c r="A597" t="s">
        <v>87</v>
      </c>
      <c r="B597" t="s">
        <v>1</v>
      </c>
      <c r="D597" s="7" t="str">
        <f t="shared" si="30"/>
        <v/>
      </c>
      <c r="E597" s="7" t="str">
        <f t="shared" si="31"/>
        <v/>
      </c>
      <c r="F597" s="7" t="str">
        <f t="shared" si="32"/>
        <v/>
      </c>
    </row>
    <row r="598" spans="1:23" x14ac:dyDescent="0.3">
      <c r="A598" t="s">
        <v>583</v>
      </c>
      <c r="B598" t="s">
        <v>33</v>
      </c>
      <c r="C598" s="1">
        <v>45173.416666666664</v>
      </c>
      <c r="D598" s="7">
        <f t="shared" si="30"/>
        <v>9</v>
      </c>
      <c r="E598" s="7">
        <f t="shared" si="31"/>
        <v>4</v>
      </c>
      <c r="F598" s="7">
        <f t="shared" si="32"/>
        <v>1</v>
      </c>
      <c r="G598" t="s">
        <v>53</v>
      </c>
      <c r="H598" t="s">
        <v>2</v>
      </c>
      <c r="I598" t="s">
        <v>3</v>
      </c>
      <c r="J598">
        <v>3</v>
      </c>
      <c r="K598" t="s">
        <v>72</v>
      </c>
      <c r="M598" t="s">
        <v>6</v>
      </c>
      <c r="N598" t="s">
        <v>7</v>
      </c>
      <c r="O598" t="s">
        <v>8</v>
      </c>
      <c r="P598" t="s">
        <v>86</v>
      </c>
      <c r="Q598" t="s">
        <v>18</v>
      </c>
      <c r="R598" t="s">
        <v>23</v>
      </c>
      <c r="S598" t="s">
        <v>9</v>
      </c>
      <c r="T598">
        <v>1</v>
      </c>
      <c r="U598" t="s">
        <v>115</v>
      </c>
      <c r="V598" t="s">
        <v>188</v>
      </c>
    </row>
    <row r="599" spans="1:23" x14ac:dyDescent="0.3">
      <c r="A599" t="s">
        <v>584</v>
      </c>
      <c r="B599" t="s">
        <v>33</v>
      </c>
      <c r="C599" s="1">
        <v>45178.666666666664</v>
      </c>
      <c r="D599" s="7">
        <f t="shared" si="30"/>
        <v>9</v>
      </c>
      <c r="E599" s="7">
        <f t="shared" si="31"/>
        <v>9</v>
      </c>
      <c r="F599" s="7">
        <f t="shared" si="32"/>
        <v>6</v>
      </c>
      <c r="G599" t="s">
        <v>5</v>
      </c>
      <c r="H599" t="s">
        <v>2</v>
      </c>
      <c r="I599" t="s">
        <v>3</v>
      </c>
      <c r="J599">
        <v>10</v>
      </c>
      <c r="K599" t="s">
        <v>13</v>
      </c>
      <c r="M599" t="s">
        <v>14</v>
      </c>
    </row>
    <row r="600" spans="1:23" x14ac:dyDescent="0.3">
      <c r="A600" t="s">
        <v>585</v>
      </c>
      <c r="B600" t="s">
        <v>33</v>
      </c>
      <c r="C600" s="1">
        <v>45179.416666666664</v>
      </c>
      <c r="D600" s="7">
        <f t="shared" si="30"/>
        <v>9</v>
      </c>
      <c r="E600" s="7">
        <f t="shared" si="31"/>
        <v>10</v>
      </c>
      <c r="F600" s="7">
        <f t="shared" si="32"/>
        <v>7</v>
      </c>
      <c r="G600" t="s">
        <v>5</v>
      </c>
      <c r="H600" t="s">
        <v>2</v>
      </c>
      <c r="I600" t="s">
        <v>3</v>
      </c>
      <c r="J600">
        <v>6</v>
      </c>
      <c r="K600" t="s">
        <v>38</v>
      </c>
      <c r="M600" t="s">
        <v>22</v>
      </c>
      <c r="N600" t="s">
        <v>8</v>
      </c>
      <c r="R600" t="s">
        <v>8</v>
      </c>
      <c r="S600" t="s">
        <v>8</v>
      </c>
    </row>
    <row r="601" spans="1:23" x14ac:dyDescent="0.3">
      <c r="A601" t="s">
        <v>586</v>
      </c>
      <c r="B601" t="s">
        <v>33</v>
      </c>
      <c r="C601" s="1">
        <v>45178.416666666664</v>
      </c>
      <c r="D601" s="7">
        <f t="shared" si="30"/>
        <v>9</v>
      </c>
      <c r="E601" s="7">
        <f t="shared" si="31"/>
        <v>9</v>
      </c>
      <c r="F601" s="7">
        <f t="shared" si="32"/>
        <v>6</v>
      </c>
      <c r="G601" t="s">
        <v>5</v>
      </c>
      <c r="H601" t="s">
        <v>2</v>
      </c>
      <c r="I601" t="s">
        <v>25</v>
      </c>
      <c r="J601">
        <v>3</v>
      </c>
      <c r="K601" t="s">
        <v>58</v>
      </c>
      <c r="M601" t="s">
        <v>22</v>
      </c>
    </row>
    <row r="602" spans="1:23" x14ac:dyDescent="0.3">
      <c r="A602" t="s">
        <v>340</v>
      </c>
      <c r="B602" t="s">
        <v>33</v>
      </c>
      <c r="C602" s="1">
        <v>45181.416666666664</v>
      </c>
      <c r="D602" s="7">
        <f t="shared" si="30"/>
        <v>9</v>
      </c>
      <c r="E602" s="7">
        <f t="shared" si="31"/>
        <v>12</v>
      </c>
      <c r="F602" s="7">
        <f t="shared" si="32"/>
        <v>2</v>
      </c>
      <c r="H602" t="s">
        <v>2</v>
      </c>
      <c r="I602" t="s">
        <v>25</v>
      </c>
      <c r="J602">
        <v>10</v>
      </c>
      <c r="K602" t="s">
        <v>26</v>
      </c>
      <c r="M602" t="s">
        <v>6</v>
      </c>
    </row>
    <row r="603" spans="1:23" x14ac:dyDescent="0.3">
      <c r="A603" t="s">
        <v>586</v>
      </c>
      <c r="B603" t="s">
        <v>33</v>
      </c>
      <c r="C603" s="1">
        <v>45179.416666666664</v>
      </c>
      <c r="D603" s="7">
        <f t="shared" si="30"/>
        <v>9</v>
      </c>
      <c r="E603" s="7">
        <f t="shared" si="31"/>
        <v>10</v>
      </c>
      <c r="F603" s="7">
        <f t="shared" si="32"/>
        <v>7</v>
      </c>
      <c r="H603" t="s">
        <v>2</v>
      </c>
      <c r="I603" t="s">
        <v>25</v>
      </c>
      <c r="J603">
        <v>3</v>
      </c>
      <c r="K603" t="s">
        <v>58</v>
      </c>
      <c r="M603" t="s">
        <v>22</v>
      </c>
    </row>
    <row r="604" spans="1:23" x14ac:dyDescent="0.3">
      <c r="A604" t="s">
        <v>587</v>
      </c>
      <c r="B604" t="s">
        <v>33</v>
      </c>
      <c r="C604" s="1">
        <v>45193.625</v>
      </c>
      <c r="D604" s="7">
        <f t="shared" si="30"/>
        <v>9</v>
      </c>
      <c r="E604" s="7">
        <f t="shared" si="31"/>
        <v>24</v>
      </c>
      <c r="F604" s="7">
        <f t="shared" si="32"/>
        <v>7</v>
      </c>
      <c r="G604" t="s">
        <v>5</v>
      </c>
      <c r="H604" t="s">
        <v>2</v>
      </c>
      <c r="I604" t="s">
        <v>3</v>
      </c>
      <c r="J604">
        <v>3</v>
      </c>
      <c r="K604" t="s">
        <v>85</v>
      </c>
      <c r="M604" t="s">
        <v>22</v>
      </c>
      <c r="N604" t="s">
        <v>8</v>
      </c>
      <c r="O604" t="s">
        <v>8</v>
      </c>
      <c r="P604" t="s">
        <v>8</v>
      </c>
      <c r="Q604" t="s">
        <v>18</v>
      </c>
      <c r="R604" t="s">
        <v>8</v>
      </c>
      <c r="S604" t="s">
        <v>9</v>
      </c>
      <c r="T604">
        <v>1</v>
      </c>
      <c r="U604" t="s">
        <v>8</v>
      </c>
      <c r="V604" t="s">
        <v>8</v>
      </c>
    </row>
    <row r="605" spans="1:23" x14ac:dyDescent="0.3">
      <c r="A605" t="s">
        <v>588</v>
      </c>
      <c r="B605" t="s">
        <v>16</v>
      </c>
      <c r="C605" s="1">
        <v>45178.625</v>
      </c>
      <c r="D605" s="7">
        <f t="shared" si="30"/>
        <v>9</v>
      </c>
      <c r="E605" s="7">
        <f t="shared" si="31"/>
        <v>9</v>
      </c>
      <c r="F605" s="7">
        <f t="shared" si="32"/>
        <v>6</v>
      </c>
      <c r="H605" t="s">
        <v>2</v>
      </c>
      <c r="I605" t="s">
        <v>3</v>
      </c>
      <c r="J605">
        <v>4</v>
      </c>
      <c r="K605" t="s">
        <v>17</v>
      </c>
      <c r="M605" t="s">
        <v>6</v>
      </c>
    </row>
    <row r="606" spans="1:23" x14ac:dyDescent="0.3">
      <c r="A606" t="s">
        <v>589</v>
      </c>
      <c r="B606" t="s">
        <v>33</v>
      </c>
      <c r="C606" s="1">
        <v>45178.416666666664</v>
      </c>
      <c r="D606" s="7">
        <f t="shared" si="30"/>
        <v>9</v>
      </c>
      <c r="E606" s="7">
        <f t="shared" si="31"/>
        <v>9</v>
      </c>
      <c r="F606" s="7">
        <f t="shared" si="32"/>
        <v>6</v>
      </c>
      <c r="G606" t="s">
        <v>53</v>
      </c>
      <c r="H606" t="s">
        <v>2</v>
      </c>
      <c r="I606" t="s">
        <v>25</v>
      </c>
      <c r="J606">
        <v>1</v>
      </c>
      <c r="K606" t="s">
        <v>58</v>
      </c>
      <c r="M606" t="s">
        <v>14</v>
      </c>
    </row>
    <row r="607" spans="1:23" x14ac:dyDescent="0.3">
      <c r="A607" t="s">
        <v>590</v>
      </c>
      <c r="B607" t="s">
        <v>1</v>
      </c>
      <c r="D607" s="7" t="str">
        <f t="shared" si="30"/>
        <v/>
      </c>
      <c r="E607" s="7" t="str">
        <f t="shared" si="31"/>
        <v/>
      </c>
      <c r="F607" s="7" t="str">
        <f t="shared" si="32"/>
        <v/>
      </c>
    </row>
    <row r="608" spans="1:23" x14ac:dyDescent="0.3">
      <c r="A608" t="s">
        <v>591</v>
      </c>
      <c r="B608" t="s">
        <v>592</v>
      </c>
      <c r="C608" s="1">
        <v>45181.416666666664</v>
      </c>
      <c r="D608" s="7">
        <f t="shared" si="30"/>
        <v>9</v>
      </c>
      <c r="E608" s="7">
        <f t="shared" si="31"/>
        <v>12</v>
      </c>
      <c r="F608" s="7">
        <f t="shared" si="32"/>
        <v>2</v>
      </c>
      <c r="G608" t="s">
        <v>53</v>
      </c>
      <c r="H608" t="s">
        <v>2</v>
      </c>
      <c r="I608" t="s">
        <v>25</v>
      </c>
      <c r="J608">
        <v>1</v>
      </c>
      <c r="K608" t="s">
        <v>58</v>
      </c>
      <c r="M608" t="s">
        <v>22</v>
      </c>
      <c r="W608" s="52">
        <v>320000</v>
      </c>
    </row>
    <row r="609" spans="1:20" x14ac:dyDescent="0.3">
      <c r="A609" t="s">
        <v>93</v>
      </c>
      <c r="B609" t="s">
        <v>33</v>
      </c>
      <c r="C609" s="1">
        <v>45186.625</v>
      </c>
      <c r="D609" s="7">
        <f t="shared" si="30"/>
        <v>9</v>
      </c>
      <c r="E609" s="7">
        <f t="shared" si="31"/>
        <v>17</v>
      </c>
      <c r="F609" s="7">
        <f t="shared" si="32"/>
        <v>7</v>
      </c>
      <c r="G609" t="s">
        <v>53</v>
      </c>
      <c r="H609" t="s">
        <v>2</v>
      </c>
      <c r="I609" t="s">
        <v>3</v>
      </c>
      <c r="J609">
        <v>2</v>
      </c>
      <c r="K609" t="s">
        <v>38</v>
      </c>
      <c r="M609" t="s">
        <v>6</v>
      </c>
      <c r="N609" t="s">
        <v>7</v>
      </c>
      <c r="R609" t="s">
        <v>8</v>
      </c>
      <c r="S609" t="s">
        <v>9</v>
      </c>
      <c r="T609">
        <v>1</v>
      </c>
    </row>
    <row r="610" spans="1:20" x14ac:dyDescent="0.3">
      <c r="A610" t="s">
        <v>593</v>
      </c>
      <c r="B610" t="s">
        <v>33</v>
      </c>
      <c r="C610" s="1">
        <v>45191.541666666664</v>
      </c>
      <c r="D610" s="7">
        <f t="shared" si="30"/>
        <v>9</v>
      </c>
      <c r="E610" s="7">
        <f t="shared" si="31"/>
        <v>22</v>
      </c>
      <c r="F610" s="7">
        <f t="shared" si="32"/>
        <v>5</v>
      </c>
      <c r="G610" t="s">
        <v>36</v>
      </c>
      <c r="H610" t="s">
        <v>2</v>
      </c>
      <c r="I610" t="s">
        <v>3</v>
      </c>
      <c r="J610">
        <v>24</v>
      </c>
      <c r="K610" t="s">
        <v>26</v>
      </c>
      <c r="M610" t="s">
        <v>14</v>
      </c>
      <c r="N610" t="s">
        <v>8</v>
      </c>
      <c r="R610" t="s">
        <v>8</v>
      </c>
      <c r="S610" t="s">
        <v>8</v>
      </c>
    </row>
    <row r="611" spans="1:20" x14ac:dyDescent="0.3">
      <c r="A611" t="s">
        <v>594</v>
      </c>
      <c r="B611" t="s">
        <v>16</v>
      </c>
      <c r="C611" s="1">
        <v>45207.458333333336</v>
      </c>
      <c r="D611" s="7">
        <f t="shared" si="30"/>
        <v>10</v>
      </c>
      <c r="E611" s="7">
        <f t="shared" si="31"/>
        <v>8</v>
      </c>
      <c r="F611" s="7">
        <f t="shared" si="32"/>
        <v>7</v>
      </c>
      <c r="H611" t="s">
        <v>2</v>
      </c>
      <c r="I611" t="s">
        <v>25</v>
      </c>
      <c r="J611">
        <v>2</v>
      </c>
      <c r="K611" t="s">
        <v>38</v>
      </c>
      <c r="M611" t="s">
        <v>6</v>
      </c>
    </row>
    <row r="612" spans="1:20" x14ac:dyDescent="0.3">
      <c r="A612" t="s">
        <v>595</v>
      </c>
      <c r="B612" t="s">
        <v>16</v>
      </c>
      <c r="C612" s="1">
        <v>45208.458333333336</v>
      </c>
      <c r="D612" s="7">
        <f t="shared" si="30"/>
        <v>10</v>
      </c>
      <c r="E612" s="7">
        <f t="shared" si="31"/>
        <v>9</v>
      </c>
      <c r="F612" s="7">
        <f t="shared" si="32"/>
        <v>1</v>
      </c>
      <c r="H612" t="s">
        <v>2</v>
      </c>
      <c r="I612" t="s">
        <v>25</v>
      </c>
      <c r="J612">
        <v>2</v>
      </c>
      <c r="K612" t="s">
        <v>38</v>
      </c>
      <c r="M612" t="s">
        <v>6</v>
      </c>
    </row>
    <row r="613" spans="1:20" x14ac:dyDescent="0.3">
      <c r="A613" t="s">
        <v>596</v>
      </c>
      <c r="B613" t="s">
        <v>16</v>
      </c>
      <c r="C613" s="1">
        <v>45209.458333333336</v>
      </c>
      <c r="D613" s="7">
        <f t="shared" si="30"/>
        <v>10</v>
      </c>
      <c r="E613" s="7">
        <f t="shared" si="31"/>
        <v>10</v>
      </c>
      <c r="F613" s="7">
        <f t="shared" si="32"/>
        <v>2</v>
      </c>
      <c r="H613" t="s">
        <v>2</v>
      </c>
      <c r="I613" t="s">
        <v>25</v>
      </c>
      <c r="J613">
        <v>2</v>
      </c>
      <c r="K613" t="s">
        <v>38</v>
      </c>
      <c r="M613" t="s">
        <v>6</v>
      </c>
    </row>
    <row r="614" spans="1:20" x14ac:dyDescent="0.3">
      <c r="A614" t="s">
        <v>597</v>
      </c>
      <c r="B614" t="s">
        <v>16</v>
      </c>
      <c r="C614" s="1">
        <v>45210.458333333336</v>
      </c>
      <c r="D614" s="7">
        <f t="shared" si="30"/>
        <v>10</v>
      </c>
      <c r="E614" s="7">
        <f t="shared" si="31"/>
        <v>11</v>
      </c>
      <c r="F614" s="7">
        <f t="shared" si="32"/>
        <v>3</v>
      </c>
      <c r="H614" t="s">
        <v>2</v>
      </c>
      <c r="I614" t="s">
        <v>25</v>
      </c>
      <c r="J614">
        <v>2</v>
      </c>
      <c r="K614" t="s">
        <v>38</v>
      </c>
      <c r="M614" t="s">
        <v>6</v>
      </c>
    </row>
    <row r="615" spans="1:20" x14ac:dyDescent="0.3">
      <c r="A615" t="s">
        <v>598</v>
      </c>
      <c r="B615" t="s">
        <v>16</v>
      </c>
      <c r="C615" s="1">
        <v>45211.458333333336</v>
      </c>
      <c r="D615" s="7">
        <f t="shared" si="30"/>
        <v>10</v>
      </c>
      <c r="E615" s="7">
        <f t="shared" si="31"/>
        <v>12</v>
      </c>
      <c r="F615" s="7">
        <f t="shared" si="32"/>
        <v>4</v>
      </c>
      <c r="H615" t="s">
        <v>2</v>
      </c>
      <c r="I615" t="s">
        <v>25</v>
      </c>
      <c r="J615">
        <v>2</v>
      </c>
      <c r="K615" t="s">
        <v>38</v>
      </c>
      <c r="M615" t="s">
        <v>6</v>
      </c>
    </row>
    <row r="616" spans="1:20" x14ac:dyDescent="0.3">
      <c r="A616" t="s">
        <v>599</v>
      </c>
      <c r="B616" t="s">
        <v>16</v>
      </c>
      <c r="C616" s="1">
        <v>45212.458333333336</v>
      </c>
      <c r="D616" s="7">
        <f t="shared" si="30"/>
        <v>10</v>
      </c>
      <c r="E616" s="7">
        <f t="shared" si="31"/>
        <v>13</v>
      </c>
      <c r="F616" s="7">
        <f t="shared" si="32"/>
        <v>5</v>
      </c>
      <c r="H616" t="s">
        <v>2</v>
      </c>
      <c r="I616" t="s">
        <v>25</v>
      </c>
      <c r="J616">
        <v>2</v>
      </c>
      <c r="K616" t="s">
        <v>38</v>
      </c>
      <c r="M616" t="s">
        <v>6</v>
      </c>
    </row>
    <row r="617" spans="1:20" x14ac:dyDescent="0.3">
      <c r="A617" t="s">
        <v>600</v>
      </c>
      <c r="B617" t="s">
        <v>16</v>
      </c>
      <c r="C617" s="1">
        <v>45213.458333333336</v>
      </c>
      <c r="D617" s="7">
        <f t="shared" si="30"/>
        <v>10</v>
      </c>
      <c r="E617" s="7">
        <f t="shared" si="31"/>
        <v>14</v>
      </c>
      <c r="F617" s="7">
        <f t="shared" si="32"/>
        <v>6</v>
      </c>
      <c r="H617" t="s">
        <v>2</v>
      </c>
      <c r="I617" t="s">
        <v>25</v>
      </c>
      <c r="J617">
        <v>2</v>
      </c>
      <c r="K617" t="s">
        <v>38</v>
      </c>
      <c r="M617" t="s">
        <v>6</v>
      </c>
    </row>
    <row r="618" spans="1:20" x14ac:dyDescent="0.3">
      <c r="A618" t="s">
        <v>601</v>
      </c>
      <c r="B618" t="s">
        <v>16</v>
      </c>
      <c r="C618" s="1">
        <v>45214.458333333336</v>
      </c>
      <c r="D618" s="7">
        <f t="shared" si="30"/>
        <v>10</v>
      </c>
      <c r="E618" s="7">
        <f t="shared" si="31"/>
        <v>15</v>
      </c>
      <c r="F618" s="7">
        <f t="shared" si="32"/>
        <v>7</v>
      </c>
      <c r="H618" t="s">
        <v>2</v>
      </c>
      <c r="I618" t="s">
        <v>25</v>
      </c>
      <c r="J618">
        <v>2</v>
      </c>
      <c r="K618" t="s">
        <v>38</v>
      </c>
      <c r="M618" t="s">
        <v>6</v>
      </c>
    </row>
    <row r="619" spans="1:20" x14ac:dyDescent="0.3">
      <c r="A619" t="s">
        <v>602</v>
      </c>
      <c r="B619" t="s">
        <v>33</v>
      </c>
      <c r="C619" s="1">
        <v>45185.416666666664</v>
      </c>
      <c r="D619" s="7">
        <f t="shared" si="30"/>
        <v>9</v>
      </c>
      <c r="E619" s="7">
        <f t="shared" si="31"/>
        <v>16</v>
      </c>
      <c r="F619" s="7">
        <f t="shared" si="32"/>
        <v>6</v>
      </c>
      <c r="H619" t="s">
        <v>2</v>
      </c>
      <c r="I619" t="s">
        <v>3</v>
      </c>
      <c r="J619">
        <v>8</v>
      </c>
      <c r="K619" t="s">
        <v>17</v>
      </c>
      <c r="M619" t="s">
        <v>6</v>
      </c>
      <c r="N619" t="s">
        <v>8</v>
      </c>
      <c r="S619" t="s">
        <v>9</v>
      </c>
      <c r="T619">
        <v>8</v>
      </c>
    </row>
    <row r="620" spans="1:20" x14ac:dyDescent="0.3">
      <c r="A620" t="s">
        <v>603</v>
      </c>
      <c r="B620" t="s">
        <v>16</v>
      </c>
      <c r="C620" s="1">
        <v>45215.458333333336</v>
      </c>
      <c r="D620" s="7">
        <f t="shared" si="30"/>
        <v>10</v>
      </c>
      <c r="E620" s="7">
        <f t="shared" si="31"/>
        <v>16</v>
      </c>
      <c r="F620" s="7">
        <f t="shared" si="32"/>
        <v>1</v>
      </c>
      <c r="H620" t="s">
        <v>2</v>
      </c>
      <c r="I620" t="s">
        <v>25</v>
      </c>
      <c r="J620">
        <v>2</v>
      </c>
      <c r="K620" t="s">
        <v>38</v>
      </c>
      <c r="M620" t="s">
        <v>6</v>
      </c>
    </row>
    <row r="621" spans="1:20" x14ac:dyDescent="0.3">
      <c r="A621" t="s">
        <v>604</v>
      </c>
      <c r="B621" t="s">
        <v>16</v>
      </c>
      <c r="C621" s="1">
        <v>45206.458333333336</v>
      </c>
      <c r="D621" s="7">
        <f t="shared" si="30"/>
        <v>10</v>
      </c>
      <c r="E621" s="7">
        <f t="shared" si="31"/>
        <v>7</v>
      </c>
      <c r="F621" s="7">
        <f t="shared" si="32"/>
        <v>6</v>
      </c>
      <c r="H621" t="s">
        <v>2</v>
      </c>
      <c r="I621" t="s">
        <v>25</v>
      </c>
      <c r="J621">
        <v>2</v>
      </c>
      <c r="K621" t="s">
        <v>38</v>
      </c>
      <c r="M621" t="s">
        <v>6</v>
      </c>
    </row>
    <row r="622" spans="1:20" x14ac:dyDescent="0.3">
      <c r="A622" t="s">
        <v>605</v>
      </c>
      <c r="B622" t="s">
        <v>16</v>
      </c>
      <c r="C622" s="1">
        <v>45200.458333333336</v>
      </c>
      <c r="D622" s="7">
        <f t="shared" si="30"/>
        <v>10</v>
      </c>
      <c r="E622" s="7">
        <f t="shared" si="31"/>
        <v>1</v>
      </c>
      <c r="F622" s="7">
        <f t="shared" si="32"/>
        <v>7</v>
      </c>
      <c r="H622" t="s">
        <v>2</v>
      </c>
      <c r="I622" t="s">
        <v>25</v>
      </c>
      <c r="J622">
        <v>2</v>
      </c>
      <c r="K622" t="s">
        <v>38</v>
      </c>
      <c r="M622" t="s">
        <v>6</v>
      </c>
    </row>
    <row r="623" spans="1:20" x14ac:dyDescent="0.3">
      <c r="A623" t="s">
        <v>606</v>
      </c>
      <c r="B623" t="s">
        <v>16</v>
      </c>
      <c r="C623" s="1">
        <v>45201.458333333336</v>
      </c>
      <c r="D623" s="7">
        <f t="shared" si="30"/>
        <v>10</v>
      </c>
      <c r="E623" s="7">
        <f t="shared" si="31"/>
        <v>2</v>
      </c>
      <c r="F623" s="7">
        <f t="shared" si="32"/>
        <v>1</v>
      </c>
      <c r="I623" t="s">
        <v>25</v>
      </c>
      <c r="J623">
        <v>2</v>
      </c>
      <c r="K623" t="s">
        <v>38</v>
      </c>
      <c r="M623" t="s">
        <v>6</v>
      </c>
    </row>
    <row r="624" spans="1:20" x14ac:dyDescent="0.3">
      <c r="A624" t="s">
        <v>607</v>
      </c>
      <c r="B624" t="s">
        <v>16</v>
      </c>
      <c r="C624" s="1">
        <v>45185.458333333336</v>
      </c>
      <c r="D624" s="7">
        <f t="shared" si="30"/>
        <v>9</v>
      </c>
      <c r="E624" s="7">
        <f t="shared" si="31"/>
        <v>16</v>
      </c>
      <c r="F624" s="7">
        <f t="shared" si="32"/>
        <v>6</v>
      </c>
      <c r="H624" t="s">
        <v>2</v>
      </c>
      <c r="I624" t="s">
        <v>3</v>
      </c>
      <c r="J624">
        <v>1</v>
      </c>
      <c r="K624" t="s">
        <v>38</v>
      </c>
      <c r="M624" t="s">
        <v>6</v>
      </c>
    </row>
    <row r="625" spans="1:23" x14ac:dyDescent="0.3">
      <c r="A625" t="s">
        <v>608</v>
      </c>
      <c r="B625" t="s">
        <v>16</v>
      </c>
      <c r="C625" s="1">
        <v>45216.416666666664</v>
      </c>
      <c r="D625" s="7">
        <f t="shared" si="30"/>
        <v>10</v>
      </c>
      <c r="E625" s="7">
        <f t="shared" si="31"/>
        <v>17</v>
      </c>
      <c r="F625" s="7">
        <f t="shared" si="32"/>
        <v>2</v>
      </c>
      <c r="H625" t="s">
        <v>2</v>
      </c>
      <c r="I625" t="s">
        <v>12</v>
      </c>
      <c r="J625">
        <v>2</v>
      </c>
      <c r="K625" t="s">
        <v>38</v>
      </c>
      <c r="M625" t="s">
        <v>6</v>
      </c>
      <c r="N625" t="s">
        <v>8</v>
      </c>
      <c r="R625" t="s">
        <v>23</v>
      </c>
    </row>
    <row r="626" spans="1:23" x14ac:dyDescent="0.3">
      <c r="A626" t="s">
        <v>609</v>
      </c>
      <c r="B626" t="s">
        <v>33</v>
      </c>
      <c r="C626" s="1">
        <v>45193.666666666664</v>
      </c>
      <c r="D626" s="7">
        <f t="shared" si="30"/>
        <v>9</v>
      </c>
      <c r="E626" s="7">
        <f t="shared" si="31"/>
        <v>24</v>
      </c>
      <c r="F626" s="7">
        <f t="shared" si="32"/>
        <v>7</v>
      </c>
      <c r="G626" t="s">
        <v>5</v>
      </c>
      <c r="H626" t="s">
        <v>43</v>
      </c>
      <c r="I626" t="s">
        <v>3</v>
      </c>
      <c r="J626">
        <v>3</v>
      </c>
      <c r="K626" t="s">
        <v>38</v>
      </c>
      <c r="M626" t="s">
        <v>22</v>
      </c>
      <c r="N626" t="s">
        <v>7</v>
      </c>
      <c r="R626" t="s">
        <v>8</v>
      </c>
      <c r="S626" t="s">
        <v>8</v>
      </c>
    </row>
    <row r="627" spans="1:23" x14ac:dyDescent="0.3">
      <c r="A627" t="s">
        <v>610</v>
      </c>
      <c r="B627" t="s">
        <v>16</v>
      </c>
      <c r="C627" s="1">
        <v>45205.458333333336</v>
      </c>
      <c r="D627" s="7">
        <f t="shared" si="30"/>
        <v>10</v>
      </c>
      <c r="E627" s="7">
        <f t="shared" si="31"/>
        <v>6</v>
      </c>
      <c r="F627" s="7">
        <f t="shared" si="32"/>
        <v>5</v>
      </c>
      <c r="H627" t="s">
        <v>2</v>
      </c>
      <c r="I627" t="s">
        <v>3</v>
      </c>
      <c r="J627">
        <v>10</v>
      </c>
      <c r="K627" t="s">
        <v>26</v>
      </c>
      <c r="M627" t="s">
        <v>6</v>
      </c>
      <c r="N627" t="s">
        <v>8</v>
      </c>
    </row>
    <row r="628" spans="1:23" x14ac:dyDescent="0.3">
      <c r="A628" t="s">
        <v>98</v>
      </c>
      <c r="B628" t="s">
        <v>194</v>
      </c>
      <c r="C628" s="1">
        <v>45203.541666666664</v>
      </c>
      <c r="D628" s="7">
        <f t="shared" si="30"/>
        <v>10</v>
      </c>
      <c r="E628" s="7">
        <f t="shared" si="31"/>
        <v>4</v>
      </c>
      <c r="F628" s="7">
        <f t="shared" si="32"/>
        <v>3</v>
      </c>
      <c r="H628" t="s">
        <v>2</v>
      </c>
      <c r="I628" t="s">
        <v>3</v>
      </c>
      <c r="J628">
        <v>9</v>
      </c>
      <c r="K628" t="s">
        <v>26</v>
      </c>
      <c r="M628" t="s">
        <v>6</v>
      </c>
    </row>
    <row r="629" spans="1:23" x14ac:dyDescent="0.3">
      <c r="A629" t="s">
        <v>611</v>
      </c>
      <c r="B629" t="s">
        <v>33</v>
      </c>
      <c r="C629" s="1">
        <v>45192.708333333336</v>
      </c>
      <c r="D629" s="7">
        <f t="shared" si="30"/>
        <v>9</v>
      </c>
      <c r="E629" s="7">
        <f t="shared" si="31"/>
        <v>23</v>
      </c>
      <c r="F629" s="7">
        <f t="shared" si="32"/>
        <v>6</v>
      </c>
      <c r="G629" t="s">
        <v>5</v>
      </c>
      <c r="H629" t="s">
        <v>2</v>
      </c>
      <c r="I629" t="s">
        <v>3</v>
      </c>
      <c r="J629">
        <v>2</v>
      </c>
      <c r="K629" t="s">
        <v>17</v>
      </c>
      <c r="M629" t="s">
        <v>22</v>
      </c>
      <c r="N629" t="s">
        <v>8</v>
      </c>
      <c r="R629" t="s">
        <v>8</v>
      </c>
      <c r="S629" t="s">
        <v>8</v>
      </c>
    </row>
    <row r="630" spans="1:23" x14ac:dyDescent="0.3">
      <c r="A630" t="s">
        <v>612</v>
      </c>
      <c r="B630" t="s">
        <v>33</v>
      </c>
      <c r="C630" s="1">
        <v>45198.583333333336</v>
      </c>
      <c r="D630" s="7">
        <f t="shared" si="30"/>
        <v>9</v>
      </c>
      <c r="E630" s="7">
        <f t="shared" si="31"/>
        <v>29</v>
      </c>
      <c r="F630" s="7">
        <f t="shared" si="32"/>
        <v>5</v>
      </c>
      <c r="H630" t="s">
        <v>2</v>
      </c>
      <c r="I630" t="s">
        <v>12</v>
      </c>
      <c r="J630">
        <v>12</v>
      </c>
      <c r="K630" t="s">
        <v>26</v>
      </c>
      <c r="M630" t="s">
        <v>29</v>
      </c>
      <c r="W630" s="52">
        <v>240000</v>
      </c>
    </row>
    <row r="631" spans="1:23" x14ac:dyDescent="0.3">
      <c r="A631" t="s">
        <v>613</v>
      </c>
      <c r="B631" t="s">
        <v>1</v>
      </c>
      <c r="D631" s="7" t="str">
        <f t="shared" si="30"/>
        <v/>
      </c>
      <c r="E631" s="7" t="str">
        <f t="shared" si="31"/>
        <v/>
      </c>
      <c r="F631" s="7" t="str">
        <f t="shared" si="32"/>
        <v/>
      </c>
    </row>
    <row r="632" spans="1:23" x14ac:dyDescent="0.3">
      <c r="A632" t="s">
        <v>614</v>
      </c>
      <c r="B632" t="s">
        <v>33</v>
      </c>
      <c r="C632" s="1">
        <v>45199.458333333336</v>
      </c>
      <c r="D632" s="7">
        <f t="shared" si="30"/>
        <v>9</v>
      </c>
      <c r="E632" s="7">
        <f t="shared" si="31"/>
        <v>30</v>
      </c>
      <c r="F632" s="7">
        <f t="shared" si="32"/>
        <v>6</v>
      </c>
      <c r="G632" t="s">
        <v>5</v>
      </c>
      <c r="H632" t="s">
        <v>2</v>
      </c>
      <c r="I632" t="s">
        <v>3</v>
      </c>
      <c r="J632">
        <v>5</v>
      </c>
      <c r="K632" t="s">
        <v>17</v>
      </c>
      <c r="M632" t="s">
        <v>22</v>
      </c>
      <c r="N632" t="s">
        <v>8</v>
      </c>
      <c r="R632" t="s">
        <v>8</v>
      </c>
      <c r="S632" t="s">
        <v>8</v>
      </c>
    </row>
    <row r="633" spans="1:23" x14ac:dyDescent="0.3">
      <c r="A633" t="s">
        <v>615</v>
      </c>
      <c r="B633" t="s">
        <v>20</v>
      </c>
      <c r="C633" s="1">
        <v>45199.416666666664</v>
      </c>
      <c r="D633" s="7">
        <f t="shared" si="30"/>
        <v>9</v>
      </c>
      <c r="E633" s="7">
        <f t="shared" si="31"/>
        <v>30</v>
      </c>
      <c r="F633" s="7">
        <f t="shared" si="32"/>
        <v>6</v>
      </c>
      <c r="H633" t="s">
        <v>2</v>
      </c>
      <c r="I633" t="s">
        <v>12</v>
      </c>
      <c r="J633">
        <v>1</v>
      </c>
      <c r="K633" t="s">
        <v>58</v>
      </c>
      <c r="M633" t="s">
        <v>22</v>
      </c>
      <c r="W633" s="52">
        <v>99000</v>
      </c>
    </row>
    <row r="634" spans="1:23" x14ac:dyDescent="0.3">
      <c r="A634" t="s">
        <v>615</v>
      </c>
      <c r="B634" t="s">
        <v>20</v>
      </c>
      <c r="C634" s="1">
        <v>45205.416666666664</v>
      </c>
      <c r="D634" s="7">
        <f t="shared" si="30"/>
        <v>10</v>
      </c>
      <c r="E634" s="7">
        <f t="shared" si="31"/>
        <v>6</v>
      </c>
      <c r="F634" s="7">
        <f t="shared" si="32"/>
        <v>5</v>
      </c>
      <c r="H634" t="s">
        <v>2</v>
      </c>
      <c r="I634" t="s">
        <v>12</v>
      </c>
      <c r="J634">
        <v>2</v>
      </c>
      <c r="K634" t="s">
        <v>58</v>
      </c>
      <c r="M634" t="s">
        <v>22</v>
      </c>
      <c r="N634" t="s">
        <v>8</v>
      </c>
      <c r="W634" s="52">
        <v>99000</v>
      </c>
    </row>
  </sheetData>
  <sheetProtection formatCells="0" formatColumns="0" formatRows="0" insertColumns="0" insertRows="0" insertHyperlinks="0" deleteColumns="0" deleteRows="0" sort="0" autoFilter="0" pivotTables="0"/>
  <autoFilter ref="A2:W634"/>
  <pageMargins left="0.7" right="0.7" top="0.75" bottom="0.75" header="0.3" footer="0.3"/>
  <pageSetup pageOrder="overThenDown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215" workbookViewId="0">
      <selection activeCell="A2" sqref="A2"/>
    </sheetView>
  </sheetViews>
  <sheetFormatPr defaultRowHeight="14.4" x14ac:dyDescent="0.3"/>
  <cols>
    <col min="1" max="1" width="82.77734375" customWidth="1"/>
  </cols>
  <sheetData>
    <row r="1" spans="1:1" x14ac:dyDescent="0.3">
      <c r="A1" s="3" t="s">
        <v>635</v>
      </c>
    </row>
    <row r="2" spans="1:1" x14ac:dyDescent="0.3">
      <c r="A2" s="3" t="s">
        <v>636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10" workbookViewId="0">
      <selection activeCell="O4" sqref="O4:U4"/>
    </sheetView>
  </sheetViews>
  <sheetFormatPr defaultRowHeight="14.4" x14ac:dyDescent="0.3"/>
  <cols>
    <col min="1" max="1" width="32.33203125" bestFit="1" customWidth="1"/>
    <col min="2" max="2" width="8.77734375" bestFit="1" customWidth="1"/>
    <col min="3" max="3" width="3" bestFit="1" customWidth="1"/>
    <col min="4" max="6" width="4" bestFit="1" customWidth="1"/>
    <col min="7" max="8" width="3" bestFit="1" customWidth="1"/>
    <col min="9" max="9" width="2" bestFit="1" customWidth="1"/>
    <col min="10" max="10" width="10.5546875" bestFit="1" customWidth="1"/>
    <col min="11" max="11" width="9" bestFit="1" customWidth="1"/>
    <col min="12" max="12" width="22.5546875" bestFit="1" customWidth="1"/>
    <col min="13" max="13" width="4.88671875" customWidth="1"/>
    <col min="14" max="14" width="4.44140625" bestFit="1" customWidth="1"/>
    <col min="15" max="15" width="9" bestFit="1" customWidth="1"/>
    <col min="16" max="17" width="10.33203125" bestFit="1" customWidth="1"/>
    <col min="18" max="19" width="7.77734375" bestFit="1" customWidth="1"/>
    <col min="20" max="21" width="5" bestFit="1" customWidth="1"/>
    <col min="22" max="27" width="21.77734375" bestFit="1" customWidth="1"/>
    <col min="28" max="28" width="25.77734375" bestFit="1" customWidth="1"/>
    <col min="29" max="29" width="12.5546875" bestFit="1" customWidth="1"/>
    <col min="30" max="30" width="16.33203125" bestFit="1" customWidth="1"/>
    <col min="31" max="32" width="8.21875" bestFit="1" customWidth="1"/>
    <col min="33" max="33" width="11.88671875" bestFit="1" customWidth="1"/>
    <col min="34" max="36" width="10.33203125" bestFit="1" customWidth="1"/>
    <col min="37" max="37" width="14.21875" bestFit="1" customWidth="1"/>
    <col min="38" max="41" width="25.88671875" bestFit="1" customWidth="1"/>
    <col min="42" max="42" width="30" bestFit="1" customWidth="1"/>
    <col min="43" max="43" width="10.33203125" bestFit="1" customWidth="1"/>
    <col min="44" max="44" width="14.21875" bestFit="1" customWidth="1"/>
    <col min="45" max="50" width="9" bestFit="1" customWidth="1"/>
    <col min="52" max="52" width="12.6640625" bestFit="1" customWidth="1"/>
    <col min="53" max="53" width="11.6640625" bestFit="1" customWidth="1"/>
  </cols>
  <sheetData>
    <row r="1" spans="1:21" x14ac:dyDescent="0.3">
      <c r="A1" s="13" t="s">
        <v>617</v>
      </c>
      <c r="B1" s="13" t="s">
        <v>641</v>
      </c>
    </row>
    <row r="2" spans="1:21" x14ac:dyDescent="0.3">
      <c r="A2" s="3" t="s">
        <v>660</v>
      </c>
      <c r="M2" s="3" t="s">
        <v>651</v>
      </c>
      <c r="N2" s="3" t="s">
        <v>650</v>
      </c>
    </row>
    <row r="3" spans="1:21" x14ac:dyDescent="0.3">
      <c r="A3" s="8" t="s">
        <v>644</v>
      </c>
      <c r="B3" s="8" t="s">
        <v>638</v>
      </c>
      <c r="C3" s="9"/>
      <c r="D3" s="9"/>
      <c r="E3" s="9"/>
      <c r="F3" s="9"/>
      <c r="G3" s="9"/>
      <c r="H3" s="9"/>
      <c r="I3" s="9"/>
      <c r="J3" s="10"/>
      <c r="L3" s="3" t="s">
        <v>659</v>
      </c>
      <c r="M3" s="3" t="s">
        <v>650</v>
      </c>
      <c r="N3" s="3" t="s">
        <v>651</v>
      </c>
      <c r="O3" s="3" t="s">
        <v>651</v>
      </c>
      <c r="P3" s="3" t="s">
        <v>651</v>
      </c>
      <c r="Q3" s="3" t="s">
        <v>651</v>
      </c>
      <c r="R3" s="3" t="s">
        <v>651</v>
      </c>
      <c r="S3" s="3" t="s">
        <v>651</v>
      </c>
      <c r="T3" s="3" t="s">
        <v>651</v>
      </c>
      <c r="U3" s="3" t="s">
        <v>651</v>
      </c>
    </row>
    <row r="4" spans="1:21" ht="57.6" x14ac:dyDescent="0.3">
      <c r="A4" s="8" t="s">
        <v>623</v>
      </c>
      <c r="B4" s="8">
        <v>4</v>
      </c>
      <c r="C4" s="17">
        <v>5</v>
      </c>
      <c r="D4" s="17">
        <v>6</v>
      </c>
      <c r="E4" s="17">
        <v>7</v>
      </c>
      <c r="F4" s="17">
        <v>8</v>
      </c>
      <c r="G4" s="17">
        <v>9</v>
      </c>
      <c r="H4" s="17">
        <v>10</v>
      </c>
      <c r="I4" s="17"/>
      <c r="J4" s="18" t="s">
        <v>642</v>
      </c>
      <c r="L4" s="3" t="s">
        <v>647</v>
      </c>
      <c r="M4" s="3" t="s">
        <v>646</v>
      </c>
      <c r="N4" s="3" t="s">
        <v>648</v>
      </c>
      <c r="O4" s="32" t="s">
        <v>652</v>
      </c>
      <c r="P4" s="3" t="s">
        <v>653</v>
      </c>
      <c r="Q4" s="3" t="s">
        <v>654</v>
      </c>
      <c r="R4" s="3" t="s">
        <v>655</v>
      </c>
      <c r="S4" s="3" t="s">
        <v>656</v>
      </c>
      <c r="T4" s="3" t="s">
        <v>657</v>
      </c>
      <c r="U4" s="3" t="s">
        <v>658</v>
      </c>
    </row>
    <row r="5" spans="1:21" x14ac:dyDescent="0.3">
      <c r="A5" s="8" t="s">
        <v>53</v>
      </c>
      <c r="B5" s="19">
        <v>1</v>
      </c>
      <c r="C5" s="20">
        <v>1</v>
      </c>
      <c r="D5" s="20">
        <v>8</v>
      </c>
      <c r="E5" s="20">
        <v>19</v>
      </c>
      <c r="F5" s="20">
        <v>31</v>
      </c>
      <c r="G5" s="20">
        <v>13</v>
      </c>
      <c r="H5" s="20">
        <v>2</v>
      </c>
      <c r="I5" s="20">
        <v>0</v>
      </c>
      <c r="J5" s="21">
        <v>75</v>
      </c>
      <c r="L5" t="str">
        <f>A5</f>
        <v>Facebook</v>
      </c>
      <c r="M5">
        <f>J5</f>
        <v>75</v>
      </c>
      <c r="N5" s="30" t="s">
        <v>649</v>
      </c>
      <c r="O5" s="31" t="s">
        <v>649</v>
      </c>
      <c r="P5" s="31" t="s">
        <v>649</v>
      </c>
      <c r="Q5" s="31" t="s">
        <v>649</v>
      </c>
      <c r="R5" s="31" t="s">
        <v>649</v>
      </c>
      <c r="S5" s="31" t="s">
        <v>649</v>
      </c>
      <c r="T5" s="31" t="s">
        <v>649</v>
      </c>
      <c r="U5" s="31" t="s">
        <v>649</v>
      </c>
    </row>
    <row r="6" spans="1:21" x14ac:dyDescent="0.3">
      <c r="A6" s="15" t="s">
        <v>5</v>
      </c>
      <c r="B6" s="22">
        <v>0</v>
      </c>
      <c r="C6" s="23">
        <v>7</v>
      </c>
      <c r="D6" s="23">
        <v>32</v>
      </c>
      <c r="E6" s="23">
        <v>71</v>
      </c>
      <c r="F6" s="23">
        <v>65</v>
      </c>
      <c r="G6" s="23">
        <v>28</v>
      </c>
      <c r="H6" s="23">
        <v>6</v>
      </c>
      <c r="I6" s="23">
        <v>0</v>
      </c>
      <c r="J6" s="24">
        <v>209</v>
      </c>
      <c r="L6" t="str">
        <f t="shared" ref="L6:L15" si="0">A6</f>
        <v>Google</v>
      </c>
      <c r="M6">
        <f t="shared" ref="M6:M15" si="1">J6</f>
        <v>209</v>
      </c>
      <c r="N6" s="30" t="s">
        <v>649</v>
      </c>
      <c r="O6" s="31" t="s">
        <v>649</v>
      </c>
      <c r="P6" s="31" t="s">
        <v>649</v>
      </c>
      <c r="Q6" s="31" t="s">
        <v>649</v>
      </c>
      <c r="R6" s="31" t="s">
        <v>649</v>
      </c>
      <c r="S6" s="31" t="s">
        <v>649</v>
      </c>
      <c r="T6" s="31" t="s">
        <v>649</v>
      </c>
      <c r="U6" s="31" t="s">
        <v>649</v>
      </c>
    </row>
    <row r="7" spans="1:21" x14ac:dyDescent="0.3">
      <c r="A7" s="15" t="s">
        <v>39</v>
      </c>
      <c r="B7" s="22">
        <v>0</v>
      </c>
      <c r="C7" s="23">
        <v>2</v>
      </c>
      <c r="D7" s="23">
        <v>2</v>
      </c>
      <c r="E7" s="23">
        <v>0</v>
      </c>
      <c r="F7" s="23">
        <v>2</v>
      </c>
      <c r="G7" s="23">
        <v>0</v>
      </c>
      <c r="H7" s="23">
        <v>1</v>
      </c>
      <c r="I7" s="23">
        <v>0</v>
      </c>
      <c r="J7" s="24">
        <v>7</v>
      </c>
      <c r="L7" t="str">
        <f t="shared" si="0"/>
        <v>Instagram</v>
      </c>
      <c r="M7">
        <f t="shared" si="1"/>
        <v>7</v>
      </c>
      <c r="N7" s="30" t="s">
        <v>649</v>
      </c>
      <c r="O7" s="31" t="s">
        <v>649</v>
      </c>
      <c r="P7" s="31" t="s">
        <v>649</v>
      </c>
      <c r="Q7" s="31" t="s">
        <v>649</v>
      </c>
      <c r="R7" s="31" t="s">
        <v>649</v>
      </c>
      <c r="S7" s="31" t="s">
        <v>649</v>
      </c>
      <c r="T7" s="31" t="s">
        <v>649</v>
      </c>
      <c r="U7" s="31" t="s">
        <v>649</v>
      </c>
    </row>
    <row r="8" spans="1:21" x14ac:dyDescent="0.3">
      <c r="A8" s="15" t="s">
        <v>36</v>
      </c>
      <c r="B8" s="22">
        <v>0</v>
      </c>
      <c r="C8" s="23">
        <v>2</v>
      </c>
      <c r="D8" s="23">
        <v>9</v>
      </c>
      <c r="E8" s="23">
        <v>11</v>
      </c>
      <c r="F8" s="23">
        <v>14</v>
      </c>
      <c r="G8" s="23">
        <v>3</v>
      </c>
      <c r="H8" s="23">
        <v>2</v>
      </c>
      <c r="I8" s="23">
        <v>0</v>
      </c>
      <c r="J8" s="24">
        <v>41</v>
      </c>
      <c r="L8" t="str">
        <f t="shared" si="0"/>
        <v>Ismerősöm ajánlotta</v>
      </c>
      <c r="M8">
        <f t="shared" si="1"/>
        <v>41</v>
      </c>
      <c r="N8" s="30" t="s">
        <v>649</v>
      </c>
      <c r="O8" s="31" t="s">
        <v>649</v>
      </c>
      <c r="P8" s="31" t="s">
        <v>649</v>
      </c>
      <c r="Q8" s="31" t="s">
        <v>649</v>
      </c>
      <c r="R8" s="31" t="s">
        <v>649</v>
      </c>
      <c r="S8" s="31" t="s">
        <v>649</v>
      </c>
      <c r="T8" s="31" t="s">
        <v>649</v>
      </c>
      <c r="U8" s="31" t="s">
        <v>649</v>
      </c>
    </row>
    <row r="9" spans="1:21" x14ac:dyDescent="0.3">
      <c r="A9" s="15" t="s">
        <v>335</v>
      </c>
      <c r="B9" s="22">
        <v>0</v>
      </c>
      <c r="C9" s="23">
        <v>0</v>
      </c>
      <c r="D9" s="23">
        <v>0</v>
      </c>
      <c r="E9" s="23">
        <v>0</v>
      </c>
      <c r="F9" s="23">
        <v>1</v>
      </c>
      <c r="G9" s="23">
        <v>0</v>
      </c>
      <c r="H9" s="23">
        <v>0</v>
      </c>
      <c r="I9" s="23">
        <v>0</v>
      </c>
      <c r="J9" s="24">
        <v>1</v>
      </c>
      <c r="L9" t="str">
        <f t="shared" si="0"/>
        <v>Meglepkék</v>
      </c>
      <c r="M9">
        <f t="shared" si="1"/>
        <v>1</v>
      </c>
      <c r="N9" s="30" t="s">
        <v>649</v>
      </c>
      <c r="O9" s="31" t="s">
        <v>649</v>
      </c>
      <c r="P9" s="31" t="s">
        <v>649</v>
      </c>
      <c r="Q9" s="31" t="s">
        <v>649</v>
      </c>
      <c r="R9" s="31" t="s">
        <v>649</v>
      </c>
      <c r="S9" s="31" t="s">
        <v>649</v>
      </c>
      <c r="T9" s="31" t="s">
        <v>649</v>
      </c>
      <c r="U9" s="31" t="s">
        <v>649</v>
      </c>
    </row>
    <row r="10" spans="1:21" x14ac:dyDescent="0.3">
      <c r="A10" s="15" t="s">
        <v>21</v>
      </c>
      <c r="B10" s="22">
        <v>0</v>
      </c>
      <c r="C10" s="23">
        <v>0</v>
      </c>
      <c r="D10" s="23">
        <v>0</v>
      </c>
      <c r="E10" s="23">
        <v>2</v>
      </c>
      <c r="F10" s="23">
        <v>1</v>
      </c>
      <c r="G10" s="23">
        <v>0</v>
      </c>
      <c r="H10" s="23">
        <v>0</v>
      </c>
      <c r="I10" s="23">
        <v>0</v>
      </c>
      <c r="J10" s="24">
        <v>3</v>
      </c>
      <c r="L10" t="str">
        <f t="shared" si="0"/>
        <v>Plakát</v>
      </c>
      <c r="M10">
        <f t="shared" si="1"/>
        <v>3</v>
      </c>
      <c r="N10" s="30" t="s">
        <v>649</v>
      </c>
      <c r="O10" s="31" t="s">
        <v>649</v>
      </c>
      <c r="P10" s="31" t="s">
        <v>649</v>
      </c>
      <c r="Q10" s="31" t="s">
        <v>649</v>
      </c>
      <c r="R10" s="31" t="s">
        <v>649</v>
      </c>
      <c r="S10" s="31" t="s">
        <v>649</v>
      </c>
      <c r="T10" s="31" t="s">
        <v>649</v>
      </c>
      <c r="U10" s="31" t="s">
        <v>649</v>
      </c>
    </row>
    <row r="11" spans="1:21" x14ac:dyDescent="0.3">
      <c r="A11" s="15" t="s">
        <v>41</v>
      </c>
      <c r="B11" s="22">
        <v>0</v>
      </c>
      <c r="C11" s="23">
        <v>0</v>
      </c>
      <c r="D11" s="23">
        <v>1</v>
      </c>
      <c r="E11" s="23">
        <v>2</v>
      </c>
      <c r="F11" s="23">
        <v>3</v>
      </c>
      <c r="G11" s="23">
        <v>0</v>
      </c>
      <c r="H11" s="23">
        <v>0</v>
      </c>
      <c r="I11" s="23">
        <v>0</v>
      </c>
      <c r="J11" s="24">
        <v>6</v>
      </c>
      <c r="L11" t="str">
        <f t="shared" si="0"/>
        <v>Szórólap</v>
      </c>
      <c r="M11">
        <f t="shared" si="1"/>
        <v>6</v>
      </c>
      <c r="N11" s="30" t="s">
        <v>649</v>
      </c>
      <c r="O11" s="31" t="s">
        <v>649</v>
      </c>
      <c r="P11" s="31" t="s">
        <v>649</v>
      </c>
      <c r="Q11" s="31" t="s">
        <v>649</v>
      </c>
      <c r="R11" s="31" t="s">
        <v>649</v>
      </c>
      <c r="S11" s="31" t="s">
        <v>649</v>
      </c>
      <c r="T11" s="31" t="s">
        <v>649</v>
      </c>
      <c r="U11" s="31" t="s">
        <v>649</v>
      </c>
    </row>
    <row r="12" spans="1:21" x14ac:dyDescent="0.3">
      <c r="A12" s="15" t="s">
        <v>63</v>
      </c>
      <c r="B12" s="22">
        <v>0</v>
      </c>
      <c r="C12" s="23">
        <v>0</v>
      </c>
      <c r="D12" s="23">
        <v>3</v>
      </c>
      <c r="E12" s="23">
        <v>5</v>
      </c>
      <c r="F12" s="23">
        <v>5</v>
      </c>
      <c r="G12" s="23">
        <v>4</v>
      </c>
      <c r="H12" s="23">
        <v>0</v>
      </c>
      <c r="I12" s="23">
        <v>0</v>
      </c>
      <c r="J12" s="24">
        <v>17</v>
      </c>
      <c r="L12" t="str">
        <f t="shared" si="0"/>
        <v>Visszatérő vendég vagyok</v>
      </c>
      <c r="M12">
        <f t="shared" si="1"/>
        <v>17</v>
      </c>
      <c r="N12" s="30" t="s">
        <v>649</v>
      </c>
      <c r="O12" s="31" t="s">
        <v>649</v>
      </c>
      <c r="P12" s="31" t="s">
        <v>649</v>
      </c>
      <c r="Q12" s="31" t="s">
        <v>649</v>
      </c>
      <c r="R12" s="31" t="s">
        <v>649</v>
      </c>
      <c r="S12" s="31" t="s">
        <v>649</v>
      </c>
      <c r="T12" s="31" t="s">
        <v>649</v>
      </c>
      <c r="U12" s="31" t="s">
        <v>649</v>
      </c>
    </row>
    <row r="13" spans="1:21" x14ac:dyDescent="0.3">
      <c r="A13" s="15" t="s">
        <v>313</v>
      </c>
      <c r="B13" s="22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1</v>
      </c>
      <c r="I13" s="23">
        <v>0</v>
      </c>
      <c r="J13" s="24">
        <v>1</v>
      </c>
      <c r="L13" t="str">
        <f t="shared" si="0"/>
        <v>YouTube</v>
      </c>
      <c r="M13">
        <f t="shared" si="1"/>
        <v>1</v>
      </c>
      <c r="N13" s="30" t="s">
        <v>649</v>
      </c>
      <c r="O13" s="31" t="s">
        <v>649</v>
      </c>
      <c r="P13" s="31" t="s">
        <v>649</v>
      </c>
      <c r="Q13" s="31" t="s">
        <v>649</v>
      </c>
      <c r="R13" s="31" t="s">
        <v>649</v>
      </c>
      <c r="S13" s="31" t="s">
        <v>649</v>
      </c>
      <c r="T13" s="31" t="s">
        <v>649</v>
      </c>
      <c r="U13" s="31" t="s">
        <v>649</v>
      </c>
    </row>
    <row r="14" spans="1:21" x14ac:dyDescent="0.3">
      <c r="A14" s="15" t="s">
        <v>643</v>
      </c>
      <c r="B14" s="22">
        <v>0</v>
      </c>
      <c r="C14" s="23">
        <v>32</v>
      </c>
      <c r="D14" s="23">
        <v>45</v>
      </c>
      <c r="E14" s="23">
        <v>50</v>
      </c>
      <c r="F14" s="23">
        <v>50</v>
      </c>
      <c r="G14" s="23">
        <v>27</v>
      </c>
      <c r="H14" s="23">
        <v>22</v>
      </c>
      <c r="I14" s="23">
        <v>0</v>
      </c>
      <c r="J14" s="24">
        <v>226</v>
      </c>
    </row>
    <row r="15" spans="1:21" x14ac:dyDescent="0.3">
      <c r="A15" s="16" t="s">
        <v>642</v>
      </c>
      <c r="B15" s="25">
        <v>1</v>
      </c>
      <c r="C15" s="26">
        <v>44</v>
      </c>
      <c r="D15" s="26">
        <v>100</v>
      </c>
      <c r="E15" s="26">
        <v>160</v>
      </c>
      <c r="F15" s="26">
        <v>172</v>
      </c>
      <c r="G15" s="26">
        <v>75</v>
      </c>
      <c r="H15" s="26">
        <v>34</v>
      </c>
      <c r="I15" s="26">
        <v>0</v>
      </c>
      <c r="J15" s="27">
        <v>586</v>
      </c>
    </row>
    <row r="16" spans="1:2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</row>
    <row r="17" spans="1:9" x14ac:dyDescent="0.3">
      <c r="A17" s="3" t="s">
        <v>638</v>
      </c>
      <c r="B17">
        <f>B4</f>
        <v>4</v>
      </c>
      <c r="C17">
        <f t="shared" ref="C17:I17" si="2">C4</f>
        <v>5</v>
      </c>
      <c r="D17">
        <f t="shared" si="2"/>
        <v>6</v>
      </c>
      <c r="E17">
        <f t="shared" si="2"/>
        <v>7</v>
      </c>
      <c r="F17">
        <f t="shared" si="2"/>
        <v>8</v>
      </c>
      <c r="G17">
        <f t="shared" si="2"/>
        <v>9</v>
      </c>
      <c r="H17">
        <f t="shared" si="2"/>
        <v>10</v>
      </c>
      <c r="I17">
        <f t="shared" si="2"/>
        <v>0</v>
      </c>
    </row>
    <row r="18" spans="1:9" x14ac:dyDescent="0.3">
      <c r="A18" s="3" t="s">
        <v>646</v>
      </c>
      <c r="B18">
        <f>B15</f>
        <v>1</v>
      </c>
      <c r="C18">
        <f t="shared" ref="C18:I18" si="3">C15</f>
        <v>44</v>
      </c>
      <c r="D18">
        <f t="shared" si="3"/>
        <v>100</v>
      </c>
      <c r="E18">
        <f t="shared" si="3"/>
        <v>160</v>
      </c>
      <c r="F18">
        <f t="shared" si="3"/>
        <v>172</v>
      </c>
      <c r="G18">
        <f t="shared" si="3"/>
        <v>75</v>
      </c>
      <c r="H18">
        <f t="shared" si="3"/>
        <v>34</v>
      </c>
      <c r="I18">
        <f t="shared" si="3"/>
        <v>0</v>
      </c>
    </row>
  </sheetData>
  <phoneticPr fontId="4" type="noConversion"/>
  <conditionalFormatting sqref="M5:M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="71" workbookViewId="0">
      <selection activeCell="X5" sqref="X5"/>
    </sheetView>
  </sheetViews>
  <sheetFormatPr defaultRowHeight="14.4" x14ac:dyDescent="0.3"/>
  <cols>
    <col min="1" max="1" width="32.33203125" bestFit="1" customWidth="1"/>
    <col min="2" max="2" width="8.77734375" bestFit="1" customWidth="1"/>
    <col min="3" max="3" width="5.21875" bestFit="1" customWidth="1"/>
    <col min="4" max="4" width="4" bestFit="1" customWidth="1"/>
    <col min="5" max="5" width="22.44140625" bestFit="1" customWidth="1"/>
    <col min="6" max="6" width="4" bestFit="1" customWidth="1"/>
    <col min="7" max="8" width="3" bestFit="1" customWidth="1"/>
    <col min="9" max="9" width="2" bestFit="1" customWidth="1"/>
    <col min="10" max="10" width="10.5546875" bestFit="1" customWidth="1"/>
    <col min="11" max="11" width="9" bestFit="1" customWidth="1"/>
    <col min="12" max="12" width="22.5546875" bestFit="1" customWidth="1"/>
    <col min="13" max="13" width="4.88671875" customWidth="1"/>
    <col min="14" max="14" width="4.44140625" bestFit="1" customWidth="1"/>
    <col min="15" max="15" width="9" bestFit="1" customWidth="1"/>
    <col min="16" max="17" width="10.33203125" bestFit="1" customWidth="1"/>
    <col min="18" max="19" width="7.77734375" bestFit="1" customWidth="1"/>
    <col min="20" max="21" width="5" bestFit="1" customWidth="1"/>
    <col min="22" max="22" width="16.77734375" bestFit="1" customWidth="1"/>
    <col min="23" max="23" width="7" bestFit="1" customWidth="1"/>
    <col min="24" max="27" width="21.77734375" bestFit="1" customWidth="1"/>
    <col min="28" max="28" width="25.77734375" bestFit="1" customWidth="1"/>
    <col min="29" max="29" width="12.5546875" bestFit="1" customWidth="1"/>
    <col min="30" max="30" width="16.33203125" bestFit="1" customWidth="1"/>
    <col min="31" max="32" width="8.21875" bestFit="1" customWidth="1"/>
    <col min="33" max="33" width="11.88671875" bestFit="1" customWidth="1"/>
    <col min="34" max="36" width="10.33203125" bestFit="1" customWidth="1"/>
    <col min="37" max="37" width="14.21875" bestFit="1" customWidth="1"/>
    <col min="38" max="41" width="25.88671875" bestFit="1" customWidth="1"/>
    <col min="42" max="42" width="30" bestFit="1" customWidth="1"/>
    <col min="43" max="43" width="10.33203125" bestFit="1" customWidth="1"/>
    <col min="44" max="44" width="14.21875" bestFit="1" customWidth="1"/>
    <col min="45" max="50" width="9" bestFit="1" customWidth="1"/>
    <col min="52" max="52" width="12.6640625" bestFit="1" customWidth="1"/>
    <col min="53" max="53" width="11.6640625" bestFit="1" customWidth="1"/>
  </cols>
  <sheetData>
    <row r="1" spans="1:24" x14ac:dyDescent="0.3">
      <c r="A1" s="12" t="s">
        <v>617</v>
      </c>
      <c r="B1" s="13" t="s">
        <v>641</v>
      </c>
    </row>
    <row r="2" spans="1:24" x14ac:dyDescent="0.3">
      <c r="A2" s="3" t="s">
        <v>661</v>
      </c>
      <c r="M2" s="3" t="s">
        <v>651</v>
      </c>
      <c r="N2" s="3" t="s">
        <v>650</v>
      </c>
    </row>
    <row r="3" spans="1:24" ht="15" thickBot="1" x14ac:dyDescent="0.35">
      <c r="A3" s="14" t="s">
        <v>644</v>
      </c>
      <c r="B3" s="9"/>
      <c r="C3" s="18"/>
      <c r="L3" s="3" t="s">
        <v>664</v>
      </c>
      <c r="M3" s="3" t="s">
        <v>650</v>
      </c>
      <c r="N3" s="3" t="s">
        <v>651</v>
      </c>
      <c r="O3" s="3" t="s">
        <v>651</v>
      </c>
      <c r="P3" s="3" t="s">
        <v>651</v>
      </c>
      <c r="Q3" s="3" t="s">
        <v>651</v>
      </c>
      <c r="R3" s="3" t="s">
        <v>651</v>
      </c>
      <c r="S3" s="3" t="s">
        <v>651</v>
      </c>
      <c r="T3" s="3" t="s">
        <v>651</v>
      </c>
      <c r="U3" s="3" t="s">
        <v>651</v>
      </c>
    </row>
    <row r="4" spans="1:24" ht="58.2" thickBot="1" x14ac:dyDescent="0.35">
      <c r="A4" s="14" t="s">
        <v>623</v>
      </c>
      <c r="B4" s="14" t="s">
        <v>638</v>
      </c>
      <c r="C4" s="18" t="s">
        <v>645</v>
      </c>
      <c r="J4" s="3" t="s">
        <v>668</v>
      </c>
      <c r="K4" s="35" t="s">
        <v>637</v>
      </c>
      <c r="L4" s="36" t="s">
        <v>647</v>
      </c>
      <c r="M4" s="36" t="s">
        <v>646</v>
      </c>
      <c r="N4" s="36" t="s">
        <v>648</v>
      </c>
      <c r="O4" s="37" t="s">
        <v>652</v>
      </c>
      <c r="P4" s="46" t="s">
        <v>653</v>
      </c>
      <c r="Q4" s="47" t="s">
        <v>654</v>
      </c>
      <c r="R4" s="47" t="s">
        <v>655</v>
      </c>
      <c r="S4" s="47" t="s">
        <v>656</v>
      </c>
      <c r="T4" s="47" t="s">
        <v>657</v>
      </c>
      <c r="U4" s="47" t="s">
        <v>658</v>
      </c>
      <c r="V4" s="47" t="s">
        <v>662</v>
      </c>
      <c r="W4" s="48" t="s">
        <v>663</v>
      </c>
      <c r="X4" s="3" t="s">
        <v>669</v>
      </c>
    </row>
    <row r="5" spans="1:24" x14ac:dyDescent="0.3">
      <c r="A5" s="8" t="s">
        <v>53</v>
      </c>
      <c r="B5" s="8">
        <v>4</v>
      </c>
      <c r="C5" s="21">
        <v>1</v>
      </c>
      <c r="E5" t="str">
        <f>A5</f>
        <v>Facebook</v>
      </c>
      <c r="F5">
        <f t="shared" ref="F5:F45" si="0">B5</f>
        <v>4</v>
      </c>
      <c r="J5" s="3" t="s">
        <v>665</v>
      </c>
      <c r="K5" s="38">
        <v>2023</v>
      </c>
      <c r="L5" s="49" t="str">
        <f>E5&amp;F5</f>
        <v>Facebook4</v>
      </c>
      <c r="M5" s="28">
        <f>C5</f>
        <v>1</v>
      </c>
      <c r="N5" s="39" t="s">
        <v>649</v>
      </c>
      <c r="O5" s="31" t="s">
        <v>649</v>
      </c>
      <c r="P5" s="34" t="s">
        <v>649</v>
      </c>
      <c r="Q5" s="34" t="s">
        <v>649</v>
      </c>
      <c r="R5" s="34" t="s">
        <v>649</v>
      </c>
      <c r="S5" s="34" t="s">
        <v>649</v>
      </c>
      <c r="T5" s="34" t="s">
        <v>649</v>
      </c>
      <c r="U5" s="34" t="s">
        <v>649</v>
      </c>
      <c r="V5" s="28"/>
      <c r="W5" s="40"/>
    </row>
    <row r="6" spans="1:24" x14ac:dyDescent="0.3">
      <c r="A6" s="11"/>
      <c r="B6" s="15">
        <v>5</v>
      </c>
      <c r="C6" s="24">
        <v>1</v>
      </c>
      <c r="E6" t="str">
        <f>E5</f>
        <v>Facebook</v>
      </c>
      <c r="F6">
        <f t="shared" si="0"/>
        <v>5</v>
      </c>
      <c r="J6" s="3" t="s">
        <v>665</v>
      </c>
      <c r="K6" s="38">
        <v>2023</v>
      </c>
      <c r="L6" s="50" t="str">
        <f t="shared" ref="L6:L45" si="1">E6&amp;F6</f>
        <v>Facebook5</v>
      </c>
      <c r="M6" s="28">
        <f t="shared" ref="M6:M45" si="2">C6</f>
        <v>1</v>
      </c>
      <c r="N6" s="39" t="s">
        <v>649</v>
      </c>
      <c r="O6" s="31" t="s">
        <v>649</v>
      </c>
      <c r="P6" s="31" t="s">
        <v>649</v>
      </c>
      <c r="Q6" s="31" t="s">
        <v>649</v>
      </c>
      <c r="R6" s="31" t="s">
        <v>649</v>
      </c>
      <c r="S6" s="31" t="s">
        <v>649</v>
      </c>
      <c r="T6" s="31" t="s">
        <v>649</v>
      </c>
      <c r="U6" s="31" t="s">
        <v>649</v>
      </c>
      <c r="V6" s="28"/>
      <c r="W6" s="40"/>
    </row>
    <row r="7" spans="1:24" x14ac:dyDescent="0.3">
      <c r="A7" s="11"/>
      <c r="B7" s="15">
        <v>6</v>
      </c>
      <c r="C7" s="24">
        <v>8</v>
      </c>
      <c r="E7" t="str">
        <f t="shared" ref="E7:E21" si="3">E6</f>
        <v>Facebook</v>
      </c>
      <c r="F7">
        <f t="shared" si="0"/>
        <v>6</v>
      </c>
      <c r="J7" s="3" t="s">
        <v>665</v>
      </c>
      <c r="K7" s="38">
        <v>2023</v>
      </c>
      <c r="L7" s="50" t="str">
        <f t="shared" si="1"/>
        <v>Facebook6</v>
      </c>
      <c r="M7" s="28">
        <f t="shared" si="2"/>
        <v>8</v>
      </c>
      <c r="N7" s="39" t="s">
        <v>649</v>
      </c>
      <c r="O7" s="31" t="s">
        <v>649</v>
      </c>
      <c r="P7" s="31" t="s">
        <v>649</v>
      </c>
      <c r="Q7" s="31" t="s">
        <v>649</v>
      </c>
      <c r="R7" s="31" t="s">
        <v>649</v>
      </c>
      <c r="S7" s="31" t="s">
        <v>649</v>
      </c>
      <c r="T7" s="31" t="s">
        <v>649</v>
      </c>
      <c r="U7" s="31" t="s">
        <v>649</v>
      </c>
      <c r="V7" s="28"/>
      <c r="W7" s="40"/>
    </row>
    <row r="8" spans="1:24" x14ac:dyDescent="0.3">
      <c r="A8" s="11"/>
      <c r="B8" s="15">
        <v>7</v>
      </c>
      <c r="C8" s="24">
        <v>19</v>
      </c>
      <c r="E8" t="str">
        <f t="shared" si="3"/>
        <v>Facebook</v>
      </c>
      <c r="F8">
        <f t="shared" si="0"/>
        <v>7</v>
      </c>
      <c r="J8" s="3" t="s">
        <v>665</v>
      </c>
      <c r="K8" s="38">
        <v>2023</v>
      </c>
      <c r="L8" s="50" t="str">
        <f t="shared" si="1"/>
        <v>Facebook7</v>
      </c>
      <c r="M8" s="28">
        <f t="shared" si="2"/>
        <v>19</v>
      </c>
      <c r="N8" s="39" t="s">
        <v>649</v>
      </c>
      <c r="O8" s="31" t="s">
        <v>649</v>
      </c>
      <c r="P8" s="31" t="s">
        <v>649</v>
      </c>
      <c r="Q8" s="31" t="s">
        <v>649</v>
      </c>
      <c r="R8" s="31" t="s">
        <v>649</v>
      </c>
      <c r="S8" s="31" t="s">
        <v>649</v>
      </c>
      <c r="T8" s="31" t="s">
        <v>649</v>
      </c>
      <c r="U8" s="31" t="s">
        <v>649</v>
      </c>
      <c r="V8" s="28"/>
      <c r="W8" s="40"/>
    </row>
    <row r="9" spans="1:24" x14ac:dyDescent="0.3">
      <c r="A9" s="11"/>
      <c r="B9" s="15">
        <v>8</v>
      </c>
      <c r="C9" s="24">
        <v>31</v>
      </c>
      <c r="E9" t="str">
        <f t="shared" si="3"/>
        <v>Facebook</v>
      </c>
      <c r="F9">
        <f t="shared" si="0"/>
        <v>8</v>
      </c>
      <c r="J9" s="3" t="s">
        <v>665</v>
      </c>
      <c r="K9" s="38">
        <v>2023</v>
      </c>
      <c r="L9" s="50" t="str">
        <f t="shared" si="1"/>
        <v>Facebook8</v>
      </c>
      <c r="M9" s="28">
        <f t="shared" si="2"/>
        <v>31</v>
      </c>
      <c r="N9" s="39" t="s">
        <v>649</v>
      </c>
      <c r="O9" s="31" t="s">
        <v>649</v>
      </c>
      <c r="P9" s="31" t="s">
        <v>649</v>
      </c>
      <c r="Q9" s="31" t="s">
        <v>649</v>
      </c>
      <c r="R9" s="31" t="s">
        <v>649</v>
      </c>
      <c r="S9" s="31" t="s">
        <v>649</v>
      </c>
      <c r="T9" s="31" t="s">
        <v>649</v>
      </c>
      <c r="U9" s="31" t="s">
        <v>649</v>
      </c>
      <c r="V9" s="28"/>
      <c r="W9" s="40"/>
    </row>
    <row r="10" spans="1:24" x14ac:dyDescent="0.3">
      <c r="A10" s="11"/>
      <c r="B10" s="15">
        <v>9</v>
      </c>
      <c r="C10" s="24">
        <v>13</v>
      </c>
      <c r="E10" t="str">
        <f t="shared" si="3"/>
        <v>Facebook</v>
      </c>
      <c r="F10">
        <f t="shared" si="0"/>
        <v>9</v>
      </c>
      <c r="J10" s="3" t="s">
        <v>665</v>
      </c>
      <c r="K10" s="38">
        <v>2023</v>
      </c>
      <c r="L10" s="50" t="str">
        <f t="shared" si="1"/>
        <v>Facebook9</v>
      </c>
      <c r="M10" s="28">
        <f t="shared" si="2"/>
        <v>13</v>
      </c>
      <c r="N10" s="39" t="s">
        <v>649</v>
      </c>
      <c r="O10" s="31" t="s">
        <v>649</v>
      </c>
      <c r="P10" s="31" t="s">
        <v>649</v>
      </c>
      <c r="Q10" s="31" t="s">
        <v>649</v>
      </c>
      <c r="R10" s="31" t="s">
        <v>649</v>
      </c>
      <c r="S10" s="31" t="s">
        <v>649</v>
      </c>
      <c r="T10" s="31" t="s">
        <v>649</v>
      </c>
      <c r="U10" s="31" t="s">
        <v>649</v>
      </c>
      <c r="V10" s="28"/>
      <c r="W10" s="40"/>
    </row>
    <row r="11" spans="1:24" ht="15" thickBot="1" x14ac:dyDescent="0.35">
      <c r="A11" s="11"/>
      <c r="B11" s="15">
        <v>10</v>
      </c>
      <c r="C11" s="24">
        <v>2</v>
      </c>
      <c r="E11" t="str">
        <f t="shared" si="3"/>
        <v>Facebook</v>
      </c>
      <c r="F11">
        <f t="shared" si="0"/>
        <v>10</v>
      </c>
      <c r="J11" s="3" t="s">
        <v>665</v>
      </c>
      <c r="K11" s="41">
        <v>2023</v>
      </c>
      <c r="L11" s="51" t="str">
        <f t="shared" si="1"/>
        <v>Facebook10</v>
      </c>
      <c r="M11" s="42">
        <f t="shared" si="2"/>
        <v>2</v>
      </c>
      <c r="N11" s="43" t="s">
        <v>649</v>
      </c>
      <c r="O11" s="44" t="s">
        <v>649</v>
      </c>
      <c r="P11" s="44" t="s">
        <v>649</v>
      </c>
      <c r="Q11" s="44" t="s">
        <v>649</v>
      </c>
      <c r="R11" s="44" t="s">
        <v>649</v>
      </c>
      <c r="S11" s="44" t="s">
        <v>649</v>
      </c>
      <c r="T11" s="44" t="s">
        <v>649</v>
      </c>
      <c r="U11" s="44" t="s">
        <v>649</v>
      </c>
      <c r="V11" s="42"/>
      <c r="W11" s="45"/>
    </row>
    <row r="12" spans="1:24" x14ac:dyDescent="0.3">
      <c r="A12" s="8" t="s">
        <v>5</v>
      </c>
      <c r="B12" s="8">
        <v>5</v>
      </c>
      <c r="C12" s="21">
        <v>7</v>
      </c>
      <c r="E12" t="str">
        <f t="shared" ref="E6:E45" si="4">A12</f>
        <v>Google</v>
      </c>
      <c r="F12">
        <f t="shared" si="0"/>
        <v>5</v>
      </c>
      <c r="J12" s="3" t="s">
        <v>666</v>
      </c>
      <c r="K12">
        <v>2023</v>
      </c>
      <c r="L12" t="str">
        <f t="shared" si="1"/>
        <v>Google5</v>
      </c>
      <c r="M12">
        <f t="shared" si="2"/>
        <v>7</v>
      </c>
      <c r="N12" s="30" t="s">
        <v>649</v>
      </c>
      <c r="O12" s="34" t="s">
        <v>649</v>
      </c>
      <c r="P12" s="34" t="s">
        <v>649</v>
      </c>
      <c r="Q12" s="34" t="s">
        <v>649</v>
      </c>
      <c r="R12" s="34" t="s">
        <v>649</v>
      </c>
      <c r="S12" s="34" t="s">
        <v>649</v>
      </c>
      <c r="T12" s="34" t="s">
        <v>649</v>
      </c>
      <c r="U12" s="34" t="s">
        <v>649</v>
      </c>
    </row>
    <row r="13" spans="1:24" x14ac:dyDescent="0.3">
      <c r="A13" s="11"/>
      <c r="B13" s="15">
        <v>6</v>
      </c>
      <c r="C13" s="24">
        <v>32</v>
      </c>
      <c r="E13" t="str">
        <f t="shared" si="3"/>
        <v>Google</v>
      </c>
      <c r="F13">
        <f t="shared" si="0"/>
        <v>6</v>
      </c>
      <c r="J13" s="3" t="s">
        <v>666</v>
      </c>
      <c r="K13">
        <v>2023</v>
      </c>
      <c r="L13" t="str">
        <f t="shared" si="1"/>
        <v>Google6</v>
      </c>
      <c r="M13">
        <f t="shared" si="2"/>
        <v>32</v>
      </c>
      <c r="N13" s="30" t="s">
        <v>649</v>
      </c>
      <c r="O13" s="31" t="s">
        <v>649</v>
      </c>
      <c r="P13" s="31" t="s">
        <v>649</v>
      </c>
      <c r="Q13" s="31" t="s">
        <v>649</v>
      </c>
      <c r="R13" s="31" t="s">
        <v>649</v>
      </c>
      <c r="S13" s="31" t="s">
        <v>649</v>
      </c>
      <c r="T13" s="31" t="s">
        <v>649</v>
      </c>
      <c r="U13" s="31" t="s">
        <v>649</v>
      </c>
    </row>
    <row r="14" spans="1:24" x14ac:dyDescent="0.3">
      <c r="A14" s="11"/>
      <c r="B14" s="15">
        <v>7</v>
      </c>
      <c r="C14" s="24">
        <v>71</v>
      </c>
      <c r="E14" t="str">
        <f t="shared" si="3"/>
        <v>Google</v>
      </c>
      <c r="F14">
        <f t="shared" si="0"/>
        <v>7</v>
      </c>
      <c r="J14" s="3" t="s">
        <v>666</v>
      </c>
      <c r="K14">
        <v>2023</v>
      </c>
      <c r="L14" t="str">
        <f t="shared" si="1"/>
        <v>Google7</v>
      </c>
      <c r="M14">
        <f t="shared" si="2"/>
        <v>71</v>
      </c>
      <c r="N14" s="30" t="s">
        <v>649</v>
      </c>
      <c r="O14" s="31" t="s">
        <v>649</v>
      </c>
      <c r="P14" s="31" t="s">
        <v>649</v>
      </c>
      <c r="Q14" s="31" t="s">
        <v>649</v>
      </c>
      <c r="R14" s="31" t="s">
        <v>649</v>
      </c>
      <c r="S14" s="31" t="s">
        <v>649</v>
      </c>
      <c r="T14" s="31" t="s">
        <v>649</v>
      </c>
      <c r="U14" s="31" t="s">
        <v>649</v>
      </c>
    </row>
    <row r="15" spans="1:24" x14ac:dyDescent="0.3">
      <c r="A15" s="11"/>
      <c r="B15" s="15">
        <v>8</v>
      </c>
      <c r="C15" s="24">
        <v>65</v>
      </c>
      <c r="E15" t="str">
        <f t="shared" si="3"/>
        <v>Google</v>
      </c>
      <c r="F15">
        <f t="shared" si="0"/>
        <v>8</v>
      </c>
      <c r="J15" s="3" t="s">
        <v>666</v>
      </c>
      <c r="K15">
        <v>2023</v>
      </c>
      <c r="L15" t="str">
        <f t="shared" si="1"/>
        <v>Google8</v>
      </c>
      <c r="M15">
        <f t="shared" si="2"/>
        <v>65</v>
      </c>
      <c r="N15" s="30" t="s">
        <v>649</v>
      </c>
      <c r="O15" s="31" t="s">
        <v>649</v>
      </c>
      <c r="P15" s="31" t="s">
        <v>649</v>
      </c>
      <c r="Q15" s="31" t="s">
        <v>649</v>
      </c>
      <c r="R15" s="31" t="s">
        <v>649</v>
      </c>
      <c r="S15" s="31" t="s">
        <v>649</v>
      </c>
      <c r="T15" s="31" t="s">
        <v>649</v>
      </c>
      <c r="U15" s="31" t="s">
        <v>649</v>
      </c>
      <c r="W15" s="3"/>
    </row>
    <row r="16" spans="1:24" x14ac:dyDescent="0.3">
      <c r="A16" s="11"/>
      <c r="B16" s="15">
        <v>9</v>
      </c>
      <c r="C16" s="24">
        <v>28</v>
      </c>
      <c r="D16" s="29"/>
      <c r="E16" t="str">
        <f t="shared" si="3"/>
        <v>Google</v>
      </c>
      <c r="F16">
        <f t="shared" si="0"/>
        <v>9</v>
      </c>
      <c r="G16" s="29"/>
      <c r="H16" s="29"/>
      <c r="I16" s="29"/>
      <c r="J16" s="3" t="s">
        <v>666</v>
      </c>
      <c r="K16">
        <v>2023</v>
      </c>
      <c r="L16" t="str">
        <f t="shared" si="1"/>
        <v>Google9</v>
      </c>
      <c r="M16">
        <f t="shared" si="2"/>
        <v>28</v>
      </c>
      <c r="N16" s="30" t="s">
        <v>649</v>
      </c>
      <c r="O16" s="31" t="s">
        <v>649</v>
      </c>
      <c r="P16" s="31" t="s">
        <v>649</v>
      </c>
      <c r="Q16" s="31" t="s">
        <v>649</v>
      </c>
      <c r="R16" s="31" t="s">
        <v>649</v>
      </c>
      <c r="S16" s="31" t="s">
        <v>649</v>
      </c>
      <c r="T16" s="31" t="s">
        <v>649</v>
      </c>
      <c r="U16" s="31" t="s">
        <v>649</v>
      </c>
      <c r="W16" s="3"/>
    </row>
    <row r="17" spans="1:21" x14ac:dyDescent="0.3">
      <c r="A17" s="11"/>
      <c r="B17" s="15">
        <v>10</v>
      </c>
      <c r="C17" s="24">
        <v>6</v>
      </c>
      <c r="E17" t="str">
        <f t="shared" si="3"/>
        <v>Google</v>
      </c>
      <c r="F17">
        <f t="shared" si="0"/>
        <v>10</v>
      </c>
      <c r="J17" s="3" t="s">
        <v>666</v>
      </c>
      <c r="K17">
        <v>2023</v>
      </c>
      <c r="L17" t="str">
        <f t="shared" si="1"/>
        <v>Google10</v>
      </c>
      <c r="M17">
        <f t="shared" si="2"/>
        <v>6</v>
      </c>
      <c r="N17" s="30" t="s">
        <v>649</v>
      </c>
      <c r="O17" s="31" t="s">
        <v>649</v>
      </c>
      <c r="P17" s="31" t="s">
        <v>649</v>
      </c>
      <c r="Q17" s="31" t="s">
        <v>649</v>
      </c>
      <c r="R17" s="31" t="s">
        <v>649</v>
      </c>
      <c r="S17" s="31" t="s">
        <v>649</v>
      </c>
      <c r="T17" s="31" t="s">
        <v>649</v>
      </c>
      <c r="U17" s="31" t="s">
        <v>649</v>
      </c>
    </row>
    <row r="18" spans="1:21" x14ac:dyDescent="0.3">
      <c r="A18" s="8" t="s">
        <v>39</v>
      </c>
      <c r="B18" s="8">
        <v>5</v>
      </c>
      <c r="C18" s="21">
        <v>2</v>
      </c>
      <c r="E18" t="str">
        <f t="shared" si="4"/>
        <v>Instagram</v>
      </c>
      <c r="F18">
        <f t="shared" si="0"/>
        <v>5</v>
      </c>
      <c r="J18" s="3" t="s">
        <v>667</v>
      </c>
      <c r="K18">
        <v>2023</v>
      </c>
      <c r="L18" t="str">
        <f t="shared" si="1"/>
        <v>Instagram5</v>
      </c>
      <c r="M18">
        <f t="shared" si="2"/>
        <v>2</v>
      </c>
      <c r="N18" s="30" t="s">
        <v>649</v>
      </c>
      <c r="O18" s="31" t="s">
        <v>649</v>
      </c>
      <c r="P18" s="31" t="s">
        <v>649</v>
      </c>
      <c r="Q18" s="31" t="s">
        <v>649</v>
      </c>
      <c r="R18" s="31" t="s">
        <v>649</v>
      </c>
      <c r="S18" s="31" t="s">
        <v>649</v>
      </c>
      <c r="T18" s="31" t="s">
        <v>649</v>
      </c>
      <c r="U18" s="31" t="s">
        <v>649</v>
      </c>
    </row>
    <row r="19" spans="1:21" x14ac:dyDescent="0.3">
      <c r="A19" s="11"/>
      <c r="B19" s="15">
        <v>6</v>
      </c>
      <c r="C19" s="24">
        <v>2</v>
      </c>
      <c r="E19" t="str">
        <f t="shared" si="3"/>
        <v>Instagram</v>
      </c>
      <c r="F19">
        <f t="shared" si="0"/>
        <v>6</v>
      </c>
      <c r="J19" s="3" t="s">
        <v>667</v>
      </c>
      <c r="K19">
        <v>2023</v>
      </c>
      <c r="L19" t="str">
        <f t="shared" si="1"/>
        <v>Instagram6</v>
      </c>
      <c r="M19">
        <f t="shared" si="2"/>
        <v>2</v>
      </c>
      <c r="N19" s="30" t="s">
        <v>649</v>
      </c>
      <c r="O19" s="31" t="s">
        <v>649</v>
      </c>
      <c r="P19" s="31" t="s">
        <v>649</v>
      </c>
      <c r="Q19" s="31" t="s">
        <v>649</v>
      </c>
      <c r="R19" s="31" t="s">
        <v>649</v>
      </c>
      <c r="S19" s="31" t="s">
        <v>649</v>
      </c>
      <c r="T19" s="31" t="s">
        <v>649</v>
      </c>
      <c r="U19" s="31" t="s">
        <v>649</v>
      </c>
    </row>
    <row r="20" spans="1:21" x14ac:dyDescent="0.3">
      <c r="A20" s="11"/>
      <c r="B20" s="15">
        <v>8</v>
      </c>
      <c r="C20" s="24">
        <v>2</v>
      </c>
      <c r="E20" t="str">
        <f t="shared" si="3"/>
        <v>Instagram</v>
      </c>
      <c r="F20">
        <f t="shared" si="0"/>
        <v>8</v>
      </c>
      <c r="J20" s="3" t="s">
        <v>667</v>
      </c>
      <c r="K20">
        <v>2023</v>
      </c>
      <c r="L20" t="str">
        <f t="shared" si="1"/>
        <v>Instagram8</v>
      </c>
      <c r="M20">
        <f t="shared" si="2"/>
        <v>2</v>
      </c>
      <c r="N20" s="30" t="s">
        <v>649</v>
      </c>
      <c r="O20" s="31" t="s">
        <v>649</v>
      </c>
      <c r="P20" s="31" t="s">
        <v>649</v>
      </c>
      <c r="Q20" s="31" t="s">
        <v>649</v>
      </c>
      <c r="R20" s="31" t="s">
        <v>649</v>
      </c>
      <c r="S20" s="31" t="s">
        <v>649</v>
      </c>
      <c r="T20" s="31" t="s">
        <v>649</v>
      </c>
      <c r="U20" s="31" t="s">
        <v>649</v>
      </c>
    </row>
    <row r="21" spans="1:21" x14ac:dyDescent="0.3">
      <c r="A21" s="11"/>
      <c r="B21" s="15">
        <v>10</v>
      </c>
      <c r="C21" s="24">
        <v>1</v>
      </c>
      <c r="E21" t="str">
        <f t="shared" si="3"/>
        <v>Instagram</v>
      </c>
      <c r="F21">
        <f t="shared" si="0"/>
        <v>10</v>
      </c>
      <c r="J21" s="3" t="s">
        <v>667</v>
      </c>
      <c r="K21">
        <v>2023</v>
      </c>
      <c r="L21" t="str">
        <f t="shared" si="1"/>
        <v>Instagram10</v>
      </c>
      <c r="M21">
        <f t="shared" si="2"/>
        <v>1</v>
      </c>
      <c r="N21" s="30" t="s">
        <v>649</v>
      </c>
      <c r="O21" s="31" t="s">
        <v>649</v>
      </c>
      <c r="P21" s="31" t="s">
        <v>649</v>
      </c>
      <c r="Q21" s="31" t="s">
        <v>649</v>
      </c>
      <c r="R21" s="31" t="s">
        <v>649</v>
      </c>
      <c r="S21" s="31" t="s">
        <v>649</v>
      </c>
      <c r="T21" s="31" t="s">
        <v>649</v>
      </c>
      <c r="U21" s="31" t="s">
        <v>649</v>
      </c>
    </row>
    <row r="22" spans="1:21" x14ac:dyDescent="0.3">
      <c r="A22" s="8" t="s">
        <v>36</v>
      </c>
      <c r="B22" s="8">
        <v>5</v>
      </c>
      <c r="C22" s="21">
        <v>2</v>
      </c>
      <c r="E22" t="str">
        <f t="shared" si="4"/>
        <v>Ismerősöm ajánlotta</v>
      </c>
      <c r="F22">
        <f t="shared" si="0"/>
        <v>5</v>
      </c>
      <c r="K22">
        <v>2023</v>
      </c>
      <c r="L22" t="str">
        <f t="shared" si="1"/>
        <v>Ismerősöm ajánlotta5</v>
      </c>
      <c r="M22">
        <f t="shared" si="2"/>
        <v>2</v>
      </c>
      <c r="N22" s="30" t="s">
        <v>649</v>
      </c>
      <c r="O22" s="31" t="s">
        <v>649</v>
      </c>
      <c r="P22" s="31" t="s">
        <v>649</v>
      </c>
      <c r="Q22" s="31" t="s">
        <v>649</v>
      </c>
      <c r="R22" s="31" t="s">
        <v>649</v>
      </c>
      <c r="S22" s="31" t="s">
        <v>649</v>
      </c>
      <c r="T22" s="31" t="s">
        <v>649</v>
      </c>
      <c r="U22" s="31" t="s">
        <v>649</v>
      </c>
    </row>
    <row r="23" spans="1:21" x14ac:dyDescent="0.3">
      <c r="A23" s="11"/>
      <c r="B23" s="15">
        <v>6</v>
      </c>
      <c r="C23" s="24">
        <v>9</v>
      </c>
      <c r="E23" t="str">
        <f>E22</f>
        <v>Ismerősöm ajánlotta</v>
      </c>
      <c r="F23">
        <f t="shared" si="0"/>
        <v>6</v>
      </c>
      <c r="K23">
        <v>2023</v>
      </c>
      <c r="L23" t="str">
        <f t="shared" si="1"/>
        <v>Ismerősöm ajánlotta6</v>
      </c>
      <c r="M23">
        <f t="shared" si="2"/>
        <v>9</v>
      </c>
      <c r="N23" s="30" t="s">
        <v>649</v>
      </c>
      <c r="O23" s="31" t="s">
        <v>649</v>
      </c>
      <c r="P23" s="31" t="s">
        <v>649</v>
      </c>
      <c r="Q23" s="31" t="s">
        <v>649</v>
      </c>
      <c r="R23" s="31" t="s">
        <v>649</v>
      </c>
      <c r="S23" s="31" t="s">
        <v>649</v>
      </c>
      <c r="T23" s="31" t="s">
        <v>649</v>
      </c>
      <c r="U23" s="31" t="s">
        <v>649</v>
      </c>
    </row>
    <row r="24" spans="1:21" x14ac:dyDescent="0.3">
      <c r="A24" s="11"/>
      <c r="B24" s="15">
        <v>7</v>
      </c>
      <c r="C24" s="24">
        <v>11</v>
      </c>
      <c r="E24" t="str">
        <f t="shared" ref="E24:E27" si="5">E23</f>
        <v>Ismerősöm ajánlotta</v>
      </c>
      <c r="F24">
        <f t="shared" si="0"/>
        <v>7</v>
      </c>
      <c r="K24">
        <v>2023</v>
      </c>
      <c r="L24" t="str">
        <f t="shared" si="1"/>
        <v>Ismerősöm ajánlotta7</v>
      </c>
      <c r="M24">
        <f t="shared" si="2"/>
        <v>11</v>
      </c>
      <c r="N24" s="30" t="s">
        <v>649</v>
      </c>
      <c r="O24" s="31" t="s">
        <v>649</v>
      </c>
      <c r="P24" s="31" t="s">
        <v>649</v>
      </c>
      <c r="Q24" s="31" t="s">
        <v>649</v>
      </c>
      <c r="R24" s="31" t="s">
        <v>649</v>
      </c>
      <c r="S24" s="31" t="s">
        <v>649</v>
      </c>
      <c r="T24" s="31" t="s">
        <v>649</v>
      </c>
      <c r="U24" s="31" t="s">
        <v>649</v>
      </c>
    </row>
    <row r="25" spans="1:21" x14ac:dyDescent="0.3">
      <c r="A25" s="11"/>
      <c r="B25" s="15">
        <v>8</v>
      </c>
      <c r="C25" s="24">
        <v>14</v>
      </c>
      <c r="E25" t="str">
        <f t="shared" si="5"/>
        <v>Ismerősöm ajánlotta</v>
      </c>
      <c r="F25">
        <f t="shared" si="0"/>
        <v>8</v>
      </c>
      <c r="K25">
        <v>2023</v>
      </c>
      <c r="L25" t="str">
        <f t="shared" si="1"/>
        <v>Ismerősöm ajánlotta8</v>
      </c>
      <c r="M25">
        <f t="shared" si="2"/>
        <v>14</v>
      </c>
      <c r="N25" s="30" t="s">
        <v>649</v>
      </c>
      <c r="O25" s="31" t="s">
        <v>649</v>
      </c>
      <c r="P25" s="31" t="s">
        <v>649</v>
      </c>
      <c r="Q25" s="31" t="s">
        <v>649</v>
      </c>
      <c r="R25" s="31" t="s">
        <v>649</v>
      </c>
      <c r="S25" s="31" t="s">
        <v>649</v>
      </c>
      <c r="T25" s="31" t="s">
        <v>649</v>
      </c>
      <c r="U25" s="31" t="s">
        <v>649</v>
      </c>
    </row>
    <row r="26" spans="1:21" x14ac:dyDescent="0.3">
      <c r="A26" s="11"/>
      <c r="B26" s="15">
        <v>9</v>
      </c>
      <c r="C26" s="24">
        <v>3</v>
      </c>
      <c r="E26" t="str">
        <f t="shared" si="5"/>
        <v>Ismerősöm ajánlotta</v>
      </c>
      <c r="F26">
        <f t="shared" si="0"/>
        <v>9</v>
      </c>
      <c r="K26">
        <v>2023</v>
      </c>
      <c r="L26" t="str">
        <f t="shared" si="1"/>
        <v>Ismerősöm ajánlotta9</v>
      </c>
      <c r="M26">
        <f t="shared" si="2"/>
        <v>3</v>
      </c>
      <c r="N26" s="30" t="s">
        <v>649</v>
      </c>
      <c r="O26" s="31" t="s">
        <v>649</v>
      </c>
      <c r="P26" s="31" t="s">
        <v>649</v>
      </c>
      <c r="Q26" s="31" t="s">
        <v>649</v>
      </c>
      <c r="R26" s="31" t="s">
        <v>649</v>
      </c>
      <c r="S26" s="31" t="s">
        <v>649</v>
      </c>
      <c r="T26" s="31" t="s">
        <v>649</v>
      </c>
      <c r="U26" s="31" t="s">
        <v>649</v>
      </c>
    </row>
    <row r="27" spans="1:21" x14ac:dyDescent="0.3">
      <c r="A27" s="11"/>
      <c r="B27" s="15">
        <v>10</v>
      </c>
      <c r="C27" s="24">
        <v>2</v>
      </c>
      <c r="E27" t="str">
        <f t="shared" si="5"/>
        <v>Ismerősöm ajánlotta</v>
      </c>
      <c r="F27">
        <f t="shared" si="0"/>
        <v>10</v>
      </c>
      <c r="K27">
        <v>2023</v>
      </c>
      <c r="L27" t="str">
        <f t="shared" si="1"/>
        <v>Ismerősöm ajánlotta10</v>
      </c>
      <c r="M27">
        <f t="shared" si="2"/>
        <v>2</v>
      </c>
      <c r="N27" s="30" t="s">
        <v>649</v>
      </c>
      <c r="O27" s="31" t="s">
        <v>649</v>
      </c>
      <c r="P27" s="31" t="s">
        <v>649</v>
      </c>
      <c r="Q27" s="31" t="s">
        <v>649</v>
      </c>
      <c r="R27" s="31" t="s">
        <v>649</v>
      </c>
      <c r="S27" s="31" t="s">
        <v>649</v>
      </c>
      <c r="T27" s="31" t="s">
        <v>649</v>
      </c>
      <c r="U27" s="31" t="s">
        <v>649</v>
      </c>
    </row>
    <row r="28" spans="1:21" x14ac:dyDescent="0.3">
      <c r="A28" s="8" t="s">
        <v>335</v>
      </c>
      <c r="B28" s="8">
        <v>8</v>
      </c>
      <c r="C28" s="21">
        <v>1</v>
      </c>
      <c r="E28" t="str">
        <f t="shared" si="4"/>
        <v>Meglepkék</v>
      </c>
      <c r="F28">
        <f t="shared" si="0"/>
        <v>8</v>
      </c>
      <c r="K28">
        <v>2023</v>
      </c>
      <c r="L28" t="str">
        <f t="shared" si="1"/>
        <v>Meglepkék8</v>
      </c>
      <c r="M28">
        <f t="shared" si="2"/>
        <v>1</v>
      </c>
      <c r="N28" s="30" t="s">
        <v>649</v>
      </c>
      <c r="O28" s="31" t="s">
        <v>649</v>
      </c>
      <c r="P28" s="31" t="s">
        <v>649</v>
      </c>
      <c r="Q28" s="31" t="s">
        <v>649</v>
      </c>
      <c r="R28" s="31" t="s">
        <v>649</v>
      </c>
      <c r="S28" s="31" t="s">
        <v>649</v>
      </c>
      <c r="T28" s="31" t="s">
        <v>649</v>
      </c>
      <c r="U28" s="31" t="s">
        <v>649</v>
      </c>
    </row>
    <row r="29" spans="1:21" x14ac:dyDescent="0.3">
      <c r="A29" s="8" t="s">
        <v>21</v>
      </c>
      <c r="B29" s="8">
        <v>7</v>
      </c>
      <c r="C29" s="21">
        <v>2</v>
      </c>
      <c r="E29" t="str">
        <f t="shared" si="4"/>
        <v>Plakát</v>
      </c>
      <c r="F29">
        <f t="shared" si="0"/>
        <v>7</v>
      </c>
      <c r="K29">
        <v>2023</v>
      </c>
      <c r="L29" t="str">
        <f t="shared" si="1"/>
        <v>Plakát7</v>
      </c>
      <c r="M29">
        <f t="shared" si="2"/>
        <v>2</v>
      </c>
      <c r="N29" s="30" t="s">
        <v>649</v>
      </c>
      <c r="O29" s="31" t="s">
        <v>649</v>
      </c>
      <c r="P29" s="31" t="s">
        <v>649</v>
      </c>
      <c r="Q29" s="31" t="s">
        <v>649</v>
      </c>
      <c r="R29" s="31" t="s">
        <v>649</v>
      </c>
      <c r="S29" s="31" t="s">
        <v>649</v>
      </c>
      <c r="T29" s="31" t="s">
        <v>649</v>
      </c>
      <c r="U29" s="31" t="s">
        <v>649</v>
      </c>
    </row>
    <row r="30" spans="1:21" x14ac:dyDescent="0.3">
      <c r="A30" s="11"/>
      <c r="B30" s="15">
        <v>8</v>
      </c>
      <c r="C30" s="24">
        <v>1</v>
      </c>
      <c r="E30" t="str">
        <f>E29</f>
        <v>Plakát</v>
      </c>
      <c r="F30">
        <f t="shared" si="0"/>
        <v>8</v>
      </c>
      <c r="K30">
        <v>2023</v>
      </c>
      <c r="L30" t="str">
        <f t="shared" si="1"/>
        <v>Plakát8</v>
      </c>
      <c r="M30">
        <f t="shared" si="2"/>
        <v>1</v>
      </c>
      <c r="N30" s="30" t="s">
        <v>649</v>
      </c>
      <c r="O30" s="31" t="s">
        <v>649</v>
      </c>
      <c r="P30" s="31" t="s">
        <v>649</v>
      </c>
      <c r="Q30" s="31" t="s">
        <v>649</v>
      </c>
      <c r="R30" s="31" t="s">
        <v>649</v>
      </c>
      <c r="S30" s="31" t="s">
        <v>649</v>
      </c>
      <c r="T30" s="31" t="s">
        <v>649</v>
      </c>
      <c r="U30" s="31" t="s">
        <v>649</v>
      </c>
    </row>
    <row r="31" spans="1:21" x14ac:dyDescent="0.3">
      <c r="A31" s="8" t="s">
        <v>41</v>
      </c>
      <c r="B31" s="8">
        <v>6</v>
      </c>
      <c r="C31" s="21">
        <v>1</v>
      </c>
      <c r="E31" t="str">
        <f t="shared" si="4"/>
        <v>Szórólap</v>
      </c>
      <c r="F31">
        <f t="shared" si="0"/>
        <v>6</v>
      </c>
      <c r="K31">
        <v>2023</v>
      </c>
      <c r="L31" t="str">
        <f t="shared" si="1"/>
        <v>Szórólap6</v>
      </c>
      <c r="M31">
        <f t="shared" si="2"/>
        <v>1</v>
      </c>
      <c r="N31" s="30" t="s">
        <v>649</v>
      </c>
      <c r="O31" s="31" t="s">
        <v>649</v>
      </c>
      <c r="P31" s="31" t="s">
        <v>649</v>
      </c>
      <c r="Q31" s="31" t="s">
        <v>649</v>
      </c>
      <c r="R31" s="31" t="s">
        <v>649</v>
      </c>
      <c r="S31" s="31" t="s">
        <v>649</v>
      </c>
      <c r="T31" s="31" t="s">
        <v>649</v>
      </c>
      <c r="U31" s="31" t="s">
        <v>649</v>
      </c>
    </row>
    <row r="32" spans="1:21" x14ac:dyDescent="0.3">
      <c r="A32" s="11"/>
      <c r="B32" s="15">
        <v>7</v>
      </c>
      <c r="C32" s="24">
        <v>2</v>
      </c>
      <c r="E32" t="str">
        <f>E31</f>
        <v>Szórólap</v>
      </c>
      <c r="F32">
        <f t="shared" si="0"/>
        <v>7</v>
      </c>
      <c r="K32">
        <v>2023</v>
      </c>
      <c r="L32" t="str">
        <f t="shared" si="1"/>
        <v>Szórólap7</v>
      </c>
      <c r="M32">
        <f t="shared" si="2"/>
        <v>2</v>
      </c>
      <c r="N32" s="30" t="s">
        <v>649</v>
      </c>
      <c r="O32" s="31" t="s">
        <v>649</v>
      </c>
      <c r="P32" s="31" t="s">
        <v>649</v>
      </c>
      <c r="Q32" s="31" t="s">
        <v>649</v>
      </c>
      <c r="R32" s="31" t="s">
        <v>649</v>
      </c>
      <c r="S32" s="31" t="s">
        <v>649</v>
      </c>
      <c r="T32" s="31" t="s">
        <v>649</v>
      </c>
      <c r="U32" s="31" t="s">
        <v>649</v>
      </c>
    </row>
    <row r="33" spans="1:21" x14ac:dyDescent="0.3">
      <c r="A33" s="11"/>
      <c r="B33" s="15">
        <v>8</v>
      </c>
      <c r="C33" s="24">
        <v>3</v>
      </c>
      <c r="E33" t="str">
        <f t="shared" ref="E33" si="6">E32</f>
        <v>Szórólap</v>
      </c>
      <c r="F33">
        <f t="shared" si="0"/>
        <v>8</v>
      </c>
      <c r="K33">
        <v>2023</v>
      </c>
      <c r="L33" t="str">
        <f t="shared" si="1"/>
        <v>Szórólap8</v>
      </c>
      <c r="M33">
        <f t="shared" si="2"/>
        <v>3</v>
      </c>
      <c r="N33" s="30" t="s">
        <v>649</v>
      </c>
      <c r="O33" s="31" t="s">
        <v>649</v>
      </c>
      <c r="P33" s="31" t="s">
        <v>649</v>
      </c>
      <c r="Q33" s="31" t="s">
        <v>649</v>
      </c>
      <c r="R33" s="31" t="s">
        <v>649</v>
      </c>
      <c r="S33" s="31" t="s">
        <v>649</v>
      </c>
      <c r="T33" s="31" t="s">
        <v>649</v>
      </c>
      <c r="U33" s="31" t="s">
        <v>649</v>
      </c>
    </row>
    <row r="34" spans="1:21" x14ac:dyDescent="0.3">
      <c r="A34" s="8" t="s">
        <v>63</v>
      </c>
      <c r="B34" s="8">
        <v>6</v>
      </c>
      <c r="C34" s="21">
        <v>3</v>
      </c>
      <c r="E34" t="str">
        <f t="shared" si="4"/>
        <v>Visszatérő vendég vagyok</v>
      </c>
      <c r="F34">
        <f t="shared" si="0"/>
        <v>6</v>
      </c>
      <c r="K34">
        <v>2023</v>
      </c>
      <c r="L34" t="str">
        <f t="shared" si="1"/>
        <v>Visszatérő vendég vagyok6</v>
      </c>
      <c r="M34">
        <f t="shared" si="2"/>
        <v>3</v>
      </c>
      <c r="N34" s="30" t="s">
        <v>649</v>
      </c>
      <c r="O34" s="31" t="s">
        <v>649</v>
      </c>
      <c r="P34" s="31" t="s">
        <v>649</v>
      </c>
      <c r="Q34" s="31" t="s">
        <v>649</v>
      </c>
      <c r="R34" s="31" t="s">
        <v>649</v>
      </c>
      <c r="S34" s="31" t="s">
        <v>649</v>
      </c>
      <c r="T34" s="31" t="s">
        <v>649</v>
      </c>
      <c r="U34" s="31" t="s">
        <v>649</v>
      </c>
    </row>
    <row r="35" spans="1:21" x14ac:dyDescent="0.3">
      <c r="A35" s="11"/>
      <c r="B35" s="15">
        <v>7</v>
      </c>
      <c r="C35" s="24">
        <v>5</v>
      </c>
      <c r="E35" t="str">
        <f>E34</f>
        <v>Visszatérő vendég vagyok</v>
      </c>
      <c r="F35">
        <f t="shared" si="0"/>
        <v>7</v>
      </c>
      <c r="K35">
        <v>2023</v>
      </c>
      <c r="L35" t="str">
        <f t="shared" si="1"/>
        <v>Visszatérő vendég vagyok7</v>
      </c>
      <c r="M35">
        <f t="shared" si="2"/>
        <v>5</v>
      </c>
      <c r="N35" s="30" t="s">
        <v>649</v>
      </c>
      <c r="O35" s="31" t="s">
        <v>649</v>
      </c>
      <c r="P35" s="31" t="s">
        <v>649</v>
      </c>
      <c r="Q35" s="31" t="s">
        <v>649</v>
      </c>
      <c r="R35" s="31" t="s">
        <v>649</v>
      </c>
      <c r="S35" s="31" t="s">
        <v>649</v>
      </c>
      <c r="T35" s="31" t="s">
        <v>649</v>
      </c>
      <c r="U35" s="31" t="s">
        <v>649</v>
      </c>
    </row>
    <row r="36" spans="1:21" x14ac:dyDescent="0.3">
      <c r="A36" s="11"/>
      <c r="B36" s="15">
        <v>8</v>
      </c>
      <c r="C36" s="24">
        <v>5</v>
      </c>
      <c r="E36" t="str">
        <f t="shared" ref="E36:E37" si="7">E35</f>
        <v>Visszatérő vendég vagyok</v>
      </c>
      <c r="F36">
        <f t="shared" si="0"/>
        <v>8</v>
      </c>
      <c r="K36">
        <v>2023</v>
      </c>
      <c r="L36" t="str">
        <f t="shared" si="1"/>
        <v>Visszatérő vendég vagyok8</v>
      </c>
      <c r="M36">
        <f t="shared" si="2"/>
        <v>5</v>
      </c>
      <c r="N36" s="30" t="s">
        <v>649</v>
      </c>
      <c r="O36" s="31" t="s">
        <v>649</v>
      </c>
      <c r="P36" s="31" t="s">
        <v>649</v>
      </c>
      <c r="Q36" s="31" t="s">
        <v>649</v>
      </c>
      <c r="R36" s="31" t="s">
        <v>649</v>
      </c>
      <c r="S36" s="31" t="s">
        <v>649</v>
      </c>
      <c r="T36" s="31" t="s">
        <v>649</v>
      </c>
      <c r="U36" s="31" t="s">
        <v>649</v>
      </c>
    </row>
    <row r="37" spans="1:21" x14ac:dyDescent="0.3">
      <c r="A37" s="11"/>
      <c r="B37" s="15">
        <v>9</v>
      </c>
      <c r="C37" s="24">
        <v>4</v>
      </c>
      <c r="E37" t="str">
        <f t="shared" si="7"/>
        <v>Visszatérő vendég vagyok</v>
      </c>
      <c r="F37">
        <f t="shared" si="0"/>
        <v>9</v>
      </c>
      <c r="K37">
        <v>2023</v>
      </c>
      <c r="L37" t="str">
        <f t="shared" si="1"/>
        <v>Visszatérő vendég vagyok9</v>
      </c>
      <c r="M37">
        <f t="shared" si="2"/>
        <v>4</v>
      </c>
      <c r="N37" s="30" t="s">
        <v>649</v>
      </c>
      <c r="O37" s="31" t="s">
        <v>649</v>
      </c>
      <c r="P37" s="31" t="s">
        <v>649</v>
      </c>
      <c r="Q37" s="31" t="s">
        <v>649</v>
      </c>
      <c r="R37" s="31" t="s">
        <v>649</v>
      </c>
      <c r="S37" s="31" t="s">
        <v>649</v>
      </c>
      <c r="T37" s="31" t="s">
        <v>649</v>
      </c>
      <c r="U37" s="31" t="s">
        <v>649</v>
      </c>
    </row>
    <row r="38" spans="1:21" x14ac:dyDescent="0.3">
      <c r="A38" s="8" t="s">
        <v>313</v>
      </c>
      <c r="B38" s="8">
        <v>10</v>
      </c>
      <c r="C38" s="21">
        <v>1</v>
      </c>
      <c r="E38" t="str">
        <f t="shared" si="4"/>
        <v>YouTube</v>
      </c>
      <c r="F38">
        <f t="shared" si="0"/>
        <v>10</v>
      </c>
      <c r="K38">
        <v>2023</v>
      </c>
      <c r="L38" t="str">
        <f t="shared" si="1"/>
        <v>YouTube10</v>
      </c>
      <c r="M38">
        <f t="shared" si="2"/>
        <v>1</v>
      </c>
      <c r="N38" s="30" t="s">
        <v>649</v>
      </c>
      <c r="O38" s="31" t="s">
        <v>649</v>
      </c>
      <c r="P38" s="31" t="s">
        <v>649</v>
      </c>
      <c r="Q38" s="31" t="s">
        <v>649</v>
      </c>
      <c r="R38" s="31" t="s">
        <v>649</v>
      </c>
      <c r="S38" s="31" t="s">
        <v>649</v>
      </c>
      <c r="T38" s="31" t="s">
        <v>649</v>
      </c>
      <c r="U38" s="31" t="s">
        <v>649</v>
      </c>
    </row>
    <row r="39" spans="1:21" x14ac:dyDescent="0.3">
      <c r="A39" s="8" t="s">
        <v>643</v>
      </c>
      <c r="B39" s="8">
        <v>5</v>
      </c>
      <c r="C39" s="21">
        <v>32</v>
      </c>
      <c r="E39" t="str">
        <f t="shared" si="4"/>
        <v>(blank)</v>
      </c>
      <c r="F39">
        <f t="shared" si="0"/>
        <v>5</v>
      </c>
      <c r="K39">
        <v>2023</v>
      </c>
      <c r="L39" t="str">
        <f t="shared" si="1"/>
        <v>(blank)5</v>
      </c>
      <c r="M39">
        <f t="shared" si="2"/>
        <v>32</v>
      </c>
      <c r="N39" s="30" t="s">
        <v>649</v>
      </c>
      <c r="O39" s="31" t="s">
        <v>649</v>
      </c>
      <c r="P39" s="31" t="s">
        <v>649</v>
      </c>
      <c r="Q39" s="31" t="s">
        <v>649</v>
      </c>
      <c r="R39" s="31" t="s">
        <v>649</v>
      </c>
      <c r="S39" s="31" t="s">
        <v>649</v>
      </c>
      <c r="T39" s="31" t="s">
        <v>649</v>
      </c>
      <c r="U39" s="31" t="s">
        <v>649</v>
      </c>
    </row>
    <row r="40" spans="1:21" x14ac:dyDescent="0.3">
      <c r="A40" s="11"/>
      <c r="B40" s="15">
        <v>6</v>
      </c>
      <c r="C40" s="24">
        <v>45</v>
      </c>
      <c r="E40" t="str">
        <f>E39</f>
        <v>(blank)</v>
      </c>
      <c r="F40">
        <f t="shared" si="0"/>
        <v>6</v>
      </c>
      <c r="K40">
        <v>2023</v>
      </c>
      <c r="L40" t="str">
        <f t="shared" si="1"/>
        <v>(blank)6</v>
      </c>
      <c r="M40">
        <f t="shared" si="2"/>
        <v>45</v>
      </c>
      <c r="N40" s="30" t="s">
        <v>649</v>
      </c>
      <c r="O40" s="31" t="s">
        <v>649</v>
      </c>
      <c r="P40" s="31" t="s">
        <v>649</v>
      </c>
      <c r="Q40" s="31" t="s">
        <v>649</v>
      </c>
      <c r="R40" s="31" t="s">
        <v>649</v>
      </c>
      <c r="S40" s="31" t="s">
        <v>649</v>
      </c>
      <c r="T40" s="31" t="s">
        <v>649</v>
      </c>
      <c r="U40" s="31" t="s">
        <v>649</v>
      </c>
    </row>
    <row r="41" spans="1:21" x14ac:dyDescent="0.3">
      <c r="A41" s="11"/>
      <c r="B41" s="15">
        <v>7</v>
      </c>
      <c r="C41" s="24">
        <v>50</v>
      </c>
      <c r="E41">
        <f t="shared" si="4"/>
        <v>0</v>
      </c>
      <c r="F41">
        <f t="shared" si="0"/>
        <v>7</v>
      </c>
      <c r="K41">
        <v>2023</v>
      </c>
      <c r="L41" t="str">
        <f t="shared" si="1"/>
        <v>07</v>
      </c>
      <c r="M41">
        <f t="shared" si="2"/>
        <v>50</v>
      </c>
      <c r="N41" s="30" t="s">
        <v>649</v>
      </c>
      <c r="O41" s="31" t="s">
        <v>649</v>
      </c>
      <c r="P41" s="31" t="s">
        <v>649</v>
      </c>
      <c r="Q41" s="31" t="s">
        <v>649</v>
      </c>
      <c r="R41" s="31" t="s">
        <v>649</v>
      </c>
      <c r="S41" s="31" t="s">
        <v>649</v>
      </c>
      <c r="T41" s="31" t="s">
        <v>649</v>
      </c>
      <c r="U41" s="31" t="s">
        <v>649</v>
      </c>
    </row>
    <row r="42" spans="1:21" x14ac:dyDescent="0.3">
      <c r="A42" s="11"/>
      <c r="B42" s="15">
        <v>8</v>
      </c>
      <c r="C42" s="24">
        <v>50</v>
      </c>
      <c r="E42">
        <f t="shared" si="4"/>
        <v>0</v>
      </c>
      <c r="F42">
        <f t="shared" si="0"/>
        <v>8</v>
      </c>
      <c r="K42">
        <v>2023</v>
      </c>
      <c r="L42" t="str">
        <f t="shared" si="1"/>
        <v>08</v>
      </c>
      <c r="M42">
        <f t="shared" si="2"/>
        <v>50</v>
      </c>
      <c r="N42" s="30" t="s">
        <v>649</v>
      </c>
      <c r="O42" s="31" t="s">
        <v>649</v>
      </c>
      <c r="P42" s="31" t="s">
        <v>649</v>
      </c>
      <c r="Q42" s="31" t="s">
        <v>649</v>
      </c>
      <c r="R42" s="31" t="s">
        <v>649</v>
      </c>
      <c r="S42" s="31" t="s">
        <v>649</v>
      </c>
      <c r="T42" s="31" t="s">
        <v>649</v>
      </c>
      <c r="U42" s="31" t="s">
        <v>649</v>
      </c>
    </row>
    <row r="43" spans="1:21" x14ac:dyDescent="0.3">
      <c r="A43" s="11"/>
      <c r="B43" s="15">
        <v>9</v>
      </c>
      <c r="C43" s="24">
        <v>27</v>
      </c>
      <c r="E43">
        <f t="shared" si="4"/>
        <v>0</v>
      </c>
      <c r="F43">
        <f t="shared" si="0"/>
        <v>9</v>
      </c>
      <c r="K43">
        <v>2023</v>
      </c>
      <c r="L43" t="str">
        <f t="shared" si="1"/>
        <v>09</v>
      </c>
      <c r="M43">
        <f t="shared" si="2"/>
        <v>27</v>
      </c>
      <c r="N43" s="30" t="s">
        <v>649</v>
      </c>
      <c r="O43" s="31" t="s">
        <v>649</v>
      </c>
      <c r="P43" s="31" t="s">
        <v>649</v>
      </c>
      <c r="Q43" s="31" t="s">
        <v>649</v>
      </c>
      <c r="R43" s="31" t="s">
        <v>649</v>
      </c>
      <c r="S43" s="31" t="s">
        <v>649</v>
      </c>
      <c r="T43" s="31" t="s">
        <v>649</v>
      </c>
      <c r="U43" s="31" t="s">
        <v>649</v>
      </c>
    </row>
    <row r="44" spans="1:21" x14ac:dyDescent="0.3">
      <c r="A44" s="11"/>
      <c r="B44" s="15">
        <v>10</v>
      </c>
      <c r="C44" s="24">
        <v>22</v>
      </c>
      <c r="E44">
        <f t="shared" si="4"/>
        <v>0</v>
      </c>
      <c r="F44">
        <f t="shared" si="0"/>
        <v>10</v>
      </c>
      <c r="K44">
        <v>2023</v>
      </c>
      <c r="L44" t="str">
        <f t="shared" si="1"/>
        <v>010</v>
      </c>
      <c r="M44">
        <f t="shared" si="2"/>
        <v>22</v>
      </c>
      <c r="N44" s="30" t="s">
        <v>649</v>
      </c>
      <c r="O44" s="31" t="s">
        <v>649</v>
      </c>
      <c r="P44" s="31" t="s">
        <v>649</v>
      </c>
      <c r="Q44" s="31" t="s">
        <v>649</v>
      </c>
      <c r="R44" s="31" t="s">
        <v>649</v>
      </c>
      <c r="S44" s="31" t="s">
        <v>649</v>
      </c>
      <c r="T44" s="31" t="s">
        <v>649</v>
      </c>
      <c r="U44" s="31" t="s">
        <v>649</v>
      </c>
    </row>
    <row r="45" spans="1:21" x14ac:dyDescent="0.3">
      <c r="A45" s="11"/>
      <c r="B45" s="15"/>
      <c r="C45" s="24">
        <v>0</v>
      </c>
      <c r="E45">
        <f t="shared" si="4"/>
        <v>0</v>
      </c>
      <c r="F45">
        <f t="shared" si="0"/>
        <v>0</v>
      </c>
      <c r="K45">
        <v>2023</v>
      </c>
      <c r="L45" t="str">
        <f t="shared" si="1"/>
        <v>00</v>
      </c>
      <c r="M45">
        <f t="shared" si="2"/>
        <v>0</v>
      </c>
      <c r="N45" s="30" t="s">
        <v>649</v>
      </c>
      <c r="O45" s="31" t="s">
        <v>649</v>
      </c>
      <c r="P45" s="31" t="s">
        <v>649</v>
      </c>
      <c r="Q45" s="31" t="s">
        <v>649</v>
      </c>
      <c r="R45" s="31" t="s">
        <v>649</v>
      </c>
      <c r="S45" s="31" t="s">
        <v>649</v>
      </c>
      <c r="T45" s="31" t="s">
        <v>649</v>
      </c>
      <c r="U45" s="31" t="s">
        <v>649</v>
      </c>
    </row>
    <row r="46" spans="1:21" x14ac:dyDescent="0.3">
      <c r="A46" s="16" t="s">
        <v>642</v>
      </c>
      <c r="B46" s="33"/>
      <c r="C46" s="27">
        <v>586</v>
      </c>
    </row>
  </sheetData>
  <conditionalFormatting sqref="M5:M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3" workbookViewId="0"/>
  </sheetViews>
  <sheetFormatPr defaultRowHeight="14.4" x14ac:dyDescent="0.3"/>
  <cols>
    <col min="1" max="1" width="32.5546875" bestFit="1" customWidth="1"/>
    <col min="2" max="9" width="8.33203125" bestFit="1" customWidth="1"/>
    <col min="10" max="10" width="10.88671875" bestFit="1" customWidth="1"/>
    <col min="11" max="11" width="9" bestFit="1" customWidth="1"/>
    <col min="12" max="12" width="22.5546875" bestFit="1" customWidth="1"/>
    <col min="13" max="13" width="4.88671875" customWidth="1"/>
    <col min="14" max="15" width="9" bestFit="1" customWidth="1"/>
    <col min="16" max="16" width="12.6640625" bestFit="1" customWidth="1"/>
    <col min="17" max="20" width="11.6640625" bestFit="1" customWidth="1"/>
    <col min="21" max="21" width="15.5546875" bestFit="1" customWidth="1"/>
    <col min="22" max="27" width="21.77734375" bestFit="1" customWidth="1"/>
    <col min="28" max="28" width="25.77734375" bestFit="1" customWidth="1"/>
    <col min="29" max="29" width="12.5546875" bestFit="1" customWidth="1"/>
    <col min="30" max="30" width="16.33203125" bestFit="1" customWidth="1"/>
    <col min="31" max="32" width="8.21875" bestFit="1" customWidth="1"/>
    <col min="33" max="33" width="11.88671875" bestFit="1" customWidth="1"/>
    <col min="34" max="36" width="10.33203125" bestFit="1" customWidth="1"/>
    <col min="37" max="37" width="14.21875" bestFit="1" customWidth="1"/>
    <col min="38" max="41" width="25.88671875" bestFit="1" customWidth="1"/>
    <col min="42" max="42" width="30" bestFit="1" customWidth="1"/>
    <col min="43" max="43" width="10.33203125" bestFit="1" customWidth="1"/>
    <col min="44" max="44" width="14.21875" bestFit="1" customWidth="1"/>
    <col min="45" max="50" width="9" bestFit="1" customWidth="1"/>
    <col min="52" max="52" width="12.6640625" bestFit="1" customWidth="1"/>
    <col min="53" max="53" width="11.6640625" bestFit="1" customWidth="1"/>
  </cols>
  <sheetData>
    <row r="1" spans="1:14" x14ac:dyDescent="0.3">
      <c r="A1" s="12" t="s">
        <v>617</v>
      </c>
      <c r="B1" s="13" t="s">
        <v>641</v>
      </c>
    </row>
    <row r="3" spans="1:14" x14ac:dyDescent="0.3">
      <c r="A3" s="14" t="s">
        <v>644</v>
      </c>
      <c r="B3" s="14" t="s">
        <v>638</v>
      </c>
      <c r="C3" s="9"/>
      <c r="D3" s="9"/>
      <c r="E3" s="9"/>
      <c r="F3" s="9"/>
      <c r="G3" s="9"/>
      <c r="H3" s="9"/>
      <c r="I3" s="9"/>
      <c r="J3" s="10"/>
    </row>
    <row r="4" spans="1:14" x14ac:dyDescent="0.3">
      <c r="A4" s="14" t="s">
        <v>623</v>
      </c>
      <c r="B4" s="8">
        <v>4</v>
      </c>
      <c r="C4" s="17">
        <v>5</v>
      </c>
      <c r="D4" s="17">
        <v>6</v>
      </c>
      <c r="E4" s="17">
        <v>7</v>
      </c>
      <c r="F4" s="17">
        <v>8</v>
      </c>
      <c r="G4" s="17">
        <v>9</v>
      </c>
      <c r="H4" s="17">
        <v>10</v>
      </c>
      <c r="I4" s="17"/>
      <c r="J4" s="18" t="s">
        <v>642</v>
      </c>
      <c r="L4" s="3" t="s">
        <v>647</v>
      </c>
      <c r="M4" s="3" t="s">
        <v>646</v>
      </c>
      <c r="N4" s="3" t="s">
        <v>648</v>
      </c>
    </row>
    <row r="5" spans="1:14" x14ac:dyDescent="0.3">
      <c r="A5" s="8" t="s">
        <v>53</v>
      </c>
      <c r="B5" s="19">
        <v>1</v>
      </c>
      <c r="C5" s="20">
        <v>1</v>
      </c>
      <c r="D5" s="20">
        <v>8</v>
      </c>
      <c r="E5" s="20">
        <v>19</v>
      </c>
      <c r="F5" s="20">
        <v>31</v>
      </c>
      <c r="G5" s="20">
        <v>13</v>
      </c>
      <c r="H5" s="20">
        <v>2</v>
      </c>
      <c r="I5" s="20">
        <v>0</v>
      </c>
      <c r="J5" s="21">
        <v>75</v>
      </c>
      <c r="L5" t="str">
        <f>A5</f>
        <v>Facebook</v>
      </c>
      <c r="M5">
        <f>J5</f>
        <v>75</v>
      </c>
      <c r="N5" s="30" t="s">
        <v>649</v>
      </c>
    </row>
    <row r="6" spans="1:14" x14ac:dyDescent="0.3">
      <c r="A6" s="15" t="s">
        <v>5</v>
      </c>
      <c r="B6" s="22">
        <v>0</v>
      </c>
      <c r="C6" s="23">
        <v>7</v>
      </c>
      <c r="D6" s="23">
        <v>32</v>
      </c>
      <c r="E6" s="23">
        <v>71</v>
      </c>
      <c r="F6" s="23">
        <v>65</v>
      </c>
      <c r="G6" s="23">
        <v>28</v>
      </c>
      <c r="H6" s="23">
        <v>6</v>
      </c>
      <c r="I6" s="23">
        <v>0</v>
      </c>
      <c r="J6" s="24">
        <v>209</v>
      </c>
      <c r="L6" t="str">
        <f t="shared" ref="L6:L15" si="0">A6</f>
        <v>Google</v>
      </c>
      <c r="M6">
        <f t="shared" ref="M6:M15" si="1">J6</f>
        <v>209</v>
      </c>
      <c r="N6" s="30" t="s">
        <v>649</v>
      </c>
    </row>
    <row r="7" spans="1:14" x14ac:dyDescent="0.3">
      <c r="A7" s="15" t="s">
        <v>39</v>
      </c>
      <c r="B7" s="22">
        <v>0</v>
      </c>
      <c r="C7" s="23">
        <v>2</v>
      </c>
      <c r="D7" s="23">
        <v>2</v>
      </c>
      <c r="E7" s="23">
        <v>0</v>
      </c>
      <c r="F7" s="23">
        <v>2</v>
      </c>
      <c r="G7" s="23">
        <v>0</v>
      </c>
      <c r="H7" s="23">
        <v>1</v>
      </c>
      <c r="I7" s="23">
        <v>0</v>
      </c>
      <c r="J7" s="24">
        <v>7</v>
      </c>
      <c r="L7" t="str">
        <f t="shared" si="0"/>
        <v>Instagram</v>
      </c>
      <c r="M7">
        <f t="shared" si="1"/>
        <v>7</v>
      </c>
      <c r="N7" s="30" t="s">
        <v>649</v>
      </c>
    </row>
    <row r="8" spans="1:14" x14ac:dyDescent="0.3">
      <c r="A8" s="15" t="s">
        <v>36</v>
      </c>
      <c r="B8" s="22">
        <v>0</v>
      </c>
      <c r="C8" s="23">
        <v>2</v>
      </c>
      <c r="D8" s="23">
        <v>9</v>
      </c>
      <c r="E8" s="23">
        <v>11</v>
      </c>
      <c r="F8" s="23">
        <v>14</v>
      </c>
      <c r="G8" s="23">
        <v>3</v>
      </c>
      <c r="H8" s="23">
        <v>2</v>
      </c>
      <c r="I8" s="23">
        <v>0</v>
      </c>
      <c r="J8" s="24">
        <v>41</v>
      </c>
      <c r="L8" t="str">
        <f t="shared" si="0"/>
        <v>Ismerősöm ajánlotta</v>
      </c>
      <c r="M8">
        <f t="shared" si="1"/>
        <v>41</v>
      </c>
      <c r="N8" s="30" t="s">
        <v>649</v>
      </c>
    </row>
    <row r="9" spans="1:14" x14ac:dyDescent="0.3">
      <c r="A9" s="15" t="s">
        <v>335</v>
      </c>
      <c r="B9" s="22">
        <v>0</v>
      </c>
      <c r="C9" s="23">
        <v>0</v>
      </c>
      <c r="D9" s="23">
        <v>0</v>
      </c>
      <c r="E9" s="23">
        <v>0</v>
      </c>
      <c r="F9" s="23">
        <v>1</v>
      </c>
      <c r="G9" s="23">
        <v>0</v>
      </c>
      <c r="H9" s="23">
        <v>0</v>
      </c>
      <c r="I9" s="23">
        <v>0</v>
      </c>
      <c r="J9" s="24">
        <v>1</v>
      </c>
      <c r="L9" t="str">
        <f t="shared" si="0"/>
        <v>Meglepkék</v>
      </c>
      <c r="M9">
        <f t="shared" si="1"/>
        <v>1</v>
      </c>
      <c r="N9" s="30" t="s">
        <v>649</v>
      </c>
    </row>
    <row r="10" spans="1:14" x14ac:dyDescent="0.3">
      <c r="A10" s="15" t="s">
        <v>21</v>
      </c>
      <c r="B10" s="22">
        <v>0</v>
      </c>
      <c r="C10" s="23">
        <v>0</v>
      </c>
      <c r="D10" s="23">
        <v>0</v>
      </c>
      <c r="E10" s="23">
        <v>2</v>
      </c>
      <c r="F10" s="23">
        <v>1</v>
      </c>
      <c r="G10" s="23">
        <v>0</v>
      </c>
      <c r="H10" s="23">
        <v>0</v>
      </c>
      <c r="I10" s="23">
        <v>0</v>
      </c>
      <c r="J10" s="24">
        <v>3</v>
      </c>
      <c r="L10" t="str">
        <f t="shared" si="0"/>
        <v>Plakát</v>
      </c>
      <c r="M10">
        <f t="shared" si="1"/>
        <v>3</v>
      </c>
      <c r="N10" s="30" t="s">
        <v>649</v>
      </c>
    </row>
    <row r="11" spans="1:14" x14ac:dyDescent="0.3">
      <c r="A11" s="15" t="s">
        <v>41</v>
      </c>
      <c r="B11" s="22">
        <v>0</v>
      </c>
      <c r="C11" s="23">
        <v>0</v>
      </c>
      <c r="D11" s="23">
        <v>1</v>
      </c>
      <c r="E11" s="23">
        <v>2</v>
      </c>
      <c r="F11" s="23">
        <v>3</v>
      </c>
      <c r="G11" s="23">
        <v>0</v>
      </c>
      <c r="H11" s="23">
        <v>0</v>
      </c>
      <c r="I11" s="23">
        <v>0</v>
      </c>
      <c r="J11" s="24">
        <v>6</v>
      </c>
      <c r="L11" t="str">
        <f t="shared" si="0"/>
        <v>Szórólap</v>
      </c>
      <c r="M11">
        <f t="shared" si="1"/>
        <v>6</v>
      </c>
      <c r="N11" s="30" t="s">
        <v>649</v>
      </c>
    </row>
    <row r="12" spans="1:14" x14ac:dyDescent="0.3">
      <c r="A12" s="15" t="s">
        <v>63</v>
      </c>
      <c r="B12" s="22">
        <v>0</v>
      </c>
      <c r="C12" s="23">
        <v>0</v>
      </c>
      <c r="D12" s="23">
        <v>3</v>
      </c>
      <c r="E12" s="23">
        <v>5</v>
      </c>
      <c r="F12" s="23">
        <v>5</v>
      </c>
      <c r="G12" s="23">
        <v>4</v>
      </c>
      <c r="H12" s="23">
        <v>0</v>
      </c>
      <c r="I12" s="23">
        <v>0</v>
      </c>
      <c r="J12" s="24">
        <v>17</v>
      </c>
      <c r="L12" t="str">
        <f t="shared" si="0"/>
        <v>Visszatérő vendég vagyok</v>
      </c>
      <c r="M12">
        <f t="shared" si="1"/>
        <v>17</v>
      </c>
      <c r="N12" s="30" t="s">
        <v>649</v>
      </c>
    </row>
    <row r="13" spans="1:14" x14ac:dyDescent="0.3">
      <c r="A13" s="15" t="s">
        <v>313</v>
      </c>
      <c r="B13" s="22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1</v>
      </c>
      <c r="I13" s="23">
        <v>0</v>
      </c>
      <c r="J13" s="24">
        <v>1</v>
      </c>
      <c r="L13" t="str">
        <f t="shared" si="0"/>
        <v>YouTube</v>
      </c>
      <c r="M13">
        <f t="shared" si="1"/>
        <v>1</v>
      </c>
      <c r="N13" s="30" t="s">
        <v>649</v>
      </c>
    </row>
    <row r="14" spans="1:14" x14ac:dyDescent="0.3">
      <c r="A14" s="15" t="s">
        <v>643</v>
      </c>
      <c r="B14" s="22">
        <v>0</v>
      </c>
      <c r="C14" s="23">
        <v>32</v>
      </c>
      <c r="D14" s="23">
        <v>45</v>
      </c>
      <c r="E14" s="23">
        <v>50</v>
      </c>
      <c r="F14" s="23">
        <v>50</v>
      </c>
      <c r="G14" s="23">
        <v>27</v>
      </c>
      <c r="H14" s="23">
        <v>22</v>
      </c>
      <c r="I14" s="23">
        <v>0</v>
      </c>
      <c r="J14" s="24">
        <v>226</v>
      </c>
    </row>
    <row r="15" spans="1:14" x14ac:dyDescent="0.3">
      <c r="A15" s="16" t="s">
        <v>642</v>
      </c>
      <c r="B15" s="25">
        <v>1</v>
      </c>
      <c r="C15" s="26">
        <v>44</v>
      </c>
      <c r="D15" s="26">
        <v>100</v>
      </c>
      <c r="E15" s="26">
        <v>160</v>
      </c>
      <c r="F15" s="26">
        <v>172</v>
      </c>
      <c r="G15" s="26">
        <v>75</v>
      </c>
      <c r="H15" s="26">
        <v>34</v>
      </c>
      <c r="I15" s="26">
        <v>0</v>
      </c>
      <c r="J15" s="27">
        <v>586</v>
      </c>
    </row>
    <row r="16" spans="1:14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</row>
    <row r="17" spans="1:9" x14ac:dyDescent="0.3">
      <c r="A17" s="3" t="s">
        <v>638</v>
      </c>
      <c r="B17">
        <f>B4</f>
        <v>4</v>
      </c>
      <c r="C17">
        <f t="shared" ref="C17:I17" si="2">C4</f>
        <v>5</v>
      </c>
      <c r="D17">
        <f t="shared" si="2"/>
        <v>6</v>
      </c>
      <c r="E17">
        <f t="shared" si="2"/>
        <v>7</v>
      </c>
      <c r="F17">
        <f t="shared" si="2"/>
        <v>8</v>
      </c>
      <c r="G17">
        <f t="shared" si="2"/>
        <v>9</v>
      </c>
      <c r="H17">
        <f t="shared" si="2"/>
        <v>10</v>
      </c>
      <c r="I17">
        <f t="shared" si="2"/>
        <v>0</v>
      </c>
    </row>
    <row r="18" spans="1:9" x14ac:dyDescent="0.3">
      <c r="A18" s="3" t="s">
        <v>646</v>
      </c>
      <c r="B18">
        <f>B15</f>
        <v>1</v>
      </c>
      <c r="C18">
        <f t="shared" ref="C18:I18" si="3">C15</f>
        <v>44</v>
      </c>
      <c r="D18">
        <f t="shared" si="3"/>
        <v>100</v>
      </c>
      <c r="E18">
        <f t="shared" si="3"/>
        <v>160</v>
      </c>
      <c r="F18">
        <f t="shared" si="3"/>
        <v>172</v>
      </c>
      <c r="G18">
        <f t="shared" si="3"/>
        <v>75</v>
      </c>
      <c r="H18">
        <f t="shared" si="3"/>
        <v>34</v>
      </c>
      <c r="I18">
        <f t="shared" si="3"/>
        <v>0</v>
      </c>
    </row>
  </sheetData>
  <conditionalFormatting sqref="M5:M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db</vt:lpstr>
      <vt:lpstr>info</vt:lpstr>
      <vt:lpstr>report_all</vt:lpstr>
      <vt:lpstr>report_all (2)</vt:lpstr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MentÃ©s fÃ¡jlba_2023-10-10</dc:title>
  <dc:subject>MentÃ©s fÃ¡jlba</dc:subject>
  <dc:creator>MiniCRM Zrt.</dc:creator>
  <dc:description>MentÃ©s fÃ¡jlba</dc:description>
  <cp:lastModifiedBy>Lttd</cp:lastModifiedBy>
  <dcterms:created xsi:type="dcterms:W3CDTF">2023-10-10T14:16:57Z</dcterms:created>
  <dcterms:modified xsi:type="dcterms:W3CDTF">2023-10-14T12:09:12Z</dcterms:modified>
</cp:coreProperties>
</file>