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32722\var\www\miau\data\bprof\"/>
    </mc:Choice>
  </mc:AlternateContent>
  <xr:revisionPtr revIDLastSave="0" documentId="13_ncr:1_{BE47DE9B-1282-43DA-8BB7-4D3CE42165CB}" xr6:coauthVersionLast="45" xr6:coauthVersionMax="45" xr10:uidLastSave="{00000000-0000-0000-0000-000000000000}"/>
  <bookViews>
    <workbookView xWindow="-108" yWindow="-108" windowWidth="23256" windowHeight="12720" xr2:uid="{F342C1C2-3336-4745-A958-8E9CE3024611}"/>
  </bookViews>
  <sheets>
    <sheet name="Munka1 (2)" sheetId="2" r:id="rId1"/>
    <sheet name="Munka4" sheetId="4" r:id="rId2"/>
    <sheet name="Munka3" sheetId="3" r:id="rId3"/>
    <sheet name="Munka1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7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3" i="2"/>
  <c r="H28" i="2" l="1"/>
  <c r="C27" i="2"/>
  <c r="D27" i="2"/>
  <c r="E27" i="2"/>
  <c r="F27" i="2"/>
  <c r="G27" i="2"/>
  <c r="H27" i="2"/>
  <c r="I27" i="2"/>
  <c r="J27" i="2"/>
  <c r="K27" i="2"/>
  <c r="B27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3" i="2"/>
  <c r="T2" i="2"/>
  <c r="S2" i="2"/>
  <c r="R2" i="2"/>
  <c r="Q2" i="2"/>
  <c r="P2" i="2"/>
  <c r="O2" i="2"/>
  <c r="T25" i="2"/>
  <c r="S25" i="2"/>
  <c r="R25" i="2"/>
  <c r="Q25" i="2"/>
  <c r="P25" i="2"/>
  <c r="O25" i="2"/>
  <c r="T24" i="2"/>
  <c r="S24" i="2"/>
  <c r="R24" i="2"/>
  <c r="Q24" i="2"/>
  <c r="P24" i="2"/>
  <c r="O24" i="2"/>
  <c r="T23" i="2"/>
  <c r="S23" i="2"/>
  <c r="R23" i="2"/>
  <c r="Q23" i="2"/>
  <c r="P23" i="2"/>
  <c r="O23" i="2"/>
  <c r="T22" i="2"/>
  <c r="S22" i="2"/>
  <c r="R22" i="2"/>
  <c r="Q22" i="2"/>
  <c r="P22" i="2"/>
  <c r="O22" i="2"/>
  <c r="T21" i="2"/>
  <c r="S21" i="2"/>
  <c r="R21" i="2"/>
  <c r="Q21" i="2"/>
  <c r="P21" i="2"/>
  <c r="O21" i="2"/>
  <c r="T20" i="2"/>
  <c r="S20" i="2"/>
  <c r="R20" i="2"/>
  <c r="Q20" i="2"/>
  <c r="P20" i="2"/>
  <c r="O20" i="2"/>
  <c r="T19" i="2"/>
  <c r="S19" i="2"/>
  <c r="R19" i="2"/>
  <c r="Q19" i="2"/>
  <c r="P19" i="2"/>
  <c r="O19" i="2"/>
  <c r="T18" i="2"/>
  <c r="S18" i="2"/>
  <c r="R18" i="2"/>
  <c r="Q18" i="2"/>
  <c r="P18" i="2"/>
  <c r="O18" i="2"/>
  <c r="T17" i="2"/>
  <c r="S17" i="2"/>
  <c r="R17" i="2"/>
  <c r="Q17" i="2"/>
  <c r="P17" i="2"/>
  <c r="O17" i="2"/>
  <c r="T16" i="2"/>
  <c r="S16" i="2"/>
  <c r="R16" i="2"/>
  <c r="Q16" i="2"/>
  <c r="P16" i="2"/>
  <c r="O16" i="2"/>
  <c r="T15" i="2"/>
  <c r="S15" i="2"/>
  <c r="R15" i="2"/>
  <c r="Q15" i="2"/>
  <c r="P15" i="2"/>
  <c r="O15" i="2"/>
  <c r="T14" i="2"/>
  <c r="S14" i="2"/>
  <c r="R14" i="2"/>
  <c r="Q14" i="2"/>
  <c r="P14" i="2"/>
  <c r="O14" i="2"/>
  <c r="T13" i="2"/>
  <c r="S13" i="2"/>
  <c r="R13" i="2"/>
  <c r="Q13" i="2"/>
  <c r="P13" i="2"/>
  <c r="O13" i="2"/>
  <c r="T12" i="2"/>
  <c r="S12" i="2"/>
  <c r="R12" i="2"/>
  <c r="Q12" i="2"/>
  <c r="P12" i="2"/>
  <c r="O12" i="2"/>
  <c r="T11" i="2"/>
  <c r="S11" i="2"/>
  <c r="R11" i="2"/>
  <c r="Q11" i="2"/>
  <c r="P11" i="2"/>
  <c r="O11" i="2"/>
  <c r="T10" i="2"/>
  <c r="S10" i="2"/>
  <c r="R10" i="2"/>
  <c r="Q10" i="2"/>
  <c r="P10" i="2"/>
  <c r="O10" i="2"/>
  <c r="T9" i="2"/>
  <c r="S9" i="2"/>
  <c r="R9" i="2"/>
  <c r="Q9" i="2"/>
  <c r="P9" i="2"/>
  <c r="O9" i="2"/>
  <c r="T8" i="2"/>
  <c r="S8" i="2"/>
  <c r="R8" i="2"/>
  <c r="Q8" i="2"/>
  <c r="P8" i="2"/>
  <c r="O8" i="2"/>
  <c r="T7" i="2"/>
  <c r="S7" i="2"/>
  <c r="R7" i="2"/>
  <c r="Q7" i="2"/>
  <c r="P7" i="2"/>
  <c r="O7" i="2"/>
  <c r="T6" i="2"/>
  <c r="S6" i="2"/>
  <c r="R6" i="2"/>
  <c r="Q6" i="2"/>
  <c r="P6" i="2"/>
  <c r="O6" i="2"/>
  <c r="T5" i="2"/>
  <c r="S5" i="2"/>
  <c r="R5" i="2"/>
  <c r="Q5" i="2"/>
  <c r="P5" i="2"/>
  <c r="O5" i="2"/>
  <c r="T4" i="2"/>
  <c r="S4" i="2"/>
  <c r="R4" i="2"/>
  <c r="Q4" i="2"/>
  <c r="P4" i="2"/>
  <c r="O4" i="2"/>
  <c r="T3" i="2"/>
  <c r="S3" i="2"/>
  <c r="R3" i="2"/>
  <c r="Q3" i="2"/>
  <c r="P3" i="2"/>
  <c r="O3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2" i="2"/>
  <c r="N3" i="2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B25" i="1"/>
  <c r="B24" i="1"/>
  <c r="C24" i="1" s="1"/>
  <c r="B23" i="1"/>
  <c r="B22" i="1"/>
  <c r="B21" i="1"/>
  <c r="B20" i="1"/>
  <c r="C20" i="1" s="1"/>
  <c r="B19" i="1"/>
  <c r="C19" i="1" s="1"/>
  <c r="B18" i="1"/>
  <c r="B17" i="1"/>
  <c r="B16" i="1"/>
  <c r="C16" i="1" s="1"/>
  <c r="B15" i="1"/>
  <c r="B14" i="1"/>
  <c r="B13" i="1"/>
  <c r="B12" i="1"/>
  <c r="C12" i="1" s="1"/>
  <c r="B11" i="1"/>
  <c r="C11" i="1" s="1"/>
  <c r="B10" i="1"/>
  <c r="B9" i="1"/>
  <c r="B8" i="1"/>
  <c r="C8" i="1" s="1"/>
  <c r="B7" i="1"/>
  <c r="B6" i="1"/>
  <c r="B5" i="1"/>
  <c r="B4" i="1"/>
  <c r="C4" i="1" s="1"/>
  <c r="B3" i="1"/>
  <c r="C3" i="1" s="1"/>
  <c r="C25" i="1" l="1"/>
  <c r="D25" i="1" s="1"/>
  <c r="C21" i="1"/>
  <c r="D21" i="1" s="1"/>
  <c r="C17" i="1"/>
  <c r="D17" i="1" s="1"/>
  <c r="C13" i="1"/>
  <c r="D13" i="1" s="1"/>
  <c r="C9" i="1"/>
  <c r="D9" i="1" s="1"/>
  <c r="C5" i="1"/>
  <c r="D5" i="1" s="1"/>
  <c r="C22" i="1"/>
  <c r="C18" i="1"/>
  <c r="C14" i="1"/>
  <c r="C10" i="1"/>
  <c r="C6" i="1"/>
  <c r="D19" i="1"/>
  <c r="D11" i="1"/>
  <c r="C23" i="1"/>
  <c r="C15" i="1"/>
  <c r="C7" i="1"/>
  <c r="D24" i="1"/>
  <c r="D20" i="1"/>
  <c r="D16" i="1"/>
  <c r="D12" i="1"/>
  <c r="D8" i="1"/>
  <c r="D4" i="1"/>
  <c r="D3" i="1"/>
  <c r="E13" i="1" l="1"/>
  <c r="F13" i="1" s="1"/>
  <c r="E20" i="1"/>
  <c r="E25" i="1"/>
  <c r="F25" i="1" s="1"/>
  <c r="E5" i="1"/>
  <c r="F5" i="1" s="1"/>
  <c r="G5" i="1" s="1"/>
  <c r="E9" i="1"/>
  <c r="F9" i="1" s="1"/>
  <c r="D18" i="1"/>
  <c r="E18" i="1" s="1"/>
  <c r="E19" i="1"/>
  <c r="F19" i="1" s="1"/>
  <c r="E12" i="1"/>
  <c r="F12" i="1" s="1"/>
  <c r="E24" i="1"/>
  <c r="D23" i="1"/>
  <c r="D10" i="1"/>
  <c r="E10" i="1" s="1"/>
  <c r="E21" i="1"/>
  <c r="D6" i="1"/>
  <c r="E8" i="1"/>
  <c r="D22" i="1"/>
  <c r="E22" i="1" s="1"/>
  <c r="E11" i="1"/>
  <c r="D15" i="1"/>
  <c r="E15" i="1" s="1"/>
  <c r="E16" i="1"/>
  <c r="D14" i="1"/>
  <c r="E4" i="1"/>
  <c r="D7" i="1"/>
  <c r="E17" i="1"/>
  <c r="F17" i="1" s="1"/>
  <c r="E3" i="1"/>
  <c r="F18" i="1" l="1"/>
  <c r="G18" i="1" s="1"/>
  <c r="G25" i="1"/>
  <c r="H25" i="1" s="1"/>
  <c r="I25" i="1" s="1"/>
  <c r="J25" i="1" s="1"/>
  <c r="H5" i="1"/>
  <c r="I5" i="1" s="1"/>
  <c r="J5" i="1" s="1"/>
  <c r="E14" i="1"/>
  <c r="F14" i="1" s="1"/>
  <c r="G9" i="1"/>
  <c r="G13" i="1"/>
  <c r="H13" i="1" s="1"/>
  <c r="I13" i="1" s="1"/>
  <c r="J13" i="1" s="1"/>
  <c r="F10" i="1"/>
  <c r="F8" i="1"/>
  <c r="G8" i="1" s="1"/>
  <c r="H8" i="1" s="1"/>
  <c r="I8" i="1" s="1"/>
  <c r="J8" i="1" s="1"/>
  <c r="F20" i="1"/>
  <c r="F4" i="1"/>
  <c r="G19" i="1"/>
  <c r="H19" i="1" s="1"/>
  <c r="G17" i="1"/>
  <c r="H17" i="1" s="1"/>
  <c r="F22" i="1"/>
  <c r="G22" i="1" s="1"/>
  <c r="H22" i="1" s="1"/>
  <c r="I22" i="1" s="1"/>
  <c r="J22" i="1" s="1"/>
  <c r="G12" i="1"/>
  <c r="H12" i="1" s="1"/>
  <c r="I12" i="1" s="1"/>
  <c r="J12" i="1" s="1"/>
  <c r="F24" i="1"/>
  <c r="F11" i="1"/>
  <c r="E7" i="1"/>
  <c r="F7" i="1" s="1"/>
  <c r="F21" i="1"/>
  <c r="G21" i="1" s="1"/>
  <c r="H21" i="1" s="1"/>
  <c r="I21" i="1" s="1"/>
  <c r="J21" i="1" s="1"/>
  <c r="E23" i="1"/>
  <c r="E6" i="1"/>
  <c r="F6" i="1" s="1"/>
  <c r="F15" i="1"/>
  <c r="G15" i="1" s="1"/>
  <c r="H15" i="1" s="1"/>
  <c r="I15" i="1" s="1"/>
  <c r="J15" i="1" s="1"/>
  <c r="F16" i="1"/>
  <c r="G16" i="1" s="1"/>
  <c r="F3" i="1"/>
  <c r="I19" i="1" l="1"/>
  <c r="J19" i="1" s="1"/>
  <c r="H18" i="1"/>
  <c r="I18" i="1" s="1"/>
  <c r="J18" i="1" s="1"/>
  <c r="G14" i="1"/>
  <c r="H14" i="1" s="1"/>
  <c r="I14" i="1" s="1"/>
  <c r="J14" i="1" s="1"/>
  <c r="H9" i="1"/>
  <c r="I9" i="1" s="1"/>
  <c r="J9" i="1" s="1"/>
  <c r="G10" i="1"/>
  <c r="G20" i="1"/>
  <c r="H20" i="1" s="1"/>
  <c r="I20" i="1" s="1"/>
  <c r="J20" i="1" s="1"/>
  <c r="G4" i="1"/>
  <c r="H4" i="1" s="1"/>
  <c r="I4" i="1" s="1"/>
  <c r="J4" i="1" s="1"/>
  <c r="G11" i="1"/>
  <c r="H11" i="1" s="1"/>
  <c r="I11" i="1" s="1"/>
  <c r="J11" i="1" s="1"/>
  <c r="I17" i="1"/>
  <c r="J17" i="1" s="1"/>
  <c r="G6" i="1"/>
  <c r="H6" i="1" s="1"/>
  <c r="I6" i="1" s="1"/>
  <c r="J6" i="1" s="1"/>
  <c r="G24" i="1"/>
  <c r="H24" i="1" s="1"/>
  <c r="I24" i="1" s="1"/>
  <c r="J24" i="1" s="1"/>
  <c r="F23" i="1"/>
  <c r="G23" i="1" s="1"/>
  <c r="H23" i="1" s="1"/>
  <c r="I23" i="1" s="1"/>
  <c r="J23" i="1" s="1"/>
  <c r="H16" i="1"/>
  <c r="I16" i="1" s="1"/>
  <c r="J16" i="1" s="1"/>
  <c r="G7" i="1"/>
  <c r="H7" i="1" s="1"/>
  <c r="I7" i="1" s="1"/>
  <c r="J7" i="1" s="1"/>
  <c r="G3" i="1"/>
  <c r="H3" i="1" s="1"/>
  <c r="I3" i="1" s="1"/>
  <c r="J3" i="1" s="1"/>
  <c r="H10" i="1" l="1"/>
  <c r="I10" i="1" s="1"/>
  <c r="J10" i="1" s="1"/>
</calcChain>
</file>

<file path=xl/sharedStrings.xml><?xml version="1.0" encoding="utf-8"?>
<sst xmlns="http://schemas.openxmlformats.org/spreadsheetml/2006/main" count="441" uniqueCount="161">
  <si>
    <t>OAM</t>
  </si>
  <si>
    <t>tantárgy1</t>
  </si>
  <si>
    <t>tantárgy2</t>
  </si>
  <si>
    <t>tantárgy3</t>
  </si>
  <si>
    <t>tantárgy4</t>
  </si>
  <si>
    <t>tantárgy5</t>
  </si>
  <si>
    <t>tantárgy6</t>
  </si>
  <si>
    <t>tantárgy7</t>
  </si>
  <si>
    <t>tantárgy8</t>
  </si>
  <si>
    <t>tantárgy9</t>
  </si>
  <si>
    <t>tantárgy10</t>
  </si>
  <si>
    <t>tantárgy11</t>
  </si>
  <si>
    <t>tantárgy12</t>
  </si>
  <si>
    <t>tantárgy13</t>
  </si>
  <si>
    <t>tantárgy14</t>
  </si>
  <si>
    <t>tantárgy15</t>
  </si>
  <si>
    <t>tantárgy16</t>
  </si>
  <si>
    <t>tantárgy17</t>
  </si>
  <si>
    <t>tantárgy18</t>
  </si>
  <si>
    <t>tantárgy19</t>
  </si>
  <si>
    <t>tantárgy20</t>
  </si>
  <si>
    <t>tantárgy21</t>
  </si>
  <si>
    <t>tantárgy22</t>
  </si>
  <si>
    <t>tantárgy23</t>
  </si>
  <si>
    <t>5-ös értékek aránya</t>
  </si>
  <si>
    <t>ellen</t>
  </si>
  <si>
    <t>-1_2</t>
  </si>
  <si>
    <t>x1</t>
  </si>
  <si>
    <t>x2</t>
  </si>
  <si>
    <t>x3</t>
  </si>
  <si>
    <t>x4</t>
  </si>
  <si>
    <t>x5</t>
  </si>
  <si>
    <t>x6</t>
  </si>
  <si>
    <t>x7</t>
  </si>
  <si>
    <t>y</t>
  </si>
  <si>
    <t>Azonos�t�:</t>
  </si>
  <si>
    <t>Objektumok:</t>
  </si>
  <si>
    <t>Attrib�tumok:</t>
  </si>
  <si>
    <t>Lepcs�k:</t>
  </si>
  <si>
    <t>Eltol�s:</t>
  </si>
  <si>
    <t>Le�r�s:</t>
  </si>
  <si>
    <t>COCO STD: 2451791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</si>
  <si>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</si>
  <si>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</si>
  <si>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</si>
  <si>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</si>
  <si>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</si>
  <si>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</si>
  <si>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</si>
  <si>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</si>
  <si>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Y(A8)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</si>
  <si>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</si>
  <si>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</si>
  <si>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</si>
  <si>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</si>
  <si>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</si>
  <si>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</si>
  <si>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</si>
  <si>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</si>
  <si>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</si>
  <si>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</si>
  <si>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</si>
  <si>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</si>
  <si>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</si>
  <si>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</si>
  <si>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</si>
  <si>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</si>
  <si>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</si>
  <si>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</si>
  <si>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</si>
  <si>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</si>
  <si>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</si>
  <si>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</si>
  <si>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</si>
  <si>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L�pcs�k(1)</t>
  </si>
  <si>
    <t>S1</t>
  </si>
  <si>
    <t>(0+13000)/(1)=13000</t>
  </si>
  <si>
    <t>(0+8795)/(1)=8795</t>
  </si>
  <si>
    <t>(0+10641)/(1)=10641</t>
  </si>
  <si>
    <t>(0+10744)/(1)=10744</t>
  </si>
  <si>
    <t>(0+5590)/(1)=5590</t>
  </si>
  <si>
    <t>(0+0)/(1)=0</t>
  </si>
  <si>
    <t>(0+4590)/(1)=4590</t>
  </si>
  <si>
    <t>S2</t>
  </si>
  <si>
    <t>(0+10846)/(1)=10846</t>
  </si>
  <si>
    <t>(0+8641)/(1)=8641</t>
  </si>
  <si>
    <t>(0+1718)/(1)=1718</t>
  </si>
  <si>
    <t>(0+513)/(1)=513</t>
  </si>
  <si>
    <t>S3</t>
  </si>
  <si>
    <t>(0+4256)/(1)=4256</t>
  </si>
  <si>
    <t>S4</t>
  </si>
  <si>
    <t>(0+6744)/(1)=6744</t>
  </si>
  <si>
    <t>(0+154)/(1)=154</t>
  </si>
  <si>
    <t>(0+1359)/(1)=1359</t>
  </si>
  <si>
    <t>S5</t>
  </si>
  <si>
    <t>S6</t>
  </si>
  <si>
    <t>(0+4205)/(1)=4205</t>
  </si>
  <si>
    <t>S7</t>
  </si>
  <si>
    <t>S8</t>
  </si>
  <si>
    <t>S9</t>
  </si>
  <si>
    <t>S10</t>
  </si>
  <si>
    <t>(0+2205)/(1)=2205</t>
  </si>
  <si>
    <t>S11</t>
  </si>
  <si>
    <t>(0+4051)/(1)=4051</t>
  </si>
  <si>
    <t>S12</t>
  </si>
  <si>
    <t>S13</t>
  </si>
  <si>
    <t>(0+1000)/(1)=1000</t>
  </si>
  <si>
    <t>S14</t>
  </si>
  <si>
    <t>(0+1641)/(1)=1641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</si>
  <si>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</si>
  <si>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</si>
  <si>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</si>
  <si>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</si>
  <si>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</si>
  <si>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</si>
  <si>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</si>
  <si>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</si>
  <si>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</si>
  <si>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L�pcs�k(2)</t>
  </si>
  <si>
    <t>COCO:STD</t>
  </si>
  <si>
    <t>Becsl�s</t>
  </si>
  <si>
    <t>T�ny+0</t>
  </si>
  <si>
    <t>Delta</t>
  </si>
  <si>
    <t>Delta/T�ny</t>
  </si>
  <si>
    <t>S1 �sszeg:</t>
  </si>
  <si>
    <t>S23 �sszeg:</t>
  </si>
  <si>
    <t>Becsl�s �sszeg:</t>
  </si>
  <si>
    <t>T�ny �sszeg:</t>
  </si>
  <si>
    <t>T�ny-becsl�s elt�r�s:</t>
  </si>
  <si>
    <t>T�ny n�gyzet�sszeg:</t>
  </si>
  <si>
    <t>Becsl�s n�gyzet�sszeg:</t>
  </si>
  <si>
    <t>N�gyzet�sszeg hiba:</t>
  </si>
  <si>
    <t>Open url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</si>
  <si>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1.38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</si>
  <si>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0.1 mp (0 p)</t>
    </r>
  </si>
  <si>
    <t>korreláció</t>
  </si>
  <si>
    <t>telnet</t>
  </si>
  <si>
    <t>ssh</t>
  </si>
  <si>
    <t>…</t>
  </si>
  <si>
    <t>???</t>
  </si>
  <si>
    <t>ftp</t>
  </si>
  <si>
    <t>winscp</t>
  </si>
  <si>
    <t>putty?</t>
  </si>
  <si>
    <t>irány</t>
  </si>
  <si>
    <t>Y0</t>
  </si>
  <si>
    <t>0 vagy 1</t>
  </si>
  <si>
    <t>értelmezés</t>
  </si>
  <si>
    <t>igen&gt;nem</t>
  </si>
  <si>
    <t>nem</t>
  </si>
  <si>
    <t>igen</t>
  </si>
  <si>
    <t>melyik a legjobb=legbiztonságosabb?</t>
  </si>
  <si>
    <t>secure shell igen/nem (titkosított-e a kapcsolat)</t>
  </si>
  <si>
    <t>1:n</t>
  </si>
  <si>
    <t>1:m</t>
  </si>
  <si>
    <t>tcp igen/nem</t>
  </si>
  <si>
    <t>titkosság erőssége, ill. a titkossági megoldás felfedezésének dátuma</t>
  </si>
  <si>
    <t>gyorsaság</t>
  </si>
  <si>
    <t>tanúsítvány?</t>
  </si>
  <si>
    <t>bináris</t>
  </si>
  <si>
    <t>numerikus</t>
  </si>
  <si>
    <t>átlag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</si>
</sst>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quotePrefix="1" applyFill="1"/>
    <xf numFmtId="0" fontId="0" fillId="0" borderId="0" xfId="0" applyFill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0" fillId="0" borderId="0" xfId="1"/>
    <xf numFmtId="0" fontId="8" fillId="0" borderId="0" xfId="0" applyFont="1"/>
    <xf numFmtId="164" fontId="0" fillId="0" borderId="0" xfId="0" applyNumberFormat="1"/>
    <xf numFmtId="0" fontId="0" fillId="3" borderId="0" xfId="0" applyFill="1" applyAlignment="1">
      <alignment wrapText="1"/>
    </xf>
    <xf numFmtId="0" fontId="0" fillId="0" borderId="0" xfId="0" applyAlignment="1">
      <alignment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'Munka1 (2)'!$K$30</c:f>
              <c:strCache>
                <c:ptCount val="1"/>
                <c:pt idx="0">
                  <c:v>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9136986001749781"/>
                  <c:y val="-0.6488651939340915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'Munka1 (2)'!$H$31:$J$53</c:f>
              <c:numCache>
                <c:formatCode>General</c:formatCode>
                <c:ptCount val="23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</c:numCache>
            </c:numRef>
          </c:xVal>
          <c:yVal>
            <c:numRef>
              <c:f>'Munka1 (2)'!$K$31:$K$53</c:f>
              <c:numCache>
                <c:formatCode>General</c:formatCode>
                <c:ptCount val="23"/>
                <c:pt idx="0">
                  <c:v>-1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18-4F84-80D2-20BCE2D13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7011743"/>
        <c:axId val="1077609663"/>
      </c:scatterChart>
      <c:valAx>
        <c:axId val="1167011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609663"/>
        <c:crosses val="autoZero"/>
        <c:crossBetween val="midCat"/>
      </c:valAx>
      <c:valAx>
        <c:axId val="107760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70117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144780</xdr:colOff>
      <xdr:row>29</xdr:row>
      <xdr:rowOff>11430</xdr:rowOff>
    </xdr:from>
    <xdr:to>
      <xdr:col>19</xdr:col>
      <xdr:colOff>449580</xdr:colOff>
      <xdr:row>44</xdr:row>
      <xdr:rowOff>11430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F5EEC48F-D9C7-495D-9BBC-7FA2199F28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805F8C2-EF30-4467-856F-F5B2FFA71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2451791202010051236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69FD8-3F66-4EF3-9487-04385BF866AF}">
  <dimension ref="A1:U53"/>
  <sheetViews>
    <sheetView tabSelected="1" topLeftCell="A2" workbookViewId="0">
      <selection activeCell="L27" sqref="L27"/>
    </sheetView>
  </sheetViews>
  <sheetFormatPr defaultRowHeight="14.4" x14ac:dyDescent="0.3"/>
  <cols>
    <col min="1" max="1" width="9.77734375" bestFit="1" customWidth="1"/>
    <col min="8" max="8" width="9.5546875" bestFit="1" customWidth="1"/>
    <col min="9" max="10" width="0" hidden="1" customWidth="1"/>
  </cols>
  <sheetData>
    <row r="1" spans="1:21" x14ac:dyDescent="0.3">
      <c r="B1" t="s">
        <v>27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</row>
    <row r="2" spans="1:21" s="2" customFormat="1" x14ac:dyDescent="0.3">
      <c r="A2" s="2" t="s">
        <v>0</v>
      </c>
      <c r="B2" s="2" t="s">
        <v>24</v>
      </c>
      <c r="C2" s="2">
        <v>4</v>
      </c>
      <c r="D2" s="2">
        <v>3</v>
      </c>
      <c r="E2" s="2">
        <v>2</v>
      </c>
      <c r="F2" s="2">
        <v>1</v>
      </c>
      <c r="G2" s="2">
        <v>0</v>
      </c>
      <c r="H2" s="2">
        <v>-1</v>
      </c>
      <c r="I2" s="2" t="s">
        <v>25</v>
      </c>
      <c r="J2" s="3" t="s">
        <v>26</v>
      </c>
      <c r="K2" s="2" t="s">
        <v>34</v>
      </c>
      <c r="L2" s="2" t="s">
        <v>160</v>
      </c>
      <c r="N2" s="2" t="str">
        <f>B2</f>
        <v>5-ös értékek aránya</v>
      </c>
      <c r="O2" s="2">
        <f t="shared" ref="O2:T2" si="0">C2</f>
        <v>4</v>
      </c>
      <c r="P2" s="2">
        <f t="shared" si="0"/>
        <v>3</v>
      </c>
      <c r="Q2" s="2">
        <f t="shared" si="0"/>
        <v>2</v>
      </c>
      <c r="R2" s="2">
        <f t="shared" si="0"/>
        <v>1</v>
      </c>
      <c r="S2" s="2">
        <f t="shared" si="0"/>
        <v>0</v>
      </c>
      <c r="T2" s="2">
        <f t="shared" si="0"/>
        <v>-1</v>
      </c>
      <c r="U2" s="2" t="s">
        <v>34</v>
      </c>
    </row>
    <row r="3" spans="1:21" x14ac:dyDescent="0.3">
      <c r="A3" t="s">
        <v>1</v>
      </c>
      <c r="B3" s="4">
        <v>73</v>
      </c>
      <c r="C3" s="4">
        <v>9</v>
      </c>
      <c r="D3" s="4">
        <v>0</v>
      </c>
      <c r="E3" s="4">
        <v>15</v>
      </c>
      <c r="F3" s="4">
        <v>0</v>
      </c>
      <c r="G3" s="4">
        <v>0</v>
      </c>
      <c r="H3" s="4">
        <v>2</v>
      </c>
      <c r="I3" s="4">
        <v>99</v>
      </c>
      <c r="J3" s="4">
        <v>1</v>
      </c>
      <c r="K3" s="4">
        <v>-1</v>
      </c>
      <c r="L3">
        <f>(B3*5+C3*4+D3*3+E3*2+F3*1+G3*0+H3*-1)/100</f>
        <v>4.29</v>
      </c>
      <c r="N3">
        <f>RANK(B3,B$3:B$25,0)</f>
        <v>7</v>
      </c>
      <c r="O3">
        <f t="shared" ref="O3:T18" si="1">RANK(C3,C$3:C$25,0)</f>
        <v>18</v>
      </c>
      <c r="P3">
        <f t="shared" si="1"/>
        <v>19</v>
      </c>
      <c r="Q3">
        <f t="shared" si="1"/>
        <v>4</v>
      </c>
      <c r="R3">
        <f t="shared" si="1"/>
        <v>15</v>
      </c>
      <c r="S3">
        <f t="shared" si="1"/>
        <v>8</v>
      </c>
      <c r="T3">
        <f t="shared" si="1"/>
        <v>1</v>
      </c>
      <c r="U3">
        <f>K3*1000+10000</f>
        <v>9000</v>
      </c>
    </row>
    <row r="4" spans="1:21" x14ac:dyDescent="0.3">
      <c r="A4" t="s">
        <v>2</v>
      </c>
      <c r="B4" s="4">
        <v>54</v>
      </c>
      <c r="C4" s="4">
        <v>10</v>
      </c>
      <c r="D4" s="4">
        <v>29</v>
      </c>
      <c r="E4" s="4">
        <v>2</v>
      </c>
      <c r="F4" s="4">
        <v>5</v>
      </c>
      <c r="G4" s="4">
        <v>0</v>
      </c>
      <c r="H4" s="4">
        <v>0</v>
      </c>
      <c r="I4" s="4">
        <v>100</v>
      </c>
      <c r="J4" s="4">
        <v>0</v>
      </c>
      <c r="K4" s="4">
        <v>3</v>
      </c>
      <c r="L4">
        <f t="shared" ref="L4:L25" si="2">(B4*5+C4*4+D4*3+E4*2+F4*1+G4*0+H4*-1)/100</f>
        <v>4.0599999999999996</v>
      </c>
      <c r="N4">
        <f t="shared" ref="N4:N25" si="3">RANK(B4,B$3:B$25,0)</f>
        <v>14</v>
      </c>
      <c r="O4">
        <f t="shared" si="1"/>
        <v>16</v>
      </c>
      <c r="P4">
        <f t="shared" si="1"/>
        <v>1</v>
      </c>
      <c r="Q4">
        <f t="shared" si="1"/>
        <v>12</v>
      </c>
      <c r="R4">
        <f t="shared" si="1"/>
        <v>4</v>
      </c>
      <c r="S4">
        <f t="shared" si="1"/>
        <v>8</v>
      </c>
      <c r="T4">
        <f t="shared" si="1"/>
        <v>5</v>
      </c>
      <c r="U4">
        <f t="shared" ref="U4:U25" si="4">K4*1000+10000</f>
        <v>13000</v>
      </c>
    </row>
    <row r="5" spans="1:21" x14ac:dyDescent="0.3">
      <c r="A5" t="s">
        <v>3</v>
      </c>
      <c r="B5" s="4">
        <v>32</v>
      </c>
      <c r="C5" s="4">
        <v>43</v>
      </c>
      <c r="D5" s="4">
        <v>10</v>
      </c>
      <c r="E5" s="4">
        <v>9</v>
      </c>
      <c r="F5" s="4">
        <v>3</v>
      </c>
      <c r="G5" s="4">
        <v>3</v>
      </c>
      <c r="H5" s="4">
        <v>0</v>
      </c>
      <c r="I5" s="4">
        <v>100</v>
      </c>
      <c r="J5" s="4">
        <v>0</v>
      </c>
      <c r="K5" s="4">
        <v>3</v>
      </c>
      <c r="L5">
        <f t="shared" si="2"/>
        <v>3.83</v>
      </c>
      <c r="N5">
        <f t="shared" si="3"/>
        <v>21</v>
      </c>
      <c r="O5">
        <f t="shared" si="1"/>
        <v>3</v>
      </c>
      <c r="P5">
        <f t="shared" si="1"/>
        <v>8</v>
      </c>
      <c r="Q5">
        <f t="shared" si="1"/>
        <v>6</v>
      </c>
      <c r="R5">
        <f t="shared" si="1"/>
        <v>7</v>
      </c>
      <c r="S5">
        <f t="shared" si="1"/>
        <v>1</v>
      </c>
      <c r="T5">
        <f t="shared" si="1"/>
        <v>5</v>
      </c>
      <c r="U5">
        <f t="shared" si="4"/>
        <v>13000</v>
      </c>
    </row>
    <row r="6" spans="1:21" x14ac:dyDescent="0.3">
      <c r="A6" t="s">
        <v>4</v>
      </c>
      <c r="B6" s="4">
        <v>42</v>
      </c>
      <c r="C6" s="4">
        <v>28</v>
      </c>
      <c r="D6" s="4">
        <v>25</v>
      </c>
      <c r="E6" s="4">
        <v>2</v>
      </c>
      <c r="F6" s="4">
        <v>0</v>
      </c>
      <c r="G6" s="4">
        <v>3</v>
      </c>
      <c r="H6" s="4">
        <v>0</v>
      </c>
      <c r="I6" s="4">
        <v>100</v>
      </c>
      <c r="J6" s="4">
        <v>0</v>
      </c>
      <c r="K6" s="4">
        <v>1</v>
      </c>
      <c r="L6">
        <f t="shared" si="2"/>
        <v>4.01</v>
      </c>
      <c r="N6">
        <f t="shared" si="3"/>
        <v>19</v>
      </c>
      <c r="O6">
        <f t="shared" si="1"/>
        <v>7</v>
      </c>
      <c r="P6">
        <f t="shared" si="1"/>
        <v>4</v>
      </c>
      <c r="Q6">
        <f t="shared" si="1"/>
        <v>12</v>
      </c>
      <c r="R6">
        <f t="shared" si="1"/>
        <v>15</v>
      </c>
      <c r="S6">
        <f t="shared" si="1"/>
        <v>1</v>
      </c>
      <c r="T6">
        <f t="shared" si="1"/>
        <v>5</v>
      </c>
      <c r="U6">
        <f t="shared" si="4"/>
        <v>11000</v>
      </c>
    </row>
    <row r="7" spans="1:21" x14ac:dyDescent="0.3">
      <c r="A7" t="s">
        <v>5</v>
      </c>
      <c r="B7" s="4">
        <v>66</v>
      </c>
      <c r="C7" s="4">
        <v>9</v>
      </c>
      <c r="D7" s="4">
        <v>4</v>
      </c>
      <c r="E7" s="4">
        <v>0</v>
      </c>
      <c r="F7" s="4">
        <v>16</v>
      </c>
      <c r="G7" s="4">
        <v>1</v>
      </c>
      <c r="H7" s="4">
        <v>1</v>
      </c>
      <c r="I7" s="4">
        <v>97</v>
      </c>
      <c r="J7" s="4">
        <v>3</v>
      </c>
      <c r="K7" s="4">
        <v>2</v>
      </c>
      <c r="L7">
        <f t="shared" si="2"/>
        <v>3.93</v>
      </c>
      <c r="N7">
        <f t="shared" si="3"/>
        <v>9</v>
      </c>
      <c r="O7">
        <f t="shared" si="1"/>
        <v>18</v>
      </c>
      <c r="P7">
        <f t="shared" si="1"/>
        <v>14</v>
      </c>
      <c r="Q7">
        <f t="shared" si="1"/>
        <v>16</v>
      </c>
      <c r="R7">
        <f t="shared" si="1"/>
        <v>1</v>
      </c>
      <c r="S7">
        <f t="shared" si="1"/>
        <v>5</v>
      </c>
      <c r="T7">
        <f t="shared" si="1"/>
        <v>2</v>
      </c>
      <c r="U7">
        <f t="shared" si="4"/>
        <v>12000</v>
      </c>
    </row>
    <row r="8" spans="1:21" x14ac:dyDescent="0.3">
      <c r="A8" t="s">
        <v>6</v>
      </c>
      <c r="B8" s="4">
        <v>20</v>
      </c>
      <c r="C8" s="4">
        <v>53</v>
      </c>
      <c r="D8" s="4">
        <v>4</v>
      </c>
      <c r="E8" s="4">
        <v>20</v>
      </c>
      <c r="F8" s="4">
        <v>3</v>
      </c>
      <c r="G8" s="4">
        <v>0</v>
      </c>
      <c r="H8" s="4">
        <v>0</v>
      </c>
      <c r="I8" s="4">
        <v>100</v>
      </c>
      <c r="J8" s="4">
        <v>0</v>
      </c>
      <c r="K8" s="4">
        <v>2</v>
      </c>
      <c r="L8">
        <f t="shared" si="2"/>
        <v>3.67</v>
      </c>
      <c r="N8">
        <f t="shared" si="3"/>
        <v>22</v>
      </c>
      <c r="O8">
        <f t="shared" si="1"/>
        <v>2</v>
      </c>
      <c r="P8">
        <f t="shared" si="1"/>
        <v>14</v>
      </c>
      <c r="Q8">
        <f t="shared" si="1"/>
        <v>3</v>
      </c>
      <c r="R8">
        <f t="shared" si="1"/>
        <v>7</v>
      </c>
      <c r="S8">
        <f t="shared" si="1"/>
        <v>8</v>
      </c>
      <c r="T8">
        <f t="shared" si="1"/>
        <v>5</v>
      </c>
      <c r="U8">
        <f t="shared" si="4"/>
        <v>12000</v>
      </c>
    </row>
    <row r="9" spans="1:21" x14ac:dyDescent="0.3">
      <c r="A9" t="s">
        <v>7</v>
      </c>
      <c r="B9" s="4">
        <v>94</v>
      </c>
      <c r="C9" s="4">
        <v>4</v>
      </c>
      <c r="D9" s="4">
        <v>1</v>
      </c>
      <c r="E9" s="4">
        <v>0</v>
      </c>
      <c r="F9" s="4">
        <v>1</v>
      </c>
      <c r="G9" s="4">
        <v>0</v>
      </c>
      <c r="H9" s="4">
        <v>0</v>
      </c>
      <c r="I9" s="4">
        <v>100</v>
      </c>
      <c r="J9" s="4">
        <v>0</v>
      </c>
      <c r="K9" s="4">
        <v>3</v>
      </c>
      <c r="L9">
        <f t="shared" si="2"/>
        <v>4.9000000000000004</v>
      </c>
      <c r="N9">
        <f t="shared" si="3"/>
        <v>1</v>
      </c>
      <c r="O9">
        <f t="shared" si="1"/>
        <v>20</v>
      </c>
      <c r="P9">
        <f t="shared" si="1"/>
        <v>18</v>
      </c>
      <c r="Q9">
        <f t="shared" si="1"/>
        <v>16</v>
      </c>
      <c r="R9">
        <f t="shared" si="1"/>
        <v>11</v>
      </c>
      <c r="S9">
        <f t="shared" si="1"/>
        <v>8</v>
      </c>
      <c r="T9">
        <f t="shared" si="1"/>
        <v>5</v>
      </c>
      <c r="U9">
        <f t="shared" si="4"/>
        <v>13000</v>
      </c>
    </row>
    <row r="10" spans="1:21" x14ac:dyDescent="0.3">
      <c r="A10" t="s">
        <v>8</v>
      </c>
      <c r="B10" s="4">
        <v>81</v>
      </c>
      <c r="C10" s="4">
        <v>10</v>
      </c>
      <c r="D10" s="4">
        <v>7</v>
      </c>
      <c r="E10" s="4">
        <v>2</v>
      </c>
      <c r="F10" s="4">
        <v>0</v>
      </c>
      <c r="G10" s="4">
        <v>0</v>
      </c>
      <c r="H10" s="4">
        <v>0</v>
      </c>
      <c r="I10" s="4">
        <v>100</v>
      </c>
      <c r="J10" s="4">
        <v>0</v>
      </c>
      <c r="K10" s="4">
        <v>3</v>
      </c>
      <c r="L10">
        <f t="shared" si="2"/>
        <v>4.7</v>
      </c>
      <c r="N10">
        <f t="shared" si="3"/>
        <v>3</v>
      </c>
      <c r="O10">
        <f t="shared" si="1"/>
        <v>16</v>
      </c>
      <c r="P10">
        <f t="shared" si="1"/>
        <v>11</v>
      </c>
      <c r="Q10">
        <f t="shared" si="1"/>
        <v>12</v>
      </c>
      <c r="R10">
        <f t="shared" si="1"/>
        <v>15</v>
      </c>
      <c r="S10">
        <f t="shared" si="1"/>
        <v>8</v>
      </c>
      <c r="T10">
        <f t="shared" si="1"/>
        <v>5</v>
      </c>
      <c r="U10">
        <f t="shared" si="4"/>
        <v>13000</v>
      </c>
    </row>
    <row r="11" spans="1:21" x14ac:dyDescent="0.3">
      <c r="A11" t="s">
        <v>9</v>
      </c>
      <c r="B11" s="4">
        <v>65</v>
      </c>
      <c r="C11" s="4">
        <v>12</v>
      </c>
      <c r="D11" s="4">
        <v>0</v>
      </c>
      <c r="E11" s="4">
        <v>15</v>
      </c>
      <c r="F11" s="4">
        <v>6</v>
      </c>
      <c r="G11" s="4">
        <v>2</v>
      </c>
      <c r="H11" s="4">
        <v>0</v>
      </c>
      <c r="I11" s="4">
        <v>100</v>
      </c>
      <c r="J11" s="4">
        <v>0</v>
      </c>
      <c r="K11" s="4">
        <v>2</v>
      </c>
      <c r="L11">
        <f t="shared" si="2"/>
        <v>4.09</v>
      </c>
      <c r="N11">
        <f t="shared" si="3"/>
        <v>11</v>
      </c>
      <c r="O11">
        <f t="shared" si="1"/>
        <v>12</v>
      </c>
      <c r="P11">
        <f t="shared" si="1"/>
        <v>19</v>
      </c>
      <c r="Q11">
        <f t="shared" si="1"/>
        <v>4</v>
      </c>
      <c r="R11">
        <f t="shared" si="1"/>
        <v>3</v>
      </c>
      <c r="S11">
        <f t="shared" si="1"/>
        <v>4</v>
      </c>
      <c r="T11">
        <f t="shared" si="1"/>
        <v>5</v>
      </c>
      <c r="U11">
        <f t="shared" si="4"/>
        <v>12000</v>
      </c>
    </row>
    <row r="12" spans="1:21" x14ac:dyDescent="0.3">
      <c r="A12" t="s">
        <v>10</v>
      </c>
      <c r="B12" s="4">
        <v>89</v>
      </c>
      <c r="C12" s="4">
        <v>2</v>
      </c>
      <c r="D12" s="4">
        <v>0</v>
      </c>
      <c r="E12" s="4">
        <v>8</v>
      </c>
      <c r="F12" s="4">
        <v>1</v>
      </c>
      <c r="G12" s="4">
        <v>0</v>
      </c>
      <c r="H12" s="4">
        <v>0</v>
      </c>
      <c r="I12" s="4">
        <v>100</v>
      </c>
      <c r="J12" s="4">
        <v>0</v>
      </c>
      <c r="K12" s="4">
        <v>1</v>
      </c>
      <c r="L12">
        <f t="shared" si="2"/>
        <v>4.7</v>
      </c>
      <c r="N12">
        <f t="shared" si="3"/>
        <v>2</v>
      </c>
      <c r="O12">
        <f t="shared" si="1"/>
        <v>21</v>
      </c>
      <c r="P12">
        <f t="shared" si="1"/>
        <v>19</v>
      </c>
      <c r="Q12">
        <f t="shared" si="1"/>
        <v>8</v>
      </c>
      <c r="R12">
        <f t="shared" si="1"/>
        <v>11</v>
      </c>
      <c r="S12">
        <f t="shared" si="1"/>
        <v>8</v>
      </c>
      <c r="T12">
        <f t="shared" si="1"/>
        <v>5</v>
      </c>
      <c r="U12">
        <f t="shared" si="4"/>
        <v>11000</v>
      </c>
    </row>
    <row r="13" spans="1:21" x14ac:dyDescent="0.3">
      <c r="A13" t="s">
        <v>11</v>
      </c>
      <c r="B13" s="4">
        <v>80</v>
      </c>
      <c r="C13" s="4">
        <v>2</v>
      </c>
      <c r="D13" s="4">
        <v>17</v>
      </c>
      <c r="E13" s="4">
        <v>1</v>
      </c>
      <c r="F13" s="4">
        <v>0</v>
      </c>
      <c r="G13" s="4">
        <v>0</v>
      </c>
      <c r="H13" s="4">
        <v>0</v>
      </c>
      <c r="I13" s="4">
        <v>100</v>
      </c>
      <c r="J13" s="4">
        <v>0</v>
      </c>
      <c r="K13" s="4">
        <v>1</v>
      </c>
      <c r="L13">
        <f t="shared" si="2"/>
        <v>4.6100000000000003</v>
      </c>
      <c r="N13">
        <f t="shared" si="3"/>
        <v>5</v>
      </c>
      <c r="O13">
        <f t="shared" si="1"/>
        <v>21</v>
      </c>
      <c r="P13">
        <f t="shared" si="1"/>
        <v>5</v>
      </c>
      <c r="Q13">
        <f t="shared" si="1"/>
        <v>15</v>
      </c>
      <c r="R13">
        <f t="shared" si="1"/>
        <v>15</v>
      </c>
      <c r="S13">
        <f t="shared" si="1"/>
        <v>8</v>
      </c>
      <c r="T13">
        <f t="shared" si="1"/>
        <v>5</v>
      </c>
      <c r="U13">
        <f t="shared" si="4"/>
        <v>11000</v>
      </c>
    </row>
    <row r="14" spans="1:21" x14ac:dyDescent="0.3">
      <c r="A14" t="s">
        <v>12</v>
      </c>
      <c r="B14" s="4">
        <v>81</v>
      </c>
      <c r="C14" s="4">
        <v>12</v>
      </c>
      <c r="D14" s="4">
        <v>2</v>
      </c>
      <c r="E14" s="4">
        <v>5</v>
      </c>
      <c r="F14" s="4">
        <v>0</v>
      </c>
      <c r="G14" s="4">
        <v>0</v>
      </c>
      <c r="H14" s="4">
        <v>0</v>
      </c>
      <c r="I14" s="4">
        <v>100</v>
      </c>
      <c r="J14" s="4">
        <v>0</v>
      </c>
      <c r="K14" s="4">
        <v>1</v>
      </c>
      <c r="L14">
        <f t="shared" si="2"/>
        <v>4.6900000000000004</v>
      </c>
      <c r="N14">
        <f t="shared" si="3"/>
        <v>3</v>
      </c>
      <c r="O14">
        <f t="shared" si="1"/>
        <v>12</v>
      </c>
      <c r="P14">
        <f t="shared" si="1"/>
        <v>17</v>
      </c>
      <c r="Q14">
        <f t="shared" si="1"/>
        <v>11</v>
      </c>
      <c r="R14">
        <f t="shared" si="1"/>
        <v>15</v>
      </c>
      <c r="S14">
        <f t="shared" si="1"/>
        <v>8</v>
      </c>
      <c r="T14">
        <f t="shared" si="1"/>
        <v>5</v>
      </c>
      <c r="U14">
        <f t="shared" si="4"/>
        <v>11000</v>
      </c>
    </row>
    <row r="15" spans="1:21" x14ac:dyDescent="0.3">
      <c r="A15" t="s">
        <v>13</v>
      </c>
      <c r="B15" s="4">
        <v>66</v>
      </c>
      <c r="C15" s="4">
        <v>22</v>
      </c>
      <c r="D15" s="4">
        <v>4</v>
      </c>
      <c r="E15" s="4">
        <v>0</v>
      </c>
      <c r="F15" s="4">
        <v>4</v>
      </c>
      <c r="G15" s="4">
        <v>3</v>
      </c>
      <c r="H15" s="4">
        <v>0</v>
      </c>
      <c r="I15" s="4">
        <v>99</v>
      </c>
      <c r="J15" s="4">
        <v>1</v>
      </c>
      <c r="K15" s="4">
        <v>4</v>
      </c>
      <c r="L15">
        <f t="shared" si="2"/>
        <v>4.34</v>
      </c>
      <c r="N15">
        <f t="shared" si="3"/>
        <v>9</v>
      </c>
      <c r="O15">
        <f t="shared" si="1"/>
        <v>9</v>
      </c>
      <c r="P15">
        <f t="shared" si="1"/>
        <v>14</v>
      </c>
      <c r="Q15">
        <f t="shared" si="1"/>
        <v>16</v>
      </c>
      <c r="R15">
        <f t="shared" si="1"/>
        <v>5</v>
      </c>
      <c r="S15">
        <f t="shared" si="1"/>
        <v>1</v>
      </c>
      <c r="T15">
        <f t="shared" si="1"/>
        <v>5</v>
      </c>
      <c r="U15">
        <f t="shared" si="4"/>
        <v>14000</v>
      </c>
    </row>
    <row r="16" spans="1:21" x14ac:dyDescent="0.3">
      <c r="A16" t="s">
        <v>14</v>
      </c>
      <c r="B16" s="4">
        <v>61</v>
      </c>
      <c r="C16" s="4">
        <v>12</v>
      </c>
      <c r="D16" s="4">
        <v>13</v>
      </c>
      <c r="E16" s="4">
        <v>6</v>
      </c>
      <c r="F16" s="4">
        <v>7</v>
      </c>
      <c r="G16" s="4">
        <v>0</v>
      </c>
      <c r="H16" s="4">
        <v>0</v>
      </c>
      <c r="I16" s="4">
        <v>99</v>
      </c>
      <c r="J16" s="4">
        <v>1</v>
      </c>
      <c r="K16" s="4">
        <v>3</v>
      </c>
      <c r="L16">
        <f t="shared" si="2"/>
        <v>4.1100000000000003</v>
      </c>
      <c r="N16">
        <f t="shared" si="3"/>
        <v>13</v>
      </c>
      <c r="O16">
        <f t="shared" si="1"/>
        <v>12</v>
      </c>
      <c r="P16">
        <f t="shared" si="1"/>
        <v>6</v>
      </c>
      <c r="Q16">
        <f t="shared" si="1"/>
        <v>10</v>
      </c>
      <c r="R16">
        <f t="shared" si="1"/>
        <v>2</v>
      </c>
      <c r="S16">
        <f t="shared" si="1"/>
        <v>8</v>
      </c>
      <c r="T16">
        <f t="shared" si="1"/>
        <v>5</v>
      </c>
      <c r="U16">
        <f t="shared" si="4"/>
        <v>13000</v>
      </c>
    </row>
    <row r="17" spans="1:21" x14ac:dyDescent="0.3">
      <c r="A17" t="s">
        <v>15</v>
      </c>
      <c r="B17" s="4">
        <v>42</v>
      </c>
      <c r="C17" s="4">
        <v>17</v>
      </c>
      <c r="D17" s="4">
        <v>28</v>
      </c>
      <c r="E17" s="4">
        <v>9</v>
      </c>
      <c r="F17" s="4">
        <v>2</v>
      </c>
      <c r="G17" s="4">
        <v>0</v>
      </c>
      <c r="H17" s="4">
        <v>0</v>
      </c>
      <c r="I17" s="4">
        <v>98</v>
      </c>
      <c r="J17" s="4">
        <v>2</v>
      </c>
      <c r="K17" s="4">
        <v>3</v>
      </c>
      <c r="L17">
        <f t="shared" si="2"/>
        <v>3.82</v>
      </c>
      <c r="N17">
        <f t="shared" si="3"/>
        <v>19</v>
      </c>
      <c r="O17">
        <f t="shared" si="1"/>
        <v>11</v>
      </c>
      <c r="P17">
        <f t="shared" si="1"/>
        <v>2</v>
      </c>
      <c r="Q17">
        <f t="shared" si="1"/>
        <v>6</v>
      </c>
      <c r="R17">
        <f t="shared" si="1"/>
        <v>9</v>
      </c>
      <c r="S17">
        <f t="shared" si="1"/>
        <v>8</v>
      </c>
      <c r="T17">
        <f t="shared" si="1"/>
        <v>5</v>
      </c>
      <c r="U17">
        <f t="shared" si="4"/>
        <v>13000</v>
      </c>
    </row>
    <row r="18" spans="1:21" x14ac:dyDescent="0.3">
      <c r="A18" t="s">
        <v>16</v>
      </c>
      <c r="B18" s="4">
        <v>53</v>
      </c>
      <c r="C18" s="4">
        <v>35</v>
      </c>
      <c r="D18" s="4">
        <v>5</v>
      </c>
      <c r="E18" s="4">
        <v>7</v>
      </c>
      <c r="F18" s="4">
        <v>0</v>
      </c>
      <c r="G18" s="4">
        <v>0</v>
      </c>
      <c r="H18" s="4">
        <v>0</v>
      </c>
      <c r="I18" s="4">
        <v>100</v>
      </c>
      <c r="J18" s="4">
        <v>0</v>
      </c>
      <c r="K18" s="4">
        <v>4</v>
      </c>
      <c r="L18">
        <f t="shared" si="2"/>
        <v>4.34</v>
      </c>
      <c r="N18">
        <f t="shared" si="3"/>
        <v>15</v>
      </c>
      <c r="O18">
        <f t="shared" si="1"/>
        <v>4</v>
      </c>
      <c r="P18">
        <f t="shared" si="1"/>
        <v>13</v>
      </c>
      <c r="Q18">
        <f t="shared" si="1"/>
        <v>9</v>
      </c>
      <c r="R18">
        <f t="shared" si="1"/>
        <v>15</v>
      </c>
      <c r="S18">
        <f t="shared" si="1"/>
        <v>8</v>
      </c>
      <c r="T18">
        <f t="shared" si="1"/>
        <v>5</v>
      </c>
      <c r="U18">
        <f t="shared" si="4"/>
        <v>14000</v>
      </c>
    </row>
    <row r="19" spans="1:21" x14ac:dyDescent="0.3">
      <c r="A19" t="s">
        <v>17</v>
      </c>
      <c r="B19" s="4">
        <v>63</v>
      </c>
      <c r="C19" s="4">
        <v>27</v>
      </c>
      <c r="D19" s="4">
        <v>8</v>
      </c>
      <c r="E19" s="4">
        <v>0</v>
      </c>
      <c r="F19" s="4">
        <v>1</v>
      </c>
      <c r="G19" s="4">
        <v>0</v>
      </c>
      <c r="H19" s="4">
        <v>0</v>
      </c>
      <c r="I19" s="4">
        <v>99</v>
      </c>
      <c r="J19" s="4">
        <v>1</v>
      </c>
      <c r="K19" s="4">
        <v>5</v>
      </c>
      <c r="L19">
        <f t="shared" si="2"/>
        <v>4.4800000000000004</v>
      </c>
      <c r="N19">
        <f t="shared" si="3"/>
        <v>12</v>
      </c>
      <c r="O19">
        <f t="shared" ref="O19:O25" si="5">RANK(C19,C$3:C$25,0)</f>
        <v>8</v>
      </c>
      <c r="P19">
        <f t="shared" ref="P19:P25" si="6">RANK(D19,D$3:D$25,0)</f>
        <v>9</v>
      </c>
      <c r="Q19">
        <f t="shared" ref="Q19:Q25" si="7">RANK(E19,E$3:E$25,0)</f>
        <v>16</v>
      </c>
      <c r="R19">
        <f t="shared" ref="R19:R25" si="8">RANK(F19,F$3:F$25,0)</f>
        <v>11</v>
      </c>
      <c r="S19">
        <f t="shared" ref="S19:S25" si="9">RANK(G19,G$3:G$25,0)</f>
        <v>8</v>
      </c>
      <c r="T19">
        <f t="shared" ref="T19:T25" si="10">RANK(H19,H$3:H$25,0)</f>
        <v>5</v>
      </c>
      <c r="U19">
        <f t="shared" si="4"/>
        <v>15000</v>
      </c>
    </row>
    <row r="20" spans="1:21" x14ac:dyDescent="0.3">
      <c r="A20" t="s">
        <v>18</v>
      </c>
      <c r="B20" s="4">
        <v>45</v>
      </c>
      <c r="C20" s="4">
        <v>1</v>
      </c>
      <c r="D20" s="4">
        <v>27</v>
      </c>
      <c r="E20" s="4">
        <v>27</v>
      </c>
      <c r="F20" s="4">
        <v>0</v>
      </c>
      <c r="G20" s="4">
        <v>0</v>
      </c>
      <c r="H20" s="4">
        <v>0</v>
      </c>
      <c r="I20" s="4">
        <v>100</v>
      </c>
      <c r="J20" s="4">
        <v>0</v>
      </c>
      <c r="K20" s="4">
        <v>5</v>
      </c>
      <c r="L20">
        <f t="shared" si="2"/>
        <v>3.64</v>
      </c>
      <c r="N20">
        <f t="shared" si="3"/>
        <v>18</v>
      </c>
      <c r="O20">
        <f t="shared" si="5"/>
        <v>23</v>
      </c>
      <c r="P20">
        <f t="shared" si="6"/>
        <v>3</v>
      </c>
      <c r="Q20">
        <f t="shared" si="7"/>
        <v>1</v>
      </c>
      <c r="R20">
        <f t="shared" si="8"/>
        <v>15</v>
      </c>
      <c r="S20">
        <f t="shared" si="9"/>
        <v>8</v>
      </c>
      <c r="T20">
        <f t="shared" si="10"/>
        <v>5</v>
      </c>
      <c r="U20">
        <f t="shared" si="4"/>
        <v>15000</v>
      </c>
    </row>
    <row r="21" spans="1:21" x14ac:dyDescent="0.3">
      <c r="A21" t="s">
        <v>19</v>
      </c>
      <c r="B21" s="4">
        <v>77</v>
      </c>
      <c r="C21" s="4">
        <v>22</v>
      </c>
      <c r="D21" s="4">
        <v>0</v>
      </c>
      <c r="E21" s="4">
        <v>0</v>
      </c>
      <c r="F21" s="4">
        <v>0</v>
      </c>
      <c r="G21" s="4">
        <v>0</v>
      </c>
      <c r="H21" s="4">
        <v>1</v>
      </c>
      <c r="I21" s="4">
        <v>100</v>
      </c>
      <c r="J21" s="4">
        <v>0</v>
      </c>
      <c r="K21" s="4">
        <v>4</v>
      </c>
      <c r="L21">
        <f t="shared" si="2"/>
        <v>4.72</v>
      </c>
      <c r="N21">
        <f t="shared" si="3"/>
        <v>6</v>
      </c>
      <c r="O21">
        <f t="shared" si="5"/>
        <v>9</v>
      </c>
      <c r="P21">
        <f t="shared" si="6"/>
        <v>19</v>
      </c>
      <c r="Q21">
        <f t="shared" si="7"/>
        <v>16</v>
      </c>
      <c r="R21">
        <f t="shared" si="8"/>
        <v>15</v>
      </c>
      <c r="S21">
        <f t="shared" si="9"/>
        <v>8</v>
      </c>
      <c r="T21">
        <f t="shared" si="10"/>
        <v>2</v>
      </c>
      <c r="U21">
        <f t="shared" si="4"/>
        <v>14000</v>
      </c>
    </row>
    <row r="22" spans="1:21" x14ac:dyDescent="0.3">
      <c r="A22" t="s">
        <v>20</v>
      </c>
      <c r="B22" s="4">
        <v>52</v>
      </c>
      <c r="C22" s="4">
        <v>33</v>
      </c>
      <c r="D22" s="4">
        <v>12</v>
      </c>
      <c r="E22" s="4">
        <v>0</v>
      </c>
      <c r="F22" s="4">
        <v>2</v>
      </c>
      <c r="G22" s="4">
        <v>1</v>
      </c>
      <c r="H22" s="4">
        <v>0</v>
      </c>
      <c r="I22" s="4">
        <v>100</v>
      </c>
      <c r="J22" s="4">
        <v>0</v>
      </c>
      <c r="K22" s="4">
        <v>3</v>
      </c>
      <c r="L22">
        <f t="shared" si="2"/>
        <v>4.3</v>
      </c>
      <c r="N22">
        <f t="shared" si="3"/>
        <v>16</v>
      </c>
      <c r="O22">
        <f t="shared" si="5"/>
        <v>5</v>
      </c>
      <c r="P22">
        <f t="shared" si="6"/>
        <v>7</v>
      </c>
      <c r="Q22">
        <f t="shared" si="7"/>
        <v>16</v>
      </c>
      <c r="R22">
        <f t="shared" si="8"/>
        <v>9</v>
      </c>
      <c r="S22">
        <f t="shared" si="9"/>
        <v>5</v>
      </c>
      <c r="T22">
        <f t="shared" si="10"/>
        <v>5</v>
      </c>
      <c r="U22">
        <f t="shared" si="4"/>
        <v>13000</v>
      </c>
    </row>
    <row r="23" spans="1:21" x14ac:dyDescent="0.3">
      <c r="A23" t="s">
        <v>21</v>
      </c>
      <c r="B23" s="4">
        <v>0</v>
      </c>
      <c r="C23" s="4">
        <v>93</v>
      </c>
      <c r="D23" s="4">
        <v>6</v>
      </c>
      <c r="E23" s="4">
        <v>0</v>
      </c>
      <c r="F23" s="4">
        <v>1</v>
      </c>
      <c r="G23" s="4">
        <v>0</v>
      </c>
      <c r="H23" s="4">
        <v>0</v>
      </c>
      <c r="I23" s="4">
        <v>100</v>
      </c>
      <c r="J23" s="4">
        <v>0</v>
      </c>
      <c r="K23" s="4">
        <v>3</v>
      </c>
      <c r="L23">
        <f t="shared" si="2"/>
        <v>3.91</v>
      </c>
      <c r="N23">
        <f t="shared" si="3"/>
        <v>23</v>
      </c>
      <c r="O23">
        <f t="shared" si="5"/>
        <v>1</v>
      </c>
      <c r="P23">
        <f t="shared" si="6"/>
        <v>12</v>
      </c>
      <c r="Q23">
        <f t="shared" si="7"/>
        <v>16</v>
      </c>
      <c r="R23">
        <f t="shared" si="8"/>
        <v>11</v>
      </c>
      <c r="S23">
        <f t="shared" si="9"/>
        <v>8</v>
      </c>
      <c r="T23">
        <f t="shared" si="10"/>
        <v>5</v>
      </c>
      <c r="U23">
        <f t="shared" si="4"/>
        <v>13000</v>
      </c>
    </row>
    <row r="24" spans="1:21" x14ac:dyDescent="0.3">
      <c r="A24" t="s">
        <v>22</v>
      </c>
      <c r="B24" s="4">
        <v>48</v>
      </c>
      <c r="C24" s="4">
        <v>12</v>
      </c>
      <c r="D24" s="4">
        <v>8</v>
      </c>
      <c r="E24" s="4">
        <v>25</v>
      </c>
      <c r="F24" s="4">
        <v>4</v>
      </c>
      <c r="G24" s="4">
        <v>1</v>
      </c>
      <c r="H24" s="4">
        <v>1</v>
      </c>
      <c r="I24" s="4">
        <v>99</v>
      </c>
      <c r="J24" s="4">
        <v>1</v>
      </c>
      <c r="K24" s="4">
        <v>0</v>
      </c>
      <c r="L24">
        <f t="shared" si="2"/>
        <v>3.65</v>
      </c>
      <c r="N24">
        <f t="shared" si="3"/>
        <v>17</v>
      </c>
      <c r="O24">
        <f t="shared" si="5"/>
        <v>12</v>
      </c>
      <c r="P24">
        <f t="shared" si="6"/>
        <v>9</v>
      </c>
      <c r="Q24">
        <f t="shared" si="7"/>
        <v>2</v>
      </c>
      <c r="R24">
        <f t="shared" si="8"/>
        <v>5</v>
      </c>
      <c r="S24">
        <f t="shared" si="9"/>
        <v>5</v>
      </c>
      <c r="T24">
        <f t="shared" si="10"/>
        <v>2</v>
      </c>
      <c r="U24">
        <f t="shared" si="4"/>
        <v>10000</v>
      </c>
    </row>
    <row r="25" spans="1:21" x14ac:dyDescent="0.3">
      <c r="A25" t="s">
        <v>23</v>
      </c>
      <c r="B25" s="4">
        <v>68</v>
      </c>
      <c r="C25" s="4">
        <v>32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100</v>
      </c>
      <c r="J25" s="4">
        <v>0</v>
      </c>
      <c r="K25" s="4">
        <v>1</v>
      </c>
      <c r="L25">
        <f t="shared" si="2"/>
        <v>4.68</v>
      </c>
      <c r="N25">
        <f t="shared" si="3"/>
        <v>8</v>
      </c>
      <c r="O25">
        <f t="shared" si="5"/>
        <v>6</v>
      </c>
      <c r="P25">
        <f t="shared" si="6"/>
        <v>19</v>
      </c>
      <c r="Q25">
        <f t="shared" si="7"/>
        <v>16</v>
      </c>
      <c r="R25">
        <f t="shared" si="8"/>
        <v>15</v>
      </c>
      <c r="S25">
        <f t="shared" si="9"/>
        <v>8</v>
      </c>
      <c r="T25">
        <f t="shared" si="10"/>
        <v>5</v>
      </c>
      <c r="U25">
        <f t="shared" si="4"/>
        <v>11000</v>
      </c>
    </row>
    <row r="27" spans="1:21" x14ac:dyDescent="0.3">
      <c r="A27" t="s">
        <v>135</v>
      </c>
      <c r="B27">
        <f>CORREL(B3:B25,$K$3:$K$25)</f>
        <v>-0.17337327777140105</v>
      </c>
      <c r="C27">
        <f t="shared" ref="C27:L27" si="11">CORREL(C3:C25,$K$3:$K$25)</f>
        <v>0.17067265168482457</v>
      </c>
      <c r="D27">
        <f t="shared" si="11"/>
        <v>0.23849970887714142</v>
      </c>
      <c r="E27">
        <f t="shared" si="11"/>
        <v>-0.19361564949665197</v>
      </c>
      <c r="F27">
        <f t="shared" si="11"/>
        <v>-1.0981380667562511E-2</v>
      </c>
      <c r="G27">
        <f t="shared" si="11"/>
        <v>-2.9962840356158881E-2</v>
      </c>
      <c r="H27">
        <f t="shared" si="11"/>
        <v>-0.46771378998745006</v>
      </c>
      <c r="I27">
        <f t="shared" si="11"/>
        <v>5.0756147345754531E-2</v>
      </c>
      <c r="J27">
        <f t="shared" si="11"/>
        <v>-5.0756147345754565E-2</v>
      </c>
      <c r="K27">
        <f t="shared" si="11"/>
        <v>1</v>
      </c>
      <c r="L27">
        <f t="shared" si="11"/>
        <v>-3.3761282509310465E-2</v>
      </c>
    </row>
    <row r="28" spans="1:21" x14ac:dyDescent="0.3">
      <c r="H28" s="15">
        <f>H27*H27</f>
        <v>0.21875618934442453</v>
      </c>
    </row>
    <row r="30" spans="1:21" x14ac:dyDescent="0.3">
      <c r="K30" t="s">
        <v>34</v>
      </c>
    </row>
    <row r="31" spans="1:21" x14ac:dyDescent="0.3">
      <c r="H31" s="4">
        <v>2</v>
      </c>
      <c r="I31" s="4">
        <v>99</v>
      </c>
      <c r="J31" s="4">
        <v>1</v>
      </c>
      <c r="K31" s="4">
        <v>-1</v>
      </c>
    </row>
    <row r="32" spans="1:21" x14ac:dyDescent="0.3">
      <c r="H32" s="4">
        <v>0</v>
      </c>
      <c r="I32" s="4">
        <v>100</v>
      </c>
      <c r="J32" s="4">
        <v>0</v>
      </c>
      <c r="K32" s="4">
        <v>3</v>
      </c>
    </row>
    <row r="33" spans="8:11" x14ac:dyDescent="0.3">
      <c r="H33" s="4">
        <v>0</v>
      </c>
      <c r="I33" s="4">
        <v>100</v>
      </c>
      <c r="J33" s="4">
        <v>0</v>
      </c>
      <c r="K33" s="4">
        <v>3</v>
      </c>
    </row>
    <row r="34" spans="8:11" x14ac:dyDescent="0.3">
      <c r="H34" s="4">
        <v>0</v>
      </c>
      <c r="I34" s="4">
        <v>100</v>
      </c>
      <c r="J34" s="4">
        <v>0</v>
      </c>
      <c r="K34" s="4">
        <v>1</v>
      </c>
    </row>
    <row r="35" spans="8:11" x14ac:dyDescent="0.3">
      <c r="H35" s="4">
        <v>1</v>
      </c>
      <c r="I35" s="4">
        <v>97</v>
      </c>
      <c r="J35" s="4">
        <v>3</v>
      </c>
      <c r="K35" s="4">
        <v>2</v>
      </c>
    </row>
    <row r="36" spans="8:11" x14ac:dyDescent="0.3">
      <c r="H36" s="4">
        <v>0</v>
      </c>
      <c r="I36" s="4">
        <v>100</v>
      </c>
      <c r="J36" s="4">
        <v>0</v>
      </c>
      <c r="K36" s="4">
        <v>2</v>
      </c>
    </row>
    <row r="37" spans="8:11" x14ac:dyDescent="0.3">
      <c r="H37" s="4">
        <v>0</v>
      </c>
      <c r="I37" s="4">
        <v>100</v>
      </c>
      <c r="J37" s="4">
        <v>0</v>
      </c>
      <c r="K37" s="4">
        <v>3</v>
      </c>
    </row>
    <row r="38" spans="8:11" x14ac:dyDescent="0.3">
      <c r="H38" s="4">
        <v>0</v>
      </c>
      <c r="I38" s="4">
        <v>100</v>
      </c>
      <c r="J38" s="4">
        <v>0</v>
      </c>
      <c r="K38" s="4">
        <v>3</v>
      </c>
    </row>
    <row r="39" spans="8:11" x14ac:dyDescent="0.3">
      <c r="H39" s="4">
        <v>0</v>
      </c>
      <c r="I39" s="4">
        <v>100</v>
      </c>
      <c r="J39" s="4">
        <v>0</v>
      </c>
      <c r="K39" s="4">
        <v>2</v>
      </c>
    </row>
    <row r="40" spans="8:11" x14ac:dyDescent="0.3">
      <c r="H40" s="4">
        <v>0</v>
      </c>
      <c r="I40" s="4">
        <v>100</v>
      </c>
      <c r="J40" s="4">
        <v>0</v>
      </c>
      <c r="K40" s="4">
        <v>1</v>
      </c>
    </row>
    <row r="41" spans="8:11" x14ac:dyDescent="0.3">
      <c r="H41" s="4">
        <v>0</v>
      </c>
      <c r="I41" s="4">
        <v>100</v>
      </c>
      <c r="J41" s="4">
        <v>0</v>
      </c>
      <c r="K41" s="4">
        <v>1</v>
      </c>
    </row>
    <row r="42" spans="8:11" x14ac:dyDescent="0.3">
      <c r="H42" s="4">
        <v>0</v>
      </c>
      <c r="I42" s="4">
        <v>100</v>
      </c>
      <c r="J42" s="4">
        <v>0</v>
      </c>
      <c r="K42" s="4">
        <v>1</v>
      </c>
    </row>
    <row r="43" spans="8:11" x14ac:dyDescent="0.3">
      <c r="H43" s="4">
        <v>0</v>
      </c>
      <c r="I43" s="4">
        <v>99</v>
      </c>
      <c r="J43" s="4">
        <v>1</v>
      </c>
      <c r="K43" s="4">
        <v>4</v>
      </c>
    </row>
    <row r="44" spans="8:11" x14ac:dyDescent="0.3">
      <c r="H44" s="4">
        <v>0</v>
      </c>
      <c r="I44" s="4">
        <v>99</v>
      </c>
      <c r="J44" s="4">
        <v>1</v>
      </c>
      <c r="K44" s="4">
        <v>3</v>
      </c>
    </row>
    <row r="45" spans="8:11" x14ac:dyDescent="0.3">
      <c r="H45" s="4">
        <v>0</v>
      </c>
      <c r="I45" s="4">
        <v>98</v>
      </c>
      <c r="J45" s="4">
        <v>2</v>
      </c>
      <c r="K45" s="4">
        <v>3</v>
      </c>
    </row>
    <row r="46" spans="8:11" x14ac:dyDescent="0.3">
      <c r="H46" s="4">
        <v>0</v>
      </c>
      <c r="I46" s="4">
        <v>100</v>
      </c>
      <c r="J46" s="4">
        <v>0</v>
      </c>
      <c r="K46" s="4">
        <v>4</v>
      </c>
    </row>
    <row r="47" spans="8:11" x14ac:dyDescent="0.3">
      <c r="H47" s="4">
        <v>0</v>
      </c>
      <c r="I47" s="4">
        <v>99</v>
      </c>
      <c r="J47" s="4">
        <v>1</v>
      </c>
      <c r="K47" s="4">
        <v>5</v>
      </c>
    </row>
    <row r="48" spans="8:11" x14ac:dyDescent="0.3">
      <c r="H48" s="4">
        <v>0</v>
      </c>
      <c r="I48" s="4">
        <v>100</v>
      </c>
      <c r="J48" s="4">
        <v>0</v>
      </c>
      <c r="K48" s="4">
        <v>5</v>
      </c>
    </row>
    <row r="49" spans="8:11" x14ac:dyDescent="0.3">
      <c r="H49" s="4">
        <v>1</v>
      </c>
      <c r="I49" s="4">
        <v>100</v>
      </c>
      <c r="J49" s="4">
        <v>0</v>
      </c>
      <c r="K49" s="4">
        <v>4</v>
      </c>
    </row>
    <row r="50" spans="8:11" x14ac:dyDescent="0.3">
      <c r="H50" s="4">
        <v>0</v>
      </c>
      <c r="I50" s="4">
        <v>100</v>
      </c>
      <c r="J50" s="4">
        <v>0</v>
      </c>
      <c r="K50" s="4">
        <v>3</v>
      </c>
    </row>
    <row r="51" spans="8:11" x14ac:dyDescent="0.3">
      <c r="H51" s="4">
        <v>0</v>
      </c>
      <c r="I51" s="4">
        <v>100</v>
      </c>
      <c r="J51" s="4">
        <v>0</v>
      </c>
      <c r="K51" s="4">
        <v>3</v>
      </c>
    </row>
    <row r="52" spans="8:11" x14ac:dyDescent="0.3">
      <c r="H52" s="4">
        <v>1</v>
      </c>
      <c r="I52" s="4">
        <v>99</v>
      </c>
      <c r="J52" s="4">
        <v>1</v>
      </c>
      <c r="K52" s="4">
        <v>0</v>
      </c>
    </row>
    <row r="53" spans="8:11" x14ac:dyDescent="0.3">
      <c r="H53" s="4">
        <v>0</v>
      </c>
      <c r="I53" s="4">
        <v>100</v>
      </c>
      <c r="J53" s="4">
        <v>0</v>
      </c>
      <c r="K53" s="4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7B708-658E-4828-B5D0-120F86413BAC}">
  <dimension ref="A1:G21"/>
  <sheetViews>
    <sheetView zoomScale="93" workbookViewId="0"/>
  </sheetViews>
  <sheetFormatPr defaultRowHeight="14.4" x14ac:dyDescent="0.3"/>
  <cols>
    <col min="1" max="1" width="9.88671875" bestFit="1" customWidth="1"/>
    <col min="2" max="2" width="22" bestFit="1" customWidth="1"/>
    <col min="3" max="3" width="9.109375" bestFit="1" customWidth="1"/>
    <col min="4" max="4" width="11.88671875" bestFit="1" customWidth="1"/>
    <col min="5" max="5" width="9" bestFit="1" customWidth="1"/>
    <col min="6" max="6" width="11.44140625" bestFit="1" customWidth="1"/>
    <col min="7" max="7" width="31.6640625" bestFit="1" customWidth="1"/>
  </cols>
  <sheetData>
    <row r="1" spans="1:7" x14ac:dyDescent="0.3">
      <c r="A1" t="s">
        <v>146</v>
      </c>
      <c r="B1" t="s">
        <v>158</v>
      </c>
      <c r="C1" t="s">
        <v>159</v>
      </c>
    </row>
    <row r="2" spans="1:7" x14ac:dyDescent="0.3">
      <c r="A2" t="s">
        <v>143</v>
      </c>
      <c r="B2" t="s">
        <v>147</v>
      </c>
      <c r="C2">
        <v>0</v>
      </c>
      <c r="D2" t="s">
        <v>145</v>
      </c>
      <c r="E2" t="s">
        <v>145</v>
      </c>
      <c r="F2" t="s">
        <v>147</v>
      </c>
      <c r="G2" t="s">
        <v>150</v>
      </c>
    </row>
    <row r="3" spans="1:7" ht="115.2" x14ac:dyDescent="0.3">
      <c r="A3" t="s">
        <v>0</v>
      </c>
      <c r="B3" s="16" t="s">
        <v>151</v>
      </c>
      <c r="C3" s="17" t="s">
        <v>155</v>
      </c>
      <c r="D3" t="s">
        <v>154</v>
      </c>
      <c r="E3" t="s">
        <v>156</v>
      </c>
      <c r="F3" t="s">
        <v>157</v>
      </c>
      <c r="G3" t="s">
        <v>144</v>
      </c>
    </row>
    <row r="4" spans="1:7" x14ac:dyDescent="0.3">
      <c r="A4" t="s">
        <v>136</v>
      </c>
      <c r="B4" t="s">
        <v>148</v>
      </c>
      <c r="C4" t="s">
        <v>152</v>
      </c>
      <c r="F4" t="s">
        <v>138</v>
      </c>
      <c r="G4">
        <v>1000</v>
      </c>
    </row>
    <row r="5" spans="1:7" x14ac:dyDescent="0.3">
      <c r="A5" t="s">
        <v>137</v>
      </c>
      <c r="B5" t="s">
        <v>149</v>
      </c>
      <c r="C5" t="s">
        <v>153</v>
      </c>
      <c r="F5" t="s">
        <v>138</v>
      </c>
      <c r="G5">
        <v>1000</v>
      </c>
    </row>
    <row r="6" spans="1:7" x14ac:dyDescent="0.3">
      <c r="A6" t="s">
        <v>140</v>
      </c>
      <c r="B6" t="s">
        <v>139</v>
      </c>
      <c r="C6">
        <v>2011</v>
      </c>
      <c r="F6" t="s">
        <v>138</v>
      </c>
      <c r="G6">
        <v>1000</v>
      </c>
    </row>
    <row r="7" spans="1:7" x14ac:dyDescent="0.3">
      <c r="A7" t="s">
        <v>141</v>
      </c>
      <c r="B7" t="s">
        <v>139</v>
      </c>
      <c r="F7" t="s">
        <v>138</v>
      </c>
      <c r="G7">
        <v>1000</v>
      </c>
    </row>
    <row r="8" spans="1:7" x14ac:dyDescent="0.3">
      <c r="A8" t="s">
        <v>142</v>
      </c>
      <c r="B8" t="s">
        <v>139</v>
      </c>
      <c r="F8" t="s">
        <v>138</v>
      </c>
      <c r="G8">
        <v>1000</v>
      </c>
    </row>
    <row r="9" spans="1:7" x14ac:dyDescent="0.3">
      <c r="A9" t="s">
        <v>139</v>
      </c>
      <c r="F9" t="s">
        <v>138</v>
      </c>
      <c r="G9">
        <v>1000</v>
      </c>
    </row>
    <row r="10" spans="1:7" x14ac:dyDescent="0.3">
      <c r="A10" t="s">
        <v>139</v>
      </c>
      <c r="F10" t="s">
        <v>138</v>
      </c>
      <c r="G10">
        <v>1000</v>
      </c>
    </row>
    <row r="11" spans="1:7" x14ac:dyDescent="0.3">
      <c r="A11" t="s">
        <v>139</v>
      </c>
      <c r="F11" t="s">
        <v>138</v>
      </c>
      <c r="G11">
        <v>1000</v>
      </c>
    </row>
    <row r="12" spans="1:7" x14ac:dyDescent="0.3">
      <c r="A12" t="s">
        <v>139</v>
      </c>
      <c r="F12" t="s">
        <v>138</v>
      </c>
      <c r="G12">
        <v>1000</v>
      </c>
    </row>
    <row r="13" spans="1:7" x14ac:dyDescent="0.3">
      <c r="A13" t="s">
        <v>139</v>
      </c>
      <c r="F13" t="s">
        <v>138</v>
      </c>
      <c r="G13">
        <v>1000</v>
      </c>
    </row>
    <row r="14" spans="1:7" x14ac:dyDescent="0.3">
      <c r="A14" t="s">
        <v>139</v>
      </c>
      <c r="F14" t="s">
        <v>138</v>
      </c>
      <c r="G14">
        <v>1000</v>
      </c>
    </row>
    <row r="15" spans="1:7" x14ac:dyDescent="0.3">
      <c r="A15" t="s">
        <v>139</v>
      </c>
      <c r="F15" t="s">
        <v>138</v>
      </c>
      <c r="G15">
        <v>1000</v>
      </c>
    </row>
    <row r="16" spans="1:7" x14ac:dyDescent="0.3">
      <c r="A16" t="s">
        <v>139</v>
      </c>
      <c r="F16" t="s">
        <v>138</v>
      </c>
      <c r="G16">
        <v>1000</v>
      </c>
    </row>
    <row r="17" spans="1:7" x14ac:dyDescent="0.3">
      <c r="A17" t="s">
        <v>139</v>
      </c>
      <c r="F17" t="s">
        <v>138</v>
      </c>
      <c r="G17">
        <v>1000</v>
      </c>
    </row>
    <row r="18" spans="1:7" x14ac:dyDescent="0.3">
      <c r="A18" t="s">
        <v>139</v>
      </c>
      <c r="F18" t="s">
        <v>138</v>
      </c>
      <c r="G18">
        <v>1000</v>
      </c>
    </row>
    <row r="19" spans="1:7" x14ac:dyDescent="0.3">
      <c r="A19" t="s">
        <v>139</v>
      </c>
      <c r="F19" t="s">
        <v>138</v>
      </c>
      <c r="G19">
        <v>1000</v>
      </c>
    </row>
    <row r="20" spans="1:7" x14ac:dyDescent="0.3">
      <c r="A20" t="s">
        <v>139</v>
      </c>
      <c r="F20" t="s">
        <v>138</v>
      </c>
      <c r="G20">
        <v>1000</v>
      </c>
    </row>
    <row r="21" spans="1:7" x14ac:dyDescent="0.3">
      <c r="A21" t="s">
        <v>139</v>
      </c>
      <c r="F21" t="s">
        <v>138</v>
      </c>
      <c r="G21">
        <v>1000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77E46-613C-4B62-8FD3-93CDADBD0596}">
  <dimension ref="A1:L119"/>
  <sheetViews>
    <sheetView topLeftCell="A80" workbookViewId="0">
      <selection activeCell="B64" sqref="B64"/>
    </sheetView>
  </sheetViews>
  <sheetFormatPr defaultRowHeight="14.4" x14ac:dyDescent="0.3"/>
  <sheetData>
    <row r="1" spans="1:12" ht="18" x14ac:dyDescent="0.3">
      <c r="A1" s="5"/>
    </row>
    <row r="2" spans="1:12" x14ac:dyDescent="0.3">
      <c r="A2" s="6"/>
    </row>
    <row r="5" spans="1:12" ht="18" x14ac:dyDescent="0.3">
      <c r="A5" s="7" t="s">
        <v>35</v>
      </c>
      <c r="B5" s="8">
        <v>2451791</v>
      </c>
      <c r="C5" s="7" t="s">
        <v>36</v>
      </c>
      <c r="D5" s="8">
        <v>23</v>
      </c>
      <c r="E5" s="7" t="s">
        <v>37</v>
      </c>
      <c r="F5" s="8">
        <v>7</v>
      </c>
      <c r="G5" s="7" t="s">
        <v>38</v>
      </c>
      <c r="H5" s="8">
        <v>23</v>
      </c>
      <c r="I5" s="7" t="s">
        <v>39</v>
      </c>
      <c r="J5" s="8">
        <v>0</v>
      </c>
      <c r="K5" s="7" t="s">
        <v>40</v>
      </c>
      <c r="L5" s="8" t="s">
        <v>41</v>
      </c>
    </row>
    <row r="6" spans="1:12" ht="18.600000000000001" thickBot="1" x14ac:dyDescent="0.35">
      <c r="A6" s="5"/>
    </row>
    <row r="7" spans="1:12" ht="15" thickBot="1" x14ac:dyDescent="0.35">
      <c r="A7" s="9" t="s">
        <v>42</v>
      </c>
      <c r="B7" s="9" t="s">
        <v>43</v>
      </c>
      <c r="C7" s="9" t="s">
        <v>44</v>
      </c>
      <c r="D7" s="9" t="s">
        <v>45</v>
      </c>
      <c r="E7" s="9" t="s">
        <v>46</v>
      </c>
      <c r="F7" s="9" t="s">
        <v>47</v>
      </c>
      <c r="G7" s="9" t="s">
        <v>48</v>
      </c>
      <c r="H7" s="9" t="s">
        <v>49</v>
      </c>
      <c r="I7" s="9" t="s">
        <v>50</v>
      </c>
    </row>
    <row r="8" spans="1:12" ht="15" thickBot="1" x14ac:dyDescent="0.35">
      <c r="A8" s="9" t="s">
        <v>51</v>
      </c>
      <c r="B8" s="10">
        <v>7</v>
      </c>
      <c r="C8" s="10">
        <v>18</v>
      </c>
      <c r="D8" s="10">
        <v>19</v>
      </c>
      <c r="E8" s="10">
        <v>4</v>
      </c>
      <c r="F8" s="10">
        <v>15</v>
      </c>
      <c r="G8" s="10">
        <v>8</v>
      </c>
      <c r="H8" s="10">
        <v>1</v>
      </c>
      <c r="I8" s="10">
        <v>9000</v>
      </c>
    </row>
    <row r="9" spans="1:12" ht="15" thickBot="1" x14ac:dyDescent="0.35">
      <c r="A9" s="9" t="s">
        <v>52</v>
      </c>
      <c r="B9" s="10">
        <v>14</v>
      </c>
      <c r="C9" s="10">
        <v>16</v>
      </c>
      <c r="D9" s="10">
        <v>1</v>
      </c>
      <c r="E9" s="10">
        <v>12</v>
      </c>
      <c r="F9" s="10">
        <v>4</v>
      </c>
      <c r="G9" s="10">
        <v>8</v>
      </c>
      <c r="H9" s="10">
        <v>5</v>
      </c>
      <c r="I9" s="10">
        <v>13000</v>
      </c>
    </row>
    <row r="10" spans="1:12" ht="15" thickBot="1" x14ac:dyDescent="0.35">
      <c r="A10" s="9" t="s">
        <v>53</v>
      </c>
      <c r="B10" s="10">
        <v>21</v>
      </c>
      <c r="C10" s="10">
        <v>3</v>
      </c>
      <c r="D10" s="10">
        <v>8</v>
      </c>
      <c r="E10" s="10">
        <v>6</v>
      </c>
      <c r="F10" s="10">
        <v>7</v>
      </c>
      <c r="G10" s="10">
        <v>1</v>
      </c>
      <c r="H10" s="10">
        <v>5</v>
      </c>
      <c r="I10" s="10">
        <v>13000</v>
      </c>
    </row>
    <row r="11" spans="1:12" ht="15" thickBot="1" x14ac:dyDescent="0.35">
      <c r="A11" s="9" t="s">
        <v>54</v>
      </c>
      <c r="B11" s="10">
        <v>19</v>
      </c>
      <c r="C11" s="10">
        <v>7</v>
      </c>
      <c r="D11" s="10">
        <v>4</v>
      </c>
      <c r="E11" s="10">
        <v>12</v>
      </c>
      <c r="F11" s="10">
        <v>15</v>
      </c>
      <c r="G11" s="10">
        <v>1</v>
      </c>
      <c r="H11" s="10">
        <v>5</v>
      </c>
      <c r="I11" s="10">
        <v>11000</v>
      </c>
    </row>
    <row r="12" spans="1:12" ht="15" thickBot="1" x14ac:dyDescent="0.35">
      <c r="A12" s="9" t="s">
        <v>55</v>
      </c>
      <c r="B12" s="10">
        <v>9</v>
      </c>
      <c r="C12" s="10">
        <v>18</v>
      </c>
      <c r="D12" s="10">
        <v>14</v>
      </c>
      <c r="E12" s="10">
        <v>16</v>
      </c>
      <c r="F12" s="10">
        <v>1</v>
      </c>
      <c r="G12" s="10">
        <v>5</v>
      </c>
      <c r="H12" s="10">
        <v>2</v>
      </c>
      <c r="I12" s="10">
        <v>12000</v>
      </c>
    </row>
    <row r="13" spans="1:12" ht="15" thickBot="1" x14ac:dyDescent="0.35">
      <c r="A13" s="9" t="s">
        <v>56</v>
      </c>
      <c r="B13" s="10">
        <v>22</v>
      </c>
      <c r="C13" s="10">
        <v>2</v>
      </c>
      <c r="D13" s="10">
        <v>14</v>
      </c>
      <c r="E13" s="10">
        <v>3</v>
      </c>
      <c r="F13" s="10">
        <v>7</v>
      </c>
      <c r="G13" s="10">
        <v>8</v>
      </c>
      <c r="H13" s="10">
        <v>5</v>
      </c>
      <c r="I13" s="10">
        <v>12000</v>
      </c>
    </row>
    <row r="14" spans="1:12" ht="15" thickBot="1" x14ac:dyDescent="0.35">
      <c r="A14" s="9" t="s">
        <v>57</v>
      </c>
      <c r="B14" s="10">
        <v>1</v>
      </c>
      <c r="C14" s="10">
        <v>20</v>
      </c>
      <c r="D14" s="10">
        <v>18</v>
      </c>
      <c r="E14" s="10">
        <v>16</v>
      </c>
      <c r="F14" s="10">
        <v>11</v>
      </c>
      <c r="G14" s="10">
        <v>8</v>
      </c>
      <c r="H14" s="10">
        <v>5</v>
      </c>
      <c r="I14" s="10">
        <v>13000</v>
      </c>
    </row>
    <row r="15" spans="1:12" ht="15" thickBot="1" x14ac:dyDescent="0.35">
      <c r="A15" s="9" t="s">
        <v>58</v>
      </c>
      <c r="B15" s="10">
        <v>3</v>
      </c>
      <c r="C15" s="10">
        <v>16</v>
      </c>
      <c r="D15" s="10">
        <v>11</v>
      </c>
      <c r="E15" s="10">
        <v>12</v>
      </c>
      <c r="F15" s="10">
        <v>15</v>
      </c>
      <c r="G15" s="10">
        <v>8</v>
      </c>
      <c r="H15" s="10">
        <v>5</v>
      </c>
      <c r="I15" s="10">
        <v>13000</v>
      </c>
    </row>
    <row r="16" spans="1:12" ht="15" thickBot="1" x14ac:dyDescent="0.35">
      <c r="A16" s="9" t="s">
        <v>59</v>
      </c>
      <c r="B16" s="10">
        <v>11</v>
      </c>
      <c r="C16" s="10">
        <v>12</v>
      </c>
      <c r="D16" s="10">
        <v>19</v>
      </c>
      <c r="E16" s="10">
        <v>4</v>
      </c>
      <c r="F16" s="10">
        <v>3</v>
      </c>
      <c r="G16" s="10">
        <v>4</v>
      </c>
      <c r="H16" s="10">
        <v>5</v>
      </c>
      <c r="I16" s="10">
        <v>12000</v>
      </c>
    </row>
    <row r="17" spans="1:9" ht="15" thickBot="1" x14ac:dyDescent="0.35">
      <c r="A17" s="9" t="s">
        <v>60</v>
      </c>
      <c r="B17" s="10">
        <v>2</v>
      </c>
      <c r="C17" s="10">
        <v>21</v>
      </c>
      <c r="D17" s="10">
        <v>19</v>
      </c>
      <c r="E17" s="10">
        <v>8</v>
      </c>
      <c r="F17" s="10">
        <v>11</v>
      </c>
      <c r="G17" s="10">
        <v>8</v>
      </c>
      <c r="H17" s="10">
        <v>5</v>
      </c>
      <c r="I17" s="10">
        <v>11000</v>
      </c>
    </row>
    <row r="18" spans="1:9" ht="15" thickBot="1" x14ac:dyDescent="0.35">
      <c r="A18" s="9" t="s">
        <v>61</v>
      </c>
      <c r="B18" s="10">
        <v>5</v>
      </c>
      <c r="C18" s="10">
        <v>21</v>
      </c>
      <c r="D18" s="10">
        <v>5</v>
      </c>
      <c r="E18" s="10">
        <v>15</v>
      </c>
      <c r="F18" s="10">
        <v>15</v>
      </c>
      <c r="G18" s="10">
        <v>8</v>
      </c>
      <c r="H18" s="10">
        <v>5</v>
      </c>
      <c r="I18" s="10">
        <v>11000</v>
      </c>
    </row>
    <row r="19" spans="1:9" ht="15" thickBot="1" x14ac:dyDescent="0.35">
      <c r="A19" s="9" t="s">
        <v>62</v>
      </c>
      <c r="B19" s="10">
        <v>3</v>
      </c>
      <c r="C19" s="10">
        <v>12</v>
      </c>
      <c r="D19" s="10">
        <v>17</v>
      </c>
      <c r="E19" s="10">
        <v>11</v>
      </c>
      <c r="F19" s="10">
        <v>15</v>
      </c>
      <c r="G19" s="10">
        <v>8</v>
      </c>
      <c r="H19" s="10">
        <v>5</v>
      </c>
      <c r="I19" s="10">
        <v>11000</v>
      </c>
    </row>
    <row r="20" spans="1:9" ht="15" thickBot="1" x14ac:dyDescent="0.35">
      <c r="A20" s="9" t="s">
        <v>63</v>
      </c>
      <c r="B20" s="10">
        <v>9</v>
      </c>
      <c r="C20" s="10">
        <v>9</v>
      </c>
      <c r="D20" s="10">
        <v>14</v>
      </c>
      <c r="E20" s="10">
        <v>16</v>
      </c>
      <c r="F20" s="10">
        <v>5</v>
      </c>
      <c r="G20" s="10">
        <v>1</v>
      </c>
      <c r="H20" s="10">
        <v>5</v>
      </c>
      <c r="I20" s="10">
        <v>14000</v>
      </c>
    </row>
    <row r="21" spans="1:9" ht="15" thickBot="1" x14ac:dyDescent="0.35">
      <c r="A21" s="9" t="s">
        <v>64</v>
      </c>
      <c r="B21" s="10">
        <v>13</v>
      </c>
      <c r="C21" s="10">
        <v>12</v>
      </c>
      <c r="D21" s="10">
        <v>6</v>
      </c>
      <c r="E21" s="10">
        <v>10</v>
      </c>
      <c r="F21" s="10">
        <v>2</v>
      </c>
      <c r="G21" s="10">
        <v>8</v>
      </c>
      <c r="H21" s="10">
        <v>5</v>
      </c>
      <c r="I21" s="10">
        <v>13000</v>
      </c>
    </row>
    <row r="22" spans="1:9" ht="15" thickBot="1" x14ac:dyDescent="0.35">
      <c r="A22" s="9" t="s">
        <v>65</v>
      </c>
      <c r="B22" s="10">
        <v>19</v>
      </c>
      <c r="C22" s="10">
        <v>11</v>
      </c>
      <c r="D22" s="10">
        <v>2</v>
      </c>
      <c r="E22" s="10">
        <v>6</v>
      </c>
      <c r="F22" s="10">
        <v>9</v>
      </c>
      <c r="G22" s="10">
        <v>8</v>
      </c>
      <c r="H22" s="10">
        <v>5</v>
      </c>
      <c r="I22" s="10">
        <v>13000</v>
      </c>
    </row>
    <row r="23" spans="1:9" ht="15" thickBot="1" x14ac:dyDescent="0.35">
      <c r="A23" s="9" t="s">
        <v>66</v>
      </c>
      <c r="B23" s="10">
        <v>15</v>
      </c>
      <c r="C23" s="10">
        <v>4</v>
      </c>
      <c r="D23" s="10">
        <v>13</v>
      </c>
      <c r="E23" s="10">
        <v>9</v>
      </c>
      <c r="F23" s="10">
        <v>15</v>
      </c>
      <c r="G23" s="10">
        <v>8</v>
      </c>
      <c r="H23" s="10">
        <v>5</v>
      </c>
      <c r="I23" s="10">
        <v>14000</v>
      </c>
    </row>
    <row r="24" spans="1:9" ht="15" thickBot="1" x14ac:dyDescent="0.35">
      <c r="A24" s="9" t="s">
        <v>67</v>
      </c>
      <c r="B24" s="10">
        <v>12</v>
      </c>
      <c r="C24" s="10">
        <v>8</v>
      </c>
      <c r="D24" s="10">
        <v>9</v>
      </c>
      <c r="E24" s="10">
        <v>16</v>
      </c>
      <c r="F24" s="10">
        <v>11</v>
      </c>
      <c r="G24" s="10">
        <v>8</v>
      </c>
      <c r="H24" s="10">
        <v>5</v>
      </c>
      <c r="I24" s="10">
        <v>15000</v>
      </c>
    </row>
    <row r="25" spans="1:9" ht="15" thickBot="1" x14ac:dyDescent="0.35">
      <c r="A25" s="9" t="s">
        <v>68</v>
      </c>
      <c r="B25" s="10">
        <v>18</v>
      </c>
      <c r="C25" s="10">
        <v>23</v>
      </c>
      <c r="D25" s="10">
        <v>3</v>
      </c>
      <c r="E25" s="10">
        <v>1</v>
      </c>
      <c r="F25" s="10">
        <v>15</v>
      </c>
      <c r="G25" s="10">
        <v>8</v>
      </c>
      <c r="H25" s="10">
        <v>5</v>
      </c>
      <c r="I25" s="10">
        <v>15000</v>
      </c>
    </row>
    <row r="26" spans="1:9" ht="15" thickBot="1" x14ac:dyDescent="0.35">
      <c r="A26" s="9" t="s">
        <v>69</v>
      </c>
      <c r="B26" s="10">
        <v>6</v>
      </c>
      <c r="C26" s="10">
        <v>9</v>
      </c>
      <c r="D26" s="10">
        <v>19</v>
      </c>
      <c r="E26" s="10">
        <v>16</v>
      </c>
      <c r="F26" s="10">
        <v>15</v>
      </c>
      <c r="G26" s="10">
        <v>8</v>
      </c>
      <c r="H26" s="10">
        <v>2</v>
      </c>
      <c r="I26" s="10">
        <v>14000</v>
      </c>
    </row>
    <row r="27" spans="1:9" ht="15" thickBot="1" x14ac:dyDescent="0.35">
      <c r="A27" s="9" t="s">
        <v>70</v>
      </c>
      <c r="B27" s="10">
        <v>16</v>
      </c>
      <c r="C27" s="10">
        <v>5</v>
      </c>
      <c r="D27" s="10">
        <v>7</v>
      </c>
      <c r="E27" s="10">
        <v>16</v>
      </c>
      <c r="F27" s="10">
        <v>9</v>
      </c>
      <c r="G27" s="10">
        <v>5</v>
      </c>
      <c r="H27" s="10">
        <v>5</v>
      </c>
      <c r="I27" s="10">
        <v>13000</v>
      </c>
    </row>
    <row r="28" spans="1:9" ht="15" thickBot="1" x14ac:dyDescent="0.35">
      <c r="A28" s="9" t="s">
        <v>71</v>
      </c>
      <c r="B28" s="10">
        <v>23</v>
      </c>
      <c r="C28" s="10">
        <v>1</v>
      </c>
      <c r="D28" s="10">
        <v>12</v>
      </c>
      <c r="E28" s="10">
        <v>16</v>
      </c>
      <c r="F28" s="10">
        <v>11</v>
      </c>
      <c r="G28" s="10">
        <v>8</v>
      </c>
      <c r="H28" s="10">
        <v>5</v>
      </c>
      <c r="I28" s="10">
        <v>13000</v>
      </c>
    </row>
    <row r="29" spans="1:9" ht="15" thickBot="1" x14ac:dyDescent="0.35">
      <c r="A29" s="9" t="s">
        <v>72</v>
      </c>
      <c r="B29" s="10">
        <v>17</v>
      </c>
      <c r="C29" s="10">
        <v>12</v>
      </c>
      <c r="D29" s="10">
        <v>9</v>
      </c>
      <c r="E29" s="10">
        <v>2</v>
      </c>
      <c r="F29" s="10">
        <v>5</v>
      </c>
      <c r="G29" s="10">
        <v>5</v>
      </c>
      <c r="H29" s="10">
        <v>2</v>
      </c>
      <c r="I29" s="10">
        <v>10000</v>
      </c>
    </row>
    <row r="30" spans="1:9" ht="15" thickBot="1" x14ac:dyDescent="0.35">
      <c r="A30" s="9" t="s">
        <v>73</v>
      </c>
      <c r="B30" s="10">
        <v>8</v>
      </c>
      <c r="C30" s="10">
        <v>6</v>
      </c>
      <c r="D30" s="10">
        <v>19</v>
      </c>
      <c r="E30" s="10">
        <v>16</v>
      </c>
      <c r="F30" s="10">
        <v>15</v>
      </c>
      <c r="G30" s="10">
        <v>8</v>
      </c>
      <c r="H30" s="10">
        <v>5</v>
      </c>
      <c r="I30" s="10">
        <v>11000</v>
      </c>
    </row>
    <row r="31" spans="1:9" ht="18.600000000000001" thickBot="1" x14ac:dyDescent="0.35">
      <c r="A31" s="5"/>
    </row>
    <row r="32" spans="1:9" ht="15" thickBot="1" x14ac:dyDescent="0.35">
      <c r="A32" s="9" t="s">
        <v>74</v>
      </c>
      <c r="B32" s="9" t="s">
        <v>43</v>
      </c>
      <c r="C32" s="9" t="s">
        <v>44</v>
      </c>
      <c r="D32" s="9" t="s">
        <v>45</v>
      </c>
      <c r="E32" s="9" t="s">
        <v>46</v>
      </c>
      <c r="F32" s="9" t="s">
        <v>47</v>
      </c>
      <c r="G32" s="9" t="s">
        <v>48</v>
      </c>
      <c r="H32" s="9" t="s">
        <v>49</v>
      </c>
    </row>
    <row r="33" spans="1:8" ht="15" thickBot="1" x14ac:dyDescent="0.35">
      <c r="A33" s="9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 t="s">
        <v>80</v>
      </c>
      <c r="G33" s="10" t="s">
        <v>81</v>
      </c>
      <c r="H33" s="10" t="s">
        <v>82</v>
      </c>
    </row>
    <row r="34" spans="1:8" ht="15" thickBot="1" x14ac:dyDescent="0.35">
      <c r="A34" s="9" t="s">
        <v>83</v>
      </c>
      <c r="B34" s="10" t="s">
        <v>84</v>
      </c>
      <c r="C34" s="10" t="s">
        <v>85</v>
      </c>
      <c r="D34" s="10" t="s">
        <v>78</v>
      </c>
      <c r="E34" s="10" t="s">
        <v>86</v>
      </c>
      <c r="F34" s="10" t="s">
        <v>80</v>
      </c>
      <c r="G34" s="10" t="s">
        <v>81</v>
      </c>
      <c r="H34" s="10" t="s">
        <v>87</v>
      </c>
    </row>
    <row r="35" spans="1:8" ht="15" thickBot="1" x14ac:dyDescent="0.35">
      <c r="A35" s="9" t="s">
        <v>88</v>
      </c>
      <c r="B35" s="10" t="s">
        <v>77</v>
      </c>
      <c r="C35" s="10" t="s">
        <v>85</v>
      </c>
      <c r="D35" s="10" t="s">
        <v>89</v>
      </c>
      <c r="E35" s="10" t="s">
        <v>86</v>
      </c>
      <c r="F35" s="10" t="s">
        <v>80</v>
      </c>
      <c r="G35" s="10" t="s">
        <v>81</v>
      </c>
      <c r="H35" s="10" t="s">
        <v>81</v>
      </c>
    </row>
    <row r="36" spans="1:8" ht="15" thickBot="1" x14ac:dyDescent="0.35">
      <c r="A36" s="9" t="s">
        <v>90</v>
      </c>
      <c r="B36" s="10" t="s">
        <v>91</v>
      </c>
      <c r="C36" s="10" t="s">
        <v>85</v>
      </c>
      <c r="D36" s="10" t="s">
        <v>89</v>
      </c>
      <c r="E36" s="10" t="s">
        <v>92</v>
      </c>
      <c r="F36" s="10" t="s">
        <v>93</v>
      </c>
      <c r="G36" s="10" t="s">
        <v>81</v>
      </c>
      <c r="H36" s="10" t="s">
        <v>81</v>
      </c>
    </row>
    <row r="37" spans="1:8" ht="15" thickBot="1" x14ac:dyDescent="0.35">
      <c r="A37" s="9" t="s">
        <v>94</v>
      </c>
      <c r="B37" s="10" t="s">
        <v>91</v>
      </c>
      <c r="C37" s="10" t="s">
        <v>85</v>
      </c>
      <c r="D37" s="10" t="s">
        <v>89</v>
      </c>
      <c r="E37" s="10" t="s">
        <v>92</v>
      </c>
      <c r="F37" s="10" t="s">
        <v>93</v>
      </c>
      <c r="G37" s="10" t="s">
        <v>81</v>
      </c>
      <c r="H37" s="10" t="s">
        <v>81</v>
      </c>
    </row>
    <row r="38" spans="1:8" ht="15" thickBot="1" x14ac:dyDescent="0.35">
      <c r="A38" s="9" t="s">
        <v>95</v>
      </c>
      <c r="B38" s="10" t="s">
        <v>91</v>
      </c>
      <c r="C38" s="10" t="s">
        <v>91</v>
      </c>
      <c r="D38" s="10" t="s">
        <v>96</v>
      </c>
      <c r="E38" s="10" t="s">
        <v>92</v>
      </c>
      <c r="F38" s="10" t="s">
        <v>81</v>
      </c>
      <c r="G38" s="10" t="s">
        <v>81</v>
      </c>
      <c r="H38" s="10" t="s">
        <v>81</v>
      </c>
    </row>
    <row r="39" spans="1:8" ht="15" thickBot="1" x14ac:dyDescent="0.35">
      <c r="A39" s="9" t="s">
        <v>97</v>
      </c>
      <c r="B39" s="10" t="s">
        <v>89</v>
      </c>
      <c r="C39" s="10" t="s">
        <v>91</v>
      </c>
      <c r="D39" s="10" t="s">
        <v>96</v>
      </c>
      <c r="E39" s="10" t="s">
        <v>92</v>
      </c>
      <c r="F39" s="10" t="s">
        <v>81</v>
      </c>
      <c r="G39" s="10" t="s">
        <v>81</v>
      </c>
      <c r="H39" s="10" t="s">
        <v>81</v>
      </c>
    </row>
    <row r="40" spans="1:8" ht="15" thickBot="1" x14ac:dyDescent="0.35">
      <c r="A40" s="9" t="s">
        <v>98</v>
      </c>
      <c r="B40" s="10" t="s">
        <v>89</v>
      </c>
      <c r="C40" s="10" t="s">
        <v>91</v>
      </c>
      <c r="D40" s="10" t="s">
        <v>96</v>
      </c>
      <c r="E40" s="10" t="s">
        <v>92</v>
      </c>
      <c r="F40" s="10" t="s">
        <v>81</v>
      </c>
      <c r="G40" s="10" t="s">
        <v>81</v>
      </c>
      <c r="H40" s="10" t="s">
        <v>81</v>
      </c>
    </row>
    <row r="41" spans="1:8" ht="15" thickBot="1" x14ac:dyDescent="0.35">
      <c r="A41" s="9" t="s">
        <v>99</v>
      </c>
      <c r="B41" s="10" t="s">
        <v>89</v>
      </c>
      <c r="C41" s="10" t="s">
        <v>91</v>
      </c>
      <c r="D41" s="10" t="s">
        <v>96</v>
      </c>
      <c r="E41" s="10" t="s">
        <v>92</v>
      </c>
      <c r="F41" s="10" t="s">
        <v>81</v>
      </c>
      <c r="G41" s="10" t="s">
        <v>81</v>
      </c>
      <c r="H41" s="10" t="s">
        <v>81</v>
      </c>
    </row>
    <row r="42" spans="1:8" ht="15" thickBot="1" x14ac:dyDescent="0.35">
      <c r="A42" s="9" t="s">
        <v>100</v>
      </c>
      <c r="B42" s="10" t="s">
        <v>89</v>
      </c>
      <c r="C42" s="10" t="s">
        <v>101</v>
      </c>
      <c r="D42" s="10" t="s">
        <v>96</v>
      </c>
      <c r="E42" s="10" t="s">
        <v>81</v>
      </c>
      <c r="F42" s="10" t="s">
        <v>81</v>
      </c>
      <c r="G42" s="10" t="s">
        <v>81</v>
      </c>
      <c r="H42" s="10" t="s">
        <v>81</v>
      </c>
    </row>
    <row r="43" spans="1:8" ht="15" thickBot="1" x14ac:dyDescent="0.35">
      <c r="A43" s="9" t="s">
        <v>102</v>
      </c>
      <c r="B43" s="10" t="s">
        <v>103</v>
      </c>
      <c r="C43" s="10" t="s">
        <v>101</v>
      </c>
      <c r="D43" s="10" t="s">
        <v>96</v>
      </c>
      <c r="E43" s="10" t="s">
        <v>81</v>
      </c>
      <c r="F43" s="10" t="s">
        <v>81</v>
      </c>
      <c r="G43" s="10" t="s">
        <v>81</v>
      </c>
      <c r="H43" s="10" t="s">
        <v>81</v>
      </c>
    </row>
    <row r="44" spans="1:8" ht="15" thickBot="1" x14ac:dyDescent="0.35">
      <c r="A44" s="9" t="s">
        <v>104</v>
      </c>
      <c r="B44" s="10" t="s">
        <v>103</v>
      </c>
      <c r="C44" s="10" t="s">
        <v>101</v>
      </c>
      <c r="D44" s="10" t="s">
        <v>96</v>
      </c>
      <c r="E44" s="10" t="s">
        <v>81</v>
      </c>
      <c r="F44" s="10" t="s">
        <v>81</v>
      </c>
      <c r="G44" s="10" t="s">
        <v>81</v>
      </c>
      <c r="H44" s="10" t="s">
        <v>81</v>
      </c>
    </row>
    <row r="45" spans="1:8" ht="15" thickBot="1" x14ac:dyDescent="0.35">
      <c r="A45" s="9" t="s">
        <v>105</v>
      </c>
      <c r="B45" s="10" t="s">
        <v>106</v>
      </c>
      <c r="C45" s="10" t="s">
        <v>81</v>
      </c>
      <c r="D45" s="10" t="s">
        <v>96</v>
      </c>
      <c r="E45" s="10" t="s">
        <v>81</v>
      </c>
      <c r="F45" s="10" t="s">
        <v>81</v>
      </c>
      <c r="G45" s="10" t="s">
        <v>81</v>
      </c>
      <c r="H45" s="10" t="s">
        <v>81</v>
      </c>
    </row>
    <row r="46" spans="1:8" ht="15" thickBot="1" x14ac:dyDescent="0.35">
      <c r="A46" s="9" t="s">
        <v>107</v>
      </c>
      <c r="B46" s="10" t="s">
        <v>106</v>
      </c>
      <c r="C46" s="10" t="s">
        <v>81</v>
      </c>
      <c r="D46" s="10" t="s">
        <v>108</v>
      </c>
      <c r="E46" s="10" t="s">
        <v>81</v>
      </c>
      <c r="F46" s="10" t="s">
        <v>81</v>
      </c>
      <c r="G46" s="10" t="s">
        <v>81</v>
      </c>
      <c r="H46" s="10" t="s">
        <v>81</v>
      </c>
    </row>
    <row r="47" spans="1:8" ht="15" thickBot="1" x14ac:dyDescent="0.35">
      <c r="A47" s="9" t="s">
        <v>109</v>
      </c>
      <c r="B47" s="10" t="s">
        <v>106</v>
      </c>
      <c r="C47" s="10" t="s">
        <v>81</v>
      </c>
      <c r="D47" s="10" t="s">
        <v>81</v>
      </c>
      <c r="E47" s="10" t="s">
        <v>81</v>
      </c>
      <c r="F47" s="10" t="s">
        <v>81</v>
      </c>
      <c r="G47" s="10" t="s">
        <v>81</v>
      </c>
      <c r="H47" s="10" t="s">
        <v>81</v>
      </c>
    </row>
    <row r="48" spans="1:8" ht="15" thickBot="1" x14ac:dyDescent="0.35">
      <c r="A48" s="9" t="s">
        <v>110</v>
      </c>
      <c r="B48" s="10" t="s">
        <v>92</v>
      </c>
      <c r="C48" s="10" t="s">
        <v>81</v>
      </c>
      <c r="D48" s="10" t="s">
        <v>81</v>
      </c>
      <c r="E48" s="10" t="s">
        <v>81</v>
      </c>
      <c r="F48" s="10" t="s">
        <v>81</v>
      </c>
      <c r="G48" s="10" t="s">
        <v>81</v>
      </c>
      <c r="H48" s="10" t="s">
        <v>81</v>
      </c>
    </row>
    <row r="49" spans="1:8" ht="15" thickBot="1" x14ac:dyDescent="0.35">
      <c r="A49" s="9" t="s">
        <v>111</v>
      </c>
      <c r="B49" s="10" t="s">
        <v>81</v>
      </c>
      <c r="C49" s="10" t="s">
        <v>81</v>
      </c>
      <c r="D49" s="10" t="s">
        <v>81</v>
      </c>
      <c r="E49" s="10" t="s">
        <v>81</v>
      </c>
      <c r="F49" s="10" t="s">
        <v>81</v>
      </c>
      <c r="G49" s="10" t="s">
        <v>81</v>
      </c>
      <c r="H49" s="10" t="s">
        <v>81</v>
      </c>
    </row>
    <row r="50" spans="1:8" ht="15" thickBot="1" x14ac:dyDescent="0.35">
      <c r="A50" s="9" t="s">
        <v>112</v>
      </c>
      <c r="B50" s="10" t="s">
        <v>81</v>
      </c>
      <c r="C50" s="10" t="s">
        <v>81</v>
      </c>
      <c r="D50" s="10" t="s">
        <v>81</v>
      </c>
      <c r="E50" s="10" t="s">
        <v>81</v>
      </c>
      <c r="F50" s="10" t="s">
        <v>81</v>
      </c>
      <c r="G50" s="10" t="s">
        <v>81</v>
      </c>
      <c r="H50" s="10" t="s">
        <v>81</v>
      </c>
    </row>
    <row r="51" spans="1:8" ht="15" thickBot="1" x14ac:dyDescent="0.35">
      <c r="A51" s="9" t="s">
        <v>113</v>
      </c>
      <c r="B51" s="10" t="s">
        <v>81</v>
      </c>
      <c r="C51" s="10" t="s">
        <v>81</v>
      </c>
      <c r="D51" s="10" t="s">
        <v>81</v>
      </c>
      <c r="E51" s="10" t="s">
        <v>81</v>
      </c>
      <c r="F51" s="10" t="s">
        <v>81</v>
      </c>
      <c r="G51" s="10" t="s">
        <v>81</v>
      </c>
      <c r="H51" s="10" t="s">
        <v>81</v>
      </c>
    </row>
    <row r="52" spans="1:8" ht="15" thickBot="1" x14ac:dyDescent="0.35">
      <c r="A52" s="9" t="s">
        <v>114</v>
      </c>
      <c r="B52" s="10" t="s">
        <v>81</v>
      </c>
      <c r="C52" s="10" t="s">
        <v>81</v>
      </c>
      <c r="D52" s="10" t="s">
        <v>81</v>
      </c>
      <c r="E52" s="10" t="s">
        <v>81</v>
      </c>
      <c r="F52" s="10" t="s">
        <v>81</v>
      </c>
      <c r="G52" s="10" t="s">
        <v>81</v>
      </c>
      <c r="H52" s="10" t="s">
        <v>81</v>
      </c>
    </row>
    <row r="53" spans="1:8" ht="15" thickBot="1" x14ac:dyDescent="0.35">
      <c r="A53" s="9" t="s">
        <v>115</v>
      </c>
      <c r="B53" s="10" t="s">
        <v>81</v>
      </c>
      <c r="C53" s="10" t="s">
        <v>81</v>
      </c>
      <c r="D53" s="10" t="s">
        <v>81</v>
      </c>
      <c r="E53" s="10" t="s">
        <v>81</v>
      </c>
      <c r="F53" s="10" t="s">
        <v>81</v>
      </c>
      <c r="G53" s="10" t="s">
        <v>81</v>
      </c>
      <c r="H53" s="10" t="s">
        <v>81</v>
      </c>
    </row>
    <row r="54" spans="1:8" ht="15" thickBot="1" x14ac:dyDescent="0.35">
      <c r="A54" s="9" t="s">
        <v>116</v>
      </c>
      <c r="B54" s="10" t="s">
        <v>81</v>
      </c>
      <c r="C54" s="10" t="s">
        <v>81</v>
      </c>
      <c r="D54" s="10" t="s">
        <v>81</v>
      </c>
      <c r="E54" s="10" t="s">
        <v>81</v>
      </c>
      <c r="F54" s="10" t="s">
        <v>81</v>
      </c>
      <c r="G54" s="10" t="s">
        <v>81</v>
      </c>
      <c r="H54" s="10" t="s">
        <v>81</v>
      </c>
    </row>
    <row r="55" spans="1:8" ht="15" thickBot="1" x14ac:dyDescent="0.35">
      <c r="A55" s="9" t="s">
        <v>117</v>
      </c>
      <c r="B55" s="10" t="s">
        <v>81</v>
      </c>
      <c r="C55" s="10" t="s">
        <v>81</v>
      </c>
      <c r="D55" s="10" t="s">
        <v>81</v>
      </c>
      <c r="E55" s="10" t="s">
        <v>81</v>
      </c>
      <c r="F55" s="10" t="s">
        <v>81</v>
      </c>
      <c r="G55" s="10" t="s">
        <v>81</v>
      </c>
      <c r="H55" s="10" t="s">
        <v>81</v>
      </c>
    </row>
    <row r="56" spans="1:8" ht="18.600000000000001" thickBot="1" x14ac:dyDescent="0.35">
      <c r="A56" s="5"/>
    </row>
    <row r="57" spans="1:8" ht="15" thickBot="1" x14ac:dyDescent="0.35">
      <c r="A57" s="9" t="s">
        <v>118</v>
      </c>
      <c r="B57" s="9" t="s">
        <v>43</v>
      </c>
      <c r="C57" s="9" t="s">
        <v>44</v>
      </c>
      <c r="D57" s="9" t="s">
        <v>45</v>
      </c>
      <c r="E57" s="9" t="s">
        <v>46</v>
      </c>
      <c r="F57" s="9" t="s">
        <v>47</v>
      </c>
      <c r="G57" s="9" t="s">
        <v>48</v>
      </c>
      <c r="H57" s="9" t="s">
        <v>49</v>
      </c>
    </row>
    <row r="58" spans="1:8" ht="15" thickBot="1" x14ac:dyDescent="0.35">
      <c r="A58" s="9" t="s">
        <v>75</v>
      </c>
      <c r="B58" s="10">
        <v>13000</v>
      </c>
      <c r="C58" s="10">
        <v>8795</v>
      </c>
      <c r="D58" s="10">
        <v>10641</v>
      </c>
      <c r="E58" s="10">
        <v>10744</v>
      </c>
      <c r="F58" s="10">
        <v>5590</v>
      </c>
      <c r="G58" s="10">
        <v>0</v>
      </c>
      <c r="H58" s="10">
        <v>4590</v>
      </c>
    </row>
    <row r="59" spans="1:8" ht="15" thickBot="1" x14ac:dyDescent="0.35">
      <c r="A59" s="9" t="s">
        <v>83</v>
      </c>
      <c r="B59" s="10">
        <v>10846</v>
      </c>
      <c r="C59" s="10">
        <v>8641</v>
      </c>
      <c r="D59" s="10">
        <v>10641</v>
      </c>
      <c r="E59" s="10">
        <v>1718</v>
      </c>
      <c r="F59" s="10">
        <v>5590</v>
      </c>
      <c r="G59" s="10">
        <v>0</v>
      </c>
      <c r="H59" s="10">
        <v>513</v>
      </c>
    </row>
    <row r="60" spans="1:8" ht="15" thickBot="1" x14ac:dyDescent="0.35">
      <c r="A60" s="9" t="s">
        <v>88</v>
      </c>
      <c r="B60" s="10">
        <v>8795</v>
      </c>
      <c r="C60" s="10">
        <v>8641</v>
      </c>
      <c r="D60" s="10">
        <v>4256</v>
      </c>
      <c r="E60" s="10">
        <v>1718</v>
      </c>
      <c r="F60" s="10">
        <v>5590</v>
      </c>
      <c r="G60" s="10">
        <v>0</v>
      </c>
      <c r="H60" s="10">
        <v>0</v>
      </c>
    </row>
    <row r="61" spans="1:8" ht="15" thickBot="1" x14ac:dyDescent="0.35">
      <c r="A61" s="9" t="s">
        <v>90</v>
      </c>
      <c r="B61" s="10">
        <v>6744</v>
      </c>
      <c r="C61" s="10">
        <v>8641</v>
      </c>
      <c r="D61" s="10">
        <v>4256</v>
      </c>
      <c r="E61" s="10">
        <v>154</v>
      </c>
      <c r="F61" s="10">
        <v>1359</v>
      </c>
      <c r="G61" s="10">
        <v>0</v>
      </c>
      <c r="H61" s="10">
        <v>0</v>
      </c>
    </row>
    <row r="62" spans="1:8" ht="15" thickBot="1" x14ac:dyDescent="0.35">
      <c r="A62" s="9" t="s">
        <v>94</v>
      </c>
      <c r="B62" s="10">
        <v>6744</v>
      </c>
      <c r="C62" s="10">
        <v>8641</v>
      </c>
      <c r="D62" s="10">
        <v>4256</v>
      </c>
      <c r="E62" s="10">
        <v>154</v>
      </c>
      <c r="F62" s="10">
        <v>1359</v>
      </c>
      <c r="G62" s="10">
        <v>0</v>
      </c>
      <c r="H62" s="10">
        <v>0</v>
      </c>
    </row>
    <row r="63" spans="1:8" ht="15" thickBot="1" x14ac:dyDescent="0.35">
      <c r="A63" s="9" t="s">
        <v>95</v>
      </c>
      <c r="B63" s="10">
        <v>6744</v>
      </c>
      <c r="C63" s="10">
        <v>6744</v>
      </c>
      <c r="D63" s="10">
        <v>4205</v>
      </c>
      <c r="E63" s="10">
        <v>154</v>
      </c>
      <c r="F63" s="10">
        <v>0</v>
      </c>
      <c r="G63" s="10">
        <v>0</v>
      </c>
      <c r="H63" s="10">
        <v>0</v>
      </c>
    </row>
    <row r="64" spans="1:8" ht="15" thickBot="1" x14ac:dyDescent="0.35">
      <c r="A64" s="9" t="s">
        <v>97</v>
      </c>
      <c r="B64" s="10">
        <v>4256</v>
      </c>
      <c r="C64" s="10">
        <v>6744</v>
      </c>
      <c r="D64" s="10">
        <v>4205</v>
      </c>
      <c r="E64" s="10">
        <v>154</v>
      </c>
      <c r="F64" s="10">
        <v>0</v>
      </c>
      <c r="G64" s="10">
        <v>0</v>
      </c>
      <c r="H64" s="10">
        <v>0</v>
      </c>
    </row>
    <row r="65" spans="1:8" ht="15" thickBot="1" x14ac:dyDescent="0.35">
      <c r="A65" s="9" t="s">
        <v>98</v>
      </c>
      <c r="B65" s="10">
        <v>4256</v>
      </c>
      <c r="C65" s="10">
        <v>6744</v>
      </c>
      <c r="D65" s="10">
        <v>4205</v>
      </c>
      <c r="E65" s="10">
        <v>154</v>
      </c>
      <c r="F65" s="10">
        <v>0</v>
      </c>
      <c r="G65" s="10">
        <v>0</v>
      </c>
      <c r="H65" s="10">
        <v>0</v>
      </c>
    </row>
    <row r="66" spans="1:8" ht="15" thickBot="1" x14ac:dyDescent="0.35">
      <c r="A66" s="9" t="s">
        <v>99</v>
      </c>
      <c r="B66" s="10">
        <v>4256</v>
      </c>
      <c r="C66" s="10">
        <v>6744</v>
      </c>
      <c r="D66" s="10">
        <v>4205</v>
      </c>
      <c r="E66" s="10">
        <v>154</v>
      </c>
      <c r="F66" s="10">
        <v>0</v>
      </c>
      <c r="G66" s="10">
        <v>0</v>
      </c>
      <c r="H66" s="10">
        <v>0</v>
      </c>
    </row>
    <row r="67" spans="1:8" ht="15" thickBot="1" x14ac:dyDescent="0.35">
      <c r="A67" s="9" t="s">
        <v>100</v>
      </c>
      <c r="B67" s="10">
        <v>4256</v>
      </c>
      <c r="C67" s="10">
        <v>2205</v>
      </c>
      <c r="D67" s="10">
        <v>4205</v>
      </c>
      <c r="E67" s="10">
        <v>0</v>
      </c>
      <c r="F67" s="10">
        <v>0</v>
      </c>
      <c r="G67" s="10">
        <v>0</v>
      </c>
      <c r="H67" s="10">
        <v>0</v>
      </c>
    </row>
    <row r="68" spans="1:8" ht="15" thickBot="1" x14ac:dyDescent="0.35">
      <c r="A68" s="9" t="s">
        <v>102</v>
      </c>
      <c r="B68" s="10">
        <v>4051</v>
      </c>
      <c r="C68" s="10">
        <v>2205</v>
      </c>
      <c r="D68" s="10">
        <v>4205</v>
      </c>
      <c r="E68" s="10">
        <v>0</v>
      </c>
      <c r="F68" s="10">
        <v>0</v>
      </c>
      <c r="G68" s="10">
        <v>0</v>
      </c>
      <c r="H68" s="10">
        <v>0</v>
      </c>
    </row>
    <row r="69" spans="1:8" ht="15" thickBot="1" x14ac:dyDescent="0.35">
      <c r="A69" s="9" t="s">
        <v>104</v>
      </c>
      <c r="B69" s="10">
        <v>4051</v>
      </c>
      <c r="C69" s="10">
        <v>2205</v>
      </c>
      <c r="D69" s="10">
        <v>4205</v>
      </c>
      <c r="E69" s="10">
        <v>0</v>
      </c>
      <c r="F69" s="10">
        <v>0</v>
      </c>
      <c r="G69" s="10">
        <v>0</v>
      </c>
      <c r="H69" s="10">
        <v>0</v>
      </c>
    </row>
    <row r="70" spans="1:8" ht="15" thickBot="1" x14ac:dyDescent="0.35">
      <c r="A70" s="9" t="s">
        <v>105</v>
      </c>
      <c r="B70" s="10">
        <v>1000</v>
      </c>
      <c r="C70" s="10">
        <v>0</v>
      </c>
      <c r="D70" s="10">
        <v>4205</v>
      </c>
      <c r="E70" s="10">
        <v>0</v>
      </c>
      <c r="F70" s="10">
        <v>0</v>
      </c>
      <c r="G70" s="10">
        <v>0</v>
      </c>
      <c r="H70" s="10">
        <v>0</v>
      </c>
    </row>
    <row r="71" spans="1:8" ht="15" thickBot="1" x14ac:dyDescent="0.35">
      <c r="A71" s="9" t="s">
        <v>107</v>
      </c>
      <c r="B71" s="10">
        <v>1000</v>
      </c>
      <c r="C71" s="10">
        <v>0</v>
      </c>
      <c r="D71" s="10">
        <v>1641</v>
      </c>
      <c r="E71" s="10">
        <v>0</v>
      </c>
      <c r="F71" s="10">
        <v>0</v>
      </c>
      <c r="G71" s="10">
        <v>0</v>
      </c>
      <c r="H71" s="10">
        <v>0</v>
      </c>
    </row>
    <row r="72" spans="1:8" ht="15" thickBot="1" x14ac:dyDescent="0.35">
      <c r="A72" s="9" t="s">
        <v>109</v>
      </c>
      <c r="B72" s="10">
        <v>1000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</row>
    <row r="73" spans="1:8" ht="15" thickBot="1" x14ac:dyDescent="0.35">
      <c r="A73" s="9" t="s">
        <v>110</v>
      </c>
      <c r="B73" s="10">
        <v>154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</row>
    <row r="74" spans="1:8" ht="15" thickBot="1" x14ac:dyDescent="0.35">
      <c r="A74" s="9" t="s">
        <v>111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</row>
    <row r="75" spans="1:8" ht="15" thickBot="1" x14ac:dyDescent="0.35">
      <c r="A75" s="9" t="s">
        <v>112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</row>
    <row r="76" spans="1:8" ht="15" thickBot="1" x14ac:dyDescent="0.35">
      <c r="A76" s="9" t="s">
        <v>113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</row>
    <row r="77" spans="1:8" ht="15" thickBot="1" x14ac:dyDescent="0.35">
      <c r="A77" s="9" t="s">
        <v>114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</row>
    <row r="78" spans="1:8" ht="15" thickBot="1" x14ac:dyDescent="0.35">
      <c r="A78" s="9" t="s">
        <v>115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</row>
    <row r="79" spans="1:8" ht="15" thickBot="1" x14ac:dyDescent="0.35">
      <c r="A79" s="9" t="s">
        <v>116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</row>
    <row r="80" spans="1:8" ht="15" thickBot="1" x14ac:dyDescent="0.35">
      <c r="A80" s="9" t="s">
        <v>117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</row>
    <row r="81" spans="1:12" ht="18.600000000000001" thickBot="1" x14ac:dyDescent="0.35">
      <c r="A81" s="5"/>
    </row>
    <row r="82" spans="1:12" ht="15" thickBot="1" x14ac:dyDescent="0.35">
      <c r="A82" s="9" t="s">
        <v>119</v>
      </c>
      <c r="B82" s="9" t="s">
        <v>43</v>
      </c>
      <c r="C82" s="9" t="s">
        <v>44</v>
      </c>
      <c r="D82" s="9" t="s">
        <v>45</v>
      </c>
      <c r="E82" s="9" t="s">
        <v>46</v>
      </c>
      <c r="F82" s="9" t="s">
        <v>47</v>
      </c>
      <c r="G82" s="9" t="s">
        <v>48</v>
      </c>
      <c r="H82" s="9" t="s">
        <v>49</v>
      </c>
      <c r="I82" s="9" t="s">
        <v>120</v>
      </c>
      <c r="J82" s="9" t="s">
        <v>121</v>
      </c>
      <c r="K82" s="9" t="s">
        <v>122</v>
      </c>
      <c r="L82" s="9" t="s">
        <v>123</v>
      </c>
    </row>
    <row r="83" spans="1:12" ht="15" thickBot="1" x14ac:dyDescent="0.35">
      <c r="A83" s="9" t="s">
        <v>51</v>
      </c>
      <c r="B83" s="10">
        <v>4256</v>
      </c>
      <c r="C83" s="10">
        <v>0</v>
      </c>
      <c r="D83" s="10">
        <v>0</v>
      </c>
      <c r="E83" s="10">
        <v>154</v>
      </c>
      <c r="F83" s="10">
        <v>0</v>
      </c>
      <c r="G83" s="10">
        <v>0</v>
      </c>
      <c r="H83" s="10">
        <v>4590</v>
      </c>
      <c r="I83" s="10">
        <v>9000</v>
      </c>
      <c r="J83" s="10">
        <v>9000</v>
      </c>
      <c r="K83" s="10">
        <v>0</v>
      </c>
      <c r="L83" s="10">
        <v>0</v>
      </c>
    </row>
    <row r="84" spans="1:12" ht="15" thickBot="1" x14ac:dyDescent="0.35">
      <c r="A84" s="9" t="s">
        <v>52</v>
      </c>
      <c r="B84" s="10">
        <v>1000</v>
      </c>
      <c r="C84" s="10">
        <v>0</v>
      </c>
      <c r="D84" s="10">
        <v>10641</v>
      </c>
      <c r="E84" s="10">
        <v>0</v>
      </c>
      <c r="F84" s="10">
        <v>1359</v>
      </c>
      <c r="G84" s="10">
        <v>0</v>
      </c>
      <c r="H84" s="10">
        <v>0</v>
      </c>
      <c r="I84" s="10">
        <v>13000</v>
      </c>
      <c r="J84" s="10">
        <v>13000</v>
      </c>
      <c r="K84" s="10">
        <v>0</v>
      </c>
      <c r="L84" s="10">
        <v>0</v>
      </c>
    </row>
    <row r="85" spans="1:12" ht="15" thickBot="1" x14ac:dyDescent="0.35">
      <c r="A85" s="9" t="s">
        <v>53</v>
      </c>
      <c r="B85" s="10">
        <v>0</v>
      </c>
      <c r="C85" s="10">
        <v>8641</v>
      </c>
      <c r="D85" s="10">
        <v>4205</v>
      </c>
      <c r="E85" s="10">
        <v>154</v>
      </c>
      <c r="F85" s="10">
        <v>0</v>
      </c>
      <c r="G85" s="10">
        <v>0</v>
      </c>
      <c r="H85" s="10">
        <v>0</v>
      </c>
      <c r="I85" s="10">
        <v>13000</v>
      </c>
      <c r="J85" s="10">
        <v>13000</v>
      </c>
      <c r="K85" s="10">
        <v>0</v>
      </c>
      <c r="L85" s="10">
        <v>0</v>
      </c>
    </row>
    <row r="86" spans="1:12" ht="15" thickBot="1" x14ac:dyDescent="0.35">
      <c r="A86" s="9" t="s">
        <v>54</v>
      </c>
      <c r="B86" s="10">
        <v>0</v>
      </c>
      <c r="C86" s="10">
        <v>6744</v>
      </c>
      <c r="D86" s="10">
        <v>4256</v>
      </c>
      <c r="E86" s="10">
        <v>0</v>
      </c>
      <c r="F86" s="10">
        <v>0</v>
      </c>
      <c r="G86" s="10">
        <v>0</v>
      </c>
      <c r="H86" s="10">
        <v>0</v>
      </c>
      <c r="I86" s="10">
        <v>11000</v>
      </c>
      <c r="J86" s="10">
        <v>11000</v>
      </c>
      <c r="K86" s="10">
        <v>0</v>
      </c>
      <c r="L86" s="10">
        <v>0</v>
      </c>
    </row>
    <row r="87" spans="1:12" ht="15" thickBot="1" x14ac:dyDescent="0.35">
      <c r="A87" s="9" t="s">
        <v>55</v>
      </c>
      <c r="B87" s="10">
        <v>4256</v>
      </c>
      <c r="C87" s="10">
        <v>0</v>
      </c>
      <c r="D87" s="10">
        <v>1641</v>
      </c>
      <c r="E87" s="10">
        <v>0</v>
      </c>
      <c r="F87" s="10">
        <v>5590</v>
      </c>
      <c r="G87" s="10">
        <v>0</v>
      </c>
      <c r="H87" s="10">
        <v>513</v>
      </c>
      <c r="I87" s="10">
        <v>12000</v>
      </c>
      <c r="J87" s="10">
        <v>12000</v>
      </c>
      <c r="K87" s="10">
        <v>0</v>
      </c>
      <c r="L87" s="10">
        <v>0</v>
      </c>
    </row>
    <row r="88" spans="1:12" ht="15" thickBot="1" x14ac:dyDescent="0.35">
      <c r="A88" s="9" t="s">
        <v>56</v>
      </c>
      <c r="B88" s="10">
        <v>0</v>
      </c>
      <c r="C88" s="10">
        <v>8641</v>
      </c>
      <c r="D88" s="10">
        <v>1641</v>
      </c>
      <c r="E88" s="10">
        <v>1718</v>
      </c>
      <c r="F88" s="10">
        <v>0</v>
      </c>
      <c r="G88" s="10">
        <v>0</v>
      </c>
      <c r="H88" s="10">
        <v>0</v>
      </c>
      <c r="I88" s="10">
        <v>12000</v>
      </c>
      <c r="J88" s="10">
        <v>12000</v>
      </c>
      <c r="K88" s="10">
        <v>0</v>
      </c>
      <c r="L88" s="10">
        <v>0</v>
      </c>
    </row>
    <row r="89" spans="1:12" ht="15" thickBot="1" x14ac:dyDescent="0.35">
      <c r="A89" s="9" t="s">
        <v>57</v>
      </c>
      <c r="B89" s="10">
        <v>13000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13000</v>
      </c>
      <c r="J89" s="10">
        <v>13000</v>
      </c>
      <c r="K89" s="10">
        <v>0</v>
      </c>
      <c r="L89" s="10">
        <v>0</v>
      </c>
    </row>
    <row r="90" spans="1:12" ht="15" thickBot="1" x14ac:dyDescent="0.35">
      <c r="A90" s="9" t="s">
        <v>58</v>
      </c>
      <c r="B90" s="10">
        <v>8795</v>
      </c>
      <c r="C90" s="10">
        <v>0</v>
      </c>
      <c r="D90" s="10">
        <v>4205</v>
      </c>
      <c r="E90" s="10">
        <v>0</v>
      </c>
      <c r="F90" s="10">
        <v>0</v>
      </c>
      <c r="G90" s="10">
        <v>0</v>
      </c>
      <c r="H90" s="10">
        <v>0</v>
      </c>
      <c r="I90" s="10">
        <v>13000</v>
      </c>
      <c r="J90" s="10">
        <v>13000</v>
      </c>
      <c r="K90" s="10">
        <v>0</v>
      </c>
      <c r="L90" s="10">
        <v>0</v>
      </c>
    </row>
    <row r="91" spans="1:12" ht="15" thickBot="1" x14ac:dyDescent="0.35">
      <c r="A91" s="9" t="s">
        <v>59</v>
      </c>
      <c r="B91" s="10">
        <v>4051</v>
      </c>
      <c r="C91" s="10">
        <v>2205</v>
      </c>
      <c r="D91" s="10">
        <v>0</v>
      </c>
      <c r="E91" s="10">
        <v>154</v>
      </c>
      <c r="F91" s="10">
        <v>5590</v>
      </c>
      <c r="G91" s="10">
        <v>0</v>
      </c>
      <c r="H91" s="10">
        <v>0</v>
      </c>
      <c r="I91" s="10">
        <v>12000</v>
      </c>
      <c r="J91" s="10">
        <v>12000</v>
      </c>
      <c r="K91" s="10">
        <v>0</v>
      </c>
      <c r="L91" s="10">
        <v>0</v>
      </c>
    </row>
    <row r="92" spans="1:12" ht="15" thickBot="1" x14ac:dyDescent="0.35">
      <c r="A92" s="9" t="s">
        <v>60</v>
      </c>
      <c r="B92" s="10">
        <v>10846</v>
      </c>
      <c r="C92" s="10">
        <v>0</v>
      </c>
      <c r="D92" s="10">
        <v>0</v>
      </c>
      <c r="E92" s="10">
        <v>154</v>
      </c>
      <c r="F92" s="10">
        <v>0</v>
      </c>
      <c r="G92" s="10">
        <v>0</v>
      </c>
      <c r="H92" s="10">
        <v>0</v>
      </c>
      <c r="I92" s="10">
        <v>11000</v>
      </c>
      <c r="J92" s="10">
        <v>11000</v>
      </c>
      <c r="K92" s="10">
        <v>0</v>
      </c>
      <c r="L92" s="10">
        <v>0</v>
      </c>
    </row>
    <row r="93" spans="1:12" ht="15" thickBot="1" x14ac:dyDescent="0.35">
      <c r="A93" s="9" t="s">
        <v>61</v>
      </c>
      <c r="B93" s="10">
        <v>6744</v>
      </c>
      <c r="C93" s="10">
        <v>0</v>
      </c>
      <c r="D93" s="10">
        <v>4256</v>
      </c>
      <c r="E93" s="10">
        <v>0</v>
      </c>
      <c r="F93" s="10">
        <v>0</v>
      </c>
      <c r="G93" s="10">
        <v>0</v>
      </c>
      <c r="H93" s="10">
        <v>0</v>
      </c>
      <c r="I93" s="10">
        <v>11000</v>
      </c>
      <c r="J93" s="10">
        <v>11000</v>
      </c>
      <c r="K93" s="10">
        <v>0</v>
      </c>
      <c r="L93" s="10">
        <v>0</v>
      </c>
    </row>
    <row r="94" spans="1:12" ht="15" thickBot="1" x14ac:dyDescent="0.35">
      <c r="A94" s="9" t="s">
        <v>62</v>
      </c>
      <c r="B94" s="10">
        <v>8795</v>
      </c>
      <c r="C94" s="10">
        <v>2205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11000</v>
      </c>
      <c r="J94" s="10">
        <v>11000</v>
      </c>
      <c r="K94" s="10">
        <v>0</v>
      </c>
      <c r="L94" s="10">
        <v>0</v>
      </c>
    </row>
    <row r="95" spans="1:12" ht="15" thickBot="1" x14ac:dyDescent="0.35">
      <c r="A95" s="9" t="s">
        <v>63</v>
      </c>
      <c r="B95" s="10">
        <v>4256</v>
      </c>
      <c r="C95" s="10">
        <v>6744</v>
      </c>
      <c r="D95" s="10">
        <v>1641</v>
      </c>
      <c r="E95" s="10">
        <v>0</v>
      </c>
      <c r="F95" s="10">
        <v>1359</v>
      </c>
      <c r="G95" s="10">
        <v>0</v>
      </c>
      <c r="H95" s="10">
        <v>0</v>
      </c>
      <c r="I95" s="10">
        <v>14000</v>
      </c>
      <c r="J95" s="10">
        <v>14000</v>
      </c>
      <c r="K95" s="10">
        <v>0</v>
      </c>
      <c r="L95" s="10">
        <v>0</v>
      </c>
    </row>
    <row r="96" spans="1:12" ht="15" thickBot="1" x14ac:dyDescent="0.35">
      <c r="A96" s="9" t="s">
        <v>64</v>
      </c>
      <c r="B96" s="10">
        <v>1000</v>
      </c>
      <c r="C96" s="10">
        <v>2205</v>
      </c>
      <c r="D96" s="10">
        <v>4205</v>
      </c>
      <c r="E96" s="10">
        <v>0</v>
      </c>
      <c r="F96" s="10">
        <v>5590</v>
      </c>
      <c r="G96" s="10">
        <v>0</v>
      </c>
      <c r="H96" s="10">
        <v>0</v>
      </c>
      <c r="I96" s="10">
        <v>13000</v>
      </c>
      <c r="J96" s="10">
        <v>13000</v>
      </c>
      <c r="K96" s="10">
        <v>0</v>
      </c>
      <c r="L96" s="10">
        <v>0</v>
      </c>
    </row>
    <row r="97" spans="1:12" ht="15" thickBot="1" x14ac:dyDescent="0.35">
      <c r="A97" s="9" t="s">
        <v>65</v>
      </c>
      <c r="B97" s="10">
        <v>0</v>
      </c>
      <c r="C97" s="10">
        <v>2205</v>
      </c>
      <c r="D97" s="10">
        <v>10641</v>
      </c>
      <c r="E97" s="10">
        <v>154</v>
      </c>
      <c r="F97" s="10">
        <v>0</v>
      </c>
      <c r="G97" s="10">
        <v>0</v>
      </c>
      <c r="H97" s="10">
        <v>0</v>
      </c>
      <c r="I97" s="10">
        <v>13000</v>
      </c>
      <c r="J97" s="10">
        <v>13000</v>
      </c>
      <c r="K97" s="10">
        <v>0</v>
      </c>
      <c r="L97" s="10">
        <v>0</v>
      </c>
    </row>
    <row r="98" spans="1:12" ht="15" thickBot="1" x14ac:dyDescent="0.35">
      <c r="A98" s="9" t="s">
        <v>66</v>
      </c>
      <c r="B98" s="10">
        <v>1000</v>
      </c>
      <c r="C98" s="10">
        <v>8641</v>
      </c>
      <c r="D98" s="10">
        <v>4205</v>
      </c>
      <c r="E98" s="10">
        <v>154</v>
      </c>
      <c r="F98" s="10">
        <v>0</v>
      </c>
      <c r="G98" s="10">
        <v>0</v>
      </c>
      <c r="H98" s="10">
        <v>0</v>
      </c>
      <c r="I98" s="10">
        <v>14000</v>
      </c>
      <c r="J98" s="10">
        <v>14000</v>
      </c>
      <c r="K98" s="10">
        <v>0</v>
      </c>
      <c r="L98" s="10">
        <v>0</v>
      </c>
    </row>
    <row r="99" spans="1:12" ht="15" thickBot="1" x14ac:dyDescent="0.35">
      <c r="A99" s="9" t="s">
        <v>67</v>
      </c>
      <c r="B99" s="10">
        <v>4051</v>
      </c>
      <c r="C99" s="10">
        <v>6744</v>
      </c>
      <c r="D99" s="10">
        <v>4205</v>
      </c>
      <c r="E99" s="10">
        <v>0</v>
      </c>
      <c r="F99" s="10">
        <v>0</v>
      </c>
      <c r="G99" s="10">
        <v>0</v>
      </c>
      <c r="H99" s="10">
        <v>0</v>
      </c>
      <c r="I99" s="10">
        <v>15000</v>
      </c>
      <c r="J99" s="10">
        <v>15000</v>
      </c>
      <c r="K99" s="10">
        <v>0</v>
      </c>
      <c r="L99" s="10">
        <v>0</v>
      </c>
    </row>
    <row r="100" spans="1:12" ht="15" thickBot="1" x14ac:dyDescent="0.35">
      <c r="A100" s="9" t="s">
        <v>68</v>
      </c>
      <c r="B100" s="10">
        <v>0</v>
      </c>
      <c r="C100" s="10">
        <v>0</v>
      </c>
      <c r="D100" s="10">
        <v>4256</v>
      </c>
      <c r="E100" s="10">
        <v>10744</v>
      </c>
      <c r="F100" s="10">
        <v>0</v>
      </c>
      <c r="G100" s="10">
        <v>0</v>
      </c>
      <c r="H100" s="10">
        <v>0</v>
      </c>
      <c r="I100" s="10">
        <v>15000</v>
      </c>
      <c r="J100" s="10">
        <v>15000</v>
      </c>
      <c r="K100" s="10">
        <v>0</v>
      </c>
      <c r="L100" s="10">
        <v>0</v>
      </c>
    </row>
    <row r="101" spans="1:12" ht="15" thickBot="1" x14ac:dyDescent="0.35">
      <c r="A101" s="9" t="s">
        <v>69</v>
      </c>
      <c r="B101" s="10">
        <v>6744</v>
      </c>
      <c r="C101" s="10">
        <v>6744</v>
      </c>
      <c r="D101" s="10">
        <v>0</v>
      </c>
      <c r="E101" s="10">
        <v>0</v>
      </c>
      <c r="F101" s="10">
        <v>0</v>
      </c>
      <c r="G101" s="10">
        <v>0</v>
      </c>
      <c r="H101" s="10">
        <v>513</v>
      </c>
      <c r="I101" s="10">
        <v>14001</v>
      </c>
      <c r="J101" s="10">
        <v>14000</v>
      </c>
      <c r="K101" s="10">
        <v>-1</v>
      </c>
      <c r="L101" s="10">
        <v>-0.01</v>
      </c>
    </row>
    <row r="102" spans="1:12" ht="15" thickBot="1" x14ac:dyDescent="0.35">
      <c r="A102" s="9" t="s">
        <v>70</v>
      </c>
      <c r="B102" s="10">
        <v>154</v>
      </c>
      <c r="C102" s="10">
        <v>8641</v>
      </c>
      <c r="D102" s="10">
        <v>4205</v>
      </c>
      <c r="E102" s="10">
        <v>0</v>
      </c>
      <c r="F102" s="10">
        <v>0</v>
      </c>
      <c r="G102" s="10">
        <v>0</v>
      </c>
      <c r="H102" s="10">
        <v>0</v>
      </c>
      <c r="I102" s="10">
        <v>13000</v>
      </c>
      <c r="J102" s="10">
        <v>13000</v>
      </c>
      <c r="K102" s="10">
        <v>0</v>
      </c>
      <c r="L102" s="10">
        <v>0</v>
      </c>
    </row>
    <row r="103" spans="1:12" ht="15" thickBot="1" x14ac:dyDescent="0.35">
      <c r="A103" s="9" t="s">
        <v>71</v>
      </c>
      <c r="B103" s="10">
        <v>0</v>
      </c>
      <c r="C103" s="10">
        <v>8795</v>
      </c>
      <c r="D103" s="10">
        <v>4205</v>
      </c>
      <c r="E103" s="10">
        <v>0</v>
      </c>
      <c r="F103" s="10">
        <v>0</v>
      </c>
      <c r="G103" s="10">
        <v>0</v>
      </c>
      <c r="H103" s="10">
        <v>0</v>
      </c>
      <c r="I103" s="10">
        <v>13000</v>
      </c>
      <c r="J103" s="10">
        <v>13000</v>
      </c>
      <c r="K103" s="10">
        <v>0</v>
      </c>
      <c r="L103" s="10">
        <v>0</v>
      </c>
    </row>
    <row r="104" spans="1:12" ht="15" thickBot="1" x14ac:dyDescent="0.35">
      <c r="A104" s="9" t="s">
        <v>72</v>
      </c>
      <c r="B104" s="10">
        <v>0</v>
      </c>
      <c r="C104" s="10">
        <v>2205</v>
      </c>
      <c r="D104" s="10">
        <v>4205</v>
      </c>
      <c r="E104" s="10">
        <v>1718</v>
      </c>
      <c r="F104" s="10">
        <v>1359</v>
      </c>
      <c r="G104" s="10">
        <v>0</v>
      </c>
      <c r="H104" s="10">
        <v>513</v>
      </c>
      <c r="I104" s="10">
        <v>10000</v>
      </c>
      <c r="J104" s="10">
        <v>10000</v>
      </c>
      <c r="K104" s="10">
        <v>0</v>
      </c>
      <c r="L104" s="10">
        <v>0</v>
      </c>
    </row>
    <row r="105" spans="1:12" ht="15" thickBot="1" x14ac:dyDescent="0.35">
      <c r="A105" s="9" t="s">
        <v>73</v>
      </c>
      <c r="B105" s="10">
        <v>4256</v>
      </c>
      <c r="C105" s="10">
        <v>6744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11000</v>
      </c>
      <c r="J105" s="10">
        <v>11000</v>
      </c>
      <c r="K105" s="10">
        <v>0</v>
      </c>
      <c r="L105" s="10">
        <v>0</v>
      </c>
    </row>
    <row r="106" spans="1:12" ht="15" thickBot="1" x14ac:dyDescent="0.35"/>
    <row r="107" spans="1:12" ht="15" thickBot="1" x14ac:dyDescent="0.35">
      <c r="A107" s="11" t="s">
        <v>124</v>
      </c>
      <c r="B107" s="12">
        <v>53360</v>
      </c>
    </row>
    <row r="108" spans="1:12" ht="15" thickBot="1" x14ac:dyDescent="0.35">
      <c r="A108" s="11" t="s">
        <v>125</v>
      </c>
      <c r="B108" s="12">
        <v>0</v>
      </c>
    </row>
    <row r="109" spans="1:12" ht="15" thickBot="1" x14ac:dyDescent="0.35">
      <c r="A109" s="11" t="s">
        <v>126</v>
      </c>
      <c r="B109" s="12">
        <v>286001</v>
      </c>
    </row>
    <row r="110" spans="1:12" ht="15" thickBot="1" x14ac:dyDescent="0.35">
      <c r="A110" s="11" t="s">
        <v>127</v>
      </c>
      <c r="B110" s="12">
        <v>286000</v>
      </c>
    </row>
    <row r="111" spans="1:12" ht="15" thickBot="1" x14ac:dyDescent="0.35">
      <c r="A111" s="11" t="s">
        <v>128</v>
      </c>
      <c r="B111" s="12">
        <v>1</v>
      </c>
    </row>
    <row r="112" spans="1:12" ht="20.399999999999999" thickBot="1" x14ac:dyDescent="0.35">
      <c r="A112" s="11" t="s">
        <v>129</v>
      </c>
      <c r="B112" s="12"/>
    </row>
    <row r="113" spans="1:2" ht="20.399999999999999" thickBot="1" x14ac:dyDescent="0.35">
      <c r="A113" s="11" t="s">
        <v>130</v>
      </c>
      <c r="B113" s="12"/>
    </row>
    <row r="114" spans="1:2" ht="15" thickBot="1" x14ac:dyDescent="0.35">
      <c r="A114" s="11" t="s">
        <v>131</v>
      </c>
      <c r="B114" s="12">
        <v>0</v>
      </c>
    </row>
    <row r="116" spans="1:2" x14ac:dyDescent="0.3">
      <c r="A116" s="13" t="s">
        <v>132</v>
      </c>
    </row>
    <row r="118" spans="1:2" x14ac:dyDescent="0.3">
      <c r="A118" s="14" t="s">
        <v>133</v>
      </c>
    </row>
    <row r="119" spans="1:2" x14ac:dyDescent="0.3">
      <c r="A119" s="14" t="s">
        <v>134</v>
      </c>
    </row>
  </sheetData>
  <hyperlinks>
    <hyperlink ref="A116" r:id="rId1" display="https://miau.my-x.hu/myx-free/coco/test/245179120201005123600.html" xr:uid="{977F6C9C-AFCC-466A-B058-FBFB8659A1B8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7632F-C5BE-46E2-A576-CD8B5153D444}">
  <dimension ref="A1:K25"/>
  <sheetViews>
    <sheetView workbookViewId="0">
      <selection activeCell="K3" sqref="K3"/>
    </sheetView>
  </sheetViews>
  <sheetFormatPr defaultRowHeight="14.4" x14ac:dyDescent="0.3"/>
  <cols>
    <col min="1" max="1" width="9.77734375" bestFit="1" customWidth="1"/>
    <col min="9" max="10" width="0" hidden="1" customWidth="1"/>
  </cols>
  <sheetData>
    <row r="1" spans="1:11" x14ac:dyDescent="0.3">
      <c r="B1" t="s">
        <v>27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</row>
    <row r="2" spans="1:11" s="2" customFormat="1" x14ac:dyDescent="0.3">
      <c r="A2" s="2" t="s">
        <v>0</v>
      </c>
      <c r="B2" s="2" t="s">
        <v>24</v>
      </c>
      <c r="C2" s="2">
        <v>4</v>
      </c>
      <c r="D2" s="2">
        <v>3</v>
      </c>
      <c r="E2" s="2">
        <v>2</v>
      </c>
      <c r="F2" s="2">
        <v>1</v>
      </c>
      <c r="G2" s="2">
        <v>0</v>
      </c>
      <c r="H2" s="2">
        <v>-1</v>
      </c>
      <c r="I2" s="2" t="s">
        <v>25</v>
      </c>
      <c r="J2" s="3" t="s">
        <v>26</v>
      </c>
      <c r="K2" s="2" t="s">
        <v>34</v>
      </c>
    </row>
    <row r="3" spans="1:11" x14ac:dyDescent="0.3">
      <c r="A3" t="s">
        <v>1</v>
      </c>
      <c r="B3">
        <f ca="1">RANDBETWEEN(0,100)</f>
        <v>95</v>
      </c>
      <c r="C3">
        <f ca="1">RANDBETWEEN(0,100-SUM($B3:B3))</f>
        <v>4</v>
      </c>
      <c r="D3">
        <f ca="1">RANDBETWEEN(0,100-SUM($B3:C3))</f>
        <v>0</v>
      </c>
      <c r="E3">
        <f ca="1">RANDBETWEEN(0,100-SUM($B3:D3))</f>
        <v>1</v>
      </c>
      <c r="F3">
        <f ca="1">RANDBETWEEN(0,100-SUM($B3:E3))</f>
        <v>0</v>
      </c>
      <c r="G3">
        <f ca="1">RANDBETWEEN(0,100-SUM($B3:F3))</f>
        <v>0</v>
      </c>
      <c r="H3">
        <f ca="1">RANDBETWEEN(0,100-SUM($B3:G3))</f>
        <v>0</v>
      </c>
      <c r="I3">
        <f ca="1">SUM(B3:H3)</f>
        <v>100</v>
      </c>
      <c r="J3">
        <f ca="1">100-I3</f>
        <v>0</v>
      </c>
      <c r="K3">
        <f t="shared" ref="K3:K25" ca="1" si="0">RANDBETWEEN(-1,5)</f>
        <v>1</v>
      </c>
    </row>
    <row r="4" spans="1:11" x14ac:dyDescent="0.3">
      <c r="A4" t="s">
        <v>2</v>
      </c>
      <c r="B4">
        <f t="shared" ref="B4:B25" ca="1" si="1">RANDBETWEEN(0,100)</f>
        <v>59</v>
      </c>
      <c r="C4">
        <f ca="1">RANDBETWEEN(0,100-SUM($B4:B4))</f>
        <v>4</v>
      </c>
      <c r="D4">
        <f ca="1">RANDBETWEEN(0,100-SUM($B4:C4))</f>
        <v>33</v>
      </c>
      <c r="E4">
        <f ca="1">RANDBETWEEN(0,100-SUM($B4:D4))</f>
        <v>1</v>
      </c>
      <c r="F4">
        <f ca="1">RANDBETWEEN(0,100-SUM($B4:E4))</f>
        <v>1</v>
      </c>
      <c r="G4">
        <f ca="1">RANDBETWEEN(0,100-SUM($B4:F4))</f>
        <v>0</v>
      </c>
      <c r="H4">
        <f ca="1">RANDBETWEEN(0,100-SUM($B4:G4))</f>
        <v>1</v>
      </c>
      <c r="I4">
        <f t="shared" ref="I4:I25" ca="1" si="2">SUM(B4:H4)</f>
        <v>99</v>
      </c>
      <c r="J4">
        <f t="shared" ref="J4:J25" ca="1" si="3">100-I4</f>
        <v>1</v>
      </c>
      <c r="K4">
        <f t="shared" ca="1" si="0"/>
        <v>-1</v>
      </c>
    </row>
    <row r="5" spans="1:11" x14ac:dyDescent="0.3">
      <c r="A5" t="s">
        <v>3</v>
      </c>
      <c r="B5">
        <f t="shared" ca="1" si="1"/>
        <v>58</v>
      </c>
      <c r="C5">
        <f ca="1">RANDBETWEEN(0,100-SUM($B5:B5))</f>
        <v>3</v>
      </c>
      <c r="D5">
        <f ca="1">RANDBETWEEN(0,100-SUM($B5:C5))</f>
        <v>14</v>
      </c>
      <c r="E5">
        <f ca="1">RANDBETWEEN(0,100-SUM($B5:D5))</f>
        <v>22</v>
      </c>
      <c r="F5">
        <f ca="1">RANDBETWEEN(0,100-SUM($B5:E5))</f>
        <v>0</v>
      </c>
      <c r="G5">
        <f ca="1">RANDBETWEEN(0,100-SUM($B5:F5))</f>
        <v>3</v>
      </c>
      <c r="H5">
        <f ca="1">RANDBETWEEN(0,100-SUM($B5:G5))</f>
        <v>0</v>
      </c>
      <c r="I5">
        <f t="shared" ca="1" si="2"/>
        <v>100</v>
      </c>
      <c r="J5">
        <f t="shared" ca="1" si="3"/>
        <v>0</v>
      </c>
      <c r="K5">
        <f t="shared" ca="1" si="0"/>
        <v>5</v>
      </c>
    </row>
    <row r="6" spans="1:11" x14ac:dyDescent="0.3">
      <c r="A6" t="s">
        <v>4</v>
      </c>
      <c r="B6">
        <f t="shared" ca="1" si="1"/>
        <v>2</v>
      </c>
      <c r="C6">
        <f ca="1">RANDBETWEEN(0,100-SUM($B6:B6))</f>
        <v>54</v>
      </c>
      <c r="D6">
        <f ca="1">RANDBETWEEN(0,100-SUM($B6:C6))</f>
        <v>38</v>
      </c>
      <c r="E6">
        <f ca="1">RANDBETWEEN(0,100-SUM($B6:D6))</f>
        <v>6</v>
      </c>
      <c r="F6">
        <f ca="1">RANDBETWEEN(0,100-SUM($B6:E6))</f>
        <v>0</v>
      </c>
      <c r="G6">
        <f ca="1">RANDBETWEEN(0,100-SUM($B6:F6))</f>
        <v>0</v>
      </c>
      <c r="H6">
        <f ca="1">RANDBETWEEN(0,100-SUM($B6:G6))</f>
        <v>0</v>
      </c>
      <c r="I6">
        <f t="shared" ca="1" si="2"/>
        <v>100</v>
      </c>
      <c r="J6">
        <f t="shared" ca="1" si="3"/>
        <v>0</v>
      </c>
      <c r="K6">
        <f t="shared" ca="1" si="0"/>
        <v>-1</v>
      </c>
    </row>
    <row r="7" spans="1:11" x14ac:dyDescent="0.3">
      <c r="A7" t="s">
        <v>5</v>
      </c>
      <c r="B7">
        <f t="shared" ca="1" si="1"/>
        <v>72</v>
      </c>
      <c r="C7">
        <f ca="1">RANDBETWEEN(0,100-SUM($B7:B7))</f>
        <v>8</v>
      </c>
      <c r="D7">
        <f ca="1">RANDBETWEEN(0,100-SUM($B7:C7))</f>
        <v>14</v>
      </c>
      <c r="E7">
        <f ca="1">RANDBETWEEN(0,100-SUM($B7:D7))</f>
        <v>5</v>
      </c>
      <c r="F7">
        <f ca="1">RANDBETWEEN(0,100-SUM($B7:E7))</f>
        <v>1</v>
      </c>
      <c r="G7">
        <f ca="1">RANDBETWEEN(0,100-SUM($B7:F7))</f>
        <v>0</v>
      </c>
      <c r="H7">
        <f ca="1">RANDBETWEEN(0,100-SUM($B7:G7))</f>
        <v>0</v>
      </c>
      <c r="I7">
        <f t="shared" ca="1" si="2"/>
        <v>100</v>
      </c>
      <c r="J7">
        <f t="shared" ca="1" si="3"/>
        <v>0</v>
      </c>
      <c r="K7">
        <f t="shared" ca="1" si="0"/>
        <v>3</v>
      </c>
    </row>
    <row r="8" spans="1:11" x14ac:dyDescent="0.3">
      <c r="A8" t="s">
        <v>6</v>
      </c>
      <c r="B8">
        <f t="shared" ca="1" si="1"/>
        <v>2</v>
      </c>
      <c r="C8">
        <f ca="1">RANDBETWEEN(0,100-SUM($B8:B8))</f>
        <v>11</v>
      </c>
      <c r="D8">
        <f ca="1">RANDBETWEEN(0,100-SUM($B8:C8))</f>
        <v>44</v>
      </c>
      <c r="E8">
        <f ca="1">RANDBETWEEN(0,100-SUM($B8:D8))</f>
        <v>27</v>
      </c>
      <c r="F8">
        <f ca="1">RANDBETWEEN(0,100-SUM($B8:E8))</f>
        <v>16</v>
      </c>
      <c r="G8">
        <f ca="1">RANDBETWEEN(0,100-SUM($B8:F8))</f>
        <v>0</v>
      </c>
      <c r="H8">
        <f ca="1">RANDBETWEEN(0,100-SUM($B8:G8))</f>
        <v>0</v>
      </c>
      <c r="I8">
        <f t="shared" ca="1" si="2"/>
        <v>100</v>
      </c>
      <c r="J8">
        <f t="shared" ca="1" si="3"/>
        <v>0</v>
      </c>
      <c r="K8">
        <f t="shared" ca="1" si="0"/>
        <v>2</v>
      </c>
    </row>
    <row r="9" spans="1:11" x14ac:dyDescent="0.3">
      <c r="A9" t="s">
        <v>7</v>
      </c>
      <c r="B9">
        <f t="shared" ca="1" si="1"/>
        <v>93</v>
      </c>
      <c r="C9">
        <f ca="1">RANDBETWEEN(0,100-SUM($B9:B9))</f>
        <v>4</v>
      </c>
      <c r="D9">
        <f ca="1">RANDBETWEEN(0,100-SUM($B9:C9))</f>
        <v>0</v>
      </c>
      <c r="E9">
        <f ca="1">RANDBETWEEN(0,100-SUM($B9:D9))</f>
        <v>3</v>
      </c>
      <c r="F9">
        <f ca="1">RANDBETWEEN(0,100-SUM($B9:E9))</f>
        <v>0</v>
      </c>
      <c r="G9">
        <f ca="1">RANDBETWEEN(0,100-SUM($B9:F9))</f>
        <v>0</v>
      </c>
      <c r="H9">
        <f ca="1">RANDBETWEEN(0,100-SUM($B9:G9))</f>
        <v>0</v>
      </c>
      <c r="I9">
        <f t="shared" ca="1" si="2"/>
        <v>100</v>
      </c>
      <c r="J9">
        <f t="shared" ca="1" si="3"/>
        <v>0</v>
      </c>
      <c r="K9">
        <f t="shared" ca="1" si="0"/>
        <v>3</v>
      </c>
    </row>
    <row r="10" spans="1:11" x14ac:dyDescent="0.3">
      <c r="A10" t="s">
        <v>8</v>
      </c>
      <c r="B10">
        <f t="shared" ca="1" si="1"/>
        <v>91</v>
      </c>
      <c r="C10">
        <f ca="1">RANDBETWEEN(0,100-SUM($B10:B10))</f>
        <v>9</v>
      </c>
      <c r="D10">
        <f ca="1">RANDBETWEEN(0,100-SUM($B10:C10))</f>
        <v>0</v>
      </c>
      <c r="E10">
        <f ca="1">RANDBETWEEN(0,100-SUM($B10:D10))</f>
        <v>0</v>
      </c>
      <c r="F10">
        <f ca="1">RANDBETWEEN(0,100-SUM($B10:E10))</f>
        <v>0</v>
      </c>
      <c r="G10">
        <f ca="1">RANDBETWEEN(0,100-SUM($B10:F10))</f>
        <v>0</v>
      </c>
      <c r="H10">
        <f ca="1">RANDBETWEEN(0,100-SUM($B10:G10))</f>
        <v>0</v>
      </c>
      <c r="I10">
        <f t="shared" ca="1" si="2"/>
        <v>100</v>
      </c>
      <c r="J10">
        <f t="shared" ca="1" si="3"/>
        <v>0</v>
      </c>
      <c r="K10">
        <f t="shared" ca="1" si="0"/>
        <v>5</v>
      </c>
    </row>
    <row r="11" spans="1:11" x14ac:dyDescent="0.3">
      <c r="A11" t="s">
        <v>9</v>
      </c>
      <c r="B11">
        <f t="shared" ca="1" si="1"/>
        <v>77</v>
      </c>
      <c r="C11">
        <f ca="1">RANDBETWEEN(0,100-SUM($B11:B11))</f>
        <v>17</v>
      </c>
      <c r="D11">
        <f ca="1">RANDBETWEEN(0,100-SUM($B11:C11))</f>
        <v>0</v>
      </c>
      <c r="E11">
        <f ca="1">RANDBETWEEN(0,100-SUM($B11:D11))</f>
        <v>1</v>
      </c>
      <c r="F11">
        <f ca="1">RANDBETWEEN(0,100-SUM($B11:E11))</f>
        <v>0</v>
      </c>
      <c r="G11">
        <f ca="1">RANDBETWEEN(0,100-SUM($B11:F11))</f>
        <v>1</v>
      </c>
      <c r="H11">
        <f ca="1">RANDBETWEEN(0,100-SUM($B11:G11))</f>
        <v>3</v>
      </c>
      <c r="I11">
        <f t="shared" ca="1" si="2"/>
        <v>99</v>
      </c>
      <c r="J11">
        <f t="shared" ca="1" si="3"/>
        <v>1</v>
      </c>
      <c r="K11">
        <f t="shared" ca="1" si="0"/>
        <v>5</v>
      </c>
    </row>
    <row r="12" spans="1:11" x14ac:dyDescent="0.3">
      <c r="A12" t="s">
        <v>10</v>
      </c>
      <c r="B12">
        <f t="shared" ca="1" si="1"/>
        <v>1</v>
      </c>
      <c r="C12">
        <f ca="1">RANDBETWEEN(0,100-SUM($B12:B12))</f>
        <v>47</v>
      </c>
      <c r="D12">
        <f ca="1">RANDBETWEEN(0,100-SUM($B12:C12))</f>
        <v>41</v>
      </c>
      <c r="E12">
        <f ca="1">RANDBETWEEN(0,100-SUM($B12:D12))</f>
        <v>5</v>
      </c>
      <c r="F12">
        <f ca="1">RANDBETWEEN(0,100-SUM($B12:E12))</f>
        <v>5</v>
      </c>
      <c r="G12">
        <f ca="1">RANDBETWEEN(0,100-SUM($B12:F12))</f>
        <v>1</v>
      </c>
      <c r="H12">
        <f ca="1">RANDBETWEEN(0,100-SUM($B12:G12))</f>
        <v>0</v>
      </c>
      <c r="I12">
        <f t="shared" ca="1" si="2"/>
        <v>100</v>
      </c>
      <c r="J12">
        <f t="shared" ca="1" si="3"/>
        <v>0</v>
      </c>
      <c r="K12">
        <f t="shared" ca="1" si="0"/>
        <v>0</v>
      </c>
    </row>
    <row r="13" spans="1:11" x14ac:dyDescent="0.3">
      <c r="A13" t="s">
        <v>11</v>
      </c>
      <c r="B13">
        <f t="shared" ca="1" si="1"/>
        <v>54</v>
      </c>
      <c r="C13">
        <f ca="1">RANDBETWEEN(0,100-SUM($B13:B13))</f>
        <v>11</v>
      </c>
      <c r="D13">
        <f ca="1">RANDBETWEEN(0,100-SUM($B13:C13))</f>
        <v>34</v>
      </c>
      <c r="E13">
        <f ca="1">RANDBETWEEN(0,100-SUM($B13:D13))</f>
        <v>1</v>
      </c>
      <c r="F13">
        <f ca="1">RANDBETWEEN(0,100-SUM($B13:E13))</f>
        <v>0</v>
      </c>
      <c r="G13">
        <f ca="1">RANDBETWEEN(0,100-SUM($B13:F13))</f>
        <v>0</v>
      </c>
      <c r="H13">
        <f ca="1">RANDBETWEEN(0,100-SUM($B13:G13))</f>
        <v>0</v>
      </c>
      <c r="I13">
        <f t="shared" ca="1" si="2"/>
        <v>100</v>
      </c>
      <c r="J13">
        <f t="shared" ca="1" si="3"/>
        <v>0</v>
      </c>
      <c r="K13">
        <f t="shared" ca="1" si="0"/>
        <v>4</v>
      </c>
    </row>
    <row r="14" spans="1:11" x14ac:dyDescent="0.3">
      <c r="A14" t="s">
        <v>12</v>
      </c>
      <c r="B14">
        <f t="shared" ca="1" si="1"/>
        <v>53</v>
      </c>
      <c r="C14">
        <f ca="1">RANDBETWEEN(0,100-SUM($B14:B14))</f>
        <v>43</v>
      </c>
      <c r="D14">
        <f ca="1">RANDBETWEEN(0,100-SUM($B14:C14))</f>
        <v>0</v>
      </c>
      <c r="E14">
        <f ca="1">RANDBETWEEN(0,100-SUM($B14:D14))</f>
        <v>1</v>
      </c>
      <c r="F14">
        <f ca="1">RANDBETWEEN(0,100-SUM($B14:E14))</f>
        <v>3</v>
      </c>
      <c r="G14">
        <f ca="1">RANDBETWEEN(0,100-SUM($B14:F14))</f>
        <v>0</v>
      </c>
      <c r="H14" s="1">
        <f ca="1">RANDBETWEEN(0,100-SUM($B14:G14))</f>
        <v>0</v>
      </c>
      <c r="I14">
        <f t="shared" ca="1" si="2"/>
        <v>100</v>
      </c>
      <c r="J14" s="1">
        <f t="shared" ca="1" si="3"/>
        <v>0</v>
      </c>
      <c r="K14">
        <f t="shared" ca="1" si="0"/>
        <v>0</v>
      </c>
    </row>
    <row r="15" spans="1:11" x14ac:dyDescent="0.3">
      <c r="A15" t="s">
        <v>13</v>
      </c>
      <c r="B15">
        <f t="shared" ca="1" si="1"/>
        <v>60</v>
      </c>
      <c r="C15">
        <f ca="1">RANDBETWEEN(0,100-SUM($B15:B15))</f>
        <v>37</v>
      </c>
      <c r="D15">
        <f ca="1">RANDBETWEEN(0,100-SUM($B15:C15))</f>
        <v>3</v>
      </c>
      <c r="E15">
        <f ca="1">RANDBETWEEN(0,100-SUM($B15:D15))</f>
        <v>0</v>
      </c>
      <c r="F15">
        <f ca="1">RANDBETWEEN(0,100-SUM($B15:E15))</f>
        <v>0</v>
      </c>
      <c r="G15">
        <f ca="1">RANDBETWEEN(0,100-SUM($B15:F15))</f>
        <v>0</v>
      </c>
      <c r="H15">
        <f ca="1">RANDBETWEEN(0,100-SUM($B15:G15))</f>
        <v>0</v>
      </c>
      <c r="I15">
        <f t="shared" ca="1" si="2"/>
        <v>100</v>
      </c>
      <c r="J15">
        <f t="shared" ca="1" si="3"/>
        <v>0</v>
      </c>
      <c r="K15">
        <f t="shared" ca="1" si="0"/>
        <v>3</v>
      </c>
    </row>
    <row r="16" spans="1:11" x14ac:dyDescent="0.3">
      <c r="A16" t="s">
        <v>14</v>
      </c>
      <c r="B16">
        <f t="shared" ca="1" si="1"/>
        <v>24</v>
      </c>
      <c r="C16">
        <f ca="1">RANDBETWEEN(0,100-SUM($B16:B16))</f>
        <v>25</v>
      </c>
      <c r="D16">
        <f ca="1">RANDBETWEEN(0,100-SUM($B16:C16))</f>
        <v>28</v>
      </c>
      <c r="E16">
        <f ca="1">RANDBETWEEN(0,100-SUM($B16:D16))</f>
        <v>7</v>
      </c>
      <c r="F16">
        <f ca="1">RANDBETWEEN(0,100-SUM($B16:E16))</f>
        <v>5</v>
      </c>
      <c r="G16">
        <f ca="1">RANDBETWEEN(0,100-SUM($B16:F16))</f>
        <v>6</v>
      </c>
      <c r="H16">
        <f ca="1">RANDBETWEEN(0,100-SUM($B16:G16))</f>
        <v>4</v>
      </c>
      <c r="I16">
        <f t="shared" ca="1" si="2"/>
        <v>99</v>
      </c>
      <c r="J16">
        <f t="shared" ca="1" si="3"/>
        <v>1</v>
      </c>
      <c r="K16">
        <f t="shared" ca="1" si="0"/>
        <v>4</v>
      </c>
    </row>
    <row r="17" spans="1:11" x14ac:dyDescent="0.3">
      <c r="A17" t="s">
        <v>15</v>
      </c>
      <c r="B17">
        <f t="shared" ca="1" si="1"/>
        <v>95</v>
      </c>
      <c r="C17">
        <f ca="1">RANDBETWEEN(0,100-SUM($B17:B17))</f>
        <v>3</v>
      </c>
      <c r="D17">
        <f ca="1">RANDBETWEEN(0,100-SUM($B17:C17))</f>
        <v>1</v>
      </c>
      <c r="E17">
        <f ca="1">RANDBETWEEN(0,100-SUM($B17:D17))</f>
        <v>1</v>
      </c>
      <c r="F17">
        <f ca="1">RANDBETWEEN(0,100-SUM($B17:E17))</f>
        <v>0</v>
      </c>
      <c r="G17">
        <f ca="1">RANDBETWEEN(0,100-SUM($B17:F17))</f>
        <v>0</v>
      </c>
      <c r="H17">
        <f ca="1">RANDBETWEEN(0,100-SUM($B17:G17))</f>
        <v>0</v>
      </c>
      <c r="I17">
        <f t="shared" ca="1" si="2"/>
        <v>100</v>
      </c>
      <c r="J17">
        <f t="shared" ca="1" si="3"/>
        <v>0</v>
      </c>
      <c r="K17">
        <f t="shared" ca="1" si="0"/>
        <v>0</v>
      </c>
    </row>
    <row r="18" spans="1:11" x14ac:dyDescent="0.3">
      <c r="A18" t="s">
        <v>16</v>
      </c>
      <c r="B18">
        <f t="shared" ca="1" si="1"/>
        <v>90</v>
      </c>
      <c r="C18">
        <f ca="1">RANDBETWEEN(0,100-SUM($B18:B18))</f>
        <v>7</v>
      </c>
      <c r="D18">
        <f ca="1">RANDBETWEEN(0,100-SUM($B18:C18))</f>
        <v>0</v>
      </c>
      <c r="E18">
        <f ca="1">RANDBETWEEN(0,100-SUM($B18:D18))</f>
        <v>0</v>
      </c>
      <c r="F18">
        <f ca="1">RANDBETWEEN(0,100-SUM($B18:E18))</f>
        <v>2</v>
      </c>
      <c r="G18">
        <f ca="1">RANDBETWEEN(0,100-SUM($B18:F18))</f>
        <v>1</v>
      </c>
      <c r="H18">
        <f ca="1">RANDBETWEEN(0,100-SUM($B18:G18))</f>
        <v>0</v>
      </c>
      <c r="I18">
        <f t="shared" ca="1" si="2"/>
        <v>100</v>
      </c>
      <c r="J18">
        <f t="shared" ca="1" si="3"/>
        <v>0</v>
      </c>
      <c r="K18">
        <f t="shared" ca="1" si="0"/>
        <v>4</v>
      </c>
    </row>
    <row r="19" spans="1:11" x14ac:dyDescent="0.3">
      <c r="A19" t="s">
        <v>17</v>
      </c>
      <c r="B19">
        <f t="shared" ca="1" si="1"/>
        <v>19</v>
      </c>
      <c r="C19">
        <f ca="1">RANDBETWEEN(0,100-SUM($B19:B19))</f>
        <v>65</v>
      </c>
      <c r="D19">
        <f ca="1">RANDBETWEEN(0,100-SUM($B19:C19))</f>
        <v>10</v>
      </c>
      <c r="E19">
        <f ca="1">RANDBETWEEN(0,100-SUM($B19:D19))</f>
        <v>4</v>
      </c>
      <c r="F19">
        <f ca="1">RANDBETWEEN(0,100-SUM($B19:E19))</f>
        <v>1</v>
      </c>
      <c r="G19">
        <f ca="1">RANDBETWEEN(0,100-SUM($B19:F19))</f>
        <v>0</v>
      </c>
      <c r="H19">
        <f ca="1">RANDBETWEEN(0,100-SUM($B19:G19))</f>
        <v>1</v>
      </c>
      <c r="I19">
        <f t="shared" ca="1" si="2"/>
        <v>100</v>
      </c>
      <c r="J19">
        <f t="shared" ca="1" si="3"/>
        <v>0</v>
      </c>
      <c r="K19">
        <f t="shared" ca="1" si="0"/>
        <v>0</v>
      </c>
    </row>
    <row r="20" spans="1:11" x14ac:dyDescent="0.3">
      <c r="A20" t="s">
        <v>18</v>
      </c>
      <c r="B20">
        <f t="shared" ca="1" si="1"/>
        <v>46</v>
      </c>
      <c r="C20">
        <f ca="1">RANDBETWEEN(0,100-SUM($B20:B20))</f>
        <v>34</v>
      </c>
      <c r="D20">
        <f ca="1">RANDBETWEEN(0,100-SUM($B20:C20))</f>
        <v>2</v>
      </c>
      <c r="E20">
        <f ca="1">RANDBETWEEN(0,100-SUM($B20:D20))</f>
        <v>15</v>
      </c>
      <c r="F20">
        <f ca="1">RANDBETWEEN(0,100-SUM($B20:E20))</f>
        <v>3</v>
      </c>
      <c r="G20">
        <f ca="1">RANDBETWEEN(0,100-SUM($B20:F20))</f>
        <v>0</v>
      </c>
      <c r="H20" s="1">
        <f ca="1">RANDBETWEEN(0,100-SUM($B20:G20))</f>
        <v>0</v>
      </c>
      <c r="I20">
        <f t="shared" ca="1" si="2"/>
        <v>100</v>
      </c>
      <c r="J20" s="1">
        <f t="shared" ca="1" si="3"/>
        <v>0</v>
      </c>
      <c r="K20">
        <f t="shared" ca="1" si="0"/>
        <v>0</v>
      </c>
    </row>
    <row r="21" spans="1:11" x14ac:dyDescent="0.3">
      <c r="A21" t="s">
        <v>19</v>
      </c>
      <c r="B21">
        <f t="shared" ca="1" si="1"/>
        <v>45</v>
      </c>
      <c r="C21">
        <f ca="1">RANDBETWEEN(0,100-SUM($B21:B21))</f>
        <v>41</v>
      </c>
      <c r="D21">
        <f ca="1">RANDBETWEEN(0,100-SUM($B21:C21))</f>
        <v>8</v>
      </c>
      <c r="E21">
        <f ca="1">RANDBETWEEN(0,100-SUM($B21:D21))</f>
        <v>0</v>
      </c>
      <c r="F21">
        <f ca="1">RANDBETWEEN(0,100-SUM($B21:E21))</f>
        <v>1</v>
      </c>
      <c r="G21">
        <f ca="1">RANDBETWEEN(0,100-SUM($B21:F21))</f>
        <v>4</v>
      </c>
      <c r="H21">
        <f ca="1">RANDBETWEEN(0,100-SUM($B21:G21))</f>
        <v>1</v>
      </c>
      <c r="I21">
        <f t="shared" ca="1" si="2"/>
        <v>100</v>
      </c>
      <c r="J21">
        <f t="shared" ca="1" si="3"/>
        <v>0</v>
      </c>
      <c r="K21">
        <f t="shared" ca="1" si="0"/>
        <v>5</v>
      </c>
    </row>
    <row r="22" spans="1:11" x14ac:dyDescent="0.3">
      <c r="A22" t="s">
        <v>20</v>
      </c>
      <c r="B22">
        <f t="shared" ca="1" si="1"/>
        <v>1</v>
      </c>
      <c r="C22">
        <f ca="1">RANDBETWEEN(0,100-SUM($B22:B22))</f>
        <v>39</v>
      </c>
      <c r="D22">
        <f ca="1">RANDBETWEEN(0,100-SUM($B22:C22))</f>
        <v>26</v>
      </c>
      <c r="E22">
        <f ca="1">RANDBETWEEN(0,100-SUM($B22:D22))</f>
        <v>2</v>
      </c>
      <c r="F22">
        <f ca="1">RANDBETWEEN(0,100-SUM($B22:E22))</f>
        <v>16</v>
      </c>
      <c r="G22">
        <f ca="1">RANDBETWEEN(0,100-SUM($B22:F22))</f>
        <v>1</v>
      </c>
      <c r="H22">
        <f ca="1">RANDBETWEEN(0,100-SUM($B22:G22))</f>
        <v>1</v>
      </c>
      <c r="I22">
        <f t="shared" ca="1" si="2"/>
        <v>86</v>
      </c>
      <c r="J22">
        <f t="shared" ca="1" si="3"/>
        <v>14</v>
      </c>
      <c r="K22">
        <f t="shared" ca="1" si="0"/>
        <v>4</v>
      </c>
    </row>
    <row r="23" spans="1:11" x14ac:dyDescent="0.3">
      <c r="A23" t="s">
        <v>21</v>
      </c>
      <c r="B23">
        <f t="shared" ca="1" si="1"/>
        <v>71</v>
      </c>
      <c r="C23">
        <f ca="1">RANDBETWEEN(0,100-SUM($B23:B23))</f>
        <v>27</v>
      </c>
      <c r="D23">
        <f ca="1">RANDBETWEEN(0,100-SUM($B23:C23))</f>
        <v>0</v>
      </c>
      <c r="E23">
        <f ca="1">RANDBETWEEN(0,100-SUM($B23:D23))</f>
        <v>2</v>
      </c>
      <c r="F23">
        <f ca="1">RANDBETWEEN(0,100-SUM($B23:E23))</f>
        <v>0</v>
      </c>
      <c r="G23">
        <f ca="1">RANDBETWEEN(0,100-SUM($B23:F23))</f>
        <v>0</v>
      </c>
      <c r="H23">
        <f ca="1">RANDBETWEEN(0,100-SUM($B23:G23))</f>
        <v>0</v>
      </c>
      <c r="I23">
        <f t="shared" ca="1" si="2"/>
        <v>100</v>
      </c>
      <c r="J23">
        <f t="shared" ca="1" si="3"/>
        <v>0</v>
      </c>
      <c r="K23">
        <f t="shared" ca="1" si="0"/>
        <v>2</v>
      </c>
    </row>
    <row r="24" spans="1:11" x14ac:dyDescent="0.3">
      <c r="A24" t="s">
        <v>22</v>
      </c>
      <c r="B24">
        <f t="shared" ca="1" si="1"/>
        <v>81</v>
      </c>
      <c r="C24">
        <f ca="1">RANDBETWEEN(0,100-SUM($B24:B24))</f>
        <v>0</v>
      </c>
      <c r="D24">
        <f ca="1">RANDBETWEEN(0,100-SUM($B24:C24))</f>
        <v>8</v>
      </c>
      <c r="E24">
        <f ca="1">RANDBETWEEN(0,100-SUM($B24:D24))</f>
        <v>8</v>
      </c>
      <c r="F24">
        <f ca="1">RANDBETWEEN(0,100-SUM($B24:E24))</f>
        <v>1</v>
      </c>
      <c r="G24">
        <f ca="1">RANDBETWEEN(0,100-SUM($B24:F24))</f>
        <v>0</v>
      </c>
      <c r="H24" s="1">
        <f ca="1">RANDBETWEEN(0,100-SUM($B24:G24))</f>
        <v>1</v>
      </c>
      <c r="I24">
        <f t="shared" ca="1" si="2"/>
        <v>99</v>
      </c>
      <c r="J24" s="1">
        <f t="shared" ca="1" si="3"/>
        <v>1</v>
      </c>
      <c r="K24">
        <f t="shared" ca="1" si="0"/>
        <v>5</v>
      </c>
    </row>
    <row r="25" spans="1:11" x14ac:dyDescent="0.3">
      <c r="A25" t="s">
        <v>23</v>
      </c>
      <c r="B25">
        <f t="shared" ca="1" si="1"/>
        <v>10</v>
      </c>
      <c r="C25">
        <f ca="1">RANDBETWEEN(0,100-SUM($B25:B25))</f>
        <v>69</v>
      </c>
      <c r="D25">
        <f ca="1">RANDBETWEEN(0,100-SUM($B25:C25))</f>
        <v>9</v>
      </c>
      <c r="E25">
        <f ca="1">RANDBETWEEN(0,100-SUM($B25:D25))</f>
        <v>9</v>
      </c>
      <c r="F25">
        <f ca="1">RANDBETWEEN(0,100-SUM($B25:E25))</f>
        <v>1</v>
      </c>
      <c r="G25">
        <f ca="1">RANDBETWEEN(0,100-SUM($B25:F25))</f>
        <v>1</v>
      </c>
      <c r="H25" s="1">
        <f ca="1">RANDBETWEEN(0,100-SUM($B25:G25))</f>
        <v>0</v>
      </c>
      <c r="I25">
        <f t="shared" ca="1" si="2"/>
        <v>99</v>
      </c>
      <c r="J25" s="1">
        <f t="shared" ca="1" si="3"/>
        <v>1</v>
      </c>
      <c r="K25">
        <f t="shared" ca="1" si="0"/>
        <v>2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B93128B4B07D4285BE0C945371FB7A" ma:contentTypeVersion="10" ma:contentTypeDescription="Create a new document." ma:contentTypeScope="" ma:versionID="e42260c3c4854b945736b7519c580b7a">
  <xsd:schema xmlns:xsd="http://www.w3.org/2001/XMLSchema" xmlns:xs="http://www.w3.org/2001/XMLSchema" xmlns:p="http://schemas.microsoft.com/office/2006/metadata/properties" xmlns:ns3="289c2a10-30c8-4400-a9d4-ac462c8586a0" targetNamespace="http://schemas.microsoft.com/office/2006/metadata/properties" ma:root="true" ma:fieldsID="64475876db452447435737d5087d9937" ns3:_="">
    <xsd:import namespace="289c2a10-30c8-4400-a9d4-ac462c8586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c2a10-30c8-4400-a9d4-ac462c8586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AA8970-A82D-4311-A79C-8D813ADAFC4A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289c2a10-30c8-4400-a9d4-ac462c8586a0"/>
    <ds:schemaRef ds:uri="http://schemas.microsoft.com/office/2006/metadata/properties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9A3A222-674F-4D1D-A32B-7FA826FCD4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A3A2B3-4607-4C58-B915-E96A38DA4D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9c2a10-30c8-4400-a9d4-ac462c8586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Munka1 (2)</vt:lpstr>
      <vt:lpstr>Munka4</vt:lpstr>
      <vt:lpstr>Munka3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2020-10-05T10:26:53Z</dcterms:created>
  <dcterms:modified xsi:type="dcterms:W3CDTF">2020-10-06T07:34:01Z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0x010100F8B93128B4B07D4285BE0C945371FB7A</vt:lpwstr>
  </property>
</Properties>
</file>