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Documents\"/>
    </mc:Choice>
  </mc:AlternateContent>
  <xr:revisionPtr revIDLastSave="0" documentId="13_ncr:1_{6FB8CA40-24A5-4446-B039-BBA5DFCA8755}" xr6:coauthVersionLast="45" xr6:coauthVersionMax="45" xr10:uidLastSave="{00000000-0000-0000-0000-000000000000}"/>
  <bookViews>
    <workbookView xWindow="-110" yWindow="-110" windowWidth="19420" windowHeight="10560" tabRatio="732" xr2:uid="{EEFB9556-58B6-4B2E-BDB0-369A84C5610E}"/>
  </bookViews>
  <sheets>
    <sheet name="adatbazis variansok" sheetId="1" r:id="rId1"/>
    <sheet name="fkeres-reteg adatbazis moge" sheetId="2" r:id="rId2"/>
    <sheet name="ellenorzo riportok" sheetId="3" r:id="rId3"/>
    <sheet name="szakertoi_rendszer_db_szuro" sheetId="4" r:id="rId4"/>
  </sheets>
  <definedNames>
    <definedName name="_xlnm._FilterDatabase" localSheetId="0" hidden="1">'adatbazis variansok'!$A$4:$K$54</definedName>
    <definedName name="_xlnm._FilterDatabase" localSheetId="3" hidden="1">szakertoi_rendszer_db_szuro!$B$11:$E$31</definedName>
  </definedNames>
  <calcPr calcId="191029"/>
  <pivotCaches>
    <pivotCache cacheId="0" r:id="rId5"/>
    <pivotCache cacheId="1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1" i="4" l="1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D21" i="4"/>
  <c r="D26" i="4" s="1"/>
  <c r="D31" i="4" s="1"/>
  <c r="D20" i="4"/>
  <c r="D25" i="4" s="1"/>
  <c r="D30" i="4" s="1"/>
  <c r="D19" i="4"/>
  <c r="D24" i="4" s="1"/>
  <c r="D29" i="4" s="1"/>
  <c r="D18" i="4"/>
  <c r="D23" i="4" s="1"/>
  <c r="D28" i="4" s="1"/>
  <c r="D17" i="4"/>
  <c r="D22" i="4" s="1"/>
  <c r="D27" i="4" s="1"/>
  <c r="F9" i="1"/>
  <c r="F7" i="1"/>
  <c r="F6" i="1"/>
  <c r="A6" i="4"/>
  <c r="B5" i="4"/>
  <c r="A5" i="4"/>
  <c r="G4" i="4"/>
  <c r="G5" i="4" s="1"/>
  <c r="G6" i="4" s="1"/>
  <c r="D4" i="4"/>
  <c r="D5" i="4" s="1"/>
  <c r="D6" i="4" s="1"/>
  <c r="G3" i="4"/>
  <c r="F3" i="4"/>
  <c r="F4" i="4" s="1"/>
  <c r="F5" i="4" s="1"/>
  <c r="F6" i="4" s="1"/>
  <c r="E3" i="4"/>
  <c r="E4" i="4" s="1"/>
  <c r="E5" i="4" s="1"/>
  <c r="E6" i="4" s="1"/>
  <c r="D3" i="4"/>
  <c r="D37" i="1"/>
  <c r="D52" i="1" s="1"/>
  <c r="D22" i="1"/>
  <c r="K17" i="3"/>
  <c r="I15" i="3"/>
  <c r="I14" i="3"/>
  <c r="I13" i="3"/>
  <c r="I12" i="3"/>
  <c r="I11" i="3"/>
  <c r="I10" i="3"/>
  <c r="I9" i="3"/>
  <c r="I8" i="3"/>
  <c r="I7" i="3"/>
  <c r="I6" i="3"/>
  <c r="I5" i="3"/>
  <c r="D14" i="1"/>
  <c r="D19" i="1" s="1"/>
  <c r="D24" i="1" s="1"/>
  <c r="D29" i="1" s="1"/>
  <c r="D34" i="1" s="1"/>
  <c r="D39" i="1" s="1"/>
  <c r="D44" i="1" s="1"/>
  <c r="D49" i="1" s="1"/>
  <c r="D54" i="1" s="1"/>
  <c r="D13" i="1"/>
  <c r="D18" i="1" s="1"/>
  <c r="D23" i="1" s="1"/>
  <c r="D28" i="1" s="1"/>
  <c r="D33" i="1" s="1"/>
  <c r="D38" i="1" s="1"/>
  <c r="D43" i="1" s="1"/>
  <c r="D48" i="1" s="1"/>
  <c r="D53" i="1" s="1"/>
  <c r="D12" i="1"/>
  <c r="D17" i="1" s="1"/>
  <c r="D32" i="1" s="1"/>
  <c r="D47" i="1" s="1"/>
  <c r="D11" i="1"/>
  <c r="D16" i="1" s="1"/>
  <c r="D21" i="1" s="1"/>
  <c r="D26" i="1" s="1"/>
  <c r="D31" i="1" s="1"/>
  <c r="D36" i="1" s="1"/>
  <c r="D41" i="1" s="1"/>
  <c r="D46" i="1" s="1"/>
  <c r="D51" i="1" s="1"/>
  <c r="D10" i="1"/>
  <c r="D15" i="1" s="1"/>
  <c r="D20" i="1" s="1"/>
  <c r="D25" i="1" s="1"/>
  <c r="D30" i="1" s="1"/>
  <c r="D35" i="1" s="1"/>
  <c r="D40" i="1" s="1"/>
  <c r="D45" i="1" s="1"/>
  <c r="D50" i="1" s="1"/>
  <c r="G19" i="1"/>
  <c r="G24" i="1" s="1"/>
  <c r="G29" i="1" s="1"/>
  <c r="G34" i="1" s="1"/>
  <c r="G39" i="1" s="1"/>
  <c r="G44" i="1" s="1"/>
  <c r="G49" i="1" s="1"/>
  <c r="G54" i="1" s="1"/>
  <c r="G14" i="1"/>
  <c r="G13" i="1"/>
  <c r="G18" i="1" s="1"/>
  <c r="G23" i="1" s="1"/>
  <c r="G28" i="1" s="1"/>
  <c r="G33" i="1" s="1"/>
  <c r="G38" i="1" s="1"/>
  <c r="G43" i="1" s="1"/>
  <c r="G48" i="1" s="1"/>
  <c r="G53" i="1" s="1"/>
  <c r="G12" i="1"/>
  <c r="G17" i="1" s="1"/>
  <c r="G22" i="1" s="1"/>
  <c r="G27" i="1" s="1"/>
  <c r="G32" i="1" s="1"/>
  <c r="G37" i="1" s="1"/>
  <c r="G42" i="1" s="1"/>
  <c r="G47" i="1" s="1"/>
  <c r="G52" i="1" s="1"/>
  <c r="G11" i="1"/>
  <c r="G16" i="1" s="1"/>
  <c r="G21" i="1" s="1"/>
  <c r="G26" i="1" s="1"/>
  <c r="G31" i="1" s="1"/>
  <c r="G36" i="1" s="1"/>
  <c r="G41" i="1" s="1"/>
  <c r="G46" i="1" s="1"/>
  <c r="G51" i="1" s="1"/>
  <c r="G10" i="1"/>
  <c r="G15" i="1" s="1"/>
  <c r="G20" i="1" s="1"/>
  <c r="G25" i="1" s="1"/>
  <c r="G30" i="1" s="1"/>
  <c r="G35" i="1" s="1"/>
  <c r="G40" i="1" s="1"/>
  <c r="G45" i="1" s="1"/>
  <c r="G50" i="1" s="1"/>
  <c r="C14" i="1"/>
  <c r="C19" i="1" s="1"/>
  <c r="C24" i="1" s="1"/>
  <c r="C29" i="1" s="1"/>
  <c r="C34" i="1" s="1"/>
  <c r="C39" i="1" s="1"/>
  <c r="C44" i="1" s="1"/>
  <c r="C49" i="1" s="1"/>
  <c r="C54" i="1" s="1"/>
  <c r="C13" i="1"/>
  <c r="C18" i="1" s="1"/>
  <c r="C23" i="1" s="1"/>
  <c r="C28" i="1" s="1"/>
  <c r="C33" i="1" s="1"/>
  <c r="C38" i="1" s="1"/>
  <c r="C43" i="1" s="1"/>
  <c r="C48" i="1" s="1"/>
  <c r="C53" i="1" s="1"/>
  <c r="C12" i="1"/>
  <c r="C17" i="1" s="1"/>
  <c r="C22" i="1" s="1"/>
  <c r="C27" i="1" s="1"/>
  <c r="C32" i="1" s="1"/>
  <c r="C37" i="1" s="1"/>
  <c r="C42" i="1" s="1"/>
  <c r="C47" i="1" s="1"/>
  <c r="C52" i="1" s="1"/>
  <c r="C11" i="1"/>
  <c r="C16" i="1" s="1"/>
  <c r="C21" i="1" s="1"/>
  <c r="C26" i="1" s="1"/>
  <c r="C31" i="1" s="1"/>
  <c r="C36" i="1" s="1"/>
  <c r="C41" i="1" s="1"/>
  <c r="C46" i="1" s="1"/>
  <c r="C51" i="1" s="1"/>
  <c r="C10" i="1"/>
  <c r="C15" i="1" s="1"/>
  <c r="C20" i="1" s="1"/>
  <c r="C25" i="1" s="1"/>
  <c r="C30" i="1" s="1"/>
  <c r="C35" i="1" s="1"/>
  <c r="C40" i="1" s="1"/>
  <c r="C45" i="1" s="1"/>
  <c r="C50" i="1" s="1"/>
  <c r="B14" i="1"/>
  <c r="B19" i="1" s="1"/>
  <c r="B24" i="1" s="1"/>
  <c r="B29" i="1" s="1"/>
  <c r="B34" i="1" s="1"/>
  <c r="B39" i="1" s="1"/>
  <c r="B44" i="1" s="1"/>
  <c r="B49" i="1" s="1"/>
  <c r="B54" i="1" s="1"/>
  <c r="B13" i="1"/>
  <c r="B18" i="1" s="1"/>
  <c r="B23" i="1" s="1"/>
  <c r="B28" i="1" s="1"/>
  <c r="B33" i="1" s="1"/>
  <c r="B38" i="1" s="1"/>
  <c r="B43" i="1" s="1"/>
  <c r="B48" i="1" s="1"/>
  <c r="B53" i="1" s="1"/>
  <c r="B12" i="1"/>
  <c r="B17" i="1" s="1"/>
  <c r="B22" i="1" s="1"/>
  <c r="B27" i="1" s="1"/>
  <c r="B32" i="1" s="1"/>
  <c r="B37" i="1" s="1"/>
  <c r="B42" i="1" s="1"/>
  <c r="B47" i="1" s="1"/>
  <c r="B52" i="1" s="1"/>
  <c r="B11" i="1"/>
  <c r="B16" i="1" s="1"/>
  <c r="B21" i="1" s="1"/>
  <c r="B26" i="1" s="1"/>
  <c r="B31" i="1" s="1"/>
  <c r="B36" i="1" s="1"/>
  <c r="B41" i="1" s="1"/>
  <c r="B46" i="1" s="1"/>
  <c r="B51" i="1" s="1"/>
  <c r="B10" i="1"/>
  <c r="B15" i="1" s="1"/>
  <c r="B20" i="1" s="1"/>
  <c r="B25" i="1" s="1"/>
  <c r="B30" i="1" s="1"/>
  <c r="B35" i="1" s="1"/>
  <c r="B40" i="1" s="1"/>
  <c r="B45" i="1" s="1"/>
  <c r="B50" i="1" s="1"/>
  <c r="K7" i="1"/>
  <c r="D27" i="1" l="1"/>
  <c r="D42" i="1" s="1"/>
</calcChain>
</file>

<file path=xl/sharedStrings.xml><?xml version="1.0" encoding="utf-8"?>
<sst xmlns="http://schemas.openxmlformats.org/spreadsheetml/2006/main" count="157" uniqueCount="45">
  <si>
    <t>id</t>
  </si>
  <si>
    <t>obj</t>
  </si>
  <si>
    <t>attr</t>
  </si>
  <si>
    <t>rendszám</t>
  </si>
  <si>
    <t>össztömeg</t>
  </si>
  <si>
    <t>érték</t>
  </si>
  <si>
    <t>mértékegység</t>
  </si>
  <si>
    <t>forrás</t>
  </si>
  <si>
    <t>dátum</t>
  </si>
  <si>
    <t>rögzítette</t>
  </si>
  <si>
    <t>text</t>
  </si>
  <si>
    <t>rnd</t>
  </si>
  <si>
    <t>pl</t>
  </si>
  <si>
    <t>kg</t>
  </si>
  <si>
    <t>körzet</t>
  </si>
  <si>
    <t>mikor</t>
  </si>
  <si>
    <t>ár</t>
  </si>
  <si>
    <t>…</t>
  </si>
  <si>
    <t>képlet</t>
  </si>
  <si>
    <t>korzet_id</t>
  </si>
  <si>
    <t>korzet_neve</t>
  </si>
  <si>
    <t>a</t>
  </si>
  <si>
    <t>b</t>
  </si>
  <si>
    <t>c</t>
  </si>
  <si>
    <t>d</t>
  </si>
  <si>
    <t>eset</t>
  </si>
  <si>
    <t>&lt;--mától számított x. napon</t>
  </si>
  <si>
    <t>Ft/alkalom</t>
  </si>
  <si>
    <t>Sorcímkék</t>
  </si>
  <si>
    <t>Végösszeg</t>
  </si>
  <si>
    <t>Oszlopcímkék</t>
  </si>
  <si>
    <t>Összeg / érték</t>
  </si>
  <si>
    <t>Mennyiség / körzet</t>
  </si>
  <si>
    <t>korzet1</t>
  </si>
  <si>
    <t>korzet2</t>
  </si>
  <si>
    <t>korzet3</t>
  </si>
  <si>
    <t>korzet4</t>
  </si>
  <si>
    <t>tól</t>
  </si>
  <si>
    <t>ig</t>
  </si>
  <si>
    <t>sáv(össztömeg)</t>
  </si>
  <si>
    <t>érték2 (fkeres-txt)</t>
  </si>
  <si>
    <t>érték3 (alias)</t>
  </si>
  <si>
    <t>korzet</t>
  </si>
  <si>
    <t>sav</t>
  </si>
  <si>
    <t>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</si>
</sst>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1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1" xfId="0" applyBorder="1"/>
    <xf numFmtId="0" fontId="0" fillId="2" borderId="0" xfId="0" applyFill="1"/>
    <xf numFmtId="0" fontId="0" fillId="2" borderId="1" xfId="0" applyFill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3778.725614467592" createdVersion="6" refreshedVersion="6" minRefreshableVersion="3" recordCount="50" xr:uid="{C4106981-0ADB-499B-8EDC-77F8AF5A747C}">
  <cacheSource type="worksheet">
    <worksheetSource ref="A4:J54" sheet="adatbazis variansok"/>
  </cacheSource>
  <cacheFields count="8">
    <cacheField name="id" numFmtId="0">
      <sharedItems containsSemiMixedTypes="0" containsString="0" containsNumber="1" containsInteger="1" minValue="1" maxValue="50"/>
    </cacheField>
    <cacheField name="obj" numFmtId="0">
      <sharedItems containsSemiMixedTypes="0" containsString="0" containsNumber="1" containsInteger="1" minValue="1" maxValue="10" count="10">
        <n v="1"/>
        <n v="2"/>
        <n v="3"/>
        <n v="4"/>
        <n v="5"/>
        <n v="6"/>
        <n v="7"/>
        <n v="8"/>
        <n v="9"/>
        <n v="10"/>
      </sharedItems>
    </cacheField>
    <cacheField name="attr" numFmtId="0">
      <sharedItems count="5">
        <s v="rendszám"/>
        <s v="össztömeg"/>
        <s v="körzet"/>
        <s v="mikor"/>
        <s v="ár"/>
      </sharedItems>
    </cacheField>
    <cacheField name="érték" numFmtId="0">
      <sharedItems containsSemiMixedTypes="0" containsString="0" containsNumber="1" containsInteger="1" minValue="1" maxValue="2359"/>
    </cacheField>
    <cacheField name="mértékegység" numFmtId="0">
      <sharedItems count="4">
        <s v="text"/>
        <s v="kg"/>
        <s v="dátum"/>
        <s v="képlet"/>
      </sharedItems>
    </cacheField>
    <cacheField name="forrás" numFmtId="0">
      <sharedItems/>
    </cacheField>
    <cacheField name="dátum" numFmtId="14">
      <sharedItems containsSemiMixedTypes="0" containsNonDate="0" containsDate="1" containsString="0" minDate="2019-11-09T00:00:00" maxDate="2019-11-10T00:00:00"/>
    </cacheField>
    <cacheField name="rögzített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3778.725728703706" createdVersion="6" refreshedVersion="6" minRefreshableVersion="3" recordCount="10" xr:uid="{D990C2C4-B639-4E75-AD73-E977137B0D4F}">
  <cacheSource type="worksheet">
    <worksheetSource ref="I5:I15" sheet="ellenorzo riportok"/>
  </cacheSource>
  <cacheFields count="1">
    <cacheField name="körzet" numFmtId="0">
      <sharedItems containsSemiMixedTypes="0" containsString="0" containsNumber="1" containsInteger="1" minValue="2" maxValue="10" count="9">
        <n v="2"/>
        <n v="3"/>
        <n v="4"/>
        <n v="5" u="1"/>
        <n v="6" u="1"/>
        <n v="7" u="1"/>
        <n v="8" u="1"/>
        <n v="9" u="1"/>
        <n v="10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">
  <r>
    <n v="1"/>
    <x v="0"/>
    <x v="0"/>
    <n v="1"/>
    <x v="0"/>
    <s v="rnd"/>
    <d v="2019-11-09T00:00:00"/>
    <s v="pl"/>
  </r>
  <r>
    <n v="2"/>
    <x v="0"/>
    <x v="1"/>
    <n v="2350"/>
    <x v="1"/>
    <s v="rnd"/>
    <d v="2019-11-09T00:00:00"/>
    <s v="pl"/>
  </r>
  <r>
    <n v="3"/>
    <x v="0"/>
    <x v="2"/>
    <n v="2"/>
    <x v="0"/>
    <s v="rnd"/>
    <d v="2019-11-09T00:00:00"/>
    <s v="pl"/>
  </r>
  <r>
    <n v="4"/>
    <x v="0"/>
    <x v="3"/>
    <n v="3"/>
    <x v="2"/>
    <s v="rnd"/>
    <d v="2019-11-09T00:00:00"/>
    <s v="pl"/>
  </r>
  <r>
    <n v="5"/>
    <x v="0"/>
    <x v="4"/>
    <n v="1000"/>
    <x v="3"/>
    <s v="rnd"/>
    <d v="2019-11-09T00:00:00"/>
    <s v="pl"/>
  </r>
  <r>
    <n v="6"/>
    <x v="1"/>
    <x v="0"/>
    <n v="2"/>
    <x v="0"/>
    <s v="rnd"/>
    <d v="2019-11-09T00:00:00"/>
    <s v="pl"/>
  </r>
  <r>
    <n v="7"/>
    <x v="1"/>
    <x v="1"/>
    <n v="2351"/>
    <x v="1"/>
    <s v="rnd"/>
    <d v="2019-11-09T00:00:00"/>
    <s v="pl"/>
  </r>
  <r>
    <n v="8"/>
    <x v="1"/>
    <x v="2"/>
    <n v="3"/>
    <x v="0"/>
    <s v="rnd"/>
    <d v="2019-11-09T00:00:00"/>
    <s v="pl"/>
  </r>
  <r>
    <n v="9"/>
    <x v="1"/>
    <x v="3"/>
    <n v="4"/>
    <x v="2"/>
    <s v="rnd"/>
    <d v="2019-11-09T00:00:00"/>
    <s v="pl"/>
  </r>
  <r>
    <n v="10"/>
    <x v="1"/>
    <x v="4"/>
    <n v="1001"/>
    <x v="3"/>
    <s v="rnd"/>
    <d v="2019-11-09T00:00:00"/>
    <s v="pl"/>
  </r>
  <r>
    <n v="11"/>
    <x v="2"/>
    <x v="0"/>
    <n v="3"/>
    <x v="0"/>
    <s v="rnd"/>
    <d v="2019-11-09T00:00:00"/>
    <s v="pl"/>
  </r>
  <r>
    <n v="12"/>
    <x v="2"/>
    <x v="1"/>
    <n v="2352"/>
    <x v="1"/>
    <s v="rnd"/>
    <d v="2019-11-09T00:00:00"/>
    <s v="pl"/>
  </r>
  <r>
    <n v="13"/>
    <x v="2"/>
    <x v="2"/>
    <n v="4"/>
    <x v="0"/>
    <s v="rnd"/>
    <d v="2019-11-09T00:00:00"/>
    <s v="pl"/>
  </r>
  <r>
    <n v="14"/>
    <x v="2"/>
    <x v="3"/>
    <n v="5"/>
    <x v="2"/>
    <s v="rnd"/>
    <d v="2019-11-09T00:00:00"/>
    <s v="pl"/>
  </r>
  <r>
    <n v="15"/>
    <x v="2"/>
    <x v="4"/>
    <n v="1002"/>
    <x v="3"/>
    <s v="rnd"/>
    <d v="2019-11-09T00:00:00"/>
    <s v="pl"/>
  </r>
  <r>
    <n v="16"/>
    <x v="3"/>
    <x v="0"/>
    <n v="4"/>
    <x v="0"/>
    <s v="rnd"/>
    <d v="2019-11-09T00:00:00"/>
    <s v="pl"/>
  </r>
  <r>
    <n v="17"/>
    <x v="3"/>
    <x v="1"/>
    <n v="2353"/>
    <x v="1"/>
    <s v="rnd"/>
    <d v="2019-11-09T00:00:00"/>
    <s v="pl"/>
  </r>
  <r>
    <n v="18"/>
    <x v="3"/>
    <x v="2"/>
    <n v="2"/>
    <x v="0"/>
    <s v="rnd"/>
    <d v="2019-11-09T00:00:00"/>
    <s v="pl"/>
  </r>
  <r>
    <n v="19"/>
    <x v="3"/>
    <x v="3"/>
    <n v="6"/>
    <x v="2"/>
    <s v="rnd"/>
    <d v="2019-11-09T00:00:00"/>
    <s v="pl"/>
  </r>
  <r>
    <n v="20"/>
    <x v="3"/>
    <x v="4"/>
    <n v="1003"/>
    <x v="3"/>
    <s v="rnd"/>
    <d v="2019-11-09T00:00:00"/>
    <s v="pl"/>
  </r>
  <r>
    <n v="21"/>
    <x v="4"/>
    <x v="0"/>
    <n v="5"/>
    <x v="0"/>
    <s v="rnd"/>
    <d v="2019-11-09T00:00:00"/>
    <s v="pl"/>
  </r>
  <r>
    <n v="22"/>
    <x v="4"/>
    <x v="1"/>
    <n v="2354"/>
    <x v="1"/>
    <s v="rnd"/>
    <d v="2019-11-09T00:00:00"/>
    <s v="pl"/>
  </r>
  <r>
    <n v="23"/>
    <x v="4"/>
    <x v="2"/>
    <n v="3"/>
    <x v="0"/>
    <s v="rnd"/>
    <d v="2019-11-09T00:00:00"/>
    <s v="pl"/>
  </r>
  <r>
    <n v="24"/>
    <x v="4"/>
    <x v="3"/>
    <n v="7"/>
    <x v="2"/>
    <s v="rnd"/>
    <d v="2019-11-09T00:00:00"/>
    <s v="pl"/>
  </r>
  <r>
    <n v="25"/>
    <x v="4"/>
    <x v="4"/>
    <n v="1004"/>
    <x v="3"/>
    <s v="rnd"/>
    <d v="2019-11-09T00:00:00"/>
    <s v="pl"/>
  </r>
  <r>
    <n v="26"/>
    <x v="5"/>
    <x v="0"/>
    <n v="6"/>
    <x v="0"/>
    <s v="rnd"/>
    <d v="2019-11-09T00:00:00"/>
    <s v="pl"/>
  </r>
  <r>
    <n v="27"/>
    <x v="5"/>
    <x v="1"/>
    <n v="2355"/>
    <x v="1"/>
    <s v="rnd"/>
    <d v="2019-11-09T00:00:00"/>
    <s v="pl"/>
  </r>
  <r>
    <n v="28"/>
    <x v="5"/>
    <x v="2"/>
    <n v="4"/>
    <x v="0"/>
    <s v="rnd"/>
    <d v="2019-11-09T00:00:00"/>
    <s v="pl"/>
  </r>
  <r>
    <n v="29"/>
    <x v="5"/>
    <x v="3"/>
    <n v="8"/>
    <x v="2"/>
    <s v="rnd"/>
    <d v="2019-11-09T00:00:00"/>
    <s v="pl"/>
  </r>
  <r>
    <n v="30"/>
    <x v="5"/>
    <x v="4"/>
    <n v="1005"/>
    <x v="3"/>
    <s v="rnd"/>
    <d v="2019-11-09T00:00:00"/>
    <s v="pl"/>
  </r>
  <r>
    <n v="31"/>
    <x v="6"/>
    <x v="0"/>
    <n v="7"/>
    <x v="0"/>
    <s v="rnd"/>
    <d v="2019-11-09T00:00:00"/>
    <s v="pl"/>
  </r>
  <r>
    <n v="32"/>
    <x v="6"/>
    <x v="1"/>
    <n v="2356"/>
    <x v="1"/>
    <s v="rnd"/>
    <d v="2019-11-09T00:00:00"/>
    <s v="pl"/>
  </r>
  <r>
    <n v="33"/>
    <x v="6"/>
    <x v="2"/>
    <n v="2"/>
    <x v="0"/>
    <s v="rnd"/>
    <d v="2019-11-09T00:00:00"/>
    <s v="pl"/>
  </r>
  <r>
    <n v="34"/>
    <x v="6"/>
    <x v="3"/>
    <n v="9"/>
    <x v="2"/>
    <s v="rnd"/>
    <d v="2019-11-09T00:00:00"/>
    <s v="pl"/>
  </r>
  <r>
    <n v="35"/>
    <x v="6"/>
    <x v="4"/>
    <n v="1006"/>
    <x v="3"/>
    <s v="rnd"/>
    <d v="2019-11-09T00:00:00"/>
    <s v="pl"/>
  </r>
  <r>
    <n v="36"/>
    <x v="7"/>
    <x v="0"/>
    <n v="8"/>
    <x v="0"/>
    <s v="rnd"/>
    <d v="2019-11-09T00:00:00"/>
    <s v="pl"/>
  </r>
  <r>
    <n v="37"/>
    <x v="7"/>
    <x v="1"/>
    <n v="2357"/>
    <x v="1"/>
    <s v="rnd"/>
    <d v="2019-11-09T00:00:00"/>
    <s v="pl"/>
  </r>
  <r>
    <n v="38"/>
    <x v="7"/>
    <x v="2"/>
    <n v="3"/>
    <x v="0"/>
    <s v="rnd"/>
    <d v="2019-11-09T00:00:00"/>
    <s v="pl"/>
  </r>
  <r>
    <n v="39"/>
    <x v="7"/>
    <x v="3"/>
    <n v="10"/>
    <x v="2"/>
    <s v="rnd"/>
    <d v="2019-11-09T00:00:00"/>
    <s v="pl"/>
  </r>
  <r>
    <n v="40"/>
    <x v="7"/>
    <x v="4"/>
    <n v="1007"/>
    <x v="3"/>
    <s v="rnd"/>
    <d v="2019-11-09T00:00:00"/>
    <s v="pl"/>
  </r>
  <r>
    <n v="41"/>
    <x v="8"/>
    <x v="0"/>
    <n v="9"/>
    <x v="0"/>
    <s v="rnd"/>
    <d v="2019-11-09T00:00:00"/>
    <s v="pl"/>
  </r>
  <r>
    <n v="42"/>
    <x v="8"/>
    <x v="1"/>
    <n v="2358"/>
    <x v="1"/>
    <s v="rnd"/>
    <d v="2019-11-09T00:00:00"/>
    <s v="pl"/>
  </r>
  <r>
    <n v="43"/>
    <x v="8"/>
    <x v="2"/>
    <n v="4"/>
    <x v="0"/>
    <s v="rnd"/>
    <d v="2019-11-09T00:00:00"/>
    <s v="pl"/>
  </r>
  <r>
    <n v="44"/>
    <x v="8"/>
    <x v="3"/>
    <n v="11"/>
    <x v="2"/>
    <s v="rnd"/>
    <d v="2019-11-09T00:00:00"/>
    <s v="pl"/>
  </r>
  <r>
    <n v="45"/>
    <x v="8"/>
    <x v="4"/>
    <n v="1008"/>
    <x v="3"/>
    <s v="rnd"/>
    <d v="2019-11-09T00:00:00"/>
    <s v="pl"/>
  </r>
  <r>
    <n v="46"/>
    <x v="9"/>
    <x v="0"/>
    <n v="10"/>
    <x v="0"/>
    <s v="rnd"/>
    <d v="2019-11-09T00:00:00"/>
    <s v="pl"/>
  </r>
  <r>
    <n v="47"/>
    <x v="9"/>
    <x v="1"/>
    <n v="2359"/>
    <x v="1"/>
    <s v="rnd"/>
    <d v="2019-11-09T00:00:00"/>
    <s v="pl"/>
  </r>
  <r>
    <n v="48"/>
    <x v="9"/>
    <x v="2"/>
    <n v="2"/>
    <x v="0"/>
    <s v="rnd"/>
    <d v="2019-11-09T00:00:00"/>
    <s v="pl"/>
  </r>
  <r>
    <n v="49"/>
    <x v="9"/>
    <x v="3"/>
    <n v="12"/>
    <x v="2"/>
    <s v="rnd"/>
    <d v="2019-11-09T00:00:00"/>
    <s v="pl"/>
  </r>
  <r>
    <n v="50"/>
    <x v="9"/>
    <x v="4"/>
    <n v="1009"/>
    <x v="3"/>
    <s v="rnd"/>
    <d v="2019-11-09T00:00:00"/>
    <s v="pl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">
  <r>
    <x v="0"/>
  </r>
  <r>
    <x v="1"/>
  </r>
  <r>
    <x v="2"/>
  </r>
  <r>
    <x v="0"/>
  </r>
  <r>
    <x v="1"/>
  </r>
  <r>
    <x v="2"/>
  </r>
  <r>
    <x v="0"/>
  </r>
  <r>
    <x v="1"/>
  </r>
  <r>
    <x v="2"/>
  </r>
  <r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B27BE67-B2A8-4072-93C8-7A077E640F5F}" name="Kimutatás4" cacheId="0" applyNumberFormats="0" applyBorderFormats="0" applyFontFormats="0" applyPatternFormats="0" applyAlignmentFormats="0" applyWidthHeightFormats="1" dataCaption="Értékek" updatedVersion="6" minRefreshableVersion="3" useAutoFormatting="1" rowGrandTotals="0" colGrandTotals="0" itemPrintTitles="1" createdVersion="6" indent="0" outline="1" outlineData="1" multipleFieldFilters="0">
  <location ref="A3:F15" firstHeaderRow="1" firstDataRow="3" firstDataCol="1"/>
  <pivotFields count="8">
    <pivotField showAll="0"/>
    <pivotField axis="axisRow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axis="axisCol" showAll="0" defaultSubtotal="0">
      <items count="5">
        <item x="4"/>
        <item x="2"/>
        <item x="3"/>
        <item x="1"/>
        <item x="0"/>
      </items>
    </pivotField>
    <pivotField dataField="1" showAll="0"/>
    <pivotField axis="axisCol" showAll="0" defaultSubtotal="0">
      <items count="4">
        <item x="2"/>
        <item x="3"/>
        <item x="1"/>
        <item x="0"/>
      </items>
    </pivotField>
    <pivotField showAll="0"/>
    <pivotField numFmtId="14" showAll="0"/>
    <pivotField showAll="0"/>
  </pivotFields>
  <rowFields count="1">
    <field x="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rowItems>
  <colFields count="2">
    <field x="4"/>
    <field x="2"/>
  </colFields>
  <colItems count="5">
    <i>
      <x/>
      <x v="2"/>
    </i>
    <i>
      <x v="1"/>
      <x/>
    </i>
    <i>
      <x v="2"/>
      <x v="3"/>
    </i>
    <i>
      <x v="3"/>
      <x v="1"/>
    </i>
    <i r="1">
      <x v="4"/>
    </i>
  </colItems>
  <dataFields count="1">
    <dataField name="Összeg / érték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4C455AF-0B9B-40EC-B8FB-A81A06B5F8DB}" name="Kimutatás5" cacheId="1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K5:L9" firstHeaderRow="1" firstDataRow="1" firstDataCol="1"/>
  <pivotFields count="1">
    <pivotField axis="axisRow" dataField="1" showAll="0">
      <items count="10">
        <item x="0"/>
        <item x="1"/>
        <item x="2"/>
        <item m="1" x="3"/>
        <item m="1" x="4"/>
        <item m="1" x="5"/>
        <item m="1" x="6"/>
        <item m="1" x="7"/>
        <item m="1" x="8"/>
        <item t="default"/>
      </items>
    </pivotField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Mennyiség / körzet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049DE-9FD8-408E-8892-7964319DFFA5}">
  <dimension ref="A3:K54"/>
  <sheetViews>
    <sheetView tabSelected="1" zoomScale="80" zoomScaleNormal="80" workbookViewId="0"/>
  </sheetViews>
  <sheetFormatPr defaultRowHeight="14.5" x14ac:dyDescent="0.35"/>
  <cols>
    <col min="1" max="1" width="3.08984375" bestFit="1" customWidth="1"/>
    <col min="2" max="2" width="4.54296875" bestFit="1" customWidth="1"/>
    <col min="3" max="3" width="9.90625" bestFit="1" customWidth="1"/>
    <col min="4" max="4" width="5.36328125" bestFit="1" customWidth="1"/>
    <col min="5" max="5" width="16.08984375" bestFit="1" customWidth="1"/>
    <col min="6" max="6" width="11.7265625" bestFit="1" customWidth="1"/>
    <col min="7" max="7" width="12.453125" bestFit="1" customWidth="1"/>
    <col min="8" max="8" width="6" bestFit="1" customWidth="1"/>
    <col min="9" max="9" width="10.36328125" bestFit="1" customWidth="1"/>
    <col min="10" max="10" width="9.08984375" bestFit="1" customWidth="1"/>
    <col min="11" max="11" width="24.54296875" bestFit="1" customWidth="1"/>
  </cols>
  <sheetData>
    <row r="3" spans="1:11" x14ac:dyDescent="0.35">
      <c r="B3" t="s">
        <v>25</v>
      </c>
    </row>
    <row r="4" spans="1:11" x14ac:dyDescent="0.35">
      <c r="A4" t="s">
        <v>0</v>
      </c>
      <c r="B4" t="s">
        <v>1</v>
      </c>
      <c r="C4" t="s">
        <v>2</v>
      </c>
      <c r="D4" t="s">
        <v>5</v>
      </c>
      <c r="E4" t="s">
        <v>40</v>
      </c>
      <c r="F4" t="s">
        <v>41</v>
      </c>
      <c r="G4" t="s">
        <v>6</v>
      </c>
      <c r="H4" t="s">
        <v>7</v>
      </c>
      <c r="I4" t="s">
        <v>8</v>
      </c>
      <c r="J4" t="s">
        <v>9</v>
      </c>
    </row>
    <row r="5" spans="1:11" x14ac:dyDescent="0.35">
      <c r="A5">
        <v>1</v>
      </c>
      <c r="B5">
        <v>1</v>
      </c>
      <c r="C5" t="s">
        <v>3</v>
      </c>
      <c r="D5">
        <v>1</v>
      </c>
      <c r="G5" t="s">
        <v>10</v>
      </c>
      <c r="H5" t="s">
        <v>11</v>
      </c>
      <c r="I5" s="1">
        <v>43778</v>
      </c>
      <c r="J5" t="s">
        <v>12</v>
      </c>
    </row>
    <row r="6" spans="1:11" x14ac:dyDescent="0.35">
      <c r="A6">
        <v>2</v>
      </c>
      <c r="B6">
        <v>1</v>
      </c>
      <c r="C6" t="s">
        <v>4</v>
      </c>
      <c r="D6">
        <v>2350</v>
      </c>
      <c r="F6">
        <f>IF(D6&lt;szakertoi_rendszer_db_szuro!B2,1,IF('adatbazis variansok'!D6&lt;szakertoi_rendszer_db_szuro!B3,2,IF('adatbazis variansok'!D6&lt;szakertoi_rendszer_db_szuro!B4,3,IF('adatbazis variansok'!D6&lt;szakertoi_rendszer_db_szuro!B5,4,5))))</f>
        <v>3</v>
      </c>
      <c r="G6" t="s">
        <v>13</v>
      </c>
      <c r="H6" t="s">
        <v>11</v>
      </c>
      <c r="I6" s="1">
        <v>43778</v>
      </c>
      <c r="J6" t="s">
        <v>12</v>
      </c>
    </row>
    <row r="7" spans="1:11" x14ac:dyDescent="0.35">
      <c r="A7">
        <v>3</v>
      </c>
      <c r="B7">
        <v>1</v>
      </c>
      <c r="C7" t="s">
        <v>14</v>
      </c>
      <c r="D7">
        <v>2</v>
      </c>
      <c r="F7">
        <f>D7</f>
        <v>2</v>
      </c>
      <c r="G7" t="s">
        <v>10</v>
      </c>
      <c r="H7" t="s">
        <v>11</v>
      </c>
      <c r="I7" s="1">
        <v>43778</v>
      </c>
      <c r="J7" t="s">
        <v>12</v>
      </c>
      <c r="K7" t="str">
        <f ca="1">VLOOKUP(RANDBETWEEN(1,4),'fkeres-reteg adatbazis moge'!$A$2:$B$5,2,0)</f>
        <v>a</v>
      </c>
    </row>
    <row r="8" spans="1:11" x14ac:dyDescent="0.35">
      <c r="A8">
        <v>4</v>
      </c>
      <c r="B8">
        <v>1</v>
      </c>
      <c r="C8" t="s">
        <v>15</v>
      </c>
      <c r="D8" s="2">
        <v>3</v>
      </c>
      <c r="E8" s="2"/>
      <c r="F8" s="2"/>
      <c r="G8" t="s">
        <v>8</v>
      </c>
      <c r="H8" t="s">
        <v>11</v>
      </c>
      <c r="I8" s="1">
        <v>43778</v>
      </c>
      <c r="J8" t="s">
        <v>12</v>
      </c>
      <c r="K8" t="s">
        <v>26</v>
      </c>
    </row>
    <row r="9" spans="1:11" x14ac:dyDescent="0.35">
      <c r="A9">
        <v>5</v>
      </c>
      <c r="B9">
        <v>1</v>
      </c>
      <c r="C9" t="s">
        <v>16</v>
      </c>
      <c r="D9" s="7">
        <v>1000</v>
      </c>
      <c r="E9" s="7"/>
      <c r="F9" s="7">
        <f>VLOOKUP(F6,szakertoi_rendszer_db_szuro!$C$2:$G$6,'adatbazis variansok'!F7+1)</f>
        <v>8000</v>
      </c>
      <c r="G9" t="s">
        <v>18</v>
      </c>
      <c r="H9" t="s">
        <v>11</v>
      </c>
      <c r="I9" s="1">
        <v>43778</v>
      </c>
      <c r="J9" t="s">
        <v>12</v>
      </c>
      <c r="K9" t="s">
        <v>27</v>
      </c>
    </row>
    <row r="10" spans="1:11" x14ac:dyDescent="0.35">
      <c r="A10">
        <v>6</v>
      </c>
      <c r="B10">
        <f>B5+1</f>
        <v>2</v>
      </c>
      <c r="C10" t="str">
        <f>C5</f>
        <v>rendszám</v>
      </c>
      <c r="D10">
        <f>D5+1</f>
        <v>2</v>
      </c>
      <c r="G10" t="str">
        <f>G5</f>
        <v>text</v>
      </c>
      <c r="H10" t="s">
        <v>11</v>
      </c>
      <c r="I10" s="1">
        <v>43778</v>
      </c>
      <c r="J10" t="s">
        <v>12</v>
      </c>
    </row>
    <row r="11" spans="1:11" x14ac:dyDescent="0.35">
      <c r="A11">
        <v>7</v>
      </c>
      <c r="B11">
        <f t="shared" ref="B11:B54" si="0">B6+1</f>
        <v>2</v>
      </c>
      <c r="C11" t="str">
        <f t="shared" ref="C11:C54" si="1">C6</f>
        <v>össztömeg</v>
      </c>
      <c r="D11">
        <f t="shared" ref="D11:D54" si="2">D6+1</f>
        <v>2351</v>
      </c>
      <c r="G11" t="str">
        <f t="shared" ref="G11:G54" si="3">G6</f>
        <v>kg</v>
      </c>
      <c r="H11" t="s">
        <v>11</v>
      </c>
      <c r="I11" s="1">
        <v>43778</v>
      </c>
      <c r="J11" t="s">
        <v>12</v>
      </c>
    </row>
    <row r="12" spans="1:11" x14ac:dyDescent="0.35">
      <c r="A12">
        <v>8</v>
      </c>
      <c r="B12">
        <f t="shared" si="0"/>
        <v>2</v>
      </c>
      <c r="C12" t="str">
        <f t="shared" si="1"/>
        <v>körzet</v>
      </c>
      <c r="D12">
        <f t="shared" si="2"/>
        <v>3</v>
      </c>
      <c r="G12" t="str">
        <f t="shared" si="3"/>
        <v>text</v>
      </c>
      <c r="H12" t="s">
        <v>11</v>
      </c>
      <c r="I12" s="1">
        <v>43778</v>
      </c>
      <c r="J12" t="s">
        <v>12</v>
      </c>
    </row>
    <row r="13" spans="1:11" x14ac:dyDescent="0.35">
      <c r="A13">
        <v>9</v>
      </c>
      <c r="B13">
        <f t="shared" si="0"/>
        <v>2</v>
      </c>
      <c r="C13" t="str">
        <f t="shared" si="1"/>
        <v>mikor</v>
      </c>
      <c r="D13">
        <f t="shared" si="2"/>
        <v>4</v>
      </c>
      <c r="G13" t="str">
        <f t="shared" si="3"/>
        <v>dátum</v>
      </c>
      <c r="H13" t="s">
        <v>11</v>
      </c>
      <c r="I13" s="1">
        <v>43778</v>
      </c>
      <c r="J13" t="s">
        <v>12</v>
      </c>
    </row>
    <row r="14" spans="1:11" x14ac:dyDescent="0.35">
      <c r="A14">
        <v>10</v>
      </c>
      <c r="B14">
        <f t="shared" si="0"/>
        <v>2</v>
      </c>
      <c r="C14" t="str">
        <f t="shared" si="1"/>
        <v>ár</v>
      </c>
      <c r="D14">
        <f t="shared" si="2"/>
        <v>1001</v>
      </c>
      <c r="G14" t="str">
        <f t="shared" si="3"/>
        <v>képlet</v>
      </c>
      <c r="H14" t="s">
        <v>11</v>
      </c>
      <c r="I14" s="1">
        <v>43778</v>
      </c>
      <c r="J14" t="s">
        <v>12</v>
      </c>
    </row>
    <row r="15" spans="1:11" x14ac:dyDescent="0.35">
      <c r="A15">
        <v>11</v>
      </c>
      <c r="B15">
        <f t="shared" si="0"/>
        <v>3</v>
      </c>
      <c r="C15" t="str">
        <f t="shared" si="1"/>
        <v>rendszám</v>
      </c>
      <c r="D15">
        <f t="shared" si="2"/>
        <v>3</v>
      </c>
      <c r="G15" t="str">
        <f t="shared" si="3"/>
        <v>text</v>
      </c>
      <c r="H15" t="s">
        <v>11</v>
      </c>
      <c r="I15" s="1">
        <v>43778</v>
      </c>
      <c r="J15" t="s">
        <v>12</v>
      </c>
    </row>
    <row r="16" spans="1:11" x14ac:dyDescent="0.35">
      <c r="A16">
        <v>12</v>
      </c>
      <c r="B16">
        <f t="shared" si="0"/>
        <v>3</v>
      </c>
      <c r="C16" t="str">
        <f t="shared" si="1"/>
        <v>össztömeg</v>
      </c>
      <c r="D16">
        <f t="shared" si="2"/>
        <v>2352</v>
      </c>
      <c r="G16" t="str">
        <f t="shared" si="3"/>
        <v>kg</v>
      </c>
      <c r="H16" t="s">
        <v>11</v>
      </c>
      <c r="I16" s="1">
        <v>43778</v>
      </c>
      <c r="J16" t="s">
        <v>12</v>
      </c>
    </row>
    <row r="17" spans="1:10" x14ac:dyDescent="0.35">
      <c r="A17">
        <v>13</v>
      </c>
      <c r="B17">
        <f t="shared" si="0"/>
        <v>3</v>
      </c>
      <c r="C17" t="str">
        <f t="shared" si="1"/>
        <v>körzet</v>
      </c>
      <c r="D17">
        <f t="shared" si="2"/>
        <v>4</v>
      </c>
      <c r="G17" t="str">
        <f t="shared" si="3"/>
        <v>text</v>
      </c>
      <c r="H17" t="s">
        <v>11</v>
      </c>
      <c r="I17" s="1">
        <v>43778</v>
      </c>
      <c r="J17" t="s">
        <v>12</v>
      </c>
    </row>
    <row r="18" spans="1:10" x14ac:dyDescent="0.35">
      <c r="A18">
        <v>14</v>
      </c>
      <c r="B18">
        <f t="shared" si="0"/>
        <v>3</v>
      </c>
      <c r="C18" t="str">
        <f t="shared" si="1"/>
        <v>mikor</v>
      </c>
      <c r="D18">
        <f t="shared" si="2"/>
        <v>5</v>
      </c>
      <c r="G18" t="str">
        <f t="shared" si="3"/>
        <v>dátum</v>
      </c>
      <c r="H18" t="s">
        <v>11</v>
      </c>
      <c r="I18" s="1">
        <v>43778</v>
      </c>
      <c r="J18" t="s">
        <v>12</v>
      </c>
    </row>
    <row r="19" spans="1:10" x14ac:dyDescent="0.35">
      <c r="A19">
        <v>15</v>
      </c>
      <c r="B19">
        <f t="shared" si="0"/>
        <v>3</v>
      </c>
      <c r="C19" t="str">
        <f t="shared" si="1"/>
        <v>ár</v>
      </c>
      <c r="D19">
        <f t="shared" si="2"/>
        <v>1002</v>
      </c>
      <c r="G19" t="str">
        <f t="shared" si="3"/>
        <v>képlet</v>
      </c>
      <c r="H19" t="s">
        <v>11</v>
      </c>
      <c r="I19" s="1">
        <v>43778</v>
      </c>
      <c r="J19" t="s">
        <v>12</v>
      </c>
    </row>
    <row r="20" spans="1:10" x14ac:dyDescent="0.35">
      <c r="A20">
        <v>16</v>
      </c>
      <c r="B20">
        <f t="shared" si="0"/>
        <v>4</v>
      </c>
      <c r="C20" t="str">
        <f t="shared" si="1"/>
        <v>rendszám</v>
      </c>
      <c r="D20">
        <f t="shared" si="2"/>
        <v>4</v>
      </c>
      <c r="G20" t="str">
        <f t="shared" si="3"/>
        <v>text</v>
      </c>
      <c r="H20" t="s">
        <v>11</v>
      </c>
      <c r="I20" s="1">
        <v>43778</v>
      </c>
      <c r="J20" t="s">
        <v>12</v>
      </c>
    </row>
    <row r="21" spans="1:10" x14ac:dyDescent="0.35">
      <c r="A21">
        <v>17</v>
      </c>
      <c r="B21">
        <f t="shared" si="0"/>
        <v>4</v>
      </c>
      <c r="C21" t="str">
        <f t="shared" si="1"/>
        <v>össztömeg</v>
      </c>
      <c r="D21">
        <f t="shared" si="2"/>
        <v>2353</v>
      </c>
      <c r="G21" t="str">
        <f t="shared" si="3"/>
        <v>kg</v>
      </c>
      <c r="H21" t="s">
        <v>11</v>
      </c>
      <c r="I21" s="1">
        <v>43778</v>
      </c>
      <c r="J21" t="s">
        <v>12</v>
      </c>
    </row>
    <row r="22" spans="1:10" x14ac:dyDescent="0.35">
      <c r="A22">
        <v>18</v>
      </c>
      <c r="B22">
        <f t="shared" si="0"/>
        <v>4</v>
      </c>
      <c r="C22" t="str">
        <f t="shared" si="1"/>
        <v>körzet</v>
      </c>
      <c r="D22">
        <f>D7</f>
        <v>2</v>
      </c>
      <c r="G22" t="str">
        <f t="shared" si="3"/>
        <v>text</v>
      </c>
      <c r="H22" t="s">
        <v>11</v>
      </c>
      <c r="I22" s="1">
        <v>43778</v>
      </c>
      <c r="J22" t="s">
        <v>12</v>
      </c>
    </row>
    <row r="23" spans="1:10" x14ac:dyDescent="0.35">
      <c r="A23">
        <v>19</v>
      </c>
      <c r="B23">
        <f t="shared" si="0"/>
        <v>4</v>
      </c>
      <c r="C23" t="str">
        <f t="shared" si="1"/>
        <v>mikor</v>
      </c>
      <c r="D23">
        <f t="shared" si="2"/>
        <v>6</v>
      </c>
      <c r="G23" t="str">
        <f t="shared" si="3"/>
        <v>dátum</v>
      </c>
      <c r="H23" t="s">
        <v>11</v>
      </c>
      <c r="I23" s="1">
        <v>43778</v>
      </c>
      <c r="J23" t="s">
        <v>12</v>
      </c>
    </row>
    <row r="24" spans="1:10" x14ac:dyDescent="0.35">
      <c r="A24">
        <v>20</v>
      </c>
      <c r="B24">
        <f t="shared" si="0"/>
        <v>4</v>
      </c>
      <c r="C24" t="str">
        <f t="shared" si="1"/>
        <v>ár</v>
      </c>
      <c r="D24">
        <f t="shared" si="2"/>
        <v>1003</v>
      </c>
      <c r="G24" t="str">
        <f t="shared" si="3"/>
        <v>képlet</v>
      </c>
      <c r="H24" t="s">
        <v>11</v>
      </c>
      <c r="I24" s="1">
        <v>43778</v>
      </c>
      <c r="J24" t="s">
        <v>12</v>
      </c>
    </row>
    <row r="25" spans="1:10" x14ac:dyDescent="0.35">
      <c r="A25">
        <v>21</v>
      </c>
      <c r="B25">
        <f t="shared" si="0"/>
        <v>5</v>
      </c>
      <c r="C25" t="str">
        <f t="shared" si="1"/>
        <v>rendszám</v>
      </c>
      <c r="D25">
        <f t="shared" si="2"/>
        <v>5</v>
      </c>
      <c r="G25" t="str">
        <f t="shared" si="3"/>
        <v>text</v>
      </c>
      <c r="H25" t="s">
        <v>11</v>
      </c>
      <c r="I25" s="1">
        <v>43778</v>
      </c>
      <c r="J25" t="s">
        <v>12</v>
      </c>
    </row>
    <row r="26" spans="1:10" x14ac:dyDescent="0.35">
      <c r="A26">
        <v>22</v>
      </c>
      <c r="B26">
        <f t="shared" si="0"/>
        <v>5</v>
      </c>
      <c r="C26" t="str">
        <f t="shared" si="1"/>
        <v>össztömeg</v>
      </c>
      <c r="D26">
        <f t="shared" si="2"/>
        <v>2354</v>
      </c>
      <c r="G26" t="str">
        <f t="shared" si="3"/>
        <v>kg</v>
      </c>
      <c r="H26" t="s">
        <v>11</v>
      </c>
      <c r="I26" s="1">
        <v>43778</v>
      </c>
      <c r="J26" t="s">
        <v>12</v>
      </c>
    </row>
    <row r="27" spans="1:10" x14ac:dyDescent="0.35">
      <c r="A27">
        <v>23</v>
      </c>
      <c r="B27">
        <f t="shared" si="0"/>
        <v>5</v>
      </c>
      <c r="C27" t="str">
        <f t="shared" si="1"/>
        <v>körzet</v>
      </c>
      <c r="D27">
        <f>D12</f>
        <v>3</v>
      </c>
      <c r="G27" t="str">
        <f t="shared" si="3"/>
        <v>text</v>
      </c>
      <c r="H27" t="s">
        <v>11</v>
      </c>
      <c r="I27" s="1">
        <v>43778</v>
      </c>
      <c r="J27" t="s">
        <v>12</v>
      </c>
    </row>
    <row r="28" spans="1:10" x14ac:dyDescent="0.35">
      <c r="A28">
        <v>24</v>
      </c>
      <c r="B28">
        <f t="shared" si="0"/>
        <v>5</v>
      </c>
      <c r="C28" t="str">
        <f t="shared" si="1"/>
        <v>mikor</v>
      </c>
      <c r="D28">
        <f t="shared" si="2"/>
        <v>7</v>
      </c>
      <c r="G28" t="str">
        <f t="shared" si="3"/>
        <v>dátum</v>
      </c>
      <c r="H28" t="s">
        <v>11</v>
      </c>
      <c r="I28" s="1">
        <v>43778</v>
      </c>
      <c r="J28" t="s">
        <v>12</v>
      </c>
    </row>
    <row r="29" spans="1:10" x14ac:dyDescent="0.35">
      <c r="A29">
        <v>25</v>
      </c>
      <c r="B29">
        <f t="shared" si="0"/>
        <v>5</v>
      </c>
      <c r="C29" t="str">
        <f t="shared" si="1"/>
        <v>ár</v>
      </c>
      <c r="D29">
        <f t="shared" si="2"/>
        <v>1004</v>
      </c>
      <c r="G29" t="str">
        <f t="shared" si="3"/>
        <v>képlet</v>
      </c>
      <c r="H29" t="s">
        <v>11</v>
      </c>
      <c r="I29" s="1">
        <v>43778</v>
      </c>
      <c r="J29" t="s">
        <v>12</v>
      </c>
    </row>
    <row r="30" spans="1:10" x14ac:dyDescent="0.35">
      <c r="A30">
        <v>26</v>
      </c>
      <c r="B30">
        <f t="shared" si="0"/>
        <v>6</v>
      </c>
      <c r="C30" t="str">
        <f t="shared" si="1"/>
        <v>rendszám</v>
      </c>
      <c r="D30">
        <f t="shared" si="2"/>
        <v>6</v>
      </c>
      <c r="G30" t="str">
        <f t="shared" si="3"/>
        <v>text</v>
      </c>
      <c r="H30" t="s">
        <v>11</v>
      </c>
      <c r="I30" s="1">
        <v>43778</v>
      </c>
      <c r="J30" t="s">
        <v>12</v>
      </c>
    </row>
    <row r="31" spans="1:10" x14ac:dyDescent="0.35">
      <c r="A31">
        <v>27</v>
      </c>
      <c r="B31">
        <f t="shared" si="0"/>
        <v>6</v>
      </c>
      <c r="C31" t="str">
        <f t="shared" si="1"/>
        <v>össztömeg</v>
      </c>
      <c r="D31">
        <f t="shared" si="2"/>
        <v>2355</v>
      </c>
      <c r="G31" t="str">
        <f t="shared" si="3"/>
        <v>kg</v>
      </c>
      <c r="H31" t="s">
        <v>11</v>
      </c>
      <c r="I31" s="1">
        <v>43778</v>
      </c>
      <c r="J31" t="s">
        <v>12</v>
      </c>
    </row>
    <row r="32" spans="1:10" x14ac:dyDescent="0.35">
      <c r="A32">
        <v>28</v>
      </c>
      <c r="B32">
        <f t="shared" si="0"/>
        <v>6</v>
      </c>
      <c r="C32" t="str">
        <f t="shared" si="1"/>
        <v>körzet</v>
      </c>
      <c r="D32">
        <f>D17</f>
        <v>4</v>
      </c>
      <c r="G32" t="str">
        <f t="shared" si="3"/>
        <v>text</v>
      </c>
      <c r="H32" t="s">
        <v>11</v>
      </c>
      <c r="I32" s="1">
        <v>43778</v>
      </c>
      <c r="J32" t="s">
        <v>12</v>
      </c>
    </row>
    <row r="33" spans="1:10" x14ac:dyDescent="0.35">
      <c r="A33">
        <v>29</v>
      </c>
      <c r="B33">
        <f t="shared" si="0"/>
        <v>6</v>
      </c>
      <c r="C33" t="str">
        <f t="shared" si="1"/>
        <v>mikor</v>
      </c>
      <c r="D33">
        <f t="shared" si="2"/>
        <v>8</v>
      </c>
      <c r="G33" t="str">
        <f t="shared" si="3"/>
        <v>dátum</v>
      </c>
      <c r="H33" t="s">
        <v>11</v>
      </c>
      <c r="I33" s="1">
        <v>43778</v>
      </c>
      <c r="J33" t="s">
        <v>12</v>
      </c>
    </row>
    <row r="34" spans="1:10" x14ac:dyDescent="0.35">
      <c r="A34">
        <v>30</v>
      </c>
      <c r="B34">
        <f t="shared" si="0"/>
        <v>6</v>
      </c>
      <c r="C34" t="str">
        <f t="shared" si="1"/>
        <v>ár</v>
      </c>
      <c r="D34">
        <f t="shared" si="2"/>
        <v>1005</v>
      </c>
      <c r="G34" t="str">
        <f t="shared" si="3"/>
        <v>képlet</v>
      </c>
      <c r="H34" t="s">
        <v>11</v>
      </c>
      <c r="I34" s="1">
        <v>43778</v>
      </c>
      <c r="J34" t="s">
        <v>12</v>
      </c>
    </row>
    <row r="35" spans="1:10" x14ac:dyDescent="0.35">
      <c r="A35">
        <v>31</v>
      </c>
      <c r="B35">
        <f t="shared" si="0"/>
        <v>7</v>
      </c>
      <c r="C35" t="str">
        <f t="shared" si="1"/>
        <v>rendszám</v>
      </c>
      <c r="D35">
        <f t="shared" si="2"/>
        <v>7</v>
      </c>
      <c r="G35" t="str">
        <f t="shared" si="3"/>
        <v>text</v>
      </c>
      <c r="H35" t="s">
        <v>11</v>
      </c>
      <c r="I35" s="1">
        <v>43778</v>
      </c>
      <c r="J35" t="s">
        <v>12</v>
      </c>
    </row>
    <row r="36" spans="1:10" x14ac:dyDescent="0.35">
      <c r="A36">
        <v>32</v>
      </c>
      <c r="B36">
        <f t="shared" si="0"/>
        <v>7</v>
      </c>
      <c r="C36" t="str">
        <f t="shared" si="1"/>
        <v>össztömeg</v>
      </c>
      <c r="D36">
        <f t="shared" si="2"/>
        <v>2356</v>
      </c>
      <c r="G36" t="str">
        <f t="shared" si="3"/>
        <v>kg</v>
      </c>
      <c r="H36" t="s">
        <v>11</v>
      </c>
      <c r="I36" s="1">
        <v>43778</v>
      </c>
      <c r="J36" t="s">
        <v>12</v>
      </c>
    </row>
    <row r="37" spans="1:10" x14ac:dyDescent="0.35">
      <c r="A37">
        <v>33</v>
      </c>
      <c r="B37">
        <f t="shared" si="0"/>
        <v>7</v>
      </c>
      <c r="C37" t="str">
        <f t="shared" si="1"/>
        <v>körzet</v>
      </c>
      <c r="D37">
        <f>D22</f>
        <v>2</v>
      </c>
      <c r="G37" t="str">
        <f t="shared" si="3"/>
        <v>text</v>
      </c>
      <c r="H37" t="s">
        <v>11</v>
      </c>
      <c r="I37" s="1">
        <v>43778</v>
      </c>
      <c r="J37" t="s">
        <v>12</v>
      </c>
    </row>
    <row r="38" spans="1:10" x14ac:dyDescent="0.35">
      <c r="A38">
        <v>34</v>
      </c>
      <c r="B38">
        <f t="shared" si="0"/>
        <v>7</v>
      </c>
      <c r="C38" t="str">
        <f t="shared" si="1"/>
        <v>mikor</v>
      </c>
      <c r="D38">
        <f t="shared" si="2"/>
        <v>9</v>
      </c>
      <c r="G38" t="str">
        <f t="shared" si="3"/>
        <v>dátum</v>
      </c>
      <c r="H38" t="s">
        <v>11</v>
      </c>
      <c r="I38" s="1">
        <v>43778</v>
      </c>
      <c r="J38" t="s">
        <v>12</v>
      </c>
    </row>
    <row r="39" spans="1:10" x14ac:dyDescent="0.35">
      <c r="A39">
        <v>35</v>
      </c>
      <c r="B39">
        <f t="shared" si="0"/>
        <v>7</v>
      </c>
      <c r="C39" t="str">
        <f t="shared" si="1"/>
        <v>ár</v>
      </c>
      <c r="D39">
        <f t="shared" si="2"/>
        <v>1006</v>
      </c>
      <c r="G39" t="str">
        <f t="shared" si="3"/>
        <v>képlet</v>
      </c>
      <c r="H39" t="s">
        <v>11</v>
      </c>
      <c r="I39" s="1">
        <v>43778</v>
      </c>
      <c r="J39" t="s">
        <v>12</v>
      </c>
    </row>
    <row r="40" spans="1:10" x14ac:dyDescent="0.35">
      <c r="A40">
        <v>36</v>
      </c>
      <c r="B40">
        <f t="shared" si="0"/>
        <v>8</v>
      </c>
      <c r="C40" t="str">
        <f t="shared" si="1"/>
        <v>rendszám</v>
      </c>
      <c r="D40">
        <f t="shared" si="2"/>
        <v>8</v>
      </c>
      <c r="G40" t="str">
        <f t="shared" si="3"/>
        <v>text</v>
      </c>
      <c r="H40" t="s">
        <v>11</v>
      </c>
      <c r="I40" s="1">
        <v>43778</v>
      </c>
      <c r="J40" t="s">
        <v>12</v>
      </c>
    </row>
    <row r="41" spans="1:10" x14ac:dyDescent="0.35">
      <c r="A41">
        <v>37</v>
      </c>
      <c r="B41">
        <f t="shared" si="0"/>
        <v>8</v>
      </c>
      <c r="C41" t="str">
        <f t="shared" si="1"/>
        <v>össztömeg</v>
      </c>
      <c r="D41">
        <f t="shared" si="2"/>
        <v>2357</v>
      </c>
      <c r="G41" t="str">
        <f t="shared" si="3"/>
        <v>kg</v>
      </c>
      <c r="H41" t="s">
        <v>11</v>
      </c>
      <c r="I41" s="1">
        <v>43778</v>
      </c>
      <c r="J41" t="s">
        <v>12</v>
      </c>
    </row>
    <row r="42" spans="1:10" x14ac:dyDescent="0.35">
      <c r="A42">
        <v>38</v>
      </c>
      <c r="B42">
        <f t="shared" si="0"/>
        <v>8</v>
      </c>
      <c r="C42" t="str">
        <f t="shared" si="1"/>
        <v>körzet</v>
      </c>
      <c r="D42">
        <f>D27</f>
        <v>3</v>
      </c>
      <c r="G42" t="str">
        <f t="shared" si="3"/>
        <v>text</v>
      </c>
      <c r="H42" t="s">
        <v>11</v>
      </c>
      <c r="I42" s="1">
        <v>43778</v>
      </c>
      <c r="J42" t="s">
        <v>12</v>
      </c>
    </row>
    <row r="43" spans="1:10" x14ac:dyDescent="0.35">
      <c r="A43">
        <v>39</v>
      </c>
      <c r="B43">
        <f t="shared" si="0"/>
        <v>8</v>
      </c>
      <c r="C43" t="str">
        <f t="shared" si="1"/>
        <v>mikor</v>
      </c>
      <c r="D43">
        <f t="shared" si="2"/>
        <v>10</v>
      </c>
      <c r="G43" t="str">
        <f t="shared" si="3"/>
        <v>dátum</v>
      </c>
      <c r="H43" t="s">
        <v>11</v>
      </c>
      <c r="I43" s="1">
        <v>43778</v>
      </c>
      <c r="J43" t="s">
        <v>12</v>
      </c>
    </row>
    <row r="44" spans="1:10" x14ac:dyDescent="0.35">
      <c r="A44">
        <v>40</v>
      </c>
      <c r="B44">
        <f t="shared" si="0"/>
        <v>8</v>
      </c>
      <c r="C44" t="str">
        <f t="shared" si="1"/>
        <v>ár</v>
      </c>
      <c r="D44">
        <f t="shared" si="2"/>
        <v>1007</v>
      </c>
      <c r="G44" t="str">
        <f t="shared" si="3"/>
        <v>képlet</v>
      </c>
      <c r="H44" t="s">
        <v>11</v>
      </c>
      <c r="I44" s="1">
        <v>43778</v>
      </c>
      <c r="J44" t="s">
        <v>12</v>
      </c>
    </row>
    <row r="45" spans="1:10" x14ac:dyDescent="0.35">
      <c r="A45">
        <v>41</v>
      </c>
      <c r="B45">
        <f t="shared" si="0"/>
        <v>9</v>
      </c>
      <c r="C45" t="str">
        <f t="shared" si="1"/>
        <v>rendszám</v>
      </c>
      <c r="D45">
        <f t="shared" si="2"/>
        <v>9</v>
      </c>
      <c r="G45" t="str">
        <f t="shared" si="3"/>
        <v>text</v>
      </c>
      <c r="H45" t="s">
        <v>11</v>
      </c>
      <c r="I45" s="1">
        <v>43778</v>
      </c>
      <c r="J45" t="s">
        <v>12</v>
      </c>
    </row>
    <row r="46" spans="1:10" x14ac:dyDescent="0.35">
      <c r="A46">
        <v>42</v>
      </c>
      <c r="B46">
        <f t="shared" si="0"/>
        <v>9</v>
      </c>
      <c r="C46" t="str">
        <f t="shared" si="1"/>
        <v>össztömeg</v>
      </c>
      <c r="D46">
        <f t="shared" si="2"/>
        <v>2358</v>
      </c>
      <c r="G46" t="str">
        <f t="shared" si="3"/>
        <v>kg</v>
      </c>
      <c r="H46" t="s">
        <v>11</v>
      </c>
      <c r="I46" s="1">
        <v>43778</v>
      </c>
      <c r="J46" t="s">
        <v>12</v>
      </c>
    </row>
    <row r="47" spans="1:10" x14ac:dyDescent="0.35">
      <c r="A47">
        <v>43</v>
      </c>
      <c r="B47">
        <f t="shared" si="0"/>
        <v>9</v>
      </c>
      <c r="C47" t="str">
        <f t="shared" si="1"/>
        <v>körzet</v>
      </c>
      <c r="D47">
        <f>D32</f>
        <v>4</v>
      </c>
      <c r="G47" t="str">
        <f t="shared" si="3"/>
        <v>text</v>
      </c>
      <c r="H47" t="s">
        <v>11</v>
      </c>
      <c r="I47" s="1">
        <v>43778</v>
      </c>
      <c r="J47" t="s">
        <v>12</v>
      </c>
    </row>
    <row r="48" spans="1:10" x14ac:dyDescent="0.35">
      <c r="A48">
        <v>44</v>
      </c>
      <c r="B48">
        <f t="shared" si="0"/>
        <v>9</v>
      </c>
      <c r="C48" t="str">
        <f t="shared" si="1"/>
        <v>mikor</v>
      </c>
      <c r="D48">
        <f t="shared" si="2"/>
        <v>11</v>
      </c>
      <c r="G48" t="str">
        <f t="shared" si="3"/>
        <v>dátum</v>
      </c>
      <c r="H48" t="s">
        <v>11</v>
      </c>
      <c r="I48" s="1">
        <v>43778</v>
      </c>
      <c r="J48" t="s">
        <v>12</v>
      </c>
    </row>
    <row r="49" spans="1:10" x14ac:dyDescent="0.35">
      <c r="A49">
        <v>45</v>
      </c>
      <c r="B49">
        <f t="shared" si="0"/>
        <v>9</v>
      </c>
      <c r="C49" t="str">
        <f t="shared" si="1"/>
        <v>ár</v>
      </c>
      <c r="D49">
        <f t="shared" si="2"/>
        <v>1008</v>
      </c>
      <c r="G49" t="str">
        <f t="shared" si="3"/>
        <v>képlet</v>
      </c>
      <c r="H49" t="s">
        <v>11</v>
      </c>
      <c r="I49" s="1">
        <v>43778</v>
      </c>
      <c r="J49" t="s">
        <v>12</v>
      </c>
    </row>
    <row r="50" spans="1:10" x14ac:dyDescent="0.35">
      <c r="A50">
        <v>46</v>
      </c>
      <c r="B50">
        <f t="shared" si="0"/>
        <v>10</v>
      </c>
      <c r="C50" t="str">
        <f t="shared" si="1"/>
        <v>rendszám</v>
      </c>
      <c r="D50">
        <f t="shared" si="2"/>
        <v>10</v>
      </c>
      <c r="G50" t="str">
        <f t="shared" si="3"/>
        <v>text</v>
      </c>
      <c r="H50" t="s">
        <v>11</v>
      </c>
      <c r="I50" s="1">
        <v>43778</v>
      </c>
      <c r="J50" t="s">
        <v>12</v>
      </c>
    </row>
    <row r="51" spans="1:10" x14ac:dyDescent="0.35">
      <c r="A51">
        <v>47</v>
      </c>
      <c r="B51">
        <f t="shared" si="0"/>
        <v>10</v>
      </c>
      <c r="C51" t="str">
        <f t="shared" si="1"/>
        <v>össztömeg</v>
      </c>
      <c r="D51">
        <f t="shared" si="2"/>
        <v>2359</v>
      </c>
      <c r="G51" t="str">
        <f t="shared" si="3"/>
        <v>kg</v>
      </c>
      <c r="H51" t="s">
        <v>11</v>
      </c>
      <c r="I51" s="1">
        <v>43778</v>
      </c>
      <c r="J51" t="s">
        <v>12</v>
      </c>
    </row>
    <row r="52" spans="1:10" x14ac:dyDescent="0.35">
      <c r="A52">
        <v>48</v>
      </c>
      <c r="B52">
        <f t="shared" si="0"/>
        <v>10</v>
      </c>
      <c r="C52" t="str">
        <f t="shared" si="1"/>
        <v>körzet</v>
      </c>
      <c r="D52">
        <f>D37</f>
        <v>2</v>
      </c>
      <c r="G52" t="str">
        <f t="shared" si="3"/>
        <v>text</v>
      </c>
      <c r="H52" t="s">
        <v>11</v>
      </c>
      <c r="I52" s="1">
        <v>43778</v>
      </c>
      <c r="J52" t="s">
        <v>12</v>
      </c>
    </row>
    <row r="53" spans="1:10" x14ac:dyDescent="0.35">
      <c r="A53">
        <v>49</v>
      </c>
      <c r="B53">
        <f t="shared" si="0"/>
        <v>10</v>
      </c>
      <c r="C53" t="str">
        <f t="shared" si="1"/>
        <v>mikor</v>
      </c>
      <c r="D53">
        <f t="shared" si="2"/>
        <v>12</v>
      </c>
      <c r="G53" t="str">
        <f t="shared" si="3"/>
        <v>dátum</v>
      </c>
      <c r="H53" t="s">
        <v>11</v>
      </c>
      <c r="I53" s="1">
        <v>43778</v>
      </c>
      <c r="J53" t="s">
        <v>12</v>
      </c>
    </row>
    <row r="54" spans="1:10" x14ac:dyDescent="0.35">
      <c r="A54">
        <v>50</v>
      </c>
      <c r="B54">
        <f t="shared" si="0"/>
        <v>10</v>
      </c>
      <c r="C54" t="str">
        <f t="shared" si="1"/>
        <v>ár</v>
      </c>
      <c r="D54">
        <f t="shared" si="2"/>
        <v>1009</v>
      </c>
      <c r="G54" t="str">
        <f t="shared" si="3"/>
        <v>képlet</v>
      </c>
      <c r="H54" t="s">
        <v>11</v>
      </c>
      <c r="I54" s="1">
        <v>43778</v>
      </c>
      <c r="J54" t="s">
        <v>12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87019-DD7B-441D-A2FF-19A31370FA94}">
  <dimension ref="A1:B5"/>
  <sheetViews>
    <sheetView workbookViewId="0"/>
  </sheetViews>
  <sheetFormatPr defaultRowHeight="14.5" x14ac:dyDescent="0.35"/>
  <cols>
    <col min="1" max="1" width="8.54296875" bestFit="1" customWidth="1"/>
    <col min="2" max="2" width="11" bestFit="1" customWidth="1"/>
  </cols>
  <sheetData>
    <row r="1" spans="1:2" x14ac:dyDescent="0.35">
      <c r="A1" t="s">
        <v>19</v>
      </c>
      <c r="B1" t="s">
        <v>20</v>
      </c>
    </row>
    <row r="2" spans="1:2" x14ac:dyDescent="0.35">
      <c r="A2">
        <v>1</v>
      </c>
      <c r="B2" t="s">
        <v>21</v>
      </c>
    </row>
    <row r="3" spans="1:2" x14ac:dyDescent="0.35">
      <c r="A3">
        <v>2</v>
      </c>
      <c r="B3" t="s">
        <v>22</v>
      </c>
    </row>
    <row r="4" spans="1:2" x14ac:dyDescent="0.35">
      <c r="A4">
        <v>3</v>
      </c>
      <c r="B4" t="s">
        <v>23</v>
      </c>
    </row>
    <row r="5" spans="1:2" x14ac:dyDescent="0.35">
      <c r="A5">
        <v>4</v>
      </c>
      <c r="B5" t="s">
        <v>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86409-920E-43CC-9827-C87D57AEE588}">
  <dimension ref="A3:L17"/>
  <sheetViews>
    <sheetView zoomScale="60" zoomScaleNormal="60" workbookViewId="0">
      <selection activeCell="A3" sqref="A3"/>
    </sheetView>
  </sheetViews>
  <sheetFormatPr defaultRowHeight="14.5" x14ac:dyDescent="0.35"/>
  <cols>
    <col min="1" max="1" width="12.7265625" bestFit="1" customWidth="1"/>
    <col min="2" max="2" width="14.6328125" bestFit="1" customWidth="1"/>
    <col min="3" max="3" width="7.90625" bestFit="1" customWidth="1"/>
    <col min="4" max="4" width="9.7265625" bestFit="1" customWidth="1"/>
    <col min="5" max="5" width="6.1796875" bestFit="1" customWidth="1"/>
    <col min="6" max="6" width="9" bestFit="1" customWidth="1"/>
    <col min="7" max="7" width="8.90625" bestFit="1" customWidth="1"/>
    <col min="8" max="8" width="6.1796875" bestFit="1" customWidth="1"/>
    <col min="9" max="9" width="9" bestFit="1" customWidth="1"/>
    <col min="10" max="10" width="10.36328125" bestFit="1" customWidth="1"/>
    <col min="11" max="11" width="11.7265625" bestFit="1" customWidth="1"/>
    <col min="12" max="12" width="17.08984375" bestFit="1" customWidth="1"/>
    <col min="13" max="19" width="14.6328125" bestFit="1" customWidth="1"/>
    <col min="20" max="20" width="9.36328125" bestFit="1" customWidth="1"/>
  </cols>
  <sheetData>
    <row r="3" spans="1:12" x14ac:dyDescent="0.35">
      <c r="A3" s="3" t="s">
        <v>31</v>
      </c>
      <c r="B3" s="3" t="s">
        <v>30</v>
      </c>
    </row>
    <row r="4" spans="1:12" x14ac:dyDescent="0.35">
      <c r="B4" t="s">
        <v>8</v>
      </c>
      <c r="C4" t="s">
        <v>18</v>
      </c>
      <c r="D4" t="s">
        <v>13</v>
      </c>
      <c r="E4" t="s">
        <v>10</v>
      </c>
    </row>
    <row r="5" spans="1:12" x14ac:dyDescent="0.35">
      <c r="A5" s="3" t="s">
        <v>28</v>
      </c>
      <c r="B5" t="s">
        <v>15</v>
      </c>
      <c r="C5" t="s">
        <v>16</v>
      </c>
      <c r="D5" t="s">
        <v>4</v>
      </c>
      <c r="E5" t="s">
        <v>14</v>
      </c>
      <c r="F5" t="s">
        <v>3</v>
      </c>
      <c r="I5" t="str">
        <f>E5</f>
        <v>körzet</v>
      </c>
      <c r="K5" s="3" t="s">
        <v>28</v>
      </c>
      <c r="L5" t="s">
        <v>32</v>
      </c>
    </row>
    <row r="6" spans="1:12" x14ac:dyDescent="0.35">
      <c r="A6" s="4">
        <v>1</v>
      </c>
      <c r="B6" s="5">
        <v>3</v>
      </c>
      <c r="C6" s="5">
        <v>1000</v>
      </c>
      <c r="D6" s="5">
        <v>2350</v>
      </c>
      <c r="E6" s="5">
        <v>2</v>
      </c>
      <c r="F6" s="5">
        <v>1</v>
      </c>
      <c r="I6">
        <f t="shared" ref="I6:I15" si="0">E6</f>
        <v>2</v>
      </c>
      <c r="K6" s="4">
        <v>2</v>
      </c>
      <c r="L6" s="5">
        <v>4</v>
      </c>
    </row>
    <row r="7" spans="1:12" x14ac:dyDescent="0.35">
      <c r="A7" s="4">
        <v>2</v>
      </c>
      <c r="B7" s="5">
        <v>4</v>
      </c>
      <c r="C7" s="5">
        <v>1001</v>
      </c>
      <c r="D7" s="5">
        <v>2351</v>
      </c>
      <c r="E7" s="5">
        <v>3</v>
      </c>
      <c r="F7" s="5">
        <v>2</v>
      </c>
      <c r="I7">
        <f t="shared" si="0"/>
        <v>3</v>
      </c>
      <c r="K7" s="4">
        <v>3</v>
      </c>
      <c r="L7" s="5">
        <v>3</v>
      </c>
    </row>
    <row r="8" spans="1:12" x14ac:dyDescent="0.35">
      <c r="A8" s="4">
        <v>3</v>
      </c>
      <c r="B8" s="5">
        <v>5</v>
      </c>
      <c r="C8" s="5">
        <v>1002</v>
      </c>
      <c r="D8" s="5">
        <v>2352</v>
      </c>
      <c r="E8" s="5">
        <v>4</v>
      </c>
      <c r="F8" s="5">
        <v>3</v>
      </c>
      <c r="I8">
        <f t="shared" si="0"/>
        <v>4</v>
      </c>
      <c r="K8" s="4">
        <v>4</v>
      </c>
      <c r="L8" s="5">
        <v>3</v>
      </c>
    </row>
    <row r="9" spans="1:12" x14ac:dyDescent="0.35">
      <c r="A9" s="4">
        <v>4</v>
      </c>
      <c r="B9" s="5">
        <v>6</v>
      </c>
      <c r="C9" s="5">
        <v>1003</v>
      </c>
      <c r="D9" s="5">
        <v>2353</v>
      </c>
      <c r="E9" s="5">
        <v>2</v>
      </c>
      <c r="F9" s="5">
        <v>4</v>
      </c>
      <c r="I9">
        <f t="shared" si="0"/>
        <v>2</v>
      </c>
      <c r="K9" s="4" t="s">
        <v>29</v>
      </c>
      <c r="L9" s="5">
        <v>10</v>
      </c>
    </row>
    <row r="10" spans="1:12" x14ac:dyDescent="0.35">
      <c r="A10" s="4">
        <v>5</v>
      </c>
      <c r="B10" s="5">
        <v>7</v>
      </c>
      <c r="C10" s="5">
        <v>1004</v>
      </c>
      <c r="D10" s="5">
        <v>2354</v>
      </c>
      <c r="E10" s="5">
        <v>3</v>
      </c>
      <c r="F10" s="5">
        <v>5</v>
      </c>
      <c r="I10">
        <f t="shared" si="0"/>
        <v>3</v>
      </c>
    </row>
    <row r="11" spans="1:12" x14ac:dyDescent="0.35">
      <c r="A11" s="4">
        <v>6</v>
      </c>
      <c r="B11" s="5">
        <v>8</v>
      </c>
      <c r="C11" s="5">
        <v>1005</v>
      </c>
      <c r="D11" s="5">
        <v>2355</v>
      </c>
      <c r="E11" s="5">
        <v>4</v>
      </c>
      <c r="F11" s="5">
        <v>6</v>
      </c>
      <c r="I11">
        <f t="shared" si="0"/>
        <v>4</v>
      </c>
    </row>
    <row r="12" spans="1:12" x14ac:dyDescent="0.35">
      <c r="A12" s="4">
        <v>7</v>
      </c>
      <c r="B12" s="5">
        <v>9</v>
      </c>
      <c r="C12" s="5">
        <v>1006</v>
      </c>
      <c r="D12" s="5">
        <v>2356</v>
      </c>
      <c r="E12" s="5">
        <v>2</v>
      </c>
      <c r="F12" s="5">
        <v>7</v>
      </c>
      <c r="I12">
        <f t="shared" si="0"/>
        <v>2</v>
      </c>
    </row>
    <row r="13" spans="1:12" x14ac:dyDescent="0.35">
      <c r="A13" s="4">
        <v>8</v>
      </c>
      <c r="B13" s="5">
        <v>10</v>
      </c>
      <c r="C13" s="5">
        <v>1007</v>
      </c>
      <c r="D13" s="5">
        <v>2357</v>
      </c>
      <c r="E13" s="5">
        <v>3</v>
      </c>
      <c r="F13" s="5">
        <v>8</v>
      </c>
      <c r="I13">
        <f t="shared" si="0"/>
        <v>3</v>
      </c>
    </row>
    <row r="14" spans="1:12" x14ac:dyDescent="0.35">
      <c r="A14" s="4">
        <v>9</v>
      </c>
      <c r="B14" s="5">
        <v>11</v>
      </c>
      <c r="C14" s="5">
        <v>1008</v>
      </c>
      <c r="D14" s="5">
        <v>2358</v>
      </c>
      <c r="E14" s="5">
        <v>4</v>
      </c>
      <c r="F14" s="5">
        <v>9</v>
      </c>
      <c r="I14">
        <f t="shared" si="0"/>
        <v>4</v>
      </c>
    </row>
    <row r="15" spans="1:12" x14ac:dyDescent="0.35">
      <c r="A15" s="4">
        <v>10</v>
      </c>
      <c r="B15" s="5">
        <v>12</v>
      </c>
      <c r="C15" s="5">
        <v>1009</v>
      </c>
      <c r="D15" s="5">
        <v>2359</v>
      </c>
      <c r="E15" s="5">
        <v>2</v>
      </c>
      <c r="F15" s="5">
        <v>10</v>
      </c>
      <c r="I15">
        <f t="shared" si="0"/>
        <v>2</v>
      </c>
    </row>
    <row r="17" spans="11:11" x14ac:dyDescent="0.35">
      <c r="K17">
        <f>COUNT(K6:K14)</f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BB0EB-5C47-425C-B234-CC96AE7814B9}">
  <sheetPr filterMode="1"/>
  <dimension ref="A1:G31"/>
  <sheetViews>
    <sheetView zoomScale="120" zoomScaleNormal="120" workbookViewId="0"/>
  </sheetViews>
  <sheetFormatPr defaultRowHeight="14.5" x14ac:dyDescent="0.35"/>
  <cols>
    <col min="3" max="3" width="13.7265625" bestFit="1" customWidth="1"/>
    <col min="4" max="4" width="12" bestFit="1" customWidth="1"/>
  </cols>
  <sheetData>
    <row r="1" spans="1:7" x14ac:dyDescent="0.35">
      <c r="A1" t="s">
        <v>37</v>
      </c>
      <c r="B1" t="s">
        <v>38</v>
      </c>
      <c r="C1" t="s">
        <v>39</v>
      </c>
      <c r="D1" t="s">
        <v>33</v>
      </c>
      <c r="E1" t="s">
        <v>34</v>
      </c>
      <c r="F1" t="s">
        <v>35</v>
      </c>
      <c r="G1" t="s">
        <v>36</v>
      </c>
    </row>
    <row r="2" spans="1:7" x14ac:dyDescent="0.35">
      <c r="A2">
        <v>0</v>
      </c>
      <c r="B2">
        <v>1000</v>
      </c>
      <c r="C2">
        <v>1</v>
      </c>
      <c r="D2" s="6">
        <v>1000</v>
      </c>
      <c r="E2" s="6">
        <v>2000</v>
      </c>
      <c r="F2" s="6">
        <v>3000</v>
      </c>
      <c r="G2" s="6">
        <v>4000</v>
      </c>
    </row>
    <row r="3" spans="1:7" x14ac:dyDescent="0.35">
      <c r="A3">
        <v>1001</v>
      </c>
      <c r="B3">
        <v>2000</v>
      </c>
      <c r="C3">
        <v>2</v>
      </c>
      <c r="D3" s="6">
        <f>D2*2</f>
        <v>2000</v>
      </c>
      <c r="E3" s="6">
        <f t="shared" ref="E3:E6" si="0">E2*2</f>
        <v>4000</v>
      </c>
      <c r="F3" s="6">
        <f t="shared" ref="F3:F6" si="1">F2*2</f>
        <v>6000</v>
      </c>
      <c r="G3" s="6">
        <f t="shared" ref="G3:G6" si="2">G2*2</f>
        <v>8000</v>
      </c>
    </row>
    <row r="4" spans="1:7" x14ac:dyDescent="0.35">
      <c r="A4">
        <v>2001</v>
      </c>
      <c r="B4">
        <v>3000</v>
      </c>
      <c r="C4">
        <v>3</v>
      </c>
      <c r="D4" s="6">
        <f t="shared" ref="D4:D6" si="3">D3*2</f>
        <v>4000</v>
      </c>
      <c r="E4" s="8">
        <f t="shared" si="0"/>
        <v>8000</v>
      </c>
      <c r="F4" s="6">
        <f t="shared" si="1"/>
        <v>12000</v>
      </c>
      <c r="G4" s="6">
        <f t="shared" si="2"/>
        <v>16000</v>
      </c>
    </row>
    <row r="5" spans="1:7" x14ac:dyDescent="0.35">
      <c r="A5">
        <f>A4+1000</f>
        <v>3001</v>
      </c>
      <c r="B5">
        <f t="shared" ref="B5" si="4">B4+1000</f>
        <v>4000</v>
      </c>
      <c r="C5">
        <v>4</v>
      </c>
      <c r="D5" s="6">
        <f t="shared" si="3"/>
        <v>8000</v>
      </c>
      <c r="E5" s="6">
        <f t="shared" si="0"/>
        <v>16000</v>
      </c>
      <c r="F5" s="6">
        <f t="shared" si="1"/>
        <v>24000</v>
      </c>
      <c r="G5" s="6">
        <f t="shared" si="2"/>
        <v>32000</v>
      </c>
    </row>
    <row r="6" spans="1:7" x14ac:dyDescent="0.35">
      <c r="A6">
        <f t="shared" ref="A6" si="5">A5+1000</f>
        <v>4001</v>
      </c>
      <c r="B6" t="s">
        <v>17</v>
      </c>
      <c r="C6">
        <v>5</v>
      </c>
      <c r="D6" s="6">
        <f t="shared" si="3"/>
        <v>16000</v>
      </c>
      <c r="E6" s="6">
        <f t="shared" si="0"/>
        <v>32000</v>
      </c>
      <c r="F6" s="6">
        <f t="shared" si="1"/>
        <v>48000</v>
      </c>
      <c r="G6" s="6">
        <f t="shared" si="2"/>
        <v>64000</v>
      </c>
    </row>
    <row r="10" spans="1:7" x14ac:dyDescent="0.35">
      <c r="B10" t="s">
        <v>25</v>
      </c>
    </row>
    <row r="11" spans="1:7" x14ac:dyDescent="0.35">
      <c r="B11" t="s">
        <v>0</v>
      </c>
      <c r="C11" t="s">
        <v>43</v>
      </c>
      <c r="D11" t="s">
        <v>42</v>
      </c>
      <c r="E11" t="s">
        <v>44</v>
      </c>
    </row>
    <row r="12" spans="1:7" hidden="1" x14ac:dyDescent="0.35">
      <c r="B12">
        <v>1</v>
      </c>
      <c r="C12">
        <v>1</v>
      </c>
      <c r="D12">
        <v>1</v>
      </c>
      <c r="E12">
        <f>D2</f>
        <v>1000</v>
      </c>
    </row>
    <row r="13" spans="1:7" hidden="1" x14ac:dyDescent="0.35">
      <c r="B13">
        <v>2</v>
      </c>
      <c r="C13">
        <v>2</v>
      </c>
      <c r="D13">
        <v>1</v>
      </c>
      <c r="E13">
        <f t="shared" ref="E13:E16" si="6">D3</f>
        <v>2000</v>
      </c>
    </row>
    <row r="14" spans="1:7" hidden="1" x14ac:dyDescent="0.35">
      <c r="B14">
        <v>3</v>
      </c>
      <c r="C14">
        <v>3</v>
      </c>
      <c r="D14">
        <v>1</v>
      </c>
      <c r="E14">
        <f t="shared" si="6"/>
        <v>4000</v>
      </c>
    </row>
    <row r="15" spans="1:7" hidden="1" x14ac:dyDescent="0.35">
      <c r="B15">
        <v>4</v>
      </c>
      <c r="C15">
        <v>4</v>
      </c>
      <c r="D15">
        <v>1</v>
      </c>
      <c r="E15">
        <f t="shared" si="6"/>
        <v>8000</v>
      </c>
    </row>
    <row r="16" spans="1:7" hidden="1" x14ac:dyDescent="0.35">
      <c r="B16">
        <v>5</v>
      </c>
      <c r="C16">
        <v>5</v>
      </c>
      <c r="D16">
        <v>1</v>
      </c>
      <c r="E16">
        <f t="shared" si="6"/>
        <v>16000</v>
      </c>
    </row>
    <row r="17" spans="2:5" hidden="1" x14ac:dyDescent="0.35">
      <c r="B17">
        <v>6</v>
      </c>
      <c r="C17">
        <v>1</v>
      </c>
      <c r="D17">
        <f>D12+1</f>
        <v>2</v>
      </c>
      <c r="E17">
        <f>E2</f>
        <v>2000</v>
      </c>
    </row>
    <row r="18" spans="2:5" hidden="1" x14ac:dyDescent="0.35">
      <c r="B18">
        <v>7</v>
      </c>
      <c r="C18">
        <v>2</v>
      </c>
      <c r="D18">
        <f t="shared" ref="D18:D31" si="7">D13+1</f>
        <v>2</v>
      </c>
      <c r="E18">
        <f t="shared" ref="E18:E21" si="8">E3</f>
        <v>4000</v>
      </c>
    </row>
    <row r="19" spans="2:5" x14ac:dyDescent="0.35">
      <c r="B19">
        <v>8</v>
      </c>
      <c r="C19">
        <v>3</v>
      </c>
      <c r="D19">
        <f t="shared" si="7"/>
        <v>2</v>
      </c>
      <c r="E19">
        <f t="shared" si="8"/>
        <v>8000</v>
      </c>
    </row>
    <row r="20" spans="2:5" hidden="1" x14ac:dyDescent="0.35">
      <c r="B20">
        <v>9</v>
      </c>
      <c r="C20">
        <v>4</v>
      </c>
      <c r="D20">
        <f t="shared" si="7"/>
        <v>2</v>
      </c>
      <c r="E20">
        <f t="shared" si="8"/>
        <v>16000</v>
      </c>
    </row>
    <row r="21" spans="2:5" hidden="1" x14ac:dyDescent="0.35">
      <c r="B21">
        <v>10</v>
      </c>
      <c r="C21">
        <v>5</v>
      </c>
      <c r="D21">
        <f t="shared" si="7"/>
        <v>2</v>
      </c>
      <c r="E21">
        <f t="shared" si="8"/>
        <v>32000</v>
      </c>
    </row>
    <row r="22" spans="2:5" hidden="1" x14ac:dyDescent="0.35">
      <c r="B22">
        <v>11</v>
      </c>
      <c r="C22">
        <v>1</v>
      </c>
      <c r="D22">
        <f t="shared" si="7"/>
        <v>3</v>
      </c>
      <c r="E22">
        <f>F2</f>
        <v>3000</v>
      </c>
    </row>
    <row r="23" spans="2:5" hidden="1" x14ac:dyDescent="0.35">
      <c r="B23">
        <v>12</v>
      </c>
      <c r="C23">
        <v>2</v>
      </c>
      <c r="D23">
        <f t="shared" si="7"/>
        <v>3</v>
      </c>
      <c r="E23">
        <f t="shared" ref="E23:E26" si="9">F3</f>
        <v>6000</v>
      </c>
    </row>
    <row r="24" spans="2:5" hidden="1" x14ac:dyDescent="0.35">
      <c r="B24">
        <v>13</v>
      </c>
      <c r="C24">
        <v>3</v>
      </c>
      <c r="D24">
        <f t="shared" si="7"/>
        <v>3</v>
      </c>
      <c r="E24">
        <f t="shared" si="9"/>
        <v>12000</v>
      </c>
    </row>
    <row r="25" spans="2:5" hidden="1" x14ac:dyDescent="0.35">
      <c r="B25">
        <v>14</v>
      </c>
      <c r="C25">
        <v>4</v>
      </c>
      <c r="D25">
        <f t="shared" si="7"/>
        <v>3</v>
      </c>
      <c r="E25">
        <f t="shared" si="9"/>
        <v>24000</v>
      </c>
    </row>
    <row r="26" spans="2:5" hidden="1" x14ac:dyDescent="0.35">
      <c r="B26">
        <v>15</v>
      </c>
      <c r="C26">
        <v>5</v>
      </c>
      <c r="D26">
        <f t="shared" si="7"/>
        <v>3</v>
      </c>
      <c r="E26">
        <f t="shared" si="9"/>
        <v>48000</v>
      </c>
    </row>
    <row r="27" spans="2:5" hidden="1" x14ac:dyDescent="0.35">
      <c r="B27">
        <v>16</v>
      </c>
      <c r="C27">
        <v>1</v>
      </c>
      <c r="D27">
        <f t="shared" si="7"/>
        <v>4</v>
      </c>
      <c r="E27">
        <f>G2</f>
        <v>4000</v>
      </c>
    </row>
    <row r="28" spans="2:5" hidden="1" x14ac:dyDescent="0.35">
      <c r="B28">
        <v>17</v>
      </c>
      <c r="C28">
        <v>2</v>
      </c>
      <c r="D28">
        <f t="shared" si="7"/>
        <v>4</v>
      </c>
      <c r="E28">
        <f t="shared" ref="E28:E31" si="10">G3</f>
        <v>8000</v>
      </c>
    </row>
    <row r="29" spans="2:5" hidden="1" x14ac:dyDescent="0.35">
      <c r="B29">
        <v>18</v>
      </c>
      <c r="C29">
        <v>3</v>
      </c>
      <c r="D29">
        <f t="shared" si="7"/>
        <v>4</v>
      </c>
      <c r="E29">
        <f t="shared" si="10"/>
        <v>16000</v>
      </c>
    </row>
    <row r="30" spans="2:5" hidden="1" x14ac:dyDescent="0.35">
      <c r="B30">
        <v>19</v>
      </c>
      <c r="C30">
        <v>4</v>
      </c>
      <c r="D30">
        <f t="shared" si="7"/>
        <v>4</v>
      </c>
      <c r="E30">
        <f t="shared" si="10"/>
        <v>32000</v>
      </c>
    </row>
    <row r="31" spans="2:5" hidden="1" x14ac:dyDescent="0.35">
      <c r="B31">
        <v>20</v>
      </c>
      <c r="C31">
        <v>5</v>
      </c>
      <c r="D31">
        <f t="shared" si="7"/>
        <v>4</v>
      </c>
      <c r="E31">
        <f t="shared" si="10"/>
        <v>64000</v>
      </c>
    </row>
  </sheetData>
  <autoFilter ref="B11:E31" xr:uid="{CC06F04A-FF90-46A9-B396-CC499C34A62B}">
    <filterColumn colId="1">
      <filters>
        <filter val="3"/>
      </filters>
    </filterColumn>
    <filterColumn colId="2">
      <filters>
        <filter val="2"/>
      </filters>
    </filterColumn>
  </autoFilter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adatbazis variansok</vt:lpstr>
      <vt:lpstr>fkeres-reteg adatbazis moge</vt:lpstr>
      <vt:lpstr>ellenorzo riportok</vt:lpstr>
      <vt:lpstr>szakertoi_rendszer_db_szuro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2019-11-09T15:44:36Z</dcterms:created>
  <dcterms:modified xsi:type="dcterms:W3CDTF">2019-11-10T08:37:07Z</dcterms:modified>
</cp:coreProperties>
</file>