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Munka6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</sheets>
  <definedNames/>
  <calcPr fullCalcOnLoad="1"/>
</workbook>
</file>

<file path=xl/sharedStrings.xml><?xml version="1.0" encoding="utf-8"?>
<sst xmlns="http://schemas.openxmlformats.org/spreadsheetml/2006/main" count="351" uniqueCount="93">
  <si>
    <t>Üzleti oldalról</t>
  </si>
  <si>
    <t>Informatikai biztonság szempontjából</t>
  </si>
  <si>
    <t>IT oldaláról</t>
  </si>
  <si>
    <t>SOX-nak (jogszabály) magasabb szintű megfelelés bizotsítása (kisebb a hibázás lehetősége)</t>
  </si>
  <si>
    <t>Idő megtakarítás a felhasználónak jogosultság menedzselésben</t>
  </si>
  <si>
    <t>Idő megtakarítás a felhasználónak jelszó reset/lockout esetén</t>
  </si>
  <si>
    <t>Rendszergazdák által elkövethető emberi hibázás lehetőségének kiküszöbölése</t>
  </si>
  <si>
    <t>Jogosultság változás rendszerekben tükröződésének ideje csökken</t>
  </si>
  <si>
    <t>Jogosultság igénylési folyamat emberi oldalról történő sebezhetősége</t>
  </si>
  <si>
    <t>Jogosultság igénylési folyamat rendszer oldalról történő sebezhetősége</t>
  </si>
  <si>
    <t>Információ biztonsági kockázatok időben történő felmérésének biztosítása</t>
  </si>
  <si>
    <t>Jogosultság felülvizsgálati idő csökkenése</t>
  </si>
  <si>
    <t>Rendszer adminisztrációra fordított erőforrás igénye</t>
  </si>
  <si>
    <t>IDM-re fordított üzemeltetési erőforrás igénye</t>
  </si>
  <si>
    <t>IT hatékonyság növekedése</t>
  </si>
  <si>
    <t>Ár</t>
  </si>
  <si>
    <t>1. változat- nem fejlesztik tovább</t>
  </si>
  <si>
    <t>1/b változat - rendszeradminisztrátorokat vesznek fel</t>
  </si>
  <si>
    <t>2. változat - csak a kritikus rendszereknél feljesztik tovább</t>
  </si>
  <si>
    <t>3. változat - teljes IDM-é alakítás</t>
  </si>
  <si>
    <t>COCO-online: Menü</t>
  </si>
  <si>
    <t>Jelszó adminisztrációra fordított erőforrás igény</t>
  </si>
  <si>
    <t>4. változat - dobozos IDM 1</t>
  </si>
  <si>
    <t>4. változat - dobozos IDM 2</t>
  </si>
  <si>
    <t xml:space="preserve">KPI-k tartásának biztosítása, </t>
  </si>
  <si>
    <t>1, 3, 4, 5, 6, 7,9, 14</t>
  </si>
  <si>
    <t>2, 11, 12</t>
  </si>
  <si>
    <t>Árak - kezdeti</t>
  </si>
  <si>
    <t>Árak - 2. év végén</t>
  </si>
  <si>
    <t>Árak - 3. év végén</t>
  </si>
  <si>
    <t>Árak - 1. év végén</t>
  </si>
  <si>
    <t>A feladat alapadatainak visszaigazolása:</t>
  </si>
  <si>
    <t>-</t>
  </si>
  <si>
    <t>Feladat azonosítója:</t>
  </si>
  <si>
    <t>Objektumok (sorok) száma:</t>
  </si>
  <si>
    <t>X-attribútumok (oszlopok) száma:</t>
  </si>
  <si>
    <t>Lépcsők száma:</t>
  </si>
  <si>
    <t>A feladat részletes jellemzése</t>
  </si>
  <si>
    <t>Rangsorszámok</t>
  </si>
  <si>
    <t>Lépcsők (átlag)</t>
  </si>
  <si>
    <t>S1</t>
  </si>
  <si>
    <t>(0+0)/2=0</t>
  </si>
  <si>
    <t>S2</t>
  </si>
  <si>
    <t>(1125600+1125600)/2=1125600</t>
  </si>
  <si>
    <t>S3</t>
  </si>
  <si>
    <t>S4</t>
  </si>
  <si>
    <t>S5</t>
  </si>
  <si>
    <t>(*)</t>
  </si>
  <si>
    <t>Y(*)-Y</t>
  </si>
  <si>
    <t>(2240680+2240680)/2=2240680</t>
  </si>
  <si>
    <t>(22464100+3345340)/2=12904720</t>
  </si>
  <si>
    <t>(2542400+3345340)/2=2943870</t>
  </si>
  <si>
    <t>(0+20807500)/2=10403750</t>
  </si>
  <si>
    <t>feladat alapadatainak visszaigazolása:</t>
  </si>
  <si>
    <t>Ár sorrend</t>
  </si>
  <si>
    <t>(2787290+4439680)/2=3613485</t>
  </si>
  <si>
    <t>(0+22039600)/2=11019800</t>
  </si>
  <si>
    <t>hatásmechanizmus_1</t>
  </si>
  <si>
    <t>hatásmechanizmus_2</t>
  </si>
  <si>
    <t>hatásmechanizmus_3</t>
  </si>
  <si>
    <t>hatásmechanizmus_4</t>
  </si>
  <si>
    <t>hatásmechanizmus_5</t>
  </si>
  <si>
    <t>stabil</t>
  </si>
  <si>
    <t>idmy</t>
  </si>
  <si>
    <t>feladatkód N°= 15567</t>
  </si>
  <si>
    <t>(8000000+2000000)/2=5000000</t>
  </si>
  <si>
    <t>(0+17000000)/2=8500000</t>
  </si>
  <si>
    <t>(2000000+2000000)/2=2000000</t>
  </si>
  <si>
    <t>COCO-matrix N°: 15567</t>
  </si>
  <si>
    <t>feladatkód N°= 15568</t>
  </si>
  <si>
    <t>(15476600+2280370)/2=8878485</t>
  </si>
  <si>
    <t>(0+19383200)/2=9691600</t>
  </si>
  <si>
    <t>(2280370+2280370)/2=2280370</t>
  </si>
  <si>
    <t>COCO-matrix N°: 15568</t>
  </si>
  <si>
    <t>feladatkód N°= 15569</t>
  </si>
  <si>
    <t>(2542410+3345340)/2=2943875</t>
  </si>
  <si>
    <t>COCO-matrix N°: 15569</t>
  </si>
  <si>
    <t>feladatkód N°= 15570</t>
  </si>
  <si>
    <t>(26479300+4439680)/2=15459490</t>
  </si>
  <si>
    <t>(2515230+24554900)/2=13535065</t>
  </si>
  <si>
    <t>(2787300+4439680)/2=3613490</t>
  </si>
  <si>
    <t>COCO-matrix N°: 15570</t>
  </si>
  <si>
    <t>rel. Nyertes</t>
  </si>
  <si>
    <t>árfelhejtó erő</t>
  </si>
  <si>
    <t>Becslés</t>
  </si>
  <si>
    <t>Tény</t>
  </si>
  <si>
    <t>árfelhajtó</t>
  </si>
  <si>
    <t>stabil/rel. Nyertes?</t>
  </si>
  <si>
    <t>rel. Vesztes</t>
  </si>
  <si>
    <t xml:space="preserve">EZ AZ!!!
3. változat - teljes IDM-é alakítás  1  1  5  4  2  19000000
4. változat - dobozos IDM 2  1  1  5  5  1  8000000
A 3. es a 4. valtozat egymas antagonistaiva valnak a munka2 alapjan, mert a tobbi valtozat intelligensen BLOKKOLJA a 3. valtozat elonyet (4:5)...
Ez az igazi fehergalleros bunozes, ha ez tudatos!!!
Erre is lehet/kellene utalni...
Ez nem szimpla arfelhajtas, hanem n-dimenzios rabloromi!
A munka2 es munka3 arsorrendje azonos, ezert itt nincs semmi meglepo
DE a munka4/5-ben az 1b es a 2. valtozat jatsza ugyan azt, mint az elejen a 3. es a 4. valtozat...
Talan lehet szakmai indoka is annak, hogy a kozepso hatasmechnizmusok (attributom-csoportok) kiesnek???
...
</t>
  </si>
  <si>
    <t xml:space="preserve">forditott </t>
  </si>
  <si>
    <t>hatasok</t>
  </si>
  <si>
    <t>pontszeru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</si>
</sst>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"/>
      <family val="0"/>
    </font>
    <font>
      <b/>
      <sz val="10"/>
      <name val="Arial"/>
      <family val="2"/>
    </font>
    <font>
      <sz val="9"/>
      <color indexed="63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17" applyAlignment="1">
      <alignment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1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0" fillId="0" borderId="6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8" xfId="0" applyFont="1" applyBorder="1" applyAlignment="1">
      <alignment horizontal="center" wrapText="1"/>
    </xf>
    <xf numFmtId="9" fontId="0" fillId="0" borderId="0" xfId="2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9" fontId="0" fillId="0" borderId="0" xfId="21" applyFill="1" applyBorder="1" applyAlignment="1">
      <alignment/>
    </xf>
    <xf numFmtId="0" fontId="2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1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erm.gtk.gau.hu/lps/index.php3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108.7109375" style="0" customWidth="1"/>
  </cols>
  <sheetData>
    <row r="1" ht="204">
      <c r="A1" s="29" t="s">
        <v>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7"/>
  <sheetViews>
    <sheetView tabSelected="1" workbookViewId="0" topLeftCell="A2">
      <selection activeCell="C21" sqref="C21:E21"/>
    </sheetView>
  </sheetViews>
  <sheetFormatPr defaultColWidth="9.140625" defaultRowHeight="12.75"/>
  <cols>
    <col min="1" max="1" width="50.57421875" style="0" bestFit="1" customWidth="1"/>
    <col min="7" max="7" width="10.140625" style="0" bestFit="1" customWidth="1"/>
  </cols>
  <sheetData>
    <row r="2" spans="2:15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</row>
    <row r="3" spans="1:16" ht="12.75">
      <c r="A3" s="1"/>
      <c r="B3" s="44" t="s">
        <v>0</v>
      </c>
      <c r="C3" s="44"/>
      <c r="D3" s="45"/>
      <c r="E3" s="46"/>
      <c r="F3" s="44" t="s">
        <v>1</v>
      </c>
      <c r="G3" s="44"/>
      <c r="H3" s="44"/>
      <c r="I3" s="44"/>
      <c r="J3" s="44"/>
      <c r="K3" s="44"/>
      <c r="L3" s="47" t="s">
        <v>2</v>
      </c>
      <c r="M3" s="48"/>
      <c r="N3" s="49"/>
      <c r="O3" s="49"/>
      <c r="P3" s="1"/>
    </row>
    <row r="4" spans="1:16" ht="153">
      <c r="A4" s="1"/>
      <c r="B4" s="3" t="s">
        <v>24</v>
      </c>
      <c r="C4" s="52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52" t="s">
        <v>9</v>
      </c>
      <c r="J4" s="11" t="s">
        <v>10</v>
      </c>
      <c r="K4" s="12" t="s">
        <v>11</v>
      </c>
      <c r="L4" s="52" t="s">
        <v>12</v>
      </c>
      <c r="M4" s="52" t="s">
        <v>21</v>
      </c>
      <c r="N4" s="52" t="s">
        <v>13</v>
      </c>
      <c r="O4" s="9" t="s">
        <v>14</v>
      </c>
      <c r="P4" s="2" t="s">
        <v>15</v>
      </c>
    </row>
    <row r="5" spans="1:16" ht="12.75">
      <c r="A5" s="1" t="s">
        <v>16</v>
      </c>
      <c r="B5" s="5">
        <v>5</v>
      </c>
      <c r="C5" s="6">
        <v>5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6">
        <v>1</v>
      </c>
      <c r="J5" s="5">
        <v>5</v>
      </c>
      <c r="K5" s="6">
        <v>5</v>
      </c>
      <c r="L5" s="6">
        <v>5</v>
      </c>
      <c r="M5" s="6">
        <v>5</v>
      </c>
      <c r="N5" s="6">
        <v>1</v>
      </c>
      <c r="O5" s="5">
        <v>5</v>
      </c>
      <c r="P5" s="6"/>
    </row>
    <row r="6" spans="1:16" ht="12.75">
      <c r="A6" s="1" t="s">
        <v>17</v>
      </c>
      <c r="B6" s="5">
        <v>4</v>
      </c>
      <c r="C6" s="6">
        <v>5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6">
        <v>1</v>
      </c>
      <c r="J6" s="5">
        <v>4</v>
      </c>
      <c r="K6" s="6">
        <v>5</v>
      </c>
      <c r="L6" s="6">
        <v>5</v>
      </c>
      <c r="M6" s="6">
        <v>5</v>
      </c>
      <c r="N6" s="6">
        <v>1</v>
      </c>
      <c r="O6" s="5">
        <v>4</v>
      </c>
      <c r="P6" s="5"/>
    </row>
    <row r="7" spans="1:16" ht="12.75">
      <c r="A7" s="1" t="s">
        <v>18</v>
      </c>
      <c r="B7" s="5">
        <v>3</v>
      </c>
      <c r="C7" s="6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6">
        <v>3</v>
      </c>
      <c r="J7" s="5">
        <v>3</v>
      </c>
      <c r="K7" s="6">
        <v>3</v>
      </c>
      <c r="L7" s="6">
        <v>3</v>
      </c>
      <c r="M7" s="6">
        <v>3</v>
      </c>
      <c r="N7" s="6">
        <v>3</v>
      </c>
      <c r="O7" s="5">
        <v>3</v>
      </c>
      <c r="P7" s="5"/>
    </row>
    <row r="8" spans="1:16" ht="12.75">
      <c r="A8" s="1" t="s">
        <v>19</v>
      </c>
      <c r="B8" s="5">
        <v>1</v>
      </c>
      <c r="C8" s="6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6">
        <v>5</v>
      </c>
      <c r="J8" s="5">
        <v>1</v>
      </c>
      <c r="K8" s="6">
        <v>2</v>
      </c>
      <c r="L8" s="6">
        <v>1</v>
      </c>
      <c r="M8" s="6">
        <v>1</v>
      </c>
      <c r="N8" s="6">
        <v>4</v>
      </c>
      <c r="O8" s="5">
        <v>1</v>
      </c>
      <c r="P8" s="5"/>
    </row>
    <row r="9" spans="1:16" ht="12.75">
      <c r="A9" s="31" t="s">
        <v>22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5</v>
      </c>
      <c r="J9" s="32">
        <v>1</v>
      </c>
      <c r="K9" s="32">
        <v>1</v>
      </c>
      <c r="L9" s="32">
        <v>1</v>
      </c>
      <c r="M9" s="32">
        <v>1</v>
      </c>
      <c r="N9" s="32">
        <v>5</v>
      </c>
      <c r="O9" s="32">
        <v>1</v>
      </c>
      <c r="P9" s="5"/>
    </row>
    <row r="10" spans="1:16" ht="12.75">
      <c r="A10" s="4" t="s">
        <v>23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5</v>
      </c>
      <c r="J10" s="6">
        <v>1</v>
      </c>
      <c r="K10" s="6">
        <v>1</v>
      </c>
      <c r="L10" s="6">
        <v>1</v>
      </c>
      <c r="M10" s="6">
        <v>1</v>
      </c>
      <c r="N10" s="6">
        <v>5</v>
      </c>
      <c r="O10" s="6">
        <v>1</v>
      </c>
      <c r="P10" s="5"/>
    </row>
    <row r="13" spans="1:20" ht="12.75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5" ht="36">
      <c r="A14" s="16"/>
      <c r="B14" s="16" t="s">
        <v>57</v>
      </c>
      <c r="C14" s="16" t="s">
        <v>58</v>
      </c>
      <c r="D14" s="16" t="s">
        <v>59</v>
      </c>
      <c r="E14" s="16" t="s">
        <v>60</v>
      </c>
      <c r="F14" s="16" t="s">
        <v>61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7"/>
      <c r="V14" s="7"/>
      <c r="W14" s="7"/>
      <c r="X14" s="7"/>
      <c r="Y14" s="7"/>
    </row>
    <row r="15" spans="1:25" ht="25.5">
      <c r="A15" s="19"/>
      <c r="B15" s="19" t="s">
        <v>25</v>
      </c>
      <c r="C15" s="4" t="s">
        <v>26</v>
      </c>
      <c r="D15" s="4">
        <v>8</v>
      </c>
      <c r="E15" s="1">
        <v>13</v>
      </c>
      <c r="F15" s="21">
        <v>10</v>
      </c>
      <c r="G15" s="12" t="s">
        <v>27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7"/>
      <c r="V15" s="7"/>
      <c r="W15" s="7"/>
      <c r="X15" s="7"/>
      <c r="Y15" s="7"/>
    </row>
    <row r="16" spans="1:25" ht="12.75">
      <c r="A16" s="1" t="s">
        <v>16</v>
      </c>
      <c r="B16" s="5">
        <v>5</v>
      </c>
      <c r="C16" s="6">
        <v>5</v>
      </c>
      <c r="D16" s="53">
        <v>1</v>
      </c>
      <c r="E16" s="53">
        <v>1</v>
      </c>
      <c r="F16" s="13">
        <v>5</v>
      </c>
      <c r="G16" s="6">
        <v>0</v>
      </c>
      <c r="H16" s="18"/>
      <c r="I16" s="18"/>
      <c r="J16" s="18"/>
      <c r="K16" s="18"/>
      <c r="L16" s="18"/>
      <c r="M16" s="18"/>
      <c r="N16" s="18"/>
      <c r="O16" s="18"/>
      <c r="P16" s="14"/>
      <c r="Q16" s="14"/>
      <c r="R16" s="14"/>
      <c r="S16" s="14"/>
      <c r="T16" s="14"/>
      <c r="U16" s="7"/>
      <c r="V16" s="7"/>
      <c r="W16" s="7"/>
      <c r="X16" s="7"/>
      <c r="Y16" s="7"/>
    </row>
    <row r="17" spans="1:25" ht="12.75">
      <c r="A17" s="1" t="s">
        <v>17</v>
      </c>
      <c r="B17" s="5">
        <v>4</v>
      </c>
      <c r="C17" s="53">
        <v>5</v>
      </c>
      <c r="D17" s="53">
        <v>1</v>
      </c>
      <c r="E17" s="53">
        <v>1</v>
      </c>
      <c r="F17" s="13">
        <v>5</v>
      </c>
      <c r="G17" s="5">
        <v>1125600</v>
      </c>
      <c r="H17" s="18"/>
      <c r="I17" s="18"/>
      <c r="J17" s="18"/>
      <c r="K17" s="18"/>
      <c r="L17" s="18"/>
      <c r="M17" s="18"/>
      <c r="N17" s="18"/>
      <c r="O17" s="18"/>
      <c r="P17" s="14"/>
      <c r="Q17" s="14"/>
      <c r="R17" s="14"/>
      <c r="S17" s="14"/>
      <c r="T17" s="14"/>
      <c r="U17" s="7"/>
      <c r="V17" s="7"/>
      <c r="W17" s="7"/>
      <c r="X17" s="7"/>
      <c r="Y17" s="7"/>
    </row>
    <row r="18" spans="1:25" ht="12.75">
      <c r="A18" s="1" t="s">
        <v>18</v>
      </c>
      <c r="B18" s="5">
        <v>3</v>
      </c>
      <c r="C18" s="6">
        <v>3</v>
      </c>
      <c r="D18" s="53">
        <v>3</v>
      </c>
      <c r="E18" s="53">
        <v>3</v>
      </c>
      <c r="F18" s="13">
        <v>3</v>
      </c>
      <c r="G18" s="5">
        <v>2000000</v>
      </c>
      <c r="H18" s="18"/>
      <c r="I18" s="18"/>
      <c r="J18" s="18"/>
      <c r="K18" s="18"/>
      <c r="L18" s="18"/>
      <c r="M18" s="18"/>
      <c r="N18" s="18"/>
      <c r="O18" s="18"/>
      <c r="P18" s="14"/>
      <c r="Q18" s="14"/>
      <c r="R18" s="14"/>
      <c r="S18" s="14"/>
      <c r="T18" s="14"/>
      <c r="U18" s="7"/>
      <c r="V18" s="7"/>
      <c r="W18" s="7"/>
      <c r="X18" s="7"/>
      <c r="Y18" s="7"/>
    </row>
    <row r="19" spans="1:25" ht="12.75">
      <c r="A19" s="1" t="s">
        <v>19</v>
      </c>
      <c r="B19" s="5">
        <v>1</v>
      </c>
      <c r="C19" s="6">
        <v>1</v>
      </c>
      <c r="D19" s="53">
        <v>5</v>
      </c>
      <c r="E19" s="53">
        <v>4</v>
      </c>
      <c r="F19" s="13">
        <v>2</v>
      </c>
      <c r="G19" s="5">
        <v>19000000</v>
      </c>
      <c r="H19" s="18"/>
      <c r="I19" s="18"/>
      <c r="J19" s="18"/>
      <c r="K19" s="18"/>
      <c r="L19" s="18"/>
      <c r="M19" s="18"/>
      <c r="N19" s="18"/>
      <c r="O19" s="18"/>
      <c r="P19" s="14"/>
      <c r="Q19" s="14"/>
      <c r="R19" s="14"/>
      <c r="S19" s="14"/>
      <c r="T19" s="14"/>
      <c r="U19" s="7"/>
      <c r="V19" s="7"/>
      <c r="W19" s="7"/>
      <c r="X19" s="7"/>
      <c r="Y19" s="7"/>
    </row>
    <row r="20" spans="1:25" ht="12.75">
      <c r="A20" s="4" t="s">
        <v>23</v>
      </c>
      <c r="B20" s="6">
        <v>1</v>
      </c>
      <c r="C20" s="6">
        <v>1</v>
      </c>
      <c r="D20" s="53">
        <v>5</v>
      </c>
      <c r="E20" s="53">
        <v>5</v>
      </c>
      <c r="F20" s="13">
        <v>1</v>
      </c>
      <c r="G20" s="6">
        <v>8000000</v>
      </c>
      <c r="H20" s="18"/>
      <c r="I20" s="18"/>
      <c r="J20" s="18"/>
      <c r="K20" s="18"/>
      <c r="L20" s="18"/>
      <c r="M20" s="18"/>
      <c r="N20" s="18"/>
      <c r="O20" s="18"/>
      <c r="P20" s="14"/>
      <c r="Q20" s="14"/>
      <c r="R20" s="14"/>
      <c r="S20" s="14"/>
      <c r="T20" s="14"/>
      <c r="U20" s="7"/>
      <c r="V20" s="7"/>
      <c r="W20" s="7"/>
      <c r="X20" s="7"/>
      <c r="Y20" s="7"/>
    </row>
    <row r="21" spans="1:25" ht="12.75">
      <c r="A21" s="17"/>
      <c r="B21" s="17"/>
      <c r="C21" s="17" t="s">
        <v>92</v>
      </c>
      <c r="D21" s="17" t="s">
        <v>90</v>
      </c>
      <c r="E21" s="17" t="s">
        <v>91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4"/>
      <c r="R21" s="14"/>
      <c r="S21" s="14"/>
      <c r="T21" s="14"/>
      <c r="U21" s="7"/>
      <c r="V21" s="7"/>
      <c r="W21" s="7"/>
      <c r="X21" s="7"/>
      <c r="Y21" s="7"/>
    </row>
    <row r="22" spans="1:2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"/>
      <c r="Q22" s="14"/>
      <c r="R22" s="14"/>
      <c r="S22" s="14"/>
      <c r="T22" s="14"/>
      <c r="U22" s="7"/>
      <c r="V22" s="7"/>
      <c r="W22" s="7"/>
      <c r="X22" s="7"/>
      <c r="Y22" s="7"/>
    </row>
    <row r="23" spans="1:25" ht="36">
      <c r="A23" s="17"/>
      <c r="B23" s="16" t="s">
        <v>57</v>
      </c>
      <c r="C23" s="16" t="s">
        <v>58</v>
      </c>
      <c r="D23" s="16" t="s">
        <v>59</v>
      </c>
      <c r="E23" s="16" t="s">
        <v>60</v>
      </c>
      <c r="F23" s="16" t="s">
        <v>61</v>
      </c>
      <c r="G23" s="17"/>
      <c r="H23" s="17"/>
      <c r="I23" s="17"/>
      <c r="J23" s="17"/>
      <c r="K23" s="17"/>
      <c r="L23" s="17"/>
      <c r="M23" s="17"/>
      <c r="N23" s="17"/>
      <c r="O23" s="17"/>
      <c r="P23" s="14"/>
      <c r="Q23" s="14"/>
      <c r="R23" s="14"/>
      <c r="S23" s="14"/>
      <c r="T23" s="14"/>
      <c r="U23" s="7"/>
      <c r="V23" s="7"/>
      <c r="W23" s="7"/>
      <c r="X23" s="7"/>
      <c r="Y23" s="7"/>
    </row>
    <row r="24" spans="1:25" ht="25.5">
      <c r="A24" s="19"/>
      <c r="B24" s="19" t="s">
        <v>25</v>
      </c>
      <c r="C24" s="4" t="s">
        <v>26</v>
      </c>
      <c r="D24" s="4">
        <v>8</v>
      </c>
      <c r="E24" s="1">
        <v>13</v>
      </c>
      <c r="F24" s="21">
        <v>10</v>
      </c>
      <c r="G24" s="12" t="s">
        <v>30</v>
      </c>
      <c r="H24" s="17"/>
      <c r="I24" s="17"/>
      <c r="J24" s="17"/>
      <c r="K24" s="17"/>
      <c r="L24" s="17"/>
      <c r="M24" s="17"/>
      <c r="N24" s="17"/>
      <c r="O24" s="17"/>
      <c r="P24" s="14"/>
      <c r="Q24" s="14"/>
      <c r="R24" s="14"/>
      <c r="S24" s="14"/>
      <c r="T24" s="14"/>
      <c r="U24" s="7"/>
      <c r="V24" s="7"/>
      <c r="W24" s="7"/>
      <c r="X24" s="7"/>
      <c r="Y24" s="7"/>
    </row>
    <row r="25" spans="1:25" ht="12.75">
      <c r="A25" s="1" t="s">
        <v>16</v>
      </c>
      <c r="B25" s="5">
        <v>5</v>
      </c>
      <c r="C25" s="6">
        <v>5</v>
      </c>
      <c r="D25" s="6">
        <v>1</v>
      </c>
      <c r="E25" s="6">
        <v>1</v>
      </c>
      <c r="F25" s="13">
        <v>5</v>
      </c>
      <c r="G25" s="6">
        <v>0</v>
      </c>
      <c r="H25" s="17"/>
      <c r="I25" s="17"/>
      <c r="J25" s="17"/>
      <c r="K25" s="17"/>
      <c r="L25" s="17"/>
      <c r="M25" s="17"/>
      <c r="N25" s="17"/>
      <c r="O25" s="17"/>
      <c r="P25" s="14"/>
      <c r="Q25" s="14"/>
      <c r="R25" s="14"/>
      <c r="S25" s="14"/>
      <c r="T25" s="14"/>
      <c r="U25" s="7"/>
      <c r="V25" s="7"/>
      <c r="W25" s="7"/>
      <c r="X25" s="7"/>
      <c r="Y25" s="7"/>
    </row>
    <row r="26" spans="1:25" ht="12.75">
      <c r="A26" s="1" t="s">
        <v>17</v>
      </c>
      <c r="B26" s="5">
        <v>4</v>
      </c>
      <c r="C26" s="6">
        <v>5</v>
      </c>
      <c r="D26" s="6">
        <v>1</v>
      </c>
      <c r="E26" s="6">
        <v>1</v>
      </c>
      <c r="F26" s="13">
        <v>5</v>
      </c>
      <c r="G26" s="20">
        <v>2240680.373831776</v>
      </c>
      <c r="H26" s="17"/>
      <c r="I26" s="17"/>
      <c r="J26" s="17"/>
      <c r="K26" s="17"/>
      <c r="L26" s="17"/>
      <c r="M26" s="17"/>
      <c r="N26" s="17"/>
      <c r="O26" s="17"/>
      <c r="P26" s="14"/>
      <c r="Q26" s="14"/>
      <c r="R26" s="14"/>
      <c r="S26" s="14"/>
      <c r="T26" s="14"/>
      <c r="U26" s="7"/>
      <c r="V26" s="7"/>
      <c r="W26" s="7"/>
      <c r="X26" s="7"/>
      <c r="Y26" s="7"/>
    </row>
    <row r="27" spans="1:25" ht="12.75">
      <c r="A27" s="1" t="s">
        <v>18</v>
      </c>
      <c r="B27" s="5">
        <v>3</v>
      </c>
      <c r="C27" s="6">
        <v>3</v>
      </c>
      <c r="D27" s="6">
        <v>3</v>
      </c>
      <c r="E27" s="6">
        <v>3</v>
      </c>
      <c r="F27" s="13">
        <v>3</v>
      </c>
      <c r="G27" s="20">
        <v>2280373.8317757007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7"/>
      <c r="V27" s="7"/>
      <c r="W27" s="7"/>
      <c r="X27" s="7"/>
      <c r="Y27" s="7"/>
    </row>
    <row r="28" spans="1:25" ht="12.75">
      <c r="A28" s="1" t="s">
        <v>19</v>
      </c>
      <c r="B28" s="5">
        <v>1</v>
      </c>
      <c r="C28" s="6">
        <v>1</v>
      </c>
      <c r="D28" s="6">
        <v>5</v>
      </c>
      <c r="E28" s="6">
        <v>4</v>
      </c>
      <c r="F28" s="13">
        <v>2</v>
      </c>
      <c r="G28" s="20">
        <v>21663551.40186916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7"/>
      <c r="V28" s="7"/>
      <c r="W28" s="7"/>
      <c r="X28" s="7"/>
      <c r="Y28" s="7"/>
    </row>
    <row r="29" spans="1:25" ht="12.75">
      <c r="A29" s="4" t="s">
        <v>23</v>
      </c>
      <c r="B29" s="6">
        <v>1</v>
      </c>
      <c r="C29" s="6">
        <v>1</v>
      </c>
      <c r="D29" s="6">
        <v>5</v>
      </c>
      <c r="E29" s="6">
        <v>5</v>
      </c>
      <c r="F29" s="13">
        <v>1</v>
      </c>
      <c r="G29" s="20">
        <v>15476635.514018692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4"/>
      <c r="T29" s="14"/>
      <c r="U29" s="7"/>
      <c r="V29" s="7"/>
      <c r="W29" s="7"/>
      <c r="X29" s="7"/>
      <c r="Y29" s="7"/>
    </row>
    <row r="30" spans="1:2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4"/>
      <c r="T30" s="14"/>
      <c r="U30" s="7"/>
      <c r="V30" s="7"/>
      <c r="W30" s="7"/>
      <c r="X30" s="7"/>
      <c r="Y30" s="7"/>
    </row>
    <row r="31" spans="1:25" ht="36">
      <c r="A31" s="17"/>
      <c r="B31" s="16" t="s">
        <v>57</v>
      </c>
      <c r="C31" s="16" t="s">
        <v>58</v>
      </c>
      <c r="D31" s="16" t="s">
        <v>59</v>
      </c>
      <c r="E31" s="16" t="s">
        <v>60</v>
      </c>
      <c r="F31" s="16" t="s">
        <v>61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4"/>
      <c r="T31" s="14"/>
      <c r="U31" s="7"/>
      <c r="V31" s="7"/>
      <c r="W31" s="7"/>
      <c r="X31" s="7"/>
      <c r="Y31" s="7"/>
    </row>
    <row r="32" spans="1:25" ht="25.5">
      <c r="A32" s="19"/>
      <c r="B32" s="19" t="s">
        <v>25</v>
      </c>
      <c r="C32" s="4" t="s">
        <v>26</v>
      </c>
      <c r="D32" s="4">
        <v>8</v>
      </c>
      <c r="E32" s="1">
        <v>13</v>
      </c>
      <c r="F32" s="21">
        <v>10</v>
      </c>
      <c r="G32" s="12" t="s">
        <v>28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4"/>
      <c r="T32" s="14"/>
      <c r="U32" s="7"/>
      <c r="V32" s="7"/>
      <c r="W32" s="7"/>
      <c r="X32" s="7"/>
      <c r="Y32" s="7"/>
    </row>
    <row r="33" spans="1:25" ht="12.75">
      <c r="A33" s="1" t="s">
        <v>16</v>
      </c>
      <c r="B33" s="5">
        <v>5</v>
      </c>
      <c r="C33" s="6">
        <v>5</v>
      </c>
      <c r="D33" s="6">
        <v>1</v>
      </c>
      <c r="E33" s="6">
        <v>1</v>
      </c>
      <c r="F33" s="13">
        <v>5</v>
      </c>
      <c r="G33" s="6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4"/>
      <c r="T33" s="14"/>
      <c r="U33" s="7"/>
      <c r="V33" s="7"/>
      <c r="W33" s="7"/>
      <c r="X33" s="7"/>
      <c r="Y33" s="7"/>
    </row>
    <row r="34" spans="1:25" ht="12.75">
      <c r="A34" s="1" t="s">
        <v>17</v>
      </c>
      <c r="B34" s="5">
        <v>4</v>
      </c>
      <c r="C34" s="6">
        <v>5</v>
      </c>
      <c r="D34" s="6">
        <v>1</v>
      </c>
      <c r="E34" s="6">
        <v>1</v>
      </c>
      <c r="F34" s="13">
        <v>5</v>
      </c>
      <c r="G34" s="20">
        <v>3345339.435758582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4"/>
      <c r="T34" s="14"/>
      <c r="U34" s="7"/>
      <c r="V34" s="7"/>
      <c r="W34" s="7"/>
      <c r="X34" s="7"/>
      <c r="Y34" s="7"/>
    </row>
    <row r="35" spans="1:25" ht="12.75">
      <c r="A35" s="1" t="s">
        <v>18</v>
      </c>
      <c r="B35" s="5">
        <v>3</v>
      </c>
      <c r="C35" s="6">
        <v>3</v>
      </c>
      <c r="D35" s="6">
        <v>3</v>
      </c>
      <c r="E35" s="6">
        <v>3</v>
      </c>
      <c r="F35" s="13">
        <v>3</v>
      </c>
      <c r="G35" s="20">
        <v>2542405.450257664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4"/>
      <c r="T35" s="14"/>
      <c r="U35" s="7"/>
      <c r="V35" s="7"/>
      <c r="W35" s="7"/>
      <c r="X35" s="7"/>
      <c r="Y35" s="7"/>
    </row>
    <row r="36" spans="1:25" ht="12.75">
      <c r="A36" s="1" t="s">
        <v>19</v>
      </c>
      <c r="B36" s="5">
        <v>1</v>
      </c>
      <c r="C36" s="6">
        <v>1</v>
      </c>
      <c r="D36" s="6">
        <v>5</v>
      </c>
      <c r="E36" s="6">
        <v>4</v>
      </c>
      <c r="F36" s="13">
        <v>2</v>
      </c>
      <c r="G36" s="20">
        <v>24152851.777447812</v>
      </c>
      <c r="H36" s="17"/>
      <c r="I36" s="17"/>
      <c r="J36" s="17"/>
      <c r="K36" s="17"/>
      <c r="L36" s="17"/>
      <c r="M36" s="17"/>
      <c r="N36" s="17"/>
      <c r="O36" s="17"/>
      <c r="P36" s="14"/>
      <c r="Q36" s="14"/>
      <c r="R36" s="14"/>
      <c r="S36" s="14"/>
      <c r="T36" s="14"/>
      <c r="U36" s="7"/>
      <c r="V36" s="7"/>
      <c r="W36" s="7"/>
      <c r="X36" s="7"/>
      <c r="Y36" s="7"/>
    </row>
    <row r="37" spans="1:25" ht="12.75">
      <c r="A37" s="4" t="s">
        <v>23</v>
      </c>
      <c r="B37" s="6">
        <v>1</v>
      </c>
      <c r="C37" s="6">
        <v>1</v>
      </c>
      <c r="D37" s="6">
        <v>5</v>
      </c>
      <c r="E37" s="6">
        <v>5</v>
      </c>
      <c r="F37" s="13">
        <v>1</v>
      </c>
      <c r="G37" s="20">
        <v>22464145.340204384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7"/>
      <c r="V37" s="7"/>
      <c r="W37" s="7"/>
      <c r="X37" s="7"/>
      <c r="Y37" s="7"/>
    </row>
    <row r="38" spans="1:25" ht="12.75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7"/>
      <c r="V38" s="7"/>
      <c r="W38" s="7"/>
      <c r="X38" s="7"/>
      <c r="Y38" s="7"/>
    </row>
    <row r="39" spans="1:25" ht="36">
      <c r="A39" s="17"/>
      <c r="B39" s="16" t="s">
        <v>57</v>
      </c>
      <c r="C39" s="16" t="s">
        <v>58</v>
      </c>
      <c r="D39" s="16" t="s">
        <v>59</v>
      </c>
      <c r="E39" s="16" t="s">
        <v>60</v>
      </c>
      <c r="F39" s="16" t="s">
        <v>61</v>
      </c>
      <c r="G39" s="14"/>
      <c r="H39" s="17"/>
      <c r="I39" s="17"/>
      <c r="J39" s="17"/>
      <c r="K39" s="17"/>
      <c r="L39" s="17"/>
      <c r="M39" s="17"/>
      <c r="N39" s="17"/>
      <c r="O39" s="17"/>
      <c r="P39" s="14"/>
      <c r="Q39" s="14"/>
      <c r="R39" s="14"/>
      <c r="S39" s="14"/>
      <c r="T39" s="14"/>
      <c r="U39" s="7"/>
      <c r="V39" s="7"/>
      <c r="W39" s="7"/>
      <c r="X39" s="7"/>
      <c r="Y39" s="7"/>
    </row>
    <row r="40" spans="1:25" ht="25.5">
      <c r="A40" s="19"/>
      <c r="B40" s="19" t="s">
        <v>25</v>
      </c>
      <c r="C40" s="4" t="s">
        <v>26</v>
      </c>
      <c r="D40" s="4">
        <v>8</v>
      </c>
      <c r="E40" s="1">
        <v>13</v>
      </c>
      <c r="F40" s="21">
        <v>10</v>
      </c>
      <c r="G40" s="12" t="s">
        <v>29</v>
      </c>
      <c r="H40" s="17"/>
      <c r="I40" s="17"/>
      <c r="J40" s="17"/>
      <c r="K40" s="17"/>
      <c r="L40" s="17"/>
      <c r="M40" s="17"/>
      <c r="N40" s="17"/>
      <c r="O40" s="17"/>
      <c r="P40" s="14"/>
      <c r="Q40" s="14"/>
      <c r="R40" s="14"/>
      <c r="S40" s="14"/>
      <c r="T40" s="14"/>
      <c r="U40" s="7"/>
      <c r="V40" s="7"/>
      <c r="W40" s="7"/>
      <c r="X40" s="7"/>
      <c r="Y40" s="7"/>
    </row>
    <row r="41" spans="1:25" ht="12.75">
      <c r="A41" s="1" t="s">
        <v>16</v>
      </c>
      <c r="B41" s="5">
        <v>5</v>
      </c>
      <c r="C41" s="6">
        <v>5</v>
      </c>
      <c r="D41" s="6">
        <v>1</v>
      </c>
      <c r="E41" s="6">
        <v>1</v>
      </c>
      <c r="F41" s="13">
        <v>5</v>
      </c>
      <c r="G41" s="6">
        <v>0</v>
      </c>
      <c r="H41" s="17"/>
      <c r="I41" s="17"/>
      <c r="J41" s="17"/>
      <c r="K41" s="17"/>
      <c r="L41" s="17"/>
      <c r="M41" s="17"/>
      <c r="N41" s="17"/>
      <c r="O41" s="17"/>
      <c r="P41" s="14"/>
      <c r="Q41" s="14"/>
      <c r="R41" s="14"/>
      <c r="S41" s="14"/>
      <c r="T41" s="14"/>
      <c r="U41" s="7"/>
      <c r="V41" s="7"/>
      <c r="W41" s="7"/>
      <c r="X41" s="7"/>
      <c r="Y41" s="7"/>
    </row>
    <row r="42" spans="1:25" ht="12.75">
      <c r="A42" s="1" t="s">
        <v>17</v>
      </c>
      <c r="B42" s="5">
        <v>4</v>
      </c>
      <c r="C42" s="6">
        <v>5</v>
      </c>
      <c r="D42" s="6">
        <v>1</v>
      </c>
      <c r="E42" s="6">
        <v>1</v>
      </c>
      <c r="F42" s="13">
        <v>5</v>
      </c>
      <c r="G42" s="20">
        <v>4439674.581218782</v>
      </c>
      <c r="H42" s="17"/>
      <c r="I42" s="17"/>
      <c r="J42" s="17"/>
      <c r="K42" s="17"/>
      <c r="L42" s="17"/>
      <c r="M42" s="17"/>
      <c r="N42" s="17"/>
      <c r="O42" s="17"/>
      <c r="P42" s="14"/>
      <c r="Q42" s="14"/>
      <c r="R42" s="14"/>
      <c r="S42" s="14"/>
      <c r="T42" s="14"/>
      <c r="U42" s="7"/>
      <c r="V42" s="7"/>
      <c r="W42" s="7"/>
      <c r="X42" s="7"/>
      <c r="Y42" s="7"/>
    </row>
    <row r="43" spans="1:25" ht="12.75">
      <c r="A43" s="1" t="s">
        <v>18</v>
      </c>
      <c r="B43" s="5">
        <v>3</v>
      </c>
      <c r="C43" s="6">
        <v>3</v>
      </c>
      <c r="D43" s="6">
        <v>3</v>
      </c>
      <c r="E43" s="6">
        <v>3</v>
      </c>
      <c r="F43" s="13">
        <v>3</v>
      </c>
      <c r="G43" s="20">
        <v>2787294.81332492</v>
      </c>
      <c r="H43" s="17"/>
      <c r="I43" s="17"/>
      <c r="J43" s="17"/>
      <c r="K43" s="17"/>
      <c r="L43" s="17"/>
      <c r="M43" s="17"/>
      <c r="N43" s="17"/>
      <c r="O43" s="17"/>
      <c r="P43" s="14"/>
      <c r="Q43" s="14"/>
      <c r="R43" s="14"/>
      <c r="S43" s="14"/>
      <c r="T43" s="14"/>
      <c r="U43" s="7"/>
      <c r="V43" s="7"/>
      <c r="W43" s="7"/>
      <c r="X43" s="7"/>
      <c r="Y43" s="7"/>
    </row>
    <row r="44" spans="1:20" ht="12.75">
      <c r="A44" s="1" t="s">
        <v>19</v>
      </c>
      <c r="B44" s="5">
        <v>1</v>
      </c>
      <c r="C44" s="6">
        <v>1</v>
      </c>
      <c r="D44" s="6">
        <v>5</v>
      </c>
      <c r="E44" s="6">
        <v>4</v>
      </c>
      <c r="F44" s="13">
        <v>2</v>
      </c>
      <c r="G44" s="20">
        <v>26479300.72658674</v>
      </c>
      <c r="H44" s="17"/>
      <c r="I44" s="17"/>
      <c r="J44" s="17"/>
      <c r="K44" s="17"/>
      <c r="L44" s="17"/>
      <c r="M44" s="17"/>
      <c r="N44" s="17"/>
      <c r="O44" s="17"/>
      <c r="P44" s="14"/>
      <c r="Q44" s="14"/>
      <c r="R44" s="14"/>
      <c r="S44" s="14"/>
      <c r="T44" s="14"/>
    </row>
    <row r="45" spans="1:20" ht="12.75">
      <c r="A45" s="4" t="s">
        <v>23</v>
      </c>
      <c r="B45" s="6">
        <v>1</v>
      </c>
      <c r="C45" s="6">
        <v>1</v>
      </c>
      <c r="D45" s="6">
        <v>5</v>
      </c>
      <c r="E45" s="6">
        <v>5</v>
      </c>
      <c r="F45" s="13">
        <v>1</v>
      </c>
      <c r="G45" s="20">
        <v>28994528.355331197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2.75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>
      <c r="A47" s="4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3"/>
      <c r="R47" s="43"/>
      <c r="S47" s="14"/>
      <c r="T47" s="14"/>
    </row>
    <row r="48" spans="1:20" ht="12.75">
      <c r="A48" s="4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3"/>
      <c r="R48" s="43"/>
      <c r="S48" s="14"/>
      <c r="T48" s="14"/>
    </row>
    <row r="49" spans="1:20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4"/>
    </row>
    <row r="50" spans="1:20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4"/>
    </row>
    <row r="51" spans="1:20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4"/>
    </row>
    <row r="52" spans="1:20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4"/>
    </row>
    <row r="53" spans="1:20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4"/>
    </row>
    <row r="54" spans="1:20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ht="12.75">
      <c r="A57" s="8" t="s">
        <v>20</v>
      </c>
    </row>
  </sheetData>
  <mergeCells count="6">
    <mergeCell ref="A47:A48"/>
    <mergeCell ref="Q47:Q48"/>
    <mergeCell ref="R47:R48"/>
    <mergeCell ref="B3:E3"/>
    <mergeCell ref="F3:K3"/>
    <mergeCell ref="L3:O3"/>
  </mergeCells>
  <hyperlinks>
    <hyperlink ref="A57" r:id="rId1" display="http://interm.gtk.gau.hu/lps/index.php3"/>
  </hyperlinks>
  <printOptions/>
  <pageMargins left="0.75" right="0.75" top="1" bottom="1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24" sqref="A24"/>
    </sheetView>
  </sheetViews>
  <sheetFormatPr defaultColWidth="9.140625" defaultRowHeight="12.75"/>
  <cols>
    <col min="1" max="1" width="19.57421875" style="0" customWidth="1"/>
    <col min="10" max="10" width="13.7109375" style="0" bestFit="1" customWidth="1"/>
  </cols>
  <sheetData>
    <row r="1" spans="2:6" ht="38.25">
      <c r="B1" s="29" t="str">
        <f>Munka1!B14</f>
        <v>hatásmechanizmus_1</v>
      </c>
      <c r="C1" s="29" t="str">
        <f>Munka1!C14</f>
        <v>hatásmechanizmus_2</v>
      </c>
      <c r="D1" s="29" t="str">
        <f>Munka1!D14</f>
        <v>hatásmechanizmus_3</v>
      </c>
      <c r="E1" s="29" t="str">
        <f>Munka1!E14</f>
        <v>hatásmechanizmus_4</v>
      </c>
      <c r="F1" s="29" t="str">
        <f>Munka1!F14</f>
        <v>hatásmechanizmus_5</v>
      </c>
    </row>
    <row r="2" spans="1:18" ht="25.5">
      <c r="A2" s="19"/>
      <c r="B2" s="19" t="s">
        <v>25</v>
      </c>
      <c r="C2" s="4" t="s">
        <v>26</v>
      </c>
      <c r="D2" s="4">
        <v>8</v>
      </c>
      <c r="E2" s="1">
        <v>13</v>
      </c>
      <c r="F2" s="21">
        <v>10</v>
      </c>
      <c r="G2" s="12" t="s">
        <v>27</v>
      </c>
      <c r="H2" t="s">
        <v>54</v>
      </c>
      <c r="L2" s="7"/>
      <c r="M2" s="7"/>
      <c r="N2" s="7"/>
      <c r="O2" s="7"/>
      <c r="P2" s="7"/>
      <c r="Q2" s="7"/>
      <c r="R2" s="7"/>
    </row>
    <row r="3" spans="1:18" ht="12.75">
      <c r="A3" s="1" t="s">
        <v>16</v>
      </c>
      <c r="B3" s="5">
        <v>5</v>
      </c>
      <c r="C3" s="6">
        <v>5</v>
      </c>
      <c r="D3" s="6">
        <v>1</v>
      </c>
      <c r="E3" s="6">
        <v>1</v>
      </c>
      <c r="F3" s="13">
        <v>5</v>
      </c>
      <c r="G3" s="6">
        <v>0</v>
      </c>
      <c r="H3" s="26">
        <v>1</v>
      </c>
      <c r="L3" s="7"/>
      <c r="M3" s="28"/>
      <c r="N3" s="18"/>
      <c r="O3" s="18"/>
      <c r="P3" s="18"/>
      <c r="Q3" s="18"/>
      <c r="R3" s="18"/>
    </row>
    <row r="4" spans="1:18" ht="12.75">
      <c r="A4" s="1" t="s">
        <v>17</v>
      </c>
      <c r="B4" s="5">
        <v>4</v>
      </c>
      <c r="C4" s="6">
        <v>5</v>
      </c>
      <c r="D4" s="6">
        <v>1</v>
      </c>
      <c r="E4" s="6">
        <v>1</v>
      </c>
      <c r="F4" s="13">
        <v>5</v>
      </c>
      <c r="G4" s="5">
        <v>1125600</v>
      </c>
      <c r="H4" s="26">
        <v>2</v>
      </c>
      <c r="L4" s="7"/>
      <c r="M4" s="28"/>
      <c r="N4" s="18"/>
      <c r="O4" s="18"/>
      <c r="P4" s="18"/>
      <c r="Q4" s="18"/>
      <c r="R4" s="18"/>
    </row>
    <row r="5" spans="1:18" ht="12.75">
      <c r="A5" s="1" t="s">
        <v>18</v>
      </c>
      <c r="B5" s="5">
        <v>3</v>
      </c>
      <c r="C5" s="6">
        <v>3</v>
      </c>
      <c r="D5" s="6">
        <v>3</v>
      </c>
      <c r="E5" s="6">
        <v>3</v>
      </c>
      <c r="F5" s="13">
        <v>3</v>
      </c>
      <c r="G5" s="5">
        <v>2000000</v>
      </c>
      <c r="H5" s="26">
        <v>3</v>
      </c>
      <c r="L5" s="7"/>
      <c r="M5" s="28"/>
      <c r="N5" s="18"/>
      <c r="O5" s="18"/>
      <c r="P5" s="18"/>
      <c r="Q5" s="18"/>
      <c r="R5" s="18"/>
    </row>
    <row r="6" spans="1:18" ht="12.75">
      <c r="A6" s="1" t="s">
        <v>19</v>
      </c>
      <c r="B6" s="5">
        <v>1</v>
      </c>
      <c r="C6" s="6">
        <v>1</v>
      </c>
      <c r="D6" s="6">
        <v>5</v>
      </c>
      <c r="E6" s="6">
        <v>4</v>
      </c>
      <c r="F6" s="13">
        <v>2</v>
      </c>
      <c r="G6" s="5">
        <v>19000000</v>
      </c>
      <c r="H6" s="18">
        <v>5</v>
      </c>
      <c r="L6" s="7"/>
      <c r="M6" s="28"/>
      <c r="N6" s="18"/>
      <c r="O6" s="18"/>
      <c r="P6" s="18"/>
      <c r="Q6" s="18"/>
      <c r="R6" s="18"/>
    </row>
    <row r="7" spans="1:18" ht="12.75">
      <c r="A7" s="4" t="s">
        <v>23</v>
      </c>
      <c r="B7" s="6">
        <v>1</v>
      </c>
      <c r="C7" s="6">
        <v>1</v>
      </c>
      <c r="D7" s="6">
        <v>5</v>
      </c>
      <c r="E7" s="6">
        <v>5</v>
      </c>
      <c r="F7" s="13">
        <v>1</v>
      </c>
      <c r="G7" s="5">
        <v>8000000</v>
      </c>
      <c r="H7" s="27">
        <v>4</v>
      </c>
      <c r="L7" s="7"/>
      <c r="M7" s="18"/>
      <c r="N7" s="18"/>
      <c r="O7" s="18"/>
      <c r="P7" s="18"/>
      <c r="Q7" s="18"/>
      <c r="R7" s="18"/>
    </row>
    <row r="8" spans="12:18" ht="12.75">
      <c r="L8" s="7"/>
      <c r="M8" s="7"/>
      <c r="N8" s="7"/>
      <c r="O8" s="7"/>
      <c r="P8" s="7"/>
      <c r="Q8" s="7"/>
      <c r="R8" s="7"/>
    </row>
    <row r="9" spans="12:18" ht="12.75">
      <c r="L9" s="7"/>
      <c r="M9" s="7"/>
      <c r="N9" s="7"/>
      <c r="O9" s="7"/>
      <c r="P9" s="7"/>
      <c r="Q9" s="7"/>
      <c r="R9" s="7"/>
    </row>
    <row r="12" spans="1:2" ht="24">
      <c r="A12" s="22" t="s">
        <v>31</v>
      </c>
      <c r="B12" s="22" t="s">
        <v>32</v>
      </c>
    </row>
    <row r="13" spans="1:2" ht="12.75">
      <c r="A13" s="22" t="s">
        <v>33</v>
      </c>
      <c r="B13" s="22">
        <v>15567</v>
      </c>
    </row>
    <row r="14" spans="1:2" ht="24">
      <c r="A14" s="22" t="s">
        <v>34</v>
      </c>
      <c r="B14" s="22">
        <v>5</v>
      </c>
    </row>
    <row r="15" spans="1:2" ht="24">
      <c r="A15" s="22" t="s">
        <v>35</v>
      </c>
      <c r="B15" s="22">
        <v>5</v>
      </c>
    </row>
    <row r="16" spans="1:2" ht="12.75">
      <c r="A16" s="22" t="s">
        <v>36</v>
      </c>
      <c r="B16" s="22">
        <v>5</v>
      </c>
    </row>
    <row r="17" spans="1:2" ht="24">
      <c r="A17" s="22" t="s">
        <v>37</v>
      </c>
      <c r="B17" s="22" t="s">
        <v>63</v>
      </c>
    </row>
    <row r="19" spans="1:7" ht="12.75">
      <c r="A19" s="23" t="s">
        <v>38</v>
      </c>
      <c r="B19" s="50"/>
      <c r="C19" s="50"/>
      <c r="D19" s="50"/>
      <c r="E19" s="50"/>
      <c r="F19" s="50"/>
      <c r="G19" s="50"/>
    </row>
    <row r="20" spans="1:7" ht="12.75">
      <c r="A20" s="24" t="s">
        <v>64</v>
      </c>
      <c r="B20" s="51"/>
      <c r="C20" s="51"/>
      <c r="D20" s="51"/>
      <c r="E20" s="51"/>
      <c r="F20" s="51"/>
      <c r="G20" s="51"/>
    </row>
    <row r="21" spans="1:7" ht="12.75">
      <c r="A21" s="25"/>
      <c r="B21" s="25">
        <v>5</v>
      </c>
      <c r="C21" s="25">
        <v>5</v>
      </c>
      <c r="D21" s="25">
        <v>1</v>
      </c>
      <c r="E21" s="25">
        <v>1</v>
      </c>
      <c r="F21" s="25">
        <v>5</v>
      </c>
      <c r="G21" s="25">
        <v>0</v>
      </c>
    </row>
    <row r="22" spans="1:7" ht="12.75">
      <c r="A22" s="25"/>
      <c r="B22" s="25">
        <v>4</v>
      </c>
      <c r="C22" s="25">
        <v>5</v>
      </c>
      <c r="D22" s="25">
        <v>1</v>
      </c>
      <c r="E22" s="25">
        <v>1</v>
      </c>
      <c r="F22" s="25">
        <v>5</v>
      </c>
      <c r="G22" s="25">
        <v>1125600</v>
      </c>
    </row>
    <row r="23" spans="1:7" ht="12.75">
      <c r="A23" s="25"/>
      <c r="B23" s="25">
        <v>3</v>
      </c>
      <c r="C23" s="25">
        <v>3</v>
      </c>
      <c r="D23" s="25">
        <v>3</v>
      </c>
      <c r="E23" s="25">
        <v>3</v>
      </c>
      <c r="F23" s="25">
        <v>3</v>
      </c>
      <c r="G23" s="25">
        <v>2000000</v>
      </c>
    </row>
    <row r="24" spans="1:7" ht="24">
      <c r="A24" s="25" t="str">
        <f>A6</f>
        <v>3. változat - teljes IDM-é alakítás</v>
      </c>
      <c r="B24" s="40">
        <v>1</v>
      </c>
      <c r="C24" s="40">
        <v>1</v>
      </c>
      <c r="D24" s="40">
        <v>5</v>
      </c>
      <c r="E24" s="41">
        <v>4</v>
      </c>
      <c r="F24" s="41">
        <v>2</v>
      </c>
      <c r="G24" s="40">
        <v>19000000</v>
      </c>
    </row>
    <row r="25" spans="1:7" ht="24">
      <c r="A25" s="25" t="str">
        <f>A7</f>
        <v>4. változat - dobozos IDM 2</v>
      </c>
      <c r="B25" s="40">
        <v>1</v>
      </c>
      <c r="C25" s="40">
        <v>1</v>
      </c>
      <c r="D25" s="40">
        <v>5</v>
      </c>
      <c r="E25" s="41">
        <v>5</v>
      </c>
      <c r="F25" s="41">
        <v>1</v>
      </c>
      <c r="G25" s="40">
        <v>8000000</v>
      </c>
    </row>
    <row r="30" spans="1:6" ht="12.75">
      <c r="A30" s="23" t="s">
        <v>39</v>
      </c>
      <c r="B30" s="50"/>
      <c r="C30" s="50"/>
      <c r="D30" s="50"/>
      <c r="E30" s="50"/>
      <c r="F30" s="50"/>
    </row>
    <row r="31" spans="1:6" ht="12.75">
      <c r="A31" s="24" t="s">
        <v>64</v>
      </c>
      <c r="B31" s="51"/>
      <c r="C31" s="51"/>
      <c r="D31" s="51"/>
      <c r="E31" s="51"/>
      <c r="F31" s="51"/>
    </row>
    <row r="32" spans="1:6" ht="48">
      <c r="A32" s="25" t="s">
        <v>40</v>
      </c>
      <c r="B32" s="25" t="s">
        <v>65</v>
      </c>
      <c r="C32" s="25" t="s">
        <v>41</v>
      </c>
      <c r="D32" s="25" t="s">
        <v>41</v>
      </c>
      <c r="E32" s="25" t="s">
        <v>41</v>
      </c>
      <c r="F32" s="25" t="s">
        <v>66</v>
      </c>
    </row>
    <row r="33" spans="1:6" ht="48">
      <c r="A33" s="25" t="s">
        <v>42</v>
      </c>
      <c r="B33" s="25" t="s">
        <v>67</v>
      </c>
      <c r="C33" s="25" t="s">
        <v>41</v>
      </c>
      <c r="D33" s="25" t="s">
        <v>41</v>
      </c>
      <c r="E33" s="25" t="s">
        <v>41</v>
      </c>
      <c r="F33" s="25" t="s">
        <v>66</v>
      </c>
    </row>
    <row r="34" spans="1:6" ht="48">
      <c r="A34" s="25" t="s">
        <v>44</v>
      </c>
      <c r="B34" s="25" t="s">
        <v>67</v>
      </c>
      <c r="C34" s="25" t="s">
        <v>41</v>
      </c>
      <c r="D34" s="25" t="s">
        <v>41</v>
      </c>
      <c r="E34" s="25" t="s">
        <v>41</v>
      </c>
      <c r="F34" s="25" t="s">
        <v>41</v>
      </c>
    </row>
    <row r="35" spans="1:6" ht="48">
      <c r="A35" s="25" t="s">
        <v>45</v>
      </c>
      <c r="B35" s="25" t="s">
        <v>43</v>
      </c>
      <c r="C35" s="25" t="s">
        <v>41</v>
      </c>
      <c r="D35" s="25" t="s">
        <v>41</v>
      </c>
      <c r="E35" s="25" t="s">
        <v>41</v>
      </c>
      <c r="F35" s="25" t="s">
        <v>41</v>
      </c>
    </row>
    <row r="36" spans="1:6" ht="12.75">
      <c r="A36" s="25" t="s">
        <v>46</v>
      </c>
      <c r="B36" s="25" t="s">
        <v>41</v>
      </c>
      <c r="C36" s="25" t="s">
        <v>41</v>
      </c>
      <c r="D36" s="25" t="s">
        <v>41</v>
      </c>
      <c r="E36" s="25" t="s">
        <v>41</v>
      </c>
      <c r="F36" s="25" t="s">
        <v>41</v>
      </c>
    </row>
    <row r="39" spans="1:9" ht="24">
      <c r="A39" s="25" t="s">
        <v>68</v>
      </c>
      <c r="B39" s="25" t="s">
        <v>47</v>
      </c>
      <c r="C39" s="25" t="s">
        <v>47</v>
      </c>
      <c r="D39" s="25" t="s">
        <v>47</v>
      </c>
      <c r="E39" s="25" t="s">
        <v>47</v>
      </c>
      <c r="F39" s="25" t="s">
        <v>47</v>
      </c>
      <c r="G39" s="25" t="s">
        <v>84</v>
      </c>
      <c r="H39" s="25" t="s">
        <v>85</v>
      </c>
      <c r="I39" s="25" t="s">
        <v>48</v>
      </c>
    </row>
    <row r="40" spans="1:11" ht="12.75">
      <c r="A40" s="25"/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0" t="e">
        <f>I40/H40</f>
        <v>#DIV/0!</v>
      </c>
      <c r="K40" t="s">
        <v>62</v>
      </c>
    </row>
    <row r="41" spans="1:11" ht="12.75">
      <c r="A41" s="25"/>
      <c r="B41" s="25">
        <v>1125600</v>
      </c>
      <c r="C41" s="25">
        <v>0</v>
      </c>
      <c r="D41" s="25">
        <v>0</v>
      </c>
      <c r="E41" s="25">
        <v>0</v>
      </c>
      <c r="F41" s="25">
        <v>0</v>
      </c>
      <c r="G41" s="25">
        <v>1125600</v>
      </c>
      <c r="H41" s="25">
        <v>1125600</v>
      </c>
      <c r="I41" s="25">
        <v>0</v>
      </c>
      <c r="J41" s="30">
        <f>I41/H41</f>
        <v>0</v>
      </c>
      <c r="K41" t="s">
        <v>62</v>
      </c>
    </row>
    <row r="42" spans="1:11" ht="12.75">
      <c r="A42" s="25"/>
      <c r="B42" s="25">
        <v>2000000</v>
      </c>
      <c r="C42" s="25">
        <v>0</v>
      </c>
      <c r="D42" s="25">
        <v>0</v>
      </c>
      <c r="E42" s="25">
        <v>0</v>
      </c>
      <c r="F42" s="25">
        <v>0</v>
      </c>
      <c r="G42" s="25">
        <v>2000000</v>
      </c>
      <c r="H42" s="25">
        <v>2000000</v>
      </c>
      <c r="I42" s="25">
        <v>0</v>
      </c>
      <c r="J42" s="30">
        <f>I42/H42</f>
        <v>0</v>
      </c>
      <c r="K42" t="s">
        <v>62</v>
      </c>
    </row>
    <row r="43" spans="1:11" ht="12.75">
      <c r="A43" s="25"/>
      <c r="B43" s="25">
        <v>5000000</v>
      </c>
      <c r="C43" s="25">
        <v>0</v>
      </c>
      <c r="D43" s="25">
        <v>0</v>
      </c>
      <c r="E43" s="25">
        <v>0</v>
      </c>
      <c r="F43" s="25">
        <v>8500000</v>
      </c>
      <c r="G43" s="25">
        <v>13500000</v>
      </c>
      <c r="H43" s="25">
        <v>19000000</v>
      </c>
      <c r="I43" s="25">
        <v>-5500000</v>
      </c>
      <c r="J43" s="30">
        <f>I43/H43</f>
        <v>-0.2894736842105263</v>
      </c>
      <c r="K43" t="s">
        <v>88</v>
      </c>
    </row>
    <row r="44" spans="1:11" ht="12.75">
      <c r="A44" s="25"/>
      <c r="B44" s="25">
        <v>5000000</v>
      </c>
      <c r="C44" s="25">
        <v>0</v>
      </c>
      <c r="D44" s="25">
        <v>0</v>
      </c>
      <c r="E44" s="25">
        <v>0</v>
      </c>
      <c r="F44" s="25">
        <v>8500000</v>
      </c>
      <c r="G44" s="25">
        <v>13500000</v>
      </c>
      <c r="H44" s="25">
        <v>8000000</v>
      </c>
      <c r="I44" s="25">
        <v>5500000</v>
      </c>
      <c r="J44" s="30">
        <f>I44/H44</f>
        <v>0.6875</v>
      </c>
      <c r="K44" t="s">
        <v>82</v>
      </c>
    </row>
    <row r="45" spans="1:10" ht="12.75">
      <c r="A45" s="1"/>
      <c r="B45" s="25"/>
      <c r="C45" s="25"/>
      <c r="D45" s="25"/>
      <c r="E45" s="25"/>
      <c r="F45" s="25"/>
      <c r="G45" s="25">
        <f>SUM(G40:G44)</f>
        <v>30125600</v>
      </c>
      <c r="H45" s="25">
        <f>SUM(H40:H44)</f>
        <v>30125600</v>
      </c>
      <c r="I45" s="33">
        <f>H45/G45</f>
        <v>1</v>
      </c>
      <c r="J45" s="30"/>
    </row>
    <row r="46" spans="1:10" ht="12.75">
      <c r="A46" s="4"/>
      <c r="B46" s="25"/>
      <c r="C46" s="25"/>
      <c r="D46" s="25"/>
      <c r="E46" s="25"/>
      <c r="F46" s="25"/>
      <c r="G46" s="25"/>
      <c r="H46" s="25"/>
      <c r="I46" s="33"/>
      <c r="J46" s="30"/>
    </row>
    <row r="47" spans="1:10" ht="12.75">
      <c r="A47" s="4"/>
      <c r="B47" s="25"/>
      <c r="C47" s="25"/>
      <c r="D47" s="25"/>
      <c r="E47" s="25"/>
      <c r="F47" s="25"/>
      <c r="G47" s="25"/>
      <c r="H47" s="25"/>
      <c r="I47" s="33"/>
      <c r="J47" s="30"/>
    </row>
    <row r="48" ht="12.75">
      <c r="I48" s="34"/>
    </row>
    <row r="49" spans="1:11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2.75">
      <c r="A50" s="34"/>
      <c r="B50" s="11"/>
      <c r="C50" s="11"/>
      <c r="D50" s="11"/>
      <c r="E50" s="11"/>
      <c r="F50" s="11"/>
      <c r="G50" s="34"/>
      <c r="H50" s="34"/>
      <c r="I50" s="34"/>
      <c r="J50" s="34"/>
      <c r="K50" s="34"/>
    </row>
    <row r="51" spans="1:11" ht="12.75">
      <c r="A51" s="34"/>
      <c r="B51" s="34"/>
      <c r="C51" s="34"/>
      <c r="D51" s="34"/>
      <c r="E51" s="34"/>
      <c r="F51" s="34"/>
      <c r="G51" s="34"/>
      <c r="H51" s="34"/>
      <c r="I51" s="34"/>
      <c r="J51" s="36"/>
      <c r="K51" s="34"/>
    </row>
    <row r="52" spans="1:11" ht="12.75">
      <c r="A52" s="34"/>
      <c r="B52" s="34"/>
      <c r="C52" s="34"/>
      <c r="D52" s="34"/>
      <c r="E52" s="34"/>
      <c r="F52" s="34"/>
      <c r="G52" s="34"/>
      <c r="H52" s="34"/>
      <c r="I52" s="34"/>
      <c r="J52" s="36"/>
      <c r="K52" s="34"/>
    </row>
    <row r="53" spans="1:11" ht="12.75">
      <c r="A53" s="34"/>
      <c r="B53" s="34"/>
      <c r="C53" s="34"/>
      <c r="D53" s="34"/>
      <c r="E53" s="34"/>
      <c r="F53" s="34"/>
      <c r="G53" s="34"/>
      <c r="H53" s="34"/>
      <c r="I53" s="34"/>
      <c r="J53" s="36"/>
      <c r="K53" s="34"/>
    </row>
    <row r="54" spans="1:11" ht="12.75">
      <c r="A54" s="34"/>
      <c r="B54" s="34"/>
      <c r="C54" s="34"/>
      <c r="D54" s="34"/>
      <c r="E54" s="34"/>
      <c r="F54" s="34"/>
      <c r="G54" s="34"/>
      <c r="H54" s="34"/>
      <c r="I54" s="34"/>
      <c r="J54" s="36"/>
      <c r="K54" s="34"/>
    </row>
    <row r="55" spans="1:11" ht="12.75">
      <c r="A55" s="34"/>
      <c r="B55" s="34"/>
      <c r="C55" s="34"/>
      <c r="D55" s="34"/>
      <c r="E55" s="34"/>
      <c r="F55" s="34"/>
      <c r="G55" s="34"/>
      <c r="H55" s="34"/>
      <c r="I55" s="34"/>
      <c r="J55" s="36"/>
      <c r="K55" s="34"/>
    </row>
    <row r="56" spans="1:11" ht="12.75">
      <c r="A56" s="34"/>
      <c r="B56" s="34"/>
      <c r="C56" s="34"/>
      <c r="D56" s="34"/>
      <c r="E56" s="34"/>
      <c r="F56" s="34"/>
      <c r="G56" s="34"/>
      <c r="H56" s="34"/>
      <c r="I56" s="34"/>
      <c r="J56" s="36"/>
      <c r="K56" s="34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37"/>
      <c r="K57" s="34"/>
    </row>
    <row r="58" spans="1:11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</sheetData>
  <mergeCells count="11">
    <mergeCell ref="E19:E20"/>
    <mergeCell ref="F19:F20"/>
    <mergeCell ref="G19:G20"/>
    <mergeCell ref="B30:B31"/>
    <mergeCell ref="C30:C31"/>
    <mergeCell ref="D30:D31"/>
    <mergeCell ref="E30:E31"/>
    <mergeCell ref="F30:F31"/>
    <mergeCell ref="B19:B20"/>
    <mergeCell ref="C19:C20"/>
    <mergeCell ref="D19:D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1">
      <selection activeCell="I4" sqref="H4:I8"/>
    </sheetView>
  </sheetViews>
  <sheetFormatPr defaultColWidth="9.140625" defaultRowHeight="12.75"/>
  <cols>
    <col min="1" max="1" width="22.8515625" style="0" customWidth="1"/>
    <col min="7" max="7" width="10.140625" style="0" bestFit="1" customWidth="1"/>
    <col min="9" max="9" width="11.421875" style="0" bestFit="1" customWidth="1"/>
    <col min="10" max="10" width="16.421875" style="0" customWidth="1"/>
  </cols>
  <sheetData>
    <row r="2" spans="2:6" ht="38.25">
      <c r="B2" s="29" t="str">
        <f>Munka2!B1</f>
        <v>hatásmechanizmus_1</v>
      </c>
      <c r="C2" s="29" t="str">
        <f>Munka2!C1</f>
        <v>hatásmechanizmus_2</v>
      </c>
      <c r="D2" s="29" t="str">
        <f>Munka2!D1</f>
        <v>hatásmechanizmus_3</v>
      </c>
      <c r="E2" s="29" t="str">
        <f>Munka2!E1</f>
        <v>hatásmechanizmus_4</v>
      </c>
      <c r="F2" s="29" t="str">
        <f>Munka2!F1</f>
        <v>hatásmechanizmus_5</v>
      </c>
    </row>
    <row r="3" spans="1:9" ht="25.5">
      <c r="A3" s="19"/>
      <c r="B3" s="19" t="s">
        <v>25</v>
      </c>
      <c r="C3" s="4" t="s">
        <v>26</v>
      </c>
      <c r="D3" s="4">
        <v>8</v>
      </c>
      <c r="E3" s="1">
        <v>13</v>
      </c>
      <c r="F3" s="21">
        <v>10</v>
      </c>
      <c r="G3" s="12" t="s">
        <v>30</v>
      </c>
      <c r="H3" t="s">
        <v>54</v>
      </c>
      <c r="I3" t="str">
        <f>H3</f>
        <v>Ár sorrend</v>
      </c>
    </row>
    <row r="4" spans="1:9" ht="12.75">
      <c r="A4" s="1" t="s">
        <v>16</v>
      </c>
      <c r="B4" s="5">
        <v>5</v>
      </c>
      <c r="C4" s="6">
        <v>5</v>
      </c>
      <c r="D4" s="6">
        <v>1</v>
      </c>
      <c r="E4" s="6">
        <v>1</v>
      </c>
      <c r="F4" s="13">
        <v>5</v>
      </c>
      <c r="G4" s="6">
        <v>0</v>
      </c>
      <c r="H4" s="26">
        <v>1</v>
      </c>
      <c r="I4" s="42">
        <f>Munka2!H3</f>
        <v>1</v>
      </c>
    </row>
    <row r="5" spans="1:9" ht="12.75">
      <c r="A5" s="1" t="s">
        <v>17</v>
      </c>
      <c r="B5" s="5">
        <v>4</v>
      </c>
      <c r="C5" s="6">
        <v>5</v>
      </c>
      <c r="D5" s="6">
        <v>1</v>
      </c>
      <c r="E5" s="6">
        <v>1</v>
      </c>
      <c r="F5" s="13">
        <v>5</v>
      </c>
      <c r="G5" s="5">
        <v>2240680.373831776</v>
      </c>
      <c r="H5" s="26">
        <v>2</v>
      </c>
      <c r="I5" s="42">
        <f>Munka2!H4</f>
        <v>2</v>
      </c>
    </row>
    <row r="6" spans="1:9" ht="12.75">
      <c r="A6" s="1" t="s">
        <v>18</v>
      </c>
      <c r="B6" s="5">
        <v>3</v>
      </c>
      <c r="C6" s="6">
        <v>3</v>
      </c>
      <c r="D6" s="6">
        <v>3</v>
      </c>
      <c r="E6" s="6">
        <v>3</v>
      </c>
      <c r="F6" s="13">
        <v>3</v>
      </c>
      <c r="G6" s="5">
        <v>2280373.8317757007</v>
      </c>
      <c r="H6" s="26">
        <v>3</v>
      </c>
      <c r="I6" s="42">
        <f>Munka2!H5</f>
        <v>3</v>
      </c>
    </row>
    <row r="7" spans="1:9" ht="12.75">
      <c r="A7" s="1" t="s">
        <v>19</v>
      </c>
      <c r="B7" s="5">
        <v>1</v>
      </c>
      <c r="C7" s="6">
        <v>1</v>
      </c>
      <c r="D7" s="6">
        <v>5</v>
      </c>
      <c r="E7" s="6">
        <v>4</v>
      </c>
      <c r="F7" s="13">
        <v>2</v>
      </c>
      <c r="G7" s="5">
        <v>21663551.40186916</v>
      </c>
      <c r="H7" s="18">
        <v>5</v>
      </c>
      <c r="I7" s="42">
        <f>Munka2!H6</f>
        <v>5</v>
      </c>
    </row>
    <row r="8" spans="1:9" ht="12.75">
      <c r="A8" s="4" t="s">
        <v>23</v>
      </c>
      <c r="B8" s="6">
        <v>1</v>
      </c>
      <c r="C8" s="6">
        <v>1</v>
      </c>
      <c r="D8" s="6">
        <v>5</v>
      </c>
      <c r="E8" s="6">
        <v>5</v>
      </c>
      <c r="F8" s="13">
        <v>1</v>
      </c>
      <c r="G8" s="5">
        <v>15476635.514018692</v>
      </c>
      <c r="H8" s="27">
        <v>4</v>
      </c>
      <c r="I8" s="42">
        <f>Munka2!H7</f>
        <v>4</v>
      </c>
    </row>
    <row r="11" spans="1:2" ht="24">
      <c r="A11" s="22" t="s">
        <v>31</v>
      </c>
      <c r="B11" s="22" t="s">
        <v>32</v>
      </c>
    </row>
    <row r="12" spans="1:2" ht="12.75">
      <c r="A12" s="22" t="s">
        <v>33</v>
      </c>
      <c r="B12" s="22">
        <v>15568</v>
      </c>
    </row>
    <row r="13" spans="1:2" ht="24">
      <c r="A13" s="22" t="s">
        <v>34</v>
      </c>
      <c r="B13" s="22">
        <v>5</v>
      </c>
    </row>
    <row r="14" spans="1:2" ht="24">
      <c r="A14" s="22" t="s">
        <v>35</v>
      </c>
      <c r="B14" s="22">
        <v>5</v>
      </c>
    </row>
    <row r="15" spans="1:2" ht="12.75">
      <c r="A15" s="22" t="s">
        <v>36</v>
      </c>
      <c r="B15" s="22">
        <v>5</v>
      </c>
    </row>
    <row r="16" spans="1:2" ht="24">
      <c r="A16" s="22" t="s">
        <v>37</v>
      </c>
      <c r="B16" s="22" t="s">
        <v>63</v>
      </c>
    </row>
    <row r="18" spans="1:7" ht="12.75">
      <c r="A18" s="23" t="s">
        <v>38</v>
      </c>
      <c r="B18" s="50"/>
      <c r="C18" s="50"/>
      <c r="D18" s="50"/>
      <c r="E18" s="50"/>
      <c r="F18" s="50"/>
      <c r="G18" s="50"/>
    </row>
    <row r="19" spans="1:7" ht="12.75">
      <c r="A19" s="24" t="s">
        <v>69</v>
      </c>
      <c r="B19" s="51"/>
      <c r="C19" s="51"/>
      <c r="D19" s="51"/>
      <c r="E19" s="51"/>
      <c r="F19" s="51"/>
      <c r="G19" s="51"/>
    </row>
    <row r="20" spans="1:7" ht="12.75">
      <c r="A20" s="25"/>
      <c r="B20" s="25">
        <v>5</v>
      </c>
      <c r="C20" s="25">
        <v>5</v>
      </c>
      <c r="D20" s="25">
        <v>1</v>
      </c>
      <c r="E20" s="25">
        <v>1</v>
      </c>
      <c r="F20" s="25">
        <v>5</v>
      </c>
      <c r="G20" s="25">
        <v>0</v>
      </c>
    </row>
    <row r="21" spans="1:7" ht="12.75">
      <c r="A21" s="25"/>
      <c r="B21" s="25">
        <v>4</v>
      </c>
      <c r="C21" s="25">
        <v>5</v>
      </c>
      <c r="D21" s="25">
        <v>1</v>
      </c>
      <c r="E21" s="25">
        <v>1</v>
      </c>
      <c r="F21" s="25">
        <v>5</v>
      </c>
      <c r="G21" s="25">
        <v>2240680</v>
      </c>
    </row>
    <row r="22" spans="1:7" ht="12.75">
      <c r="A22" s="25"/>
      <c r="B22" s="25">
        <v>3</v>
      </c>
      <c r="C22" s="25">
        <v>3</v>
      </c>
      <c r="D22" s="25">
        <v>3</v>
      </c>
      <c r="E22" s="25">
        <v>3</v>
      </c>
      <c r="F22" s="25">
        <v>3</v>
      </c>
      <c r="G22" s="25">
        <v>2280374</v>
      </c>
    </row>
    <row r="23" spans="1:7" ht="12.75">
      <c r="A23" s="25"/>
      <c r="B23" s="25">
        <v>1</v>
      </c>
      <c r="C23" s="25">
        <v>1</v>
      </c>
      <c r="D23" s="25">
        <v>5</v>
      </c>
      <c r="E23" s="25">
        <v>4</v>
      </c>
      <c r="F23" s="25">
        <v>2</v>
      </c>
      <c r="G23" s="25">
        <v>21663551</v>
      </c>
    </row>
    <row r="24" spans="1:7" ht="12.75">
      <c r="A24" s="25"/>
      <c r="B24" s="25">
        <v>1</v>
      </c>
      <c r="C24" s="25">
        <v>1</v>
      </c>
      <c r="D24" s="25">
        <v>5</v>
      </c>
      <c r="E24" s="25">
        <v>5</v>
      </c>
      <c r="F24" s="25">
        <v>1</v>
      </c>
      <c r="G24" s="25">
        <v>15476636</v>
      </c>
    </row>
    <row r="29" spans="1:6" ht="12.75">
      <c r="A29" s="23" t="s">
        <v>39</v>
      </c>
      <c r="B29" s="50"/>
      <c r="C29" s="50"/>
      <c r="D29" s="50"/>
      <c r="E29" s="50"/>
      <c r="F29" s="50"/>
    </row>
    <row r="30" spans="1:6" ht="12.75">
      <c r="A30" s="24" t="s">
        <v>69</v>
      </c>
      <c r="B30" s="51"/>
      <c r="C30" s="51"/>
      <c r="D30" s="51"/>
      <c r="E30" s="51"/>
      <c r="F30" s="51"/>
    </row>
    <row r="31" spans="1:6" ht="48">
      <c r="A31" s="25" t="s">
        <v>40</v>
      </c>
      <c r="B31" s="25" t="s">
        <v>70</v>
      </c>
      <c r="C31" s="25" t="s">
        <v>41</v>
      </c>
      <c r="D31" s="25" t="s">
        <v>41</v>
      </c>
      <c r="E31" s="25" t="s">
        <v>41</v>
      </c>
      <c r="F31" s="25" t="s">
        <v>71</v>
      </c>
    </row>
    <row r="32" spans="1:6" ht="48">
      <c r="A32" s="25" t="s">
        <v>42</v>
      </c>
      <c r="B32" s="25" t="s">
        <v>72</v>
      </c>
      <c r="C32" s="25" t="s">
        <v>41</v>
      </c>
      <c r="D32" s="25" t="s">
        <v>41</v>
      </c>
      <c r="E32" s="25" t="s">
        <v>41</v>
      </c>
      <c r="F32" s="25" t="s">
        <v>71</v>
      </c>
    </row>
    <row r="33" spans="1:6" ht="48">
      <c r="A33" s="25" t="s">
        <v>44</v>
      </c>
      <c r="B33" s="25" t="s">
        <v>72</v>
      </c>
      <c r="C33" s="25" t="s">
        <v>41</v>
      </c>
      <c r="D33" s="25" t="s">
        <v>41</v>
      </c>
      <c r="E33" s="25" t="s">
        <v>41</v>
      </c>
      <c r="F33" s="25" t="s">
        <v>41</v>
      </c>
    </row>
    <row r="34" spans="1:6" ht="48">
      <c r="A34" s="25" t="s">
        <v>45</v>
      </c>
      <c r="B34" s="25" t="s">
        <v>49</v>
      </c>
      <c r="C34" s="25" t="s">
        <v>41</v>
      </c>
      <c r="D34" s="25" t="s">
        <v>41</v>
      </c>
      <c r="E34" s="25" t="s">
        <v>41</v>
      </c>
      <c r="F34" s="25" t="s">
        <v>41</v>
      </c>
    </row>
    <row r="35" spans="1:6" ht="12.75">
      <c r="A35" s="25" t="s">
        <v>46</v>
      </c>
      <c r="B35" s="25" t="s">
        <v>41</v>
      </c>
      <c r="C35" s="25" t="s">
        <v>41</v>
      </c>
      <c r="D35" s="25" t="s">
        <v>41</v>
      </c>
      <c r="E35" s="25" t="s">
        <v>41</v>
      </c>
      <c r="F35" s="25" t="s">
        <v>41</v>
      </c>
    </row>
    <row r="38" spans="1:9" ht="12.75">
      <c r="A38" s="25" t="s">
        <v>73</v>
      </c>
      <c r="B38" s="25" t="s">
        <v>47</v>
      </c>
      <c r="C38" s="25" t="s">
        <v>47</v>
      </c>
      <c r="D38" s="25" t="s">
        <v>47</v>
      </c>
      <c r="E38" s="25" t="s">
        <v>47</v>
      </c>
      <c r="F38" s="25" t="s">
        <v>47</v>
      </c>
      <c r="G38" s="25" t="s">
        <v>84</v>
      </c>
      <c r="H38" s="25" t="s">
        <v>85</v>
      </c>
      <c r="I38" s="25" t="s">
        <v>48</v>
      </c>
    </row>
    <row r="39" spans="1:11" ht="12.75">
      <c r="A39" s="25"/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0" t="e">
        <f>I39/H39</f>
        <v>#DIV/0!</v>
      </c>
      <c r="K39" t="s">
        <v>62</v>
      </c>
    </row>
    <row r="40" spans="1:11" ht="12.75">
      <c r="A40" s="25"/>
      <c r="B40" s="25">
        <v>2240680</v>
      </c>
      <c r="C40" s="25">
        <v>0</v>
      </c>
      <c r="D40" s="25">
        <v>0</v>
      </c>
      <c r="E40" s="25">
        <v>0</v>
      </c>
      <c r="F40" s="25">
        <v>0</v>
      </c>
      <c r="G40" s="25">
        <v>2240680</v>
      </c>
      <c r="H40" s="25">
        <v>2240680</v>
      </c>
      <c r="I40" s="25">
        <v>0</v>
      </c>
      <c r="J40" s="30">
        <f>I40/H40</f>
        <v>0</v>
      </c>
      <c r="K40" t="s">
        <v>62</v>
      </c>
    </row>
    <row r="41" spans="1:11" ht="12.75">
      <c r="A41" s="25"/>
      <c r="B41" s="25">
        <v>2280370</v>
      </c>
      <c r="C41" s="25">
        <v>0</v>
      </c>
      <c r="D41" s="25">
        <v>0</v>
      </c>
      <c r="E41" s="25">
        <v>0</v>
      </c>
      <c r="F41" s="25">
        <v>0</v>
      </c>
      <c r="G41" s="25">
        <v>2280370</v>
      </c>
      <c r="H41" s="25">
        <v>2280374</v>
      </c>
      <c r="I41" s="25">
        <v>-4</v>
      </c>
      <c r="J41" s="30">
        <f>I41/H41</f>
        <v>-1.7540982312550485E-06</v>
      </c>
      <c r="K41" t="s">
        <v>62</v>
      </c>
    </row>
    <row r="42" spans="1:11" ht="12.75">
      <c r="A42" s="25"/>
      <c r="B42" s="25">
        <v>8878485</v>
      </c>
      <c r="C42" s="25">
        <v>0</v>
      </c>
      <c r="D42" s="25">
        <v>0</v>
      </c>
      <c r="E42" s="25">
        <v>0</v>
      </c>
      <c r="F42" s="25">
        <v>9691600</v>
      </c>
      <c r="G42" s="25">
        <v>18570085</v>
      </c>
      <c r="H42" s="25">
        <v>21663551</v>
      </c>
      <c r="I42" s="25">
        <v>-3093466</v>
      </c>
      <c r="J42" s="30">
        <f>I42/H42</f>
        <v>-0.14279588789483313</v>
      </c>
      <c r="K42" t="s">
        <v>88</v>
      </c>
    </row>
    <row r="43" spans="1:11" ht="12.75">
      <c r="A43" s="25"/>
      <c r="B43" s="25">
        <v>8878485</v>
      </c>
      <c r="C43" s="25">
        <v>0</v>
      </c>
      <c r="D43" s="25">
        <v>0</v>
      </c>
      <c r="E43" s="25">
        <v>0</v>
      </c>
      <c r="F43" s="25">
        <v>9691600</v>
      </c>
      <c r="G43" s="25">
        <v>18570085</v>
      </c>
      <c r="H43" s="25">
        <v>15476636</v>
      </c>
      <c r="I43" s="25">
        <v>3093449</v>
      </c>
      <c r="J43" s="30">
        <f>I43/H43</f>
        <v>0.19987864287820686</v>
      </c>
      <c r="K43" t="s">
        <v>82</v>
      </c>
    </row>
    <row r="44" spans="1:9" ht="12.75">
      <c r="A44" s="1"/>
      <c r="B44" s="25"/>
      <c r="C44" s="25"/>
      <c r="D44" s="25"/>
      <c r="E44" s="25"/>
      <c r="F44" s="25"/>
      <c r="G44" s="25">
        <f>SUM(G39:G43)</f>
        <v>41661220</v>
      </c>
      <c r="H44" s="25">
        <f>SUM(H39:H43)</f>
        <v>41661241</v>
      </c>
      <c r="I44" s="33">
        <f>H44/G44</f>
        <v>1.0000005040658915</v>
      </c>
    </row>
    <row r="45" spans="1:9" ht="12.75">
      <c r="A45" s="4"/>
      <c r="B45" s="25"/>
      <c r="C45" s="25"/>
      <c r="D45" s="25"/>
      <c r="E45" s="25"/>
      <c r="F45" s="25"/>
      <c r="G45" s="25"/>
      <c r="H45" s="25"/>
      <c r="I45" s="33"/>
    </row>
    <row r="46" spans="1:9" ht="12.75">
      <c r="A46" s="4"/>
      <c r="B46" s="25"/>
      <c r="C46" s="25"/>
      <c r="D46" s="25"/>
      <c r="E46" s="25"/>
      <c r="F46" s="25"/>
      <c r="G46" s="25"/>
      <c r="H46" s="25"/>
      <c r="I46" s="33"/>
    </row>
    <row r="47" ht="12.75">
      <c r="I47" s="34"/>
    </row>
    <row r="49" spans="1:10" ht="12.75">
      <c r="A49" s="34"/>
      <c r="B49" s="11"/>
      <c r="C49" s="11"/>
      <c r="D49" s="11"/>
      <c r="E49" s="11"/>
      <c r="F49" s="11"/>
      <c r="G49" s="34"/>
      <c r="H49" s="34"/>
      <c r="I49" s="34"/>
      <c r="J49" s="3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6"/>
    </row>
    <row r="51" spans="1:10" ht="12.75">
      <c r="A51" s="34"/>
      <c r="B51" s="34"/>
      <c r="C51" s="34"/>
      <c r="D51" s="34"/>
      <c r="E51" s="34"/>
      <c r="F51" s="34"/>
      <c r="G51" s="34"/>
      <c r="H51" s="34"/>
      <c r="I51" s="34"/>
      <c r="J51" s="36"/>
    </row>
    <row r="52" spans="1:10" ht="12.75">
      <c r="A52" s="34"/>
      <c r="B52" s="34"/>
      <c r="C52" s="34"/>
      <c r="D52" s="34"/>
      <c r="E52" s="34"/>
      <c r="F52" s="34"/>
      <c r="G52" s="34"/>
      <c r="H52" s="34"/>
      <c r="I52" s="34"/>
      <c r="J52" s="36"/>
    </row>
    <row r="53" spans="1:10" ht="12.75">
      <c r="A53" s="34"/>
      <c r="B53" s="34"/>
      <c r="C53" s="34"/>
      <c r="D53" s="34"/>
      <c r="E53" s="34"/>
      <c r="F53" s="34"/>
      <c r="G53" s="34"/>
      <c r="H53" s="34"/>
      <c r="I53" s="34"/>
      <c r="J53" s="36"/>
    </row>
    <row r="54" spans="1:10" ht="12.75">
      <c r="A54" s="34"/>
      <c r="B54" s="34"/>
      <c r="C54" s="34"/>
      <c r="D54" s="34"/>
      <c r="E54" s="34"/>
      <c r="F54" s="34"/>
      <c r="G54" s="34"/>
      <c r="H54" s="34"/>
      <c r="I54" s="34"/>
      <c r="J54" s="36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6"/>
    </row>
    <row r="56" spans="1:10" ht="12.7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</sheetData>
  <mergeCells count="11">
    <mergeCell ref="E18:E19"/>
    <mergeCell ref="F18:F19"/>
    <mergeCell ref="G18:G19"/>
    <mergeCell ref="B29:B30"/>
    <mergeCell ref="C29:C30"/>
    <mergeCell ref="D29:D30"/>
    <mergeCell ref="E29:E30"/>
    <mergeCell ref="F29:F30"/>
    <mergeCell ref="B18:B19"/>
    <mergeCell ref="C18:C19"/>
    <mergeCell ref="D18:D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21" sqref="A21:G22"/>
    </sheetView>
  </sheetViews>
  <sheetFormatPr defaultColWidth="9.140625" defaultRowHeight="12.75"/>
  <cols>
    <col min="1" max="1" width="32.421875" style="0" customWidth="1"/>
    <col min="7" max="7" width="10.140625" style="0" bestFit="1" customWidth="1"/>
    <col min="9" max="9" width="11.421875" style="0" bestFit="1" customWidth="1"/>
    <col min="10" max="10" width="15.140625" style="0" customWidth="1"/>
  </cols>
  <sheetData>
    <row r="2" spans="2:6" ht="12.75">
      <c r="B2" t="str">
        <f>Munka3!B2</f>
        <v>hatásmechanizmus_1</v>
      </c>
      <c r="C2" t="str">
        <f>Munka3!C2</f>
        <v>hatásmechanizmus_2</v>
      </c>
      <c r="D2" t="str">
        <f>Munka3!D2</f>
        <v>hatásmechanizmus_3</v>
      </c>
      <c r="E2" t="str">
        <f>Munka3!E2</f>
        <v>hatásmechanizmus_4</v>
      </c>
      <c r="F2" t="str">
        <f>Munka3!F2</f>
        <v>hatásmechanizmus_5</v>
      </c>
    </row>
    <row r="3" spans="1:8" ht="25.5">
      <c r="A3" s="19"/>
      <c r="B3" s="19" t="s">
        <v>25</v>
      </c>
      <c r="C3" s="4" t="s">
        <v>26</v>
      </c>
      <c r="D3" s="4">
        <v>8</v>
      </c>
      <c r="E3" s="1">
        <v>13</v>
      </c>
      <c r="F3" s="21">
        <v>10</v>
      </c>
      <c r="G3" s="12" t="s">
        <v>28</v>
      </c>
      <c r="H3" t="s">
        <v>54</v>
      </c>
    </row>
    <row r="4" spans="1:8" ht="12.75">
      <c r="A4" s="1" t="s">
        <v>16</v>
      </c>
      <c r="B4" s="5">
        <v>5</v>
      </c>
      <c r="C4" s="6">
        <v>5</v>
      </c>
      <c r="D4" s="6">
        <v>1</v>
      </c>
      <c r="E4" s="6">
        <v>1</v>
      </c>
      <c r="F4" s="13">
        <v>5</v>
      </c>
      <c r="G4" s="6">
        <v>0</v>
      </c>
      <c r="H4" s="26">
        <v>1</v>
      </c>
    </row>
    <row r="5" spans="1:8" ht="12.75">
      <c r="A5" s="1" t="s">
        <v>17</v>
      </c>
      <c r="B5" s="5">
        <v>4</v>
      </c>
      <c r="C5" s="6">
        <v>5</v>
      </c>
      <c r="D5" s="6">
        <v>1</v>
      </c>
      <c r="E5" s="6">
        <v>1</v>
      </c>
      <c r="F5" s="13">
        <v>5</v>
      </c>
      <c r="G5" s="5">
        <v>3345339.435758582</v>
      </c>
      <c r="H5" s="26">
        <v>3</v>
      </c>
    </row>
    <row r="6" spans="1:8" ht="12.75">
      <c r="A6" s="1" t="s">
        <v>18</v>
      </c>
      <c r="B6" s="5">
        <v>3</v>
      </c>
      <c r="C6" s="6">
        <v>3</v>
      </c>
      <c r="D6" s="6">
        <v>3</v>
      </c>
      <c r="E6" s="6">
        <v>3</v>
      </c>
      <c r="F6" s="13">
        <v>3</v>
      </c>
      <c r="G6" s="5">
        <v>2542405.450257664</v>
      </c>
      <c r="H6" s="26">
        <v>2</v>
      </c>
    </row>
    <row r="7" spans="1:8" ht="12.75">
      <c r="A7" s="1" t="s">
        <v>19</v>
      </c>
      <c r="B7" s="5">
        <v>1</v>
      </c>
      <c r="C7" s="6">
        <v>1</v>
      </c>
      <c r="D7" s="6">
        <v>5</v>
      </c>
      <c r="E7" s="6">
        <v>4</v>
      </c>
      <c r="F7" s="13">
        <v>2</v>
      </c>
      <c r="G7" s="5">
        <v>24152851.777447812</v>
      </c>
      <c r="H7" s="18">
        <v>5</v>
      </c>
    </row>
    <row r="8" spans="1:8" ht="12.75">
      <c r="A8" s="4" t="s">
        <v>23</v>
      </c>
      <c r="B8" s="6">
        <v>1</v>
      </c>
      <c r="C8" s="6">
        <v>1</v>
      </c>
      <c r="D8" s="6">
        <v>5</v>
      </c>
      <c r="E8" s="6">
        <v>5</v>
      </c>
      <c r="F8" s="13">
        <v>1</v>
      </c>
      <c r="G8" s="5">
        <v>22464145.340204384</v>
      </c>
      <c r="H8" s="27">
        <v>4</v>
      </c>
    </row>
    <row r="11" spans="1:2" ht="24">
      <c r="A11" s="22" t="s">
        <v>31</v>
      </c>
      <c r="B11" s="22" t="s">
        <v>32</v>
      </c>
    </row>
    <row r="12" spans="1:2" ht="12.75">
      <c r="A12" s="22" t="s">
        <v>33</v>
      </c>
      <c r="B12" s="22">
        <v>15569</v>
      </c>
    </row>
    <row r="13" spans="1:2" ht="12.75">
      <c r="A13" s="22" t="s">
        <v>34</v>
      </c>
      <c r="B13" s="22">
        <v>5</v>
      </c>
    </row>
    <row r="14" spans="1:2" ht="12.75">
      <c r="A14" s="22" t="s">
        <v>35</v>
      </c>
      <c r="B14" s="22">
        <v>5</v>
      </c>
    </row>
    <row r="15" spans="1:2" ht="12.75">
      <c r="A15" s="22" t="s">
        <v>36</v>
      </c>
      <c r="B15" s="22">
        <v>5</v>
      </c>
    </row>
    <row r="16" spans="1:2" ht="12.75">
      <c r="A16" s="22" t="s">
        <v>37</v>
      </c>
      <c r="B16" s="22" t="s">
        <v>63</v>
      </c>
    </row>
    <row r="18" spans="1:7" ht="12.75">
      <c r="A18" s="23" t="s">
        <v>38</v>
      </c>
      <c r="B18" s="50"/>
      <c r="C18" s="50"/>
      <c r="D18" s="50"/>
      <c r="E18" s="50"/>
      <c r="F18" s="50"/>
      <c r="G18" s="50"/>
    </row>
    <row r="19" spans="1:7" ht="12.75">
      <c r="A19" s="24" t="s">
        <v>74</v>
      </c>
      <c r="B19" s="51"/>
      <c r="C19" s="51"/>
      <c r="D19" s="51"/>
      <c r="E19" s="51"/>
      <c r="F19" s="51"/>
      <c r="G19" s="51"/>
    </row>
    <row r="20" spans="1:7" ht="12.75">
      <c r="A20" s="25"/>
      <c r="B20" s="25">
        <v>5</v>
      </c>
      <c r="C20" s="25">
        <v>5</v>
      </c>
      <c r="D20" s="25">
        <v>1</v>
      </c>
      <c r="E20" s="25">
        <v>1</v>
      </c>
      <c r="F20" s="25">
        <v>5</v>
      </c>
      <c r="G20" s="25">
        <v>0</v>
      </c>
    </row>
    <row r="21" spans="1:7" ht="24">
      <c r="A21" s="40" t="str">
        <f>A5</f>
        <v>1/b változat - rendszeradminisztrátorokat vesznek fel</v>
      </c>
      <c r="B21" s="40">
        <v>4</v>
      </c>
      <c r="C21" s="40">
        <v>5</v>
      </c>
      <c r="D21" s="40">
        <v>1</v>
      </c>
      <c r="E21" s="40">
        <v>1</v>
      </c>
      <c r="F21" s="40">
        <v>5</v>
      </c>
      <c r="G21" s="40">
        <v>3345339</v>
      </c>
    </row>
    <row r="22" spans="1:7" ht="24">
      <c r="A22" s="40" t="str">
        <f>A6</f>
        <v>2. változat - csak a kritikus rendszereknél feljesztik tovább</v>
      </c>
      <c r="B22" s="40">
        <v>3</v>
      </c>
      <c r="C22" s="40">
        <v>3</v>
      </c>
      <c r="D22" s="40">
        <v>3</v>
      </c>
      <c r="E22" s="40">
        <v>3</v>
      </c>
      <c r="F22" s="40">
        <v>3</v>
      </c>
      <c r="G22" s="40">
        <v>2542405</v>
      </c>
    </row>
    <row r="23" spans="1:7" ht="12.75">
      <c r="A23" s="25"/>
      <c r="B23" s="25">
        <v>1</v>
      </c>
      <c r="C23" s="25">
        <v>1</v>
      </c>
      <c r="D23" s="25">
        <v>5</v>
      </c>
      <c r="E23" s="25">
        <v>4</v>
      </c>
      <c r="F23" s="25">
        <v>2</v>
      </c>
      <c r="G23" s="25">
        <v>24152852</v>
      </c>
    </row>
    <row r="24" spans="1:7" ht="12.75">
      <c r="A24" s="25"/>
      <c r="B24" s="25">
        <v>1</v>
      </c>
      <c r="C24" s="25">
        <v>1</v>
      </c>
      <c r="D24" s="25">
        <v>5</v>
      </c>
      <c r="E24" s="25">
        <v>5</v>
      </c>
      <c r="F24" s="25">
        <v>1</v>
      </c>
      <c r="G24" s="25">
        <v>22464145</v>
      </c>
    </row>
    <row r="29" spans="1:6" ht="12.75">
      <c r="A29" s="23" t="s">
        <v>39</v>
      </c>
      <c r="B29" s="50"/>
      <c r="C29" s="50"/>
      <c r="D29" s="50"/>
      <c r="E29" s="50"/>
      <c r="F29" s="50"/>
    </row>
    <row r="30" spans="1:6" ht="12.75">
      <c r="A30" s="24" t="s">
        <v>74</v>
      </c>
      <c r="B30" s="51"/>
      <c r="C30" s="51"/>
      <c r="D30" s="51"/>
      <c r="E30" s="51"/>
      <c r="F30" s="51"/>
    </row>
    <row r="31" spans="1:6" ht="48">
      <c r="A31" s="25" t="s">
        <v>40</v>
      </c>
      <c r="B31" s="25" t="s">
        <v>50</v>
      </c>
      <c r="C31" s="25" t="s">
        <v>41</v>
      </c>
      <c r="D31" s="25" t="s">
        <v>41</v>
      </c>
      <c r="E31" s="25" t="s">
        <v>41</v>
      </c>
      <c r="F31" s="25" t="s">
        <v>52</v>
      </c>
    </row>
    <row r="32" spans="1:6" ht="48">
      <c r="A32" s="25" t="s">
        <v>42</v>
      </c>
      <c r="B32" s="25" t="s">
        <v>51</v>
      </c>
      <c r="C32" s="25" t="s">
        <v>41</v>
      </c>
      <c r="D32" s="25" t="s">
        <v>41</v>
      </c>
      <c r="E32" s="25" t="s">
        <v>41</v>
      </c>
      <c r="F32" s="25" t="s">
        <v>52</v>
      </c>
    </row>
    <row r="33" spans="1:6" ht="48">
      <c r="A33" s="25" t="s">
        <v>44</v>
      </c>
      <c r="B33" s="25" t="s">
        <v>51</v>
      </c>
      <c r="C33" s="25" t="s">
        <v>41</v>
      </c>
      <c r="D33" s="25" t="s">
        <v>41</v>
      </c>
      <c r="E33" s="25" t="s">
        <v>41</v>
      </c>
      <c r="F33" s="25" t="s">
        <v>41</v>
      </c>
    </row>
    <row r="34" spans="1:6" ht="48">
      <c r="A34" s="25" t="s">
        <v>45</v>
      </c>
      <c r="B34" s="25" t="s">
        <v>75</v>
      </c>
      <c r="C34" s="25" t="s">
        <v>41</v>
      </c>
      <c r="D34" s="25" t="s">
        <v>41</v>
      </c>
      <c r="E34" s="25" t="s">
        <v>41</v>
      </c>
      <c r="F34" s="25" t="s">
        <v>41</v>
      </c>
    </row>
    <row r="35" spans="1:6" ht="12.75">
      <c r="A35" s="25" t="s">
        <v>46</v>
      </c>
      <c r="B35" s="25" t="s">
        <v>41</v>
      </c>
      <c r="C35" s="25" t="s">
        <v>41</v>
      </c>
      <c r="D35" s="25" t="s">
        <v>41</v>
      </c>
      <c r="E35" s="25" t="s">
        <v>41</v>
      </c>
      <c r="F35" s="25" t="s">
        <v>41</v>
      </c>
    </row>
    <row r="38" spans="1:9" ht="12.75">
      <c r="A38" s="25" t="s">
        <v>76</v>
      </c>
      <c r="B38" s="25" t="s">
        <v>47</v>
      </c>
      <c r="C38" s="25" t="s">
        <v>47</v>
      </c>
      <c r="D38" s="25" t="s">
        <v>47</v>
      </c>
      <c r="E38" s="25" t="s">
        <v>47</v>
      </c>
      <c r="F38" s="25" t="s">
        <v>47</v>
      </c>
      <c r="G38" s="25" t="s">
        <v>84</v>
      </c>
      <c r="H38" s="25" t="s">
        <v>85</v>
      </c>
      <c r="I38" s="25" t="s">
        <v>48</v>
      </c>
    </row>
    <row r="39" spans="1:11" ht="12.75">
      <c r="A39" s="1" t="s">
        <v>16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0" t="e">
        <f>I39/H39</f>
        <v>#DIV/0!</v>
      </c>
      <c r="K39" t="s">
        <v>62</v>
      </c>
    </row>
    <row r="40" spans="1:11" ht="12.75">
      <c r="A40" s="1" t="s">
        <v>17</v>
      </c>
      <c r="B40" s="25">
        <v>2943875</v>
      </c>
      <c r="C40" s="25">
        <v>0</v>
      </c>
      <c r="D40" s="25">
        <v>0</v>
      </c>
      <c r="E40" s="25">
        <v>0</v>
      </c>
      <c r="F40" s="25">
        <v>0</v>
      </c>
      <c r="G40" s="25">
        <v>2943875</v>
      </c>
      <c r="H40" s="25">
        <v>3345339</v>
      </c>
      <c r="I40" s="25">
        <v>-401464</v>
      </c>
      <c r="J40" s="30">
        <f>I40/H40</f>
        <v>-0.12000697089293491</v>
      </c>
      <c r="K40" t="s">
        <v>86</v>
      </c>
    </row>
    <row r="41" spans="1:11" ht="12.75">
      <c r="A41" s="1" t="s">
        <v>18</v>
      </c>
      <c r="B41" s="25">
        <v>2943870</v>
      </c>
      <c r="C41" s="25">
        <v>0</v>
      </c>
      <c r="D41" s="25">
        <v>0</v>
      </c>
      <c r="E41" s="25">
        <v>0</v>
      </c>
      <c r="F41" s="25">
        <v>0</v>
      </c>
      <c r="G41" s="25">
        <v>2943870</v>
      </c>
      <c r="H41" s="25">
        <v>2542405</v>
      </c>
      <c r="I41" s="25">
        <v>401465</v>
      </c>
      <c r="J41" s="30">
        <f>I41/H41</f>
        <v>0.15790757176767667</v>
      </c>
      <c r="K41" t="s">
        <v>82</v>
      </c>
    </row>
    <row r="42" spans="1:11" ht="12.75">
      <c r="A42" s="1" t="s">
        <v>19</v>
      </c>
      <c r="B42" s="25">
        <v>12904720</v>
      </c>
      <c r="C42" s="25">
        <v>0</v>
      </c>
      <c r="D42" s="25">
        <v>0</v>
      </c>
      <c r="E42" s="25">
        <v>0</v>
      </c>
      <c r="F42" s="25">
        <v>10403750</v>
      </c>
      <c r="G42" s="25">
        <v>23308470</v>
      </c>
      <c r="H42" s="25">
        <v>24152852</v>
      </c>
      <c r="I42" s="25">
        <v>-844382</v>
      </c>
      <c r="J42" s="30">
        <f>I42/H42</f>
        <v>-0.03495992936983177</v>
      </c>
      <c r="K42" t="s">
        <v>62</v>
      </c>
    </row>
    <row r="43" spans="1:11" ht="12.75">
      <c r="A43" s="4" t="s">
        <v>23</v>
      </c>
      <c r="B43" s="35">
        <v>12904720</v>
      </c>
      <c r="C43" s="35">
        <v>0</v>
      </c>
      <c r="D43" s="35">
        <v>0</v>
      </c>
      <c r="E43" s="35">
        <v>0</v>
      </c>
      <c r="F43" s="35">
        <v>10403750</v>
      </c>
      <c r="G43" s="35">
        <v>23308470</v>
      </c>
      <c r="H43" s="35">
        <v>22464145</v>
      </c>
      <c r="I43" s="35">
        <v>844325</v>
      </c>
      <c r="J43" s="30">
        <f>I43/H43</f>
        <v>0.03758545005830402</v>
      </c>
      <c r="K43" t="s">
        <v>87</v>
      </c>
    </row>
    <row r="44" spans="1:12" ht="12.75">
      <c r="A44" s="14"/>
      <c r="B44" s="17"/>
      <c r="C44" s="17"/>
      <c r="D44" s="17"/>
      <c r="E44" s="17"/>
      <c r="F44" s="17"/>
      <c r="G44" s="17">
        <f>SUM(G39:G43)</f>
        <v>52504685</v>
      </c>
      <c r="H44" s="17">
        <f>SUM(H39:H43)</f>
        <v>52504741</v>
      </c>
      <c r="I44" s="17">
        <f>H44/G44</f>
        <v>1.0000010665714878</v>
      </c>
      <c r="J44" s="14"/>
      <c r="K44" s="14"/>
      <c r="L44" s="14"/>
    </row>
    <row r="45" spans="1:12" ht="12.75">
      <c r="A45" s="14"/>
      <c r="B45" s="17"/>
      <c r="C45" s="17"/>
      <c r="D45" s="17"/>
      <c r="E45" s="17"/>
      <c r="F45" s="17"/>
      <c r="G45" s="17"/>
      <c r="H45" s="17"/>
      <c r="I45" s="17"/>
      <c r="J45" s="14"/>
      <c r="K45" s="14"/>
      <c r="L45" s="14"/>
    </row>
    <row r="46" spans="1:12" ht="12.75">
      <c r="A46" s="14"/>
      <c r="B46" s="17"/>
      <c r="C46" s="17"/>
      <c r="D46" s="17"/>
      <c r="E46" s="17"/>
      <c r="F46" s="17"/>
      <c r="G46" s="17"/>
      <c r="H46" s="17"/>
      <c r="I46" s="17"/>
      <c r="J46" s="14"/>
      <c r="K46" s="14"/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38"/>
      <c r="C49" s="38"/>
      <c r="D49" s="38"/>
      <c r="E49" s="38"/>
      <c r="F49" s="38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39"/>
      <c r="K50" s="14"/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39"/>
      <c r="K51" s="14"/>
    </row>
    <row r="52" spans="1:11" ht="12.75">
      <c r="A52" s="14"/>
      <c r="B52" s="14"/>
      <c r="C52" s="14"/>
      <c r="D52" s="14"/>
      <c r="E52" s="14"/>
      <c r="F52" s="14"/>
      <c r="G52" s="14"/>
      <c r="H52" s="14"/>
      <c r="I52" s="14"/>
      <c r="J52" s="39"/>
      <c r="K52" s="14"/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4"/>
      <c r="J53" s="39"/>
      <c r="K53" s="14"/>
    </row>
    <row r="54" spans="1:11" ht="12.75">
      <c r="A54" s="14"/>
      <c r="B54" s="14"/>
      <c r="C54" s="14"/>
      <c r="D54" s="14"/>
      <c r="E54" s="14"/>
      <c r="F54" s="14"/>
      <c r="G54" s="14"/>
      <c r="H54" s="14"/>
      <c r="I54" s="14"/>
      <c r="J54" s="39"/>
      <c r="K54" s="14"/>
    </row>
    <row r="55" spans="1:11" ht="12.75">
      <c r="A55" s="14"/>
      <c r="B55" s="14"/>
      <c r="C55" s="14"/>
      <c r="D55" s="14"/>
      <c r="E55" s="14"/>
      <c r="F55" s="14"/>
      <c r="G55" s="14"/>
      <c r="H55" s="14"/>
      <c r="I55" s="14"/>
      <c r="J55" s="39"/>
      <c r="K55" s="14"/>
    </row>
    <row r="56" spans="1:1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</sheetData>
  <mergeCells count="11">
    <mergeCell ref="E18:E19"/>
    <mergeCell ref="F18:F19"/>
    <mergeCell ref="G18:G19"/>
    <mergeCell ref="B29:B30"/>
    <mergeCell ref="C29:C30"/>
    <mergeCell ref="D29:D30"/>
    <mergeCell ref="E29:E30"/>
    <mergeCell ref="F29:F30"/>
    <mergeCell ref="B18:B19"/>
    <mergeCell ref="C18:C19"/>
    <mergeCell ref="D18:D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9"/>
  <sheetViews>
    <sheetView workbookViewId="0" topLeftCell="B33">
      <selection activeCell="K41" sqref="K41"/>
    </sheetView>
  </sheetViews>
  <sheetFormatPr defaultColWidth="9.140625" defaultRowHeight="12.75"/>
  <cols>
    <col min="1" max="1" width="30.57421875" style="0" customWidth="1"/>
    <col min="7" max="7" width="10.140625" style="0" bestFit="1" customWidth="1"/>
    <col min="9" max="9" width="11.421875" style="0" bestFit="1" customWidth="1"/>
    <col min="10" max="10" width="13.7109375" style="0" bestFit="1" customWidth="1"/>
  </cols>
  <sheetData>
    <row r="2" spans="2:6" ht="12.75">
      <c r="B2" t="str">
        <f>Munka4!B2</f>
        <v>hatásmechanizmus_1</v>
      </c>
      <c r="C2" t="str">
        <f>Munka4!C2</f>
        <v>hatásmechanizmus_2</v>
      </c>
      <c r="D2" t="str">
        <f>Munka4!D2</f>
        <v>hatásmechanizmus_3</v>
      </c>
      <c r="E2" t="str">
        <f>Munka4!E2</f>
        <v>hatásmechanizmus_4</v>
      </c>
      <c r="F2" t="str">
        <f>Munka4!F2</f>
        <v>hatásmechanizmus_5</v>
      </c>
    </row>
    <row r="3" spans="1:17" ht="25.5">
      <c r="A3" s="19"/>
      <c r="B3" s="19" t="s">
        <v>25</v>
      </c>
      <c r="C3" s="4" t="s">
        <v>26</v>
      </c>
      <c r="D3" s="4">
        <v>8</v>
      </c>
      <c r="E3" s="1">
        <v>13</v>
      </c>
      <c r="F3" s="21">
        <v>10</v>
      </c>
      <c r="G3" s="12" t="s">
        <v>29</v>
      </c>
      <c r="H3" t="s">
        <v>54</v>
      </c>
      <c r="J3" s="7"/>
      <c r="K3" s="7"/>
      <c r="L3" s="7"/>
      <c r="M3" s="7"/>
      <c r="N3" s="7"/>
      <c r="O3" s="7"/>
      <c r="P3" s="7"/>
      <c r="Q3" s="7"/>
    </row>
    <row r="4" spans="1:17" ht="12.75">
      <c r="A4" s="1" t="s">
        <v>16</v>
      </c>
      <c r="B4" s="5">
        <v>5</v>
      </c>
      <c r="C4" s="6">
        <v>5</v>
      </c>
      <c r="D4" s="6">
        <v>1</v>
      </c>
      <c r="E4" s="6">
        <v>1</v>
      </c>
      <c r="F4" s="13">
        <v>5</v>
      </c>
      <c r="G4" s="6">
        <v>0</v>
      </c>
      <c r="H4" s="26">
        <v>1</v>
      </c>
      <c r="J4" s="7"/>
      <c r="K4" s="28"/>
      <c r="L4" s="18"/>
      <c r="M4" s="18"/>
      <c r="N4" s="18"/>
      <c r="O4" s="18"/>
      <c r="P4" s="18"/>
      <c r="Q4" s="7"/>
    </row>
    <row r="5" spans="1:17" ht="12.75">
      <c r="A5" s="1" t="s">
        <v>17</v>
      </c>
      <c r="B5" s="5">
        <v>4</v>
      </c>
      <c r="C5" s="6">
        <v>5</v>
      </c>
      <c r="D5" s="6">
        <v>1</v>
      </c>
      <c r="E5" s="6">
        <v>1</v>
      </c>
      <c r="F5" s="13">
        <v>5</v>
      </c>
      <c r="G5" s="5">
        <v>4439674.581218782</v>
      </c>
      <c r="H5" s="26">
        <v>3</v>
      </c>
      <c r="J5" s="7"/>
      <c r="K5" s="28"/>
      <c r="L5" s="18"/>
      <c r="M5" s="18"/>
      <c r="N5" s="18"/>
      <c r="O5" s="18"/>
      <c r="P5" s="18"/>
      <c r="Q5" s="7"/>
    </row>
    <row r="6" spans="1:17" ht="12.75">
      <c r="A6" s="1" t="s">
        <v>18</v>
      </c>
      <c r="B6" s="5">
        <v>3</v>
      </c>
      <c r="C6" s="6">
        <v>3</v>
      </c>
      <c r="D6" s="6">
        <v>3</v>
      </c>
      <c r="E6" s="6">
        <v>3</v>
      </c>
      <c r="F6" s="13">
        <v>3</v>
      </c>
      <c r="G6" s="5">
        <v>2787294.81332492</v>
      </c>
      <c r="H6" s="26">
        <v>2</v>
      </c>
      <c r="J6" s="7"/>
      <c r="K6" s="28"/>
      <c r="L6" s="18"/>
      <c r="M6" s="18"/>
      <c r="N6" s="18"/>
      <c r="O6" s="18"/>
      <c r="P6" s="18"/>
      <c r="Q6" s="7"/>
    </row>
    <row r="7" spans="1:17" ht="12.75">
      <c r="A7" s="1" t="s">
        <v>19</v>
      </c>
      <c r="B7" s="5">
        <v>1</v>
      </c>
      <c r="C7" s="6">
        <v>1</v>
      </c>
      <c r="D7" s="6">
        <v>5</v>
      </c>
      <c r="E7" s="6">
        <v>4</v>
      </c>
      <c r="F7" s="13">
        <v>2</v>
      </c>
      <c r="G7" s="5">
        <v>26479300.72658674</v>
      </c>
      <c r="H7" s="18">
        <v>4</v>
      </c>
      <c r="J7" s="7"/>
      <c r="K7" s="28"/>
      <c r="L7" s="18"/>
      <c r="M7" s="18"/>
      <c r="N7" s="18"/>
      <c r="O7" s="18"/>
      <c r="P7" s="18"/>
      <c r="Q7" s="7"/>
    </row>
    <row r="8" spans="1:17" ht="12.75">
      <c r="A8" s="4" t="s">
        <v>23</v>
      </c>
      <c r="B8" s="6">
        <v>1</v>
      </c>
      <c r="C8" s="6">
        <v>1</v>
      </c>
      <c r="D8" s="6">
        <v>5</v>
      </c>
      <c r="E8" s="6">
        <v>5</v>
      </c>
      <c r="F8" s="13">
        <v>1</v>
      </c>
      <c r="G8" s="5">
        <v>28994528.355331197</v>
      </c>
      <c r="H8" s="18">
        <v>5</v>
      </c>
      <c r="J8" s="7"/>
      <c r="K8" s="18"/>
      <c r="L8" s="18"/>
      <c r="M8" s="18"/>
      <c r="N8" s="18"/>
      <c r="O8" s="18"/>
      <c r="P8" s="18"/>
      <c r="Q8" s="7"/>
    </row>
    <row r="9" spans="10:17" ht="12.75">
      <c r="J9" s="7"/>
      <c r="K9" s="7"/>
      <c r="L9" s="7"/>
      <c r="M9" s="7"/>
      <c r="N9" s="7"/>
      <c r="O9" s="7"/>
      <c r="P9" s="7"/>
      <c r="Q9" s="7"/>
    </row>
    <row r="11" spans="1:2" ht="24">
      <c r="A11" s="22" t="s">
        <v>53</v>
      </c>
      <c r="B11" s="22" t="s">
        <v>32</v>
      </c>
    </row>
    <row r="12" spans="1:2" ht="12.75">
      <c r="A12" s="22" t="s">
        <v>33</v>
      </c>
      <c r="B12" s="22">
        <v>15570</v>
      </c>
    </row>
    <row r="13" spans="1:2" ht="12.75">
      <c r="A13" s="22" t="s">
        <v>34</v>
      </c>
      <c r="B13" s="22">
        <v>5</v>
      </c>
    </row>
    <row r="14" spans="1:2" ht="12.75">
      <c r="A14" s="22" t="s">
        <v>35</v>
      </c>
      <c r="B14" s="22">
        <v>5</v>
      </c>
    </row>
    <row r="15" spans="1:2" ht="12.75">
      <c r="A15" s="22" t="s">
        <v>36</v>
      </c>
      <c r="B15" s="22">
        <v>5</v>
      </c>
    </row>
    <row r="16" spans="1:2" ht="12.75">
      <c r="A16" s="22" t="s">
        <v>37</v>
      </c>
      <c r="B16" s="22" t="s">
        <v>63</v>
      </c>
    </row>
    <row r="18" spans="1:7" ht="12.75">
      <c r="A18" s="23" t="s">
        <v>38</v>
      </c>
      <c r="B18" s="50"/>
      <c r="C18" s="50"/>
      <c r="D18" s="50"/>
      <c r="E18" s="50"/>
      <c r="F18" s="50"/>
      <c r="G18" s="50"/>
    </row>
    <row r="19" spans="1:7" ht="12.75">
      <c r="A19" s="24" t="s">
        <v>77</v>
      </c>
      <c r="B19" s="51"/>
      <c r="C19" s="51"/>
      <c r="D19" s="51"/>
      <c r="E19" s="51"/>
      <c r="F19" s="51"/>
      <c r="G19" s="51"/>
    </row>
    <row r="20" spans="1:7" ht="12.75">
      <c r="A20" s="25"/>
      <c r="B20" s="25">
        <v>5</v>
      </c>
      <c r="C20" s="25">
        <v>5</v>
      </c>
      <c r="D20" s="25">
        <v>1</v>
      </c>
      <c r="E20" s="25">
        <v>1</v>
      </c>
      <c r="F20" s="25">
        <v>5</v>
      </c>
      <c r="G20" s="25">
        <v>0</v>
      </c>
    </row>
    <row r="21" spans="1:7" ht="36">
      <c r="A21" s="40" t="str">
        <f>A5</f>
        <v>1/b változat - rendszeradminisztrátorokat vesznek fel</v>
      </c>
      <c r="B21" s="40">
        <v>4</v>
      </c>
      <c r="C21" s="40">
        <v>5</v>
      </c>
      <c r="D21" s="40">
        <v>1</v>
      </c>
      <c r="E21" s="40">
        <v>1</v>
      </c>
      <c r="F21" s="40">
        <v>5</v>
      </c>
      <c r="G21" s="40">
        <v>4439675</v>
      </c>
    </row>
    <row r="22" spans="1:7" ht="24">
      <c r="A22" s="40" t="str">
        <f>A6</f>
        <v>2. változat - csak a kritikus rendszereknél feljesztik tovább</v>
      </c>
      <c r="B22" s="40">
        <v>3</v>
      </c>
      <c r="C22" s="40">
        <v>3</v>
      </c>
      <c r="D22" s="40">
        <v>3</v>
      </c>
      <c r="E22" s="40">
        <v>3</v>
      </c>
      <c r="F22" s="40">
        <v>3</v>
      </c>
      <c r="G22" s="40">
        <v>2787295</v>
      </c>
    </row>
    <row r="23" spans="1:7" ht="12.75">
      <c r="A23" s="25"/>
      <c r="B23" s="25">
        <v>1</v>
      </c>
      <c r="C23" s="25">
        <v>1</v>
      </c>
      <c r="D23" s="25">
        <v>5</v>
      </c>
      <c r="E23" s="25">
        <v>4</v>
      </c>
      <c r="F23" s="25">
        <v>2</v>
      </c>
      <c r="G23" s="25">
        <v>26479301</v>
      </c>
    </row>
    <row r="24" spans="1:7" ht="12.75">
      <c r="A24" s="25"/>
      <c r="B24" s="25">
        <v>1</v>
      </c>
      <c r="C24" s="25">
        <v>1</v>
      </c>
      <c r="D24" s="25">
        <v>5</v>
      </c>
      <c r="E24" s="25">
        <v>5</v>
      </c>
      <c r="F24" s="25">
        <v>1</v>
      </c>
      <c r="G24" s="25">
        <v>28994528</v>
      </c>
    </row>
    <row r="29" spans="1:6" ht="12.75">
      <c r="A29" s="23" t="s">
        <v>39</v>
      </c>
      <c r="B29" s="50"/>
      <c r="C29" s="50"/>
      <c r="D29" s="50"/>
      <c r="E29" s="50"/>
      <c r="F29" s="50"/>
    </row>
    <row r="30" spans="1:6" ht="12.75">
      <c r="A30" s="24" t="s">
        <v>77</v>
      </c>
      <c r="B30" s="51"/>
      <c r="C30" s="51"/>
      <c r="D30" s="51"/>
      <c r="E30" s="51"/>
      <c r="F30" s="51"/>
    </row>
    <row r="31" spans="1:6" ht="48">
      <c r="A31" s="25" t="s">
        <v>40</v>
      </c>
      <c r="B31" s="25" t="s">
        <v>78</v>
      </c>
      <c r="C31" s="25" t="s">
        <v>41</v>
      </c>
      <c r="D31" s="25" t="s">
        <v>41</v>
      </c>
      <c r="E31" s="25" t="s">
        <v>41</v>
      </c>
      <c r="F31" s="25" t="s">
        <v>79</v>
      </c>
    </row>
    <row r="32" spans="1:6" ht="48">
      <c r="A32" s="25" t="s">
        <v>42</v>
      </c>
      <c r="B32" s="25" t="s">
        <v>55</v>
      </c>
      <c r="C32" s="25" t="s">
        <v>41</v>
      </c>
      <c r="D32" s="25" t="s">
        <v>41</v>
      </c>
      <c r="E32" s="25" t="s">
        <v>41</v>
      </c>
      <c r="F32" s="25" t="s">
        <v>56</v>
      </c>
    </row>
    <row r="33" spans="1:6" ht="48">
      <c r="A33" s="25" t="s">
        <v>44</v>
      </c>
      <c r="B33" s="25" t="s">
        <v>80</v>
      </c>
      <c r="C33" s="25" t="s">
        <v>41</v>
      </c>
      <c r="D33" s="25" t="s">
        <v>41</v>
      </c>
      <c r="E33" s="25" t="s">
        <v>41</v>
      </c>
      <c r="F33" s="25" t="s">
        <v>41</v>
      </c>
    </row>
    <row r="34" spans="1:6" ht="48">
      <c r="A34" s="25" t="s">
        <v>45</v>
      </c>
      <c r="B34" s="25" t="s">
        <v>80</v>
      </c>
      <c r="C34" s="25" t="s">
        <v>41</v>
      </c>
      <c r="D34" s="25" t="s">
        <v>41</v>
      </c>
      <c r="E34" s="25" t="s">
        <v>41</v>
      </c>
      <c r="F34" s="25" t="s">
        <v>41</v>
      </c>
    </row>
    <row r="35" spans="1:6" ht="12.75">
      <c r="A35" s="25" t="s">
        <v>46</v>
      </c>
      <c r="B35" s="25" t="s">
        <v>41</v>
      </c>
      <c r="C35" s="25" t="s">
        <v>41</v>
      </c>
      <c r="D35" s="25" t="s">
        <v>41</v>
      </c>
      <c r="E35" s="25" t="s">
        <v>41</v>
      </c>
      <c r="F35" s="25" t="s">
        <v>41</v>
      </c>
    </row>
    <row r="38" spans="1:9" ht="12.75">
      <c r="A38" s="25" t="s">
        <v>81</v>
      </c>
      <c r="B38" s="25" t="s">
        <v>47</v>
      </c>
      <c r="C38" s="25" t="s">
        <v>47</v>
      </c>
      <c r="D38" s="25" t="s">
        <v>47</v>
      </c>
      <c r="E38" s="25" t="s">
        <v>47</v>
      </c>
      <c r="F38" s="25" t="s">
        <v>47</v>
      </c>
      <c r="G38" s="25" t="s">
        <v>84</v>
      </c>
      <c r="H38" s="25" t="s">
        <v>85</v>
      </c>
      <c r="I38" s="25" t="s">
        <v>48</v>
      </c>
    </row>
    <row r="39" spans="1:11" ht="12.75">
      <c r="A39" s="1" t="s">
        <v>16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30" t="e">
        <f>I39/H39</f>
        <v>#DIV/0!</v>
      </c>
      <c r="K39" t="s">
        <v>62</v>
      </c>
    </row>
    <row r="40" spans="1:11" ht="12.75">
      <c r="A40" s="1" t="s">
        <v>17</v>
      </c>
      <c r="B40" s="25">
        <v>3613490</v>
      </c>
      <c r="C40" s="25">
        <v>0</v>
      </c>
      <c r="D40" s="25">
        <v>0</v>
      </c>
      <c r="E40" s="25">
        <v>0</v>
      </c>
      <c r="F40" s="25">
        <v>0</v>
      </c>
      <c r="G40" s="25">
        <v>3613490</v>
      </c>
      <c r="H40" s="25">
        <v>4439675</v>
      </c>
      <c r="I40" s="25">
        <v>-826185</v>
      </c>
      <c r="J40" s="30">
        <f>I40/H40</f>
        <v>-0.1860913242523383</v>
      </c>
      <c r="K40" t="s">
        <v>83</v>
      </c>
    </row>
    <row r="41" spans="1:11" ht="12.75">
      <c r="A41" s="1" t="s">
        <v>18</v>
      </c>
      <c r="B41" s="25">
        <v>3613490</v>
      </c>
      <c r="C41" s="25">
        <v>0</v>
      </c>
      <c r="D41" s="25">
        <v>0</v>
      </c>
      <c r="E41" s="25">
        <v>0</v>
      </c>
      <c r="F41" s="25">
        <v>0</v>
      </c>
      <c r="G41" s="25">
        <v>3613490</v>
      </c>
      <c r="H41" s="25">
        <v>2787295</v>
      </c>
      <c r="I41" s="25">
        <v>826195</v>
      </c>
      <c r="J41" s="30">
        <f>I41/H41</f>
        <v>0.2964146242145162</v>
      </c>
      <c r="K41" t="s">
        <v>82</v>
      </c>
    </row>
    <row r="42" spans="1:11" ht="12.75">
      <c r="A42" s="1" t="s">
        <v>19</v>
      </c>
      <c r="B42" s="25">
        <v>15459490</v>
      </c>
      <c r="C42" s="25">
        <v>0</v>
      </c>
      <c r="D42" s="25">
        <v>0</v>
      </c>
      <c r="E42" s="25">
        <v>0</v>
      </c>
      <c r="F42" s="25">
        <v>11019800</v>
      </c>
      <c r="G42" s="25">
        <v>26479290</v>
      </c>
      <c r="H42" s="25">
        <v>26479301</v>
      </c>
      <c r="I42" s="25">
        <v>-11</v>
      </c>
      <c r="J42" s="30">
        <f>I42/H42</f>
        <v>-4.1541882091222876E-07</v>
      </c>
      <c r="K42" t="s">
        <v>62</v>
      </c>
    </row>
    <row r="43" spans="1:11" ht="12.75">
      <c r="A43" s="4" t="s">
        <v>23</v>
      </c>
      <c r="B43" s="35">
        <v>15459490</v>
      </c>
      <c r="C43" s="35">
        <v>0</v>
      </c>
      <c r="D43" s="35">
        <v>0</v>
      </c>
      <c r="E43" s="35">
        <v>0</v>
      </c>
      <c r="F43" s="35">
        <v>13535065</v>
      </c>
      <c r="G43" s="35">
        <v>28994555</v>
      </c>
      <c r="H43" s="35">
        <v>28994528</v>
      </c>
      <c r="I43" s="35">
        <v>27</v>
      </c>
      <c r="J43" s="30">
        <f>I43/H43</f>
        <v>9.312101924887344E-07</v>
      </c>
      <c r="K43" t="s">
        <v>62</v>
      </c>
    </row>
    <row r="44" spans="1:16" ht="12.75">
      <c r="A44" s="14"/>
      <c r="B44" s="17"/>
      <c r="C44" s="17"/>
      <c r="D44" s="17"/>
      <c r="E44" s="17"/>
      <c r="F44" s="17"/>
      <c r="G44" s="17">
        <f>SUM(G39:G43)</f>
        <v>62700825</v>
      </c>
      <c r="H44" s="17">
        <f>SUM(H39:H43)</f>
        <v>62700799</v>
      </c>
      <c r="I44" s="17">
        <f>H44/G44</f>
        <v>0.9999995853324098</v>
      </c>
      <c r="J44" s="14"/>
      <c r="K44" s="14"/>
      <c r="L44" s="14"/>
      <c r="M44" s="14"/>
      <c r="N44" s="14"/>
      <c r="O44" s="14"/>
      <c r="P44" s="14"/>
    </row>
    <row r="45" spans="1:16" ht="12.75">
      <c r="A45" s="14"/>
      <c r="B45" s="17"/>
      <c r="C45" s="17"/>
      <c r="D45" s="17"/>
      <c r="E45" s="17"/>
      <c r="F45" s="17"/>
      <c r="G45" s="17"/>
      <c r="H45" s="17"/>
      <c r="I45" s="17"/>
      <c r="J45" s="14"/>
      <c r="K45" s="14"/>
      <c r="L45" s="14"/>
      <c r="M45" s="14"/>
      <c r="N45" s="14"/>
      <c r="O45" s="14"/>
      <c r="P45" s="14"/>
    </row>
    <row r="46" spans="1:16" ht="12.75">
      <c r="A46" s="14"/>
      <c r="B46" s="17"/>
      <c r="C46" s="17"/>
      <c r="D46" s="17"/>
      <c r="E46" s="17"/>
      <c r="F46" s="17"/>
      <c r="G46" s="17"/>
      <c r="H46" s="17"/>
      <c r="I46" s="17"/>
      <c r="J46" s="14"/>
      <c r="K46" s="14"/>
      <c r="L46" s="14"/>
      <c r="M46" s="14"/>
      <c r="N46" s="14"/>
      <c r="O46" s="14"/>
      <c r="P46" s="14"/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1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2.75">
      <c r="A49" s="34"/>
      <c r="B49" s="11"/>
      <c r="C49" s="11"/>
      <c r="D49" s="11"/>
      <c r="E49" s="11"/>
      <c r="F49" s="11"/>
      <c r="G49" s="34"/>
      <c r="H49" s="34"/>
      <c r="I49" s="34"/>
      <c r="J49" s="34"/>
      <c r="K49" s="34"/>
    </row>
    <row r="50" spans="1:11" ht="12.75">
      <c r="A50" s="34"/>
      <c r="B50" s="34"/>
      <c r="C50" s="34"/>
      <c r="D50" s="34"/>
      <c r="E50" s="34"/>
      <c r="F50" s="34"/>
      <c r="G50" s="34"/>
      <c r="H50" s="34"/>
      <c r="I50" s="34"/>
      <c r="J50" s="36"/>
      <c r="K50" s="34"/>
    </row>
    <row r="51" spans="1:11" ht="12.75">
      <c r="A51" s="34"/>
      <c r="B51" s="34"/>
      <c r="C51" s="34"/>
      <c r="D51" s="34"/>
      <c r="E51" s="34"/>
      <c r="F51" s="34"/>
      <c r="G51" s="34"/>
      <c r="H51" s="34"/>
      <c r="I51" s="34"/>
      <c r="J51" s="36"/>
      <c r="K51" s="34"/>
    </row>
    <row r="52" spans="1:11" ht="12.75">
      <c r="A52" s="34"/>
      <c r="B52" s="34"/>
      <c r="C52" s="34"/>
      <c r="D52" s="34"/>
      <c r="E52" s="34"/>
      <c r="F52" s="34"/>
      <c r="G52" s="34"/>
      <c r="H52" s="34"/>
      <c r="I52" s="34"/>
      <c r="J52" s="36"/>
      <c r="K52" s="34"/>
    </row>
    <row r="53" spans="1:11" ht="12.75">
      <c r="A53" s="34"/>
      <c r="B53" s="34"/>
      <c r="C53" s="34"/>
      <c r="D53" s="34"/>
      <c r="E53" s="34"/>
      <c r="F53" s="34"/>
      <c r="G53" s="34"/>
      <c r="H53" s="34"/>
      <c r="I53" s="34"/>
      <c r="J53" s="36"/>
      <c r="K53" s="34"/>
    </row>
    <row r="54" spans="1:11" ht="12.75">
      <c r="A54" s="34"/>
      <c r="B54" s="34"/>
      <c r="C54" s="34"/>
      <c r="D54" s="34"/>
      <c r="E54" s="34"/>
      <c r="F54" s="34"/>
      <c r="G54" s="34"/>
      <c r="H54" s="34"/>
      <c r="I54" s="34"/>
      <c r="J54" s="36"/>
      <c r="K54" s="34"/>
    </row>
    <row r="55" spans="1:11" ht="12.75">
      <c r="A55" s="34"/>
      <c r="B55" s="34"/>
      <c r="C55" s="34"/>
      <c r="D55" s="34"/>
      <c r="E55" s="34"/>
      <c r="F55" s="34"/>
      <c r="G55" s="34"/>
      <c r="H55" s="34"/>
      <c r="I55" s="34"/>
      <c r="J55" s="36"/>
      <c r="K55" s="34"/>
    </row>
    <row r="56" spans="1:11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</sheetData>
  <mergeCells count="11">
    <mergeCell ref="E18:E19"/>
    <mergeCell ref="F18:F19"/>
    <mergeCell ref="G18:G19"/>
    <mergeCell ref="B29:B30"/>
    <mergeCell ref="C29:C30"/>
    <mergeCell ref="D29:D30"/>
    <mergeCell ref="E29:E30"/>
    <mergeCell ref="F29:F30"/>
    <mergeCell ref="B18:B19"/>
    <mergeCell ref="C18:C19"/>
    <mergeCell ref="D18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PF_Home_II</dc:creator>
  <cp:keywords/>
  <dc:description/>
  <cp:lastModifiedBy>Pitlik</cp:lastModifiedBy>
  <dcterms:created xsi:type="dcterms:W3CDTF">2008-08-03T14:26:20Z</dcterms:created>
  <dcterms:modified xsi:type="dcterms:W3CDTF">2008-09-30T15:59:52Z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