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45" windowWidth="19440" windowHeight="7995" activeTab="5"/>
  </bookViews>
  <sheets>
    <sheet name="Info" sheetId="9" r:id="rId1"/>
    <sheet name="Adat" sheetId="1" r:id="rId2"/>
    <sheet name="Adatbázis" sheetId="2" r:id="rId3"/>
    <sheet name="Rangsorok" sheetId="5" r:id="rId4"/>
    <sheet name="Kimutatás" sheetId="6" r:id="rId5"/>
    <sheet name="COCO" sheetId="12" r:id="rId6"/>
    <sheet name="Inverz" sheetId="13" r:id="rId7"/>
  </sheets>
  <definedNames>
    <definedName name="_xlnm._FilterDatabase" localSheetId="4" hidden="1">Kimutatás!$B$5:$B$33</definedName>
    <definedName name="ghfg">Adat!$C$3:$C$34</definedName>
  </definedNames>
  <calcPr calcId="125725"/>
</workbook>
</file>

<file path=xl/calcChain.xml><?xml version="1.0" encoding="utf-8"?>
<calcChain xmlns="http://schemas.openxmlformats.org/spreadsheetml/2006/main">
  <c r="R99" i="12"/>
  <c r="R100"/>
  <c r="R101"/>
  <c r="R102"/>
  <c r="R103"/>
  <c r="R104"/>
  <c r="R105"/>
  <c r="R106"/>
  <c r="R107"/>
  <c r="R108"/>
  <c r="R109"/>
  <c r="R110"/>
  <c r="R111"/>
  <c r="R112"/>
  <c r="R113"/>
  <c r="R114"/>
  <c r="R115"/>
  <c r="R116"/>
  <c r="R117"/>
  <c r="R118"/>
  <c r="R119"/>
  <c r="R120"/>
  <c r="R121"/>
  <c r="R122"/>
  <c r="R123"/>
  <c r="R124"/>
  <c r="R125"/>
  <c r="R98"/>
  <c r="C97"/>
  <c r="D97"/>
  <c r="E97"/>
  <c r="F97"/>
  <c r="G97"/>
  <c r="H97"/>
  <c r="I97"/>
  <c r="J97"/>
  <c r="K97"/>
  <c r="B97"/>
  <c r="P125"/>
  <c r="P124"/>
  <c r="P123"/>
  <c r="P122"/>
  <c r="P121"/>
  <c r="P120"/>
  <c r="P119"/>
  <c r="P118"/>
  <c r="P117"/>
  <c r="P116"/>
  <c r="P115"/>
  <c r="P114"/>
  <c r="P113"/>
  <c r="P112"/>
  <c r="P111"/>
  <c r="P110"/>
  <c r="P109"/>
  <c r="P108"/>
  <c r="P107"/>
  <c r="P106"/>
  <c r="P105"/>
  <c r="P104"/>
  <c r="P103"/>
  <c r="P102"/>
  <c r="P101"/>
  <c r="P100"/>
  <c r="P99"/>
  <c r="P98"/>
  <c r="A99" l="1"/>
  <c r="A100"/>
  <c r="A101"/>
  <c r="A102"/>
  <c r="A103"/>
  <c r="A104"/>
  <c r="A105"/>
  <c r="A106"/>
  <c r="A107"/>
  <c r="A108"/>
  <c r="A109"/>
  <c r="A110"/>
  <c r="A111"/>
  <c r="A112"/>
  <c r="A113"/>
  <c r="A114"/>
  <c r="A115"/>
  <c r="A116"/>
  <c r="A117"/>
  <c r="A118"/>
  <c r="A119"/>
  <c r="A120"/>
  <c r="A121"/>
  <c r="A122"/>
  <c r="A123"/>
  <c r="A124"/>
  <c r="A125"/>
  <c r="A98"/>
  <c r="Q124"/>
  <c r="Q125"/>
  <c r="Q119"/>
  <c r="Q120"/>
  <c r="Q121"/>
  <c r="Q122"/>
  <c r="Q123"/>
  <c r="Q111"/>
  <c r="Q112"/>
  <c r="Q113"/>
  <c r="Q114"/>
  <c r="Q115"/>
  <c r="Q116"/>
  <c r="Q117"/>
  <c r="Q118"/>
  <c r="Q105"/>
  <c r="Q106"/>
  <c r="Q107"/>
  <c r="Q108"/>
  <c r="Q109"/>
  <c r="Q110"/>
  <c r="Q99"/>
  <c r="Q100"/>
  <c r="Q101"/>
  <c r="Q102"/>
  <c r="Q103"/>
  <c r="Q104"/>
  <c r="Q98"/>
  <c r="X29" l="1"/>
  <c r="X30"/>
  <c r="X31"/>
  <c r="X32"/>
  <c r="X33"/>
  <c r="X34"/>
  <c r="X35"/>
  <c r="W29"/>
  <c r="W30"/>
  <c r="W31"/>
  <c r="W32"/>
  <c r="W33"/>
  <c r="W34"/>
  <c r="W35"/>
  <c r="V29"/>
  <c r="V30"/>
  <c r="V31"/>
  <c r="V32"/>
  <c r="V33"/>
  <c r="V34"/>
  <c r="V35"/>
  <c r="U29"/>
  <c r="U30"/>
  <c r="U31"/>
  <c r="U32"/>
  <c r="U33"/>
  <c r="U34"/>
  <c r="U35"/>
  <c r="T29"/>
  <c r="T30"/>
  <c r="T31"/>
  <c r="T32"/>
  <c r="T33"/>
  <c r="T34"/>
  <c r="T35"/>
  <c r="S29"/>
  <c r="S30"/>
  <c r="S31"/>
  <c r="S32"/>
  <c r="S33"/>
  <c r="S34"/>
  <c r="S35"/>
  <c r="R29"/>
  <c r="R30"/>
  <c r="R31"/>
  <c r="R32"/>
  <c r="R33"/>
  <c r="R34"/>
  <c r="R35"/>
  <c r="Q29"/>
  <c r="Q30"/>
  <c r="Q31"/>
  <c r="Q32"/>
  <c r="Q33"/>
  <c r="Q34"/>
  <c r="Q35"/>
  <c r="P29"/>
  <c r="P30"/>
  <c r="P31"/>
  <c r="P32"/>
  <c r="P33"/>
  <c r="P34"/>
  <c r="P35"/>
  <c r="O29"/>
  <c r="O30"/>
  <c r="O31"/>
  <c r="O32"/>
  <c r="O33"/>
  <c r="O34"/>
  <c r="O35"/>
  <c r="X9"/>
  <c r="X10"/>
  <c r="X11"/>
  <c r="X12"/>
  <c r="X13"/>
  <c r="X14"/>
  <c r="X15"/>
  <c r="X16"/>
  <c r="X17"/>
  <c r="X18"/>
  <c r="X19"/>
  <c r="X20"/>
  <c r="X21"/>
  <c r="X22"/>
  <c r="X23"/>
  <c r="X24"/>
  <c r="X25"/>
  <c r="X26"/>
  <c r="X27"/>
  <c r="X28"/>
  <c r="W9"/>
  <c r="W10"/>
  <c r="W11"/>
  <c r="W12"/>
  <c r="W13"/>
  <c r="W14"/>
  <c r="W15"/>
  <c r="W16"/>
  <c r="W17"/>
  <c r="W18"/>
  <c r="W19"/>
  <c r="W20"/>
  <c r="W21"/>
  <c r="W22"/>
  <c r="W23"/>
  <c r="W24"/>
  <c r="W25"/>
  <c r="W26"/>
  <c r="W27"/>
  <c r="W28"/>
  <c r="V9"/>
  <c r="V10"/>
  <c r="V11"/>
  <c r="V12"/>
  <c r="V13"/>
  <c r="V14"/>
  <c r="V15"/>
  <c r="V16"/>
  <c r="V17"/>
  <c r="V18"/>
  <c r="V19"/>
  <c r="V20"/>
  <c r="V21"/>
  <c r="V22"/>
  <c r="V23"/>
  <c r="V24"/>
  <c r="V25"/>
  <c r="V26"/>
  <c r="V27"/>
  <c r="V28"/>
  <c r="U9"/>
  <c r="U10"/>
  <c r="U11"/>
  <c r="U12"/>
  <c r="U13"/>
  <c r="U14"/>
  <c r="U15"/>
  <c r="U16"/>
  <c r="U17"/>
  <c r="U18"/>
  <c r="U19"/>
  <c r="U20"/>
  <c r="U21"/>
  <c r="U22"/>
  <c r="U23"/>
  <c r="U24"/>
  <c r="U25"/>
  <c r="U26"/>
  <c r="U27"/>
  <c r="U28"/>
  <c r="T9"/>
  <c r="T10"/>
  <c r="T11"/>
  <c r="T12"/>
  <c r="T13"/>
  <c r="T14"/>
  <c r="T15"/>
  <c r="T16"/>
  <c r="T17"/>
  <c r="T18"/>
  <c r="T19"/>
  <c r="T20"/>
  <c r="T21"/>
  <c r="T22"/>
  <c r="T23"/>
  <c r="T24"/>
  <c r="T25"/>
  <c r="T26"/>
  <c r="T27"/>
  <c r="T28"/>
  <c r="S9"/>
  <c r="S10"/>
  <c r="S11"/>
  <c r="S12"/>
  <c r="S13"/>
  <c r="S14"/>
  <c r="S15"/>
  <c r="S16"/>
  <c r="S17"/>
  <c r="S18"/>
  <c r="S19"/>
  <c r="S20"/>
  <c r="S21"/>
  <c r="S22"/>
  <c r="S23"/>
  <c r="S24"/>
  <c r="S25"/>
  <c r="S26"/>
  <c r="S27"/>
  <c r="S28"/>
  <c r="R9"/>
  <c r="R10"/>
  <c r="R11"/>
  <c r="R12"/>
  <c r="R13"/>
  <c r="R14"/>
  <c r="R15"/>
  <c r="R16"/>
  <c r="R17"/>
  <c r="R18"/>
  <c r="R19"/>
  <c r="R20"/>
  <c r="R21"/>
  <c r="R22"/>
  <c r="R23"/>
  <c r="R24"/>
  <c r="R25"/>
  <c r="R26"/>
  <c r="R27"/>
  <c r="R28"/>
  <c r="Q9"/>
  <c r="Q10"/>
  <c r="Q11"/>
  <c r="Q12"/>
  <c r="Q13"/>
  <c r="Q14"/>
  <c r="Q15"/>
  <c r="Q16"/>
  <c r="Q17"/>
  <c r="Q18"/>
  <c r="Q19"/>
  <c r="Q20"/>
  <c r="Q21"/>
  <c r="Q22"/>
  <c r="Q23"/>
  <c r="Q24"/>
  <c r="Q25"/>
  <c r="Q26"/>
  <c r="Q27"/>
  <c r="Q28"/>
  <c r="P9"/>
  <c r="P10"/>
  <c r="P11"/>
  <c r="P12"/>
  <c r="P13"/>
  <c r="P14"/>
  <c r="P15"/>
  <c r="P16"/>
  <c r="P17"/>
  <c r="P18"/>
  <c r="P19"/>
  <c r="P20"/>
  <c r="P21"/>
  <c r="P22"/>
  <c r="P23"/>
  <c r="P24"/>
  <c r="P25"/>
  <c r="P26"/>
  <c r="P27"/>
  <c r="P28"/>
  <c r="O9"/>
  <c r="O10"/>
  <c r="O11"/>
  <c r="O12"/>
  <c r="O13"/>
  <c r="O14"/>
  <c r="O15"/>
  <c r="O16"/>
  <c r="O17"/>
  <c r="O18"/>
  <c r="O19"/>
  <c r="O20"/>
  <c r="O21"/>
  <c r="O22"/>
  <c r="O23"/>
  <c r="O24"/>
  <c r="O25"/>
  <c r="O26"/>
  <c r="O27"/>
  <c r="O28"/>
  <c r="X8"/>
  <c r="W8"/>
  <c r="S8"/>
  <c r="T8"/>
  <c r="U8"/>
  <c r="V8"/>
  <c r="O8"/>
  <c r="P8"/>
  <c r="Q8"/>
  <c r="R8"/>
  <c r="N28"/>
  <c r="N29"/>
  <c r="N30"/>
  <c r="N31"/>
  <c r="N32"/>
  <c r="N33"/>
  <c r="N34"/>
  <c r="N35"/>
  <c r="N20"/>
  <c r="N21"/>
  <c r="N22"/>
  <c r="N23"/>
  <c r="N24"/>
  <c r="N25"/>
  <c r="N26"/>
  <c r="N27"/>
  <c r="N9"/>
  <c r="N10"/>
  <c r="N11"/>
  <c r="N12"/>
  <c r="N13"/>
  <c r="N14"/>
  <c r="N15"/>
  <c r="N16"/>
  <c r="N17"/>
  <c r="N18"/>
  <c r="N19"/>
  <c r="N8"/>
  <c r="D34" i="6" l="1"/>
  <c r="E34"/>
  <c r="F34"/>
  <c r="G34"/>
  <c r="H34"/>
  <c r="I34"/>
  <c r="J34"/>
  <c r="K34"/>
  <c r="L34"/>
  <c r="C34"/>
  <c r="M7"/>
  <c r="M8"/>
  <c r="M9"/>
  <c r="M10"/>
  <c r="M11"/>
  <c r="M12"/>
  <c r="M13"/>
  <c r="M14"/>
  <c r="M15"/>
  <c r="M16"/>
  <c r="M17"/>
  <c r="M18"/>
  <c r="M19"/>
  <c r="M20"/>
  <c r="M21"/>
  <c r="M22"/>
  <c r="M23"/>
  <c r="M24"/>
  <c r="M25"/>
  <c r="M26"/>
  <c r="M27"/>
  <c r="M28"/>
  <c r="M29"/>
  <c r="M30"/>
  <c r="M31"/>
  <c r="M32"/>
  <c r="M33"/>
  <c r="M6"/>
</calcChain>
</file>

<file path=xl/sharedStrings.xml><?xml version="1.0" encoding="utf-8"?>
<sst xmlns="http://schemas.openxmlformats.org/spreadsheetml/2006/main" count="1180" uniqueCount="248">
  <si>
    <t>GTK BSc. I.</t>
  </si>
  <si>
    <t>Agrártermelés természettudományi alapjai I.</t>
  </si>
  <si>
    <t>Mezőgazdasági ismeretek</t>
  </si>
  <si>
    <t>Gazdasági jog alapjai</t>
  </si>
  <si>
    <t>Gazdasági matematika I.</t>
  </si>
  <si>
    <t>Közgazdaságtan I. (Mikroökonómia)</t>
  </si>
  <si>
    <t>Számítástechnika I.</t>
  </si>
  <si>
    <t>Évfolyam</t>
  </si>
  <si>
    <t>Oktatott tantárgy neve</t>
  </si>
  <si>
    <t>Dr. Penksza Károly</t>
  </si>
  <si>
    <t>Dr. Kertész János</t>
  </si>
  <si>
    <t>Dr. Kovács László</t>
  </si>
  <si>
    <t>Németh Péter</t>
  </si>
  <si>
    <t>Dr. Pitlik László</t>
  </si>
  <si>
    <t>GTK BSc. II.</t>
  </si>
  <si>
    <t>Szaktanácsadás</t>
  </si>
  <si>
    <t>Állattenyésztés</t>
  </si>
  <si>
    <t>Regionális gazdaságtan</t>
  </si>
  <si>
    <t>Növénytermesztés</t>
  </si>
  <si>
    <t>Agrárgazdaságtan I.</t>
  </si>
  <si>
    <t>Mezőgazdasági üzemtan II.</t>
  </si>
  <si>
    <t>Dr. Kozári József</t>
  </si>
  <si>
    <t>Dr. Kozák János</t>
  </si>
  <si>
    <t>Dr. Káposzta József</t>
  </si>
  <si>
    <t>Dr. Máté András</t>
  </si>
  <si>
    <t>Dr. Villányi László</t>
  </si>
  <si>
    <t>Dr. Takácsné dr. György Katalin</t>
  </si>
  <si>
    <t>Statisztika</t>
  </si>
  <si>
    <t>Vidékfejlesztés I.</t>
  </si>
  <si>
    <t>Közigazgatási jog és szervezés</t>
  </si>
  <si>
    <t>Mezőgazdasági üzemtan I.</t>
  </si>
  <si>
    <t>Agrártermelés természettudományi alapjai II.</t>
  </si>
  <si>
    <t>Közgazdaságtan II. (Makroökonómia)</t>
  </si>
  <si>
    <t>Gazdasági informatika II.</t>
  </si>
  <si>
    <t>Dr. Ugrósdy György</t>
  </si>
  <si>
    <t>Dr. Farkas Tibor</t>
  </si>
  <si>
    <t xml:space="preserve">Dr. Takácsné dr. György Katalin </t>
  </si>
  <si>
    <t>Dr. Barczi Attila</t>
  </si>
  <si>
    <t>Agrárgazdaságtan II.</t>
  </si>
  <si>
    <t>Számviteli alapismeretek</t>
  </si>
  <si>
    <t>Regionális gazdaságtan II.</t>
  </si>
  <si>
    <t>Kertészet</t>
  </si>
  <si>
    <t>Területi tervezés és programozás</t>
  </si>
  <si>
    <t>Regionális egyenlőtlenségek</t>
  </si>
  <si>
    <t>Gazdaságföldrajz</t>
  </si>
  <si>
    <t>Véghné dr. Bálint Katalin</t>
  </si>
  <si>
    <t>Dr. Ombódi Attila</t>
  </si>
  <si>
    <t>Dr. Tóth Tamás</t>
  </si>
  <si>
    <t>Dr. Szabó Lajos</t>
  </si>
  <si>
    <t>Őszi félév</t>
  </si>
  <si>
    <t>Tavaszi félév</t>
  </si>
  <si>
    <t>GTK BSc. III.</t>
  </si>
  <si>
    <t>Regionális politika</t>
  </si>
  <si>
    <t>Közbeszerzési ismeretek</t>
  </si>
  <si>
    <t>Regionális elemzések módszerei</t>
  </si>
  <si>
    <t>Filozófia és kultúrtörténet</t>
  </si>
  <si>
    <t>Dr. Széles Zsuzsanna</t>
  </si>
  <si>
    <t>Keszthelyi Krisztián</t>
  </si>
  <si>
    <t>Dr. Nagy Henrietta</t>
  </si>
  <si>
    <t>Szigetváriné dr. Járási Éva Zsuzsanna</t>
  </si>
  <si>
    <t>Dr. Farkas Attila</t>
  </si>
  <si>
    <t>Oktató neve</t>
  </si>
  <si>
    <t>Figyelemfelkeltő, érdekes órai előadás</t>
  </si>
  <si>
    <t>Oktatott tárgy kredit értéke</t>
  </si>
  <si>
    <t>Jó Kommunikációs képesség</t>
  </si>
  <si>
    <t>Sorszám</t>
  </si>
  <si>
    <t>Multimédia és egyéb modern segédlet használata</t>
  </si>
  <si>
    <t>Dr. Szelényi László</t>
  </si>
  <si>
    <t>Dr. Herbst Árpád</t>
  </si>
  <si>
    <t>Nagyné Dr. Pércsi Kinga</t>
  </si>
  <si>
    <t>Emberi erőforrás menedzsment</t>
  </si>
  <si>
    <t>Dr. Nemes Ferenc</t>
  </si>
  <si>
    <t>Nagyné Dr. Molnár Melinda</t>
  </si>
  <si>
    <t>Pénzügyi alapismeretek</t>
  </si>
  <si>
    <t>Ha van és teljesül:</t>
  </si>
  <si>
    <t>Ha nincs és nem teljesül:</t>
  </si>
  <si>
    <t>Info:</t>
  </si>
  <si>
    <t xml:space="preserve">Egyéni/Csoportos órán kivüli feladat </t>
  </si>
  <si>
    <t>Hallgatósághoz való alkalmazkodás</t>
  </si>
  <si>
    <t>Non-verbális jelek helyes alkalmazása</t>
  </si>
  <si>
    <t>Forrás</t>
  </si>
  <si>
    <t>https://web3.neptun.szie.hu/HALLGATO2/login.aspx</t>
  </si>
  <si>
    <t>Név</t>
  </si>
  <si>
    <t>Tananyagra szánt idő, jó beosztása</t>
  </si>
  <si>
    <t>Szimpatikus előadásmód</t>
  </si>
  <si>
    <t>Órán kívüli kontakt a hallgatóval</t>
  </si>
  <si>
    <t>Szimpatikuselőadásmód</t>
  </si>
  <si>
    <t>Tananyagra szánt idő,jó beosztása</t>
  </si>
  <si>
    <t>1. hely= Teljesült, és fontos is volt ,hogy legyen</t>
  </si>
  <si>
    <t>2. hely= Nem teljesült, de nem is kellett</t>
  </si>
  <si>
    <t>3. hely= Teljesült, de elhanyagolható lett volna</t>
  </si>
  <si>
    <t>4. hely= Nem teljesült, de kellett volna</t>
  </si>
  <si>
    <t>1. hely= 6 Kreditet ér</t>
  </si>
  <si>
    <t>2. hely= 5 Kreditet ér</t>
  </si>
  <si>
    <t>3. hely= 4 Kreditet ér</t>
  </si>
  <si>
    <t>4. hely= 3 Kreditet ér</t>
  </si>
  <si>
    <t>Az "Oktatott tárgy kredit értéke" mezőben a adott tanár által oktatott tárgy valós értéke van kifejezve</t>
  </si>
  <si>
    <t>Oszlop</t>
  </si>
  <si>
    <t>Végösszeg</t>
  </si>
  <si>
    <t>Irány</t>
  </si>
  <si>
    <t>Y</t>
  </si>
  <si>
    <t>Azonosító:</t>
  </si>
  <si>
    <t>Teszt</t>
  </si>
  <si>
    <t>Objektumok:</t>
  </si>
  <si>
    <t>Attribútumok:</t>
  </si>
  <si>
    <t>Lepcsők:</t>
  </si>
  <si>
    <t>Eltolás:</t>
  </si>
  <si>
    <t>Leírás:</t>
  </si>
  <si>
    <t>COCO Y0: Teszt</t>
  </si>
  <si>
    <t>Rangsor</t>
  </si>
  <si>
    <t>X(A1)</t>
  </si>
  <si>
    <t>X(A2)</t>
  </si>
  <si>
    <t>X(A3)</t>
  </si>
  <si>
    <t>X(A4)</t>
  </si>
  <si>
    <t>X(A5)</t>
  </si>
  <si>
    <t>X(A6)</t>
  </si>
  <si>
    <t>X(A7)</t>
  </si>
  <si>
    <t>X(A8)</t>
  </si>
  <si>
    <t>X(A9)</t>
  </si>
  <si>
    <t>X(A10)</t>
  </si>
  <si>
    <t>Y(A11)</t>
  </si>
  <si>
    <t>O1</t>
  </si>
  <si>
    <t>O2</t>
  </si>
  <si>
    <t>O3</t>
  </si>
  <si>
    <t>O4</t>
  </si>
  <si>
    <t>O5</t>
  </si>
  <si>
    <t>O6</t>
  </si>
  <si>
    <t>O7</t>
  </si>
  <si>
    <t>O8</t>
  </si>
  <si>
    <t>O9</t>
  </si>
  <si>
    <t>O10</t>
  </si>
  <si>
    <t>O11</t>
  </si>
  <si>
    <t>O12</t>
  </si>
  <si>
    <t>O13</t>
  </si>
  <si>
    <t>O14</t>
  </si>
  <si>
    <t>O15</t>
  </si>
  <si>
    <t>O16</t>
  </si>
  <si>
    <t>O17</t>
  </si>
  <si>
    <t>O18</t>
  </si>
  <si>
    <t>O19</t>
  </si>
  <si>
    <t>O20</t>
  </si>
  <si>
    <t>O21</t>
  </si>
  <si>
    <t>O22</t>
  </si>
  <si>
    <t>O23</t>
  </si>
  <si>
    <t>O24</t>
  </si>
  <si>
    <t>O25</t>
  </si>
  <si>
    <t>O26</t>
  </si>
  <si>
    <t>O27</t>
  </si>
  <si>
    <t>O28</t>
  </si>
  <si>
    <t>Lépcsők(1)</t>
  </si>
  <si>
    <t>S1</t>
  </si>
  <si>
    <t>S2</t>
  </si>
  <si>
    <t>S3</t>
  </si>
  <si>
    <t>S4</t>
  </si>
  <si>
    <t>S5</t>
  </si>
  <si>
    <t>S6</t>
  </si>
  <si>
    <t>S7</t>
  </si>
  <si>
    <t>S8</t>
  </si>
  <si>
    <t>S9</t>
  </si>
  <si>
    <t>S10</t>
  </si>
  <si>
    <t>S11</t>
  </si>
  <si>
    <t>S12</t>
  </si>
  <si>
    <t>S13</t>
  </si>
  <si>
    <t>S14</t>
  </si>
  <si>
    <t>S15</t>
  </si>
  <si>
    <t>S16</t>
  </si>
  <si>
    <t>S17</t>
  </si>
  <si>
    <t>S18</t>
  </si>
  <si>
    <t>S19</t>
  </si>
  <si>
    <t>S20</t>
  </si>
  <si>
    <t>S21</t>
  </si>
  <si>
    <t>S22</t>
  </si>
  <si>
    <t>(6+6)/(2)=6</t>
  </si>
  <si>
    <t>S23</t>
  </si>
  <si>
    <t>(5+5)/(2)=5</t>
  </si>
  <si>
    <t>S24</t>
  </si>
  <si>
    <t>(4+4)/(2)=4</t>
  </si>
  <si>
    <t>S25</t>
  </si>
  <si>
    <t>(3+3)/(2)=3</t>
  </si>
  <si>
    <t>S26</t>
  </si>
  <si>
    <t>(2+2)/(2)=2</t>
  </si>
  <si>
    <t>S27</t>
  </si>
  <si>
    <t>(1+1)/(2)=1</t>
  </si>
  <si>
    <t>S28</t>
  </si>
  <si>
    <t>(0+0)/(2)=0</t>
  </si>
  <si>
    <t>Lépcsők(2)</t>
  </si>
  <si>
    <t>COCO:Y0</t>
  </si>
  <si>
    <t>Becslés</t>
  </si>
  <si>
    <t>Tény+0</t>
  </si>
  <si>
    <t>Delta</t>
  </si>
  <si>
    <t>Delta/Tény</t>
  </si>
  <si>
    <t>Sorrend</t>
  </si>
  <si>
    <t>Besorolás</t>
  </si>
  <si>
    <t>alsó</t>
  </si>
  <si>
    <t>felső</t>
  </si>
  <si>
    <t>Kiváló oktató</t>
  </si>
  <si>
    <t>Jó oktató</t>
  </si>
  <si>
    <t>Megfelelő oktató</t>
  </si>
  <si>
    <t>Kritérium:</t>
  </si>
  <si>
    <t>Feladatom célja, hogy a Szent István Egyetem- Gazdasági és Társadalomtudományi Kar- Gazdasági és Vidékfejlesztési Agrármérnök Bsc. Levelező szakának, általam eddig teljesített 5 félév, oktatóit elemezzem, értékeljem. Kutatásomat 9 elemzési szempont alapján építettem fel. A 9 szempont: -jó kommunikációs képesség, -szimpatikus előadásmód, -figyelemfelkeltő, érdekes órai előadás, -multimédia és egyéb modern segédlet használata, -non-verbális jelek helyes alkalmazása, -hallgatósághoz való alkalmazkodás, -egyéni/csoportos órán kívüli feladat, -órán kívüli kontakt a hallgatóval, -tananyagra szánt idő jó beosztása. A tizedik jellemző a tanárok által oktatott tárgyak kredit értéke, mely nem a tanárok jellemzői közé tartozik. Azonban (mégis) úgy gondolom, hogy fontos mutató egy-egy tantárgy nehézségeit, szubjektív vélemény alapján megítélt fontosságát, illetve a kreditrendszerben betöltött szerepének milyenségét illetően. A vizsgálat tárgyát, mint Oktatók, az "Adat" tábla tartalmazza. A kimutatásban szerepelnek olyan tanárok is, akik több tantárgyat is oktatnak, azonban őket csak egyszer tűntettem fel az "Adatbázis" táblában. A feladat megoldásának hasznosságát abban látom, hogy kiderítsem (saját meglátásom/véleményem szerint), hogy az egyes oktatók milyen mértékben térnek el az Y0 (1000) értéktől, és ez az eltérés melyik általam felállított kategória (Kiváló oktató, Jó oktató, Megfelelő oktató) közé sorolja őket, azaz az adott oktató melyik illetve milyen tulajdonságát lenne hasznos fejleszteni, annak érdekében, hogy a hallgatók oktatásának magasabb szintre történő emelése megvalósuljon. (Nem áll szándékomban a kutatásban szereplő oktatókat leminősíteni illetve ledegradálni, ez csupán egy szubjektív vélemény alapján készített feladat.)</t>
  </si>
  <si>
    <t>(7+7)/(2)=7</t>
  </si>
  <si>
    <t>(27+27)/(2)=27</t>
  </si>
  <si>
    <t>(27+780.6)/(2)=403.8</t>
  </si>
  <si>
    <t>(30+27)/(2)=28.5</t>
  </si>
  <si>
    <t>(757.6+29)/(2)=393.3</t>
  </si>
  <si>
    <t>(26+26)/(2)=26</t>
  </si>
  <si>
    <t>(26+779.6)/(2)=402.8</t>
  </si>
  <si>
    <t>(29+26)/(2)=27.5</t>
  </si>
  <si>
    <t>(756.6+28)/(2)=392.3</t>
  </si>
  <si>
    <t>(25+25)/(2)=25</t>
  </si>
  <si>
    <t>(25+778.6)/(2)=401.8</t>
  </si>
  <si>
    <t>(28+25)/(2)=26.5</t>
  </si>
  <si>
    <t>(755.6+27)/(2)=391.3</t>
  </si>
  <si>
    <t>(24+24)/(2)=24</t>
  </si>
  <si>
    <t>(24+777.6)/(2)=400.8</t>
  </si>
  <si>
    <t>(754.6+24)/(2)=389.3</t>
  </si>
  <si>
    <t>(23+23)/(2)=23</t>
  </si>
  <si>
    <t>(22+22)/(2)=22</t>
  </si>
  <si>
    <t>(21+21)/(2)=21</t>
  </si>
  <si>
    <t>(20+20)/(2)=20</t>
  </si>
  <si>
    <t>(19+19)/(2)=19</t>
  </si>
  <si>
    <t>(18+18)/(2)=18</t>
  </si>
  <si>
    <t>(17+17)/(2)=17</t>
  </si>
  <si>
    <t>(16+16)/(2)=16</t>
  </si>
  <si>
    <t>(15+15)/(2)=15</t>
  </si>
  <si>
    <t>(14+14)/(2)=14</t>
  </si>
  <si>
    <t>(13+13)/(2)=13</t>
  </si>
  <si>
    <t>(12+12)/(2)=12</t>
  </si>
  <si>
    <t>(11+11)/(2)=11</t>
  </si>
  <si>
    <t>(10+10)/(2)=10</t>
  </si>
  <si>
    <t>(9+9)/(2)=9</t>
  </si>
  <si>
    <t>(8+8)/(2)=8</t>
  </si>
  <si>
    <t>(27+780.4)/(2)=403.7</t>
  </si>
  <si>
    <t>(27+30)/(2)=28.5</t>
  </si>
  <si>
    <t>(763.4+27)/(2)=395.2</t>
  </si>
  <si>
    <t>(26+779.4)/(2)=402.7</t>
  </si>
  <si>
    <t>(26+29)/(2)=27.5</t>
  </si>
  <si>
    <t>(760.4+26)/(2)=393.2</t>
  </si>
  <si>
    <t>(25+778.4)/(2)=401.7</t>
  </si>
  <si>
    <t>(759.4+25)/(2)=392.2</t>
  </si>
  <si>
    <t>(24+777.4)/(2)=400.7</t>
  </si>
  <si>
    <t>(758.4+24)/(2)=391.2</t>
  </si>
  <si>
    <t>Ha -1.05 és -0.4 közötti az érték = Kiváló oktató</t>
  </si>
  <si>
    <t>Ha -0.3 és 0.15 közötti az érték = Jó oktató</t>
  </si>
  <si>
    <t>Ha 0.16 és 1.3 közötti az érték = Megfelelő oktató</t>
  </si>
  <si>
    <t>Inverz</t>
  </si>
  <si>
    <t>ellenőrzés</t>
  </si>
  <si>
    <t>x.y.</t>
  </si>
</sst>
</file>

<file path=xl/styles.xml><?xml version="1.0" encoding="utf-8"?>
<styleSheet xmlns="http://schemas.openxmlformats.org/spreadsheetml/2006/main">
  <numFmts count="1">
    <numFmt numFmtId="43" formatCode="_-* #,##0.00\ _F_t_-;\-* #,##0.00\ _F_t_-;_-* &quot;-&quot;??\ _F_t_-;_-@_-"/>
  </numFmts>
  <fonts count="11">
    <font>
      <sz val="11"/>
      <color theme="1"/>
      <name val="Calibri"/>
      <family val="2"/>
      <charset val="238"/>
      <scheme val="minor"/>
    </font>
    <font>
      <sz val="10"/>
      <name val="Arial"/>
      <family val="2"/>
      <charset val="238"/>
    </font>
    <font>
      <sz val="10"/>
      <name val="Arial CE"/>
      <charset val="238"/>
    </font>
    <font>
      <b/>
      <sz val="10"/>
      <name val="Calibri"/>
      <family val="2"/>
      <charset val="238"/>
      <scheme val="minor"/>
    </font>
    <font>
      <sz val="10"/>
      <color theme="1"/>
      <name val="Calibri"/>
      <family val="2"/>
      <charset val="238"/>
      <scheme val="minor"/>
    </font>
    <font>
      <u/>
      <sz val="11"/>
      <color theme="10"/>
      <name val="Calibri"/>
      <family val="2"/>
      <charset val="238"/>
    </font>
    <font>
      <sz val="11"/>
      <color theme="1"/>
      <name val="Calibri"/>
      <family val="2"/>
      <charset val="238"/>
      <scheme val="minor"/>
    </font>
    <font>
      <sz val="8"/>
      <color rgb="FF000000"/>
      <name val="Verdana"/>
      <family val="2"/>
      <charset val="238"/>
    </font>
    <font>
      <b/>
      <sz val="8"/>
      <color rgb="FF000000"/>
      <name val="Verdana"/>
      <family val="2"/>
      <charset val="238"/>
    </font>
    <font>
      <b/>
      <sz val="7"/>
      <color rgb="FFFFFFFF"/>
      <name val="Verdana"/>
      <family val="2"/>
      <charset val="238"/>
    </font>
    <font>
      <sz val="7"/>
      <color rgb="FF333333"/>
      <name val="Verdana"/>
      <family val="2"/>
      <charset val="238"/>
    </font>
  </fonts>
  <fills count="12">
    <fill>
      <patternFill patternType="none"/>
    </fill>
    <fill>
      <patternFill patternType="gray125"/>
    </fill>
    <fill>
      <patternFill patternType="solid">
        <fgColor theme="8" tint="0.59999389629810485"/>
        <bgColor indexed="64"/>
      </patternFill>
    </fill>
    <fill>
      <patternFill patternType="solid">
        <fgColor theme="5"/>
        <bgColor indexed="64"/>
      </patternFill>
    </fill>
    <fill>
      <patternFill patternType="solid">
        <fgColor rgb="FF92D050"/>
        <bgColor indexed="64"/>
      </patternFill>
    </fill>
    <fill>
      <patternFill patternType="solid">
        <fgColor theme="2" tint="-0.249977111117893"/>
        <bgColor indexed="64"/>
      </patternFill>
    </fill>
    <fill>
      <patternFill patternType="solid">
        <fgColor theme="0"/>
        <bgColor indexed="64"/>
      </patternFill>
    </fill>
    <fill>
      <patternFill patternType="solid">
        <fgColor theme="2" tint="-9.9978637043366805E-2"/>
        <bgColor indexed="64"/>
      </patternFill>
    </fill>
    <fill>
      <patternFill patternType="solid">
        <fgColor theme="2"/>
        <bgColor indexed="64"/>
      </patternFill>
    </fill>
    <fill>
      <patternFill patternType="solid">
        <fgColor rgb="FFDFDDDD"/>
        <bgColor indexed="64"/>
      </patternFill>
    </fill>
    <fill>
      <patternFill patternType="solid">
        <fgColor rgb="FF333333"/>
        <bgColor indexed="64"/>
      </patternFill>
    </fill>
    <fill>
      <patternFill patternType="solid">
        <fgColor rgb="FFFFFFFF"/>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rgb="FF000000"/>
      </left>
      <right style="medium">
        <color rgb="FF000000"/>
      </right>
      <top style="medium">
        <color rgb="FF000000"/>
      </top>
      <bottom style="medium">
        <color rgb="FF000000"/>
      </bottom>
      <diagonal/>
    </border>
    <border>
      <left style="medium">
        <color rgb="FF666666"/>
      </left>
      <right style="medium">
        <color rgb="FF666666"/>
      </right>
      <top style="medium">
        <color rgb="FF666666"/>
      </top>
      <bottom style="medium">
        <color rgb="FF666666"/>
      </bottom>
      <diagonal/>
    </border>
    <border>
      <left style="thick">
        <color rgb="FFC00000"/>
      </left>
      <right/>
      <top style="thick">
        <color rgb="FFC00000"/>
      </top>
      <bottom/>
      <diagonal/>
    </border>
    <border>
      <left/>
      <right/>
      <top style="thick">
        <color rgb="FFC00000"/>
      </top>
      <bottom/>
      <diagonal/>
    </border>
    <border>
      <left/>
      <right style="thick">
        <color rgb="FFC00000"/>
      </right>
      <top style="thick">
        <color rgb="FFC00000"/>
      </top>
      <bottom/>
      <diagonal/>
    </border>
    <border>
      <left style="thick">
        <color rgb="FFC00000"/>
      </left>
      <right/>
      <top/>
      <bottom/>
      <diagonal/>
    </border>
    <border>
      <left/>
      <right style="thick">
        <color rgb="FFC00000"/>
      </right>
      <top/>
      <bottom/>
      <diagonal/>
    </border>
    <border>
      <left style="thick">
        <color rgb="FFC00000"/>
      </left>
      <right/>
      <top/>
      <bottom style="thick">
        <color rgb="FFC00000"/>
      </bottom>
      <diagonal/>
    </border>
    <border>
      <left/>
      <right/>
      <top/>
      <bottom style="thick">
        <color rgb="FFC00000"/>
      </bottom>
      <diagonal/>
    </border>
    <border>
      <left/>
      <right style="thick">
        <color rgb="FFC00000"/>
      </right>
      <top/>
      <bottom style="thick">
        <color rgb="FFC00000"/>
      </bottom>
      <diagonal/>
    </border>
    <border>
      <left/>
      <right/>
      <top style="medium">
        <color auto="1"/>
      </top>
      <bottom/>
      <diagonal/>
    </border>
    <border>
      <left/>
      <right/>
      <top/>
      <bottom style="medium">
        <color auto="1"/>
      </bottom>
      <diagonal/>
    </border>
    <border>
      <left style="medium">
        <color rgb="FF666666"/>
      </left>
      <right style="medium">
        <color rgb="FF666666"/>
      </right>
      <top style="medium">
        <color rgb="FF000000"/>
      </top>
      <bottom style="medium">
        <color rgb="FF666666"/>
      </bottom>
      <diagonal/>
    </border>
    <border>
      <left style="medium">
        <color rgb="FF000000"/>
      </left>
      <right/>
      <top/>
      <bottom/>
      <diagonal/>
    </border>
    <border>
      <left style="medium">
        <color rgb="FF000000"/>
      </left>
      <right style="medium">
        <color rgb="FF000000"/>
      </right>
      <top/>
      <bottom/>
      <diagonal/>
    </border>
  </borders>
  <cellStyleXfs count="7">
    <xf numFmtId="0" fontId="0" fillId="0" borderId="0"/>
    <xf numFmtId="0" fontId="1" fillId="0" borderId="0"/>
    <xf numFmtId="0" fontId="1" fillId="0" borderId="0"/>
    <xf numFmtId="0" fontId="2" fillId="0" borderId="0"/>
    <xf numFmtId="0" fontId="2" fillId="0" borderId="0"/>
    <xf numFmtId="0" fontId="5" fillId="0" borderId="0" applyNumberFormat="0" applyFill="0" applyBorder="0" applyAlignment="0" applyProtection="0">
      <alignment vertical="top"/>
      <protection locked="0"/>
    </xf>
    <xf numFmtId="43" fontId="6" fillId="0" borderId="0" applyFont="0" applyFill="0" applyBorder="0" applyAlignment="0" applyProtection="0"/>
  </cellStyleXfs>
  <cellXfs count="108">
    <xf numFmtId="0" fontId="0" fillId="0" borderId="0" xfId="0"/>
    <xf numFmtId="0" fontId="0" fillId="0" borderId="0" xfId="0" applyAlignment="1">
      <alignment horizontal="center"/>
    </xf>
    <xf numFmtId="0" fontId="0" fillId="3" borderId="1" xfId="0" applyFill="1" applyBorder="1" applyAlignment="1">
      <alignment horizontal="center"/>
    </xf>
    <xf numFmtId="0" fontId="3" fillId="4" borderId="5" xfId="1" applyFont="1" applyFill="1" applyBorder="1" applyAlignment="1">
      <alignment vertical="center"/>
    </xf>
    <xf numFmtId="0" fontId="3" fillId="4" borderId="1" xfId="3" applyFont="1" applyFill="1" applyBorder="1" applyAlignment="1">
      <alignment vertical="center"/>
    </xf>
    <xf numFmtId="0" fontId="3" fillId="4" borderId="1" xfId="1" applyFont="1" applyFill="1" applyBorder="1" applyAlignment="1">
      <alignment vertical="center"/>
    </xf>
    <xf numFmtId="0" fontId="3" fillId="2" borderId="1" xfId="3" applyFont="1" applyFill="1" applyBorder="1" applyAlignment="1">
      <alignment horizontal="left"/>
    </xf>
    <xf numFmtId="0" fontId="3" fillId="2" borderId="2" xfId="4" applyFont="1" applyFill="1" applyBorder="1" applyAlignment="1">
      <alignment horizontal="left" vertical="center" wrapText="1"/>
    </xf>
    <xf numFmtId="0" fontId="3" fillId="2" borderId="1" xfId="4" applyFont="1" applyFill="1" applyBorder="1" applyAlignment="1">
      <alignment horizontal="left" vertical="center" wrapText="1"/>
    </xf>
    <xf numFmtId="0" fontId="3" fillId="4" borderId="1" xfId="4" applyFont="1" applyFill="1" applyBorder="1" applyAlignment="1">
      <alignment horizontal="left" vertical="center" wrapText="1"/>
    </xf>
    <xf numFmtId="0" fontId="4" fillId="0" borderId="0" xfId="0" applyFont="1"/>
    <xf numFmtId="0" fontId="4" fillId="3" borderId="0" xfId="0" applyFont="1" applyFill="1" applyAlignment="1">
      <alignment horizontal="center"/>
    </xf>
    <xf numFmtId="0" fontId="4" fillId="4" borderId="0" xfId="0" applyFont="1" applyFill="1"/>
    <xf numFmtId="0" fontId="4" fillId="2" borderId="0" xfId="0" applyFont="1" applyFill="1"/>
    <xf numFmtId="0" fontId="3" fillId="4" borderId="1" xfId="2" applyFont="1" applyFill="1" applyBorder="1" applyAlignment="1">
      <alignment horizontal="center" vertical="center" wrapText="1"/>
    </xf>
    <xf numFmtId="0" fontId="3" fillId="4" borderId="1" xfId="1" applyFont="1" applyFill="1" applyBorder="1" applyAlignment="1">
      <alignment horizontal="center" vertical="center"/>
    </xf>
    <xf numFmtId="0" fontId="3" fillId="2" borderId="1" xfId="2" applyFont="1" applyFill="1" applyBorder="1" applyAlignment="1">
      <alignment horizontal="center" vertical="center" wrapText="1"/>
    </xf>
    <xf numFmtId="0" fontId="3" fillId="2" borderId="1" xfId="3" applyFont="1" applyFill="1" applyBorder="1" applyAlignment="1">
      <alignment horizontal="center"/>
    </xf>
    <xf numFmtId="0" fontId="3" fillId="2" borderId="2" xfId="4" applyFont="1" applyFill="1" applyBorder="1" applyAlignment="1">
      <alignment horizontal="center" vertical="center" wrapText="1"/>
    </xf>
    <xf numFmtId="0" fontId="3" fillId="2" borderId="1" xfId="4" applyFont="1" applyFill="1" applyBorder="1" applyAlignment="1">
      <alignment horizontal="center" vertical="center" wrapText="1"/>
    </xf>
    <xf numFmtId="0" fontId="3" fillId="4" borderId="3" xfId="2" applyFont="1" applyFill="1" applyBorder="1" applyAlignment="1">
      <alignment horizontal="center" vertical="center" wrapText="1"/>
    </xf>
    <xf numFmtId="0" fontId="3" fillId="4" borderId="1" xfId="4" applyFont="1" applyFill="1" applyBorder="1" applyAlignment="1">
      <alignment horizontal="center" vertical="center" wrapText="1"/>
    </xf>
    <xf numFmtId="0" fontId="3" fillId="4" borderId="4" xfId="2" applyFont="1" applyFill="1" applyBorder="1" applyAlignment="1">
      <alignment horizontal="center" vertical="center" wrapText="1"/>
    </xf>
    <xf numFmtId="0" fontId="3" fillId="2" borderId="5" xfId="2" applyFont="1" applyFill="1" applyBorder="1" applyAlignment="1">
      <alignment horizontal="center" vertical="center" wrapText="1"/>
    </xf>
    <xf numFmtId="0" fontId="3" fillId="2" borderId="5" xfId="3" applyFont="1" applyFill="1" applyBorder="1" applyAlignment="1">
      <alignment horizontal="center"/>
    </xf>
    <xf numFmtId="0" fontId="3" fillId="2" borderId="5" xfId="3" applyFont="1" applyFill="1" applyBorder="1" applyAlignment="1">
      <alignment horizontal="left"/>
    </xf>
    <xf numFmtId="0" fontId="3" fillId="4" borderId="6" xfId="2" applyFont="1" applyFill="1" applyBorder="1" applyAlignment="1">
      <alignment horizontal="center" vertical="center" wrapText="1"/>
    </xf>
    <xf numFmtId="0" fontId="3" fillId="4" borderId="6" xfId="1" applyFont="1" applyFill="1" applyBorder="1" applyAlignment="1">
      <alignment vertical="center"/>
    </xf>
    <xf numFmtId="0" fontId="3" fillId="4" borderId="5" xfId="2" applyFont="1" applyFill="1" applyBorder="1" applyAlignment="1">
      <alignment horizontal="center" vertical="center" wrapText="1"/>
    </xf>
    <xf numFmtId="0" fontId="3" fillId="2" borderId="6" xfId="2" applyFont="1" applyFill="1" applyBorder="1" applyAlignment="1">
      <alignment horizontal="center" vertical="center" wrapText="1"/>
    </xf>
    <xf numFmtId="0" fontId="3" fillId="2" borderId="6" xfId="3" applyFont="1" applyFill="1" applyBorder="1" applyAlignment="1">
      <alignment horizontal="center"/>
    </xf>
    <xf numFmtId="0" fontId="3" fillId="2" borderId="6" xfId="3" applyFont="1" applyFill="1" applyBorder="1" applyAlignment="1">
      <alignment horizontal="left"/>
    </xf>
    <xf numFmtId="0" fontId="3" fillId="2" borderId="3" xfId="4" applyFont="1" applyFill="1" applyBorder="1" applyAlignment="1">
      <alignment horizontal="center" vertical="center" wrapText="1"/>
    </xf>
    <xf numFmtId="0" fontId="3" fillId="2" borderId="3" xfId="4" applyFont="1" applyFill="1" applyBorder="1" applyAlignment="1">
      <alignment horizontal="left" vertical="center" wrapText="1"/>
    </xf>
    <xf numFmtId="0" fontId="3" fillId="4" borderId="5" xfId="4" applyFont="1" applyFill="1" applyBorder="1" applyAlignment="1">
      <alignment horizontal="center" vertical="center" wrapText="1"/>
    </xf>
    <xf numFmtId="0" fontId="3" fillId="4" borderId="5" xfId="4" applyFont="1" applyFill="1" applyBorder="1" applyAlignment="1">
      <alignment horizontal="left" vertical="center" wrapText="1"/>
    </xf>
    <xf numFmtId="0" fontId="3" fillId="2" borderId="6" xfId="4" applyFont="1" applyFill="1" applyBorder="1" applyAlignment="1">
      <alignment horizontal="center" vertical="center" wrapText="1"/>
    </xf>
    <xf numFmtId="0" fontId="3" fillId="2" borderId="6" xfId="4" applyFont="1" applyFill="1" applyBorder="1" applyAlignment="1">
      <alignment horizontal="left" vertical="center" wrapText="1"/>
    </xf>
    <xf numFmtId="0" fontId="0" fillId="0" borderId="0" xfId="0" applyAlignment="1">
      <alignment horizontal="center" vertical="top"/>
    </xf>
    <xf numFmtId="0" fontId="0" fillId="5" borderId="1" xfId="0" applyFill="1" applyBorder="1" applyAlignment="1">
      <alignment horizontal="center" vertical="top" wrapText="1"/>
    </xf>
    <xf numFmtId="0" fontId="4" fillId="3" borderId="0" xfId="0" applyFont="1" applyFill="1"/>
    <xf numFmtId="0" fontId="0" fillId="3" borderId="0" xfId="0" applyFill="1"/>
    <xf numFmtId="0" fontId="4" fillId="0" borderId="0" xfId="0" applyFont="1" applyAlignment="1">
      <alignment horizontal="center"/>
    </xf>
    <xf numFmtId="2" fontId="0" fillId="0" borderId="0" xfId="0" applyNumberFormat="1"/>
    <xf numFmtId="0" fontId="0" fillId="0" borderId="0" xfId="6" applyNumberFormat="1" applyFont="1" applyAlignment="1">
      <alignment horizontal="center"/>
    </xf>
    <xf numFmtId="0" fontId="0" fillId="0" borderId="0" xfId="0" applyNumberFormat="1" applyAlignment="1">
      <alignment horizontal="center"/>
    </xf>
    <xf numFmtId="0" fontId="4" fillId="3" borderId="1" xfId="0" applyFont="1" applyFill="1" applyBorder="1" applyAlignment="1">
      <alignment horizontal="left"/>
    </xf>
    <xf numFmtId="0" fontId="4" fillId="5" borderId="1" xfId="0" applyFont="1" applyFill="1" applyBorder="1" applyAlignment="1">
      <alignment horizontal="center" vertical="top" wrapText="1"/>
    </xf>
    <xf numFmtId="0" fontId="4" fillId="0" borderId="0" xfId="0" applyFont="1" applyAlignment="1">
      <alignment horizontal="center" vertical="top"/>
    </xf>
    <xf numFmtId="0" fontId="4" fillId="7" borderId="0" xfId="0" applyFont="1" applyFill="1"/>
    <xf numFmtId="0" fontId="4" fillId="0" borderId="0" xfId="6" applyNumberFormat="1" applyFont="1" applyAlignment="1">
      <alignment horizontal="center"/>
    </xf>
    <xf numFmtId="0" fontId="4" fillId="0" borderId="0" xfId="0" applyNumberFormat="1" applyFont="1" applyAlignment="1">
      <alignment horizontal="center"/>
    </xf>
    <xf numFmtId="0" fontId="4" fillId="0" borderId="0" xfId="0" applyFont="1" applyAlignment="1">
      <alignment horizontal="left"/>
    </xf>
    <xf numFmtId="0" fontId="4" fillId="6" borderId="1" xfId="0" applyFont="1" applyFill="1" applyBorder="1" applyAlignment="1">
      <alignment horizontal="center" vertical="top" wrapText="1"/>
    </xf>
    <xf numFmtId="0" fontId="4" fillId="0" borderId="1" xfId="0" applyFont="1" applyBorder="1"/>
    <xf numFmtId="0" fontId="0" fillId="0" borderId="0" xfId="0" applyAlignment="1"/>
    <xf numFmtId="0" fontId="9" fillId="10" borderId="14" xfId="0" applyFont="1" applyFill="1" applyBorder="1" applyAlignment="1">
      <alignment horizontal="center" wrapText="1"/>
    </xf>
    <xf numFmtId="0" fontId="9" fillId="10" borderId="14" xfId="0" applyFont="1" applyFill="1" applyBorder="1" applyAlignment="1">
      <alignment horizontal="center" vertical="center" wrapText="1"/>
    </xf>
    <xf numFmtId="0" fontId="10" fillId="11" borderId="15" xfId="0" applyFont="1" applyFill="1" applyBorder="1" applyAlignment="1">
      <alignment horizontal="center" wrapText="1"/>
    </xf>
    <xf numFmtId="0" fontId="0" fillId="0" borderId="0" xfId="0" applyFill="1" applyAlignment="1"/>
    <xf numFmtId="0" fontId="0" fillId="0" borderId="0" xfId="0" applyFill="1"/>
    <xf numFmtId="0" fontId="0" fillId="0" borderId="0" xfId="0" applyFill="1" applyBorder="1" applyAlignment="1">
      <alignment wrapText="1"/>
    </xf>
    <xf numFmtId="0" fontId="9" fillId="3" borderId="14" xfId="0" applyFont="1" applyFill="1" applyBorder="1" applyAlignment="1">
      <alignment horizontal="center" wrapText="1"/>
    </xf>
    <xf numFmtId="0" fontId="0" fillId="9" borderId="0" xfId="0" applyFill="1"/>
    <xf numFmtId="0" fontId="8" fillId="0" borderId="0" xfId="0" applyFont="1" applyAlignment="1">
      <alignment horizontal="right" wrapText="1"/>
    </xf>
    <xf numFmtId="0" fontId="7" fillId="0" borderId="0" xfId="0" applyFont="1" applyAlignment="1">
      <alignment wrapText="1"/>
    </xf>
    <xf numFmtId="1" fontId="0" fillId="0" borderId="0" xfId="0" applyNumberFormat="1"/>
    <xf numFmtId="0" fontId="0" fillId="0" borderId="26" xfId="0" applyBorder="1"/>
    <xf numFmtId="0" fontId="0" fillId="0" borderId="8" xfId="0" applyBorder="1" applyAlignment="1">
      <alignment horizontal="left"/>
    </xf>
    <xf numFmtId="0" fontId="0" fillId="0" borderId="24" xfId="0" applyBorder="1" applyAlignment="1">
      <alignment horizontal="left"/>
    </xf>
    <xf numFmtId="0" fontId="0" fillId="0" borderId="10" xfId="0" applyBorder="1" applyAlignment="1">
      <alignment horizontal="left"/>
    </xf>
    <xf numFmtId="0" fontId="0" fillId="0" borderId="0" xfId="0" applyBorder="1" applyAlignment="1">
      <alignment horizontal="left"/>
    </xf>
    <xf numFmtId="0" fontId="0" fillId="0" borderId="12" xfId="0" applyBorder="1" applyAlignment="1">
      <alignment horizontal="left"/>
    </xf>
    <xf numFmtId="0" fontId="0" fillId="0" borderId="25" xfId="0" applyBorder="1" applyAlignment="1">
      <alignment horizontal="left"/>
    </xf>
    <xf numFmtId="0" fontId="0" fillId="0" borderId="24" xfId="0" applyBorder="1" applyAlignment="1"/>
    <xf numFmtId="0" fontId="0" fillId="0" borderId="9" xfId="0" applyBorder="1" applyAlignment="1"/>
    <xf numFmtId="0" fontId="0" fillId="0" borderId="0" xfId="0" applyBorder="1" applyAlignment="1"/>
    <xf numFmtId="0" fontId="0" fillId="0" borderId="11" xfId="0" applyBorder="1" applyAlignment="1"/>
    <xf numFmtId="0" fontId="0" fillId="0" borderId="25" xfId="0" applyBorder="1" applyAlignment="1"/>
    <xf numFmtId="0" fontId="0" fillId="0" borderId="13" xfId="0" applyBorder="1" applyAlignment="1"/>
    <xf numFmtId="0" fontId="0" fillId="4" borderId="26" xfId="0" applyFill="1" applyBorder="1"/>
    <xf numFmtId="0" fontId="9" fillId="10" borderId="27" xfId="0" applyFont="1" applyFill="1" applyBorder="1" applyAlignment="1">
      <alignment horizontal="center" wrapText="1"/>
    </xf>
    <xf numFmtId="0" fontId="9" fillId="10" borderId="28" xfId="0" applyFont="1" applyFill="1" applyBorder="1" applyAlignment="1">
      <alignment horizontal="center" wrapText="1"/>
    </xf>
    <xf numFmtId="0" fontId="4" fillId="0" borderId="0" xfId="0" applyFont="1" applyAlignment="1">
      <alignment horizontal="center"/>
    </xf>
    <xf numFmtId="0" fontId="0" fillId="8" borderId="16" xfId="0" applyFill="1" applyBorder="1" applyAlignment="1">
      <alignment horizontal="center" wrapText="1"/>
    </xf>
    <xf numFmtId="0" fontId="0" fillId="8" borderId="17" xfId="0" applyFill="1" applyBorder="1" applyAlignment="1">
      <alignment horizontal="center" wrapText="1"/>
    </xf>
    <xf numFmtId="0" fontId="0" fillId="8" borderId="18" xfId="0" applyFill="1" applyBorder="1" applyAlignment="1">
      <alignment horizontal="center" wrapText="1"/>
    </xf>
    <xf numFmtId="0" fontId="0" fillId="8" borderId="19" xfId="0" applyFill="1" applyBorder="1" applyAlignment="1">
      <alignment horizontal="center" wrapText="1"/>
    </xf>
    <xf numFmtId="0" fontId="0" fillId="8" borderId="0" xfId="0" applyFill="1" applyBorder="1" applyAlignment="1">
      <alignment horizontal="center" wrapText="1"/>
    </xf>
    <xf numFmtId="0" fontId="0" fillId="8" borderId="20" xfId="0" applyFill="1" applyBorder="1" applyAlignment="1">
      <alignment horizontal="center" wrapText="1"/>
    </xf>
    <xf numFmtId="0" fontId="0" fillId="8" borderId="21" xfId="0" applyFill="1" applyBorder="1" applyAlignment="1">
      <alignment horizontal="center" wrapText="1"/>
    </xf>
    <xf numFmtId="0" fontId="0" fillId="8" borderId="22" xfId="0" applyFill="1" applyBorder="1" applyAlignment="1">
      <alignment horizontal="center" wrapText="1"/>
    </xf>
    <xf numFmtId="0" fontId="0" fillId="8" borderId="23" xfId="0" applyFill="1" applyBorder="1" applyAlignment="1">
      <alignment horizontal="center" wrapText="1"/>
    </xf>
    <xf numFmtId="0" fontId="5" fillId="0" borderId="7" xfId="5" applyBorder="1" applyAlignment="1" applyProtection="1">
      <alignment horizontal="center"/>
    </xf>
    <xf numFmtId="0" fontId="5" fillId="0" borderId="0" xfId="5" applyAlignment="1" applyProtection="1">
      <alignment horizontal="center"/>
    </xf>
    <xf numFmtId="0" fontId="4" fillId="3" borderId="0" xfId="0" applyFont="1" applyFill="1" applyAlignment="1">
      <alignment horizontal="center"/>
    </xf>
    <xf numFmtId="0" fontId="0" fillId="0" borderId="0" xfId="0" applyAlignment="1">
      <alignment horizontal="left"/>
    </xf>
    <xf numFmtId="0" fontId="0" fillId="0" borderId="0" xfId="0" applyAlignment="1">
      <alignment horizontal="left" wrapText="1"/>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3" borderId="0" xfId="0" applyFill="1" applyAlignment="1">
      <alignment horizontal="left"/>
    </xf>
    <xf numFmtId="0" fontId="0" fillId="0" borderId="8" xfId="0" applyBorder="1" applyAlignment="1">
      <alignment horizontal="center"/>
    </xf>
    <xf numFmtId="0" fontId="0" fillId="0" borderId="9" xfId="0" applyBorder="1" applyAlignment="1">
      <alignment horizontal="center"/>
    </xf>
    <xf numFmtId="0" fontId="4" fillId="0" borderId="0" xfId="0" applyFont="1" applyAlignment="1">
      <alignment horizontal="left"/>
    </xf>
    <xf numFmtId="0" fontId="4" fillId="3" borderId="0" xfId="0" applyFont="1" applyFill="1" applyAlignment="1">
      <alignment horizontal="left"/>
    </xf>
    <xf numFmtId="0" fontId="4" fillId="3" borderId="0" xfId="0" applyFont="1" applyFill="1" applyAlignment="1"/>
  </cellXfs>
  <cellStyles count="7">
    <cellStyle name="Ezres" xfId="6" builtinId="3"/>
    <cellStyle name="Hivatkozás" xfId="5" builtinId="8"/>
    <cellStyle name="Normál" xfId="0" builtinId="0"/>
    <cellStyle name="Normál 2" xfId="1"/>
    <cellStyle name="Normál_gam2" xfId="4"/>
    <cellStyle name="Normál_Munka1" xfId="2"/>
    <cellStyle name="Normál_Vizsgalista 2004 ősz"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76200</xdr:colOff>
      <xdr:row>3</xdr:row>
      <xdr:rowOff>47625</xdr:rowOff>
    </xdr:to>
    <xdr:pic>
      <xdr:nvPicPr>
        <xdr:cNvPr id="3073" name="Picture 1" descr="COCO"/>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905000" cy="6191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76200</xdr:colOff>
      <xdr:row>3</xdr:row>
      <xdr:rowOff>47625</xdr:rowOff>
    </xdr:to>
    <xdr:pic>
      <xdr:nvPicPr>
        <xdr:cNvPr id="4097" name="Picture 1" descr="COCO"/>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905000" cy="619125"/>
        </a:xfrm>
        <a:prstGeom prst="rect">
          <a:avLst/>
        </a:prstGeom>
        <a:noFill/>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s://web3.neptun.szie.hu/HALLGATO2/login.aspx" TargetMode="External"/><Relationship Id="rId13" Type="http://schemas.openxmlformats.org/officeDocument/2006/relationships/hyperlink" Target="https://web3.neptun.szie.hu/HALLGATO2/login.aspx" TargetMode="External"/><Relationship Id="rId18" Type="http://schemas.openxmlformats.org/officeDocument/2006/relationships/hyperlink" Target="https://web3.neptun.szie.hu/HALLGATO2/login.aspx" TargetMode="External"/><Relationship Id="rId26" Type="http://schemas.openxmlformats.org/officeDocument/2006/relationships/hyperlink" Target="https://web3.neptun.szie.hu/HALLGATO2/login.aspx" TargetMode="External"/><Relationship Id="rId3" Type="http://schemas.openxmlformats.org/officeDocument/2006/relationships/hyperlink" Target="https://web3.neptun.szie.hu/HALLGATO2/login.aspx" TargetMode="External"/><Relationship Id="rId21" Type="http://schemas.openxmlformats.org/officeDocument/2006/relationships/hyperlink" Target="https://web3.neptun.szie.hu/HALLGATO2/login.aspx" TargetMode="External"/><Relationship Id="rId7" Type="http://schemas.openxmlformats.org/officeDocument/2006/relationships/hyperlink" Target="https://web3.neptun.szie.hu/HALLGATO2/login.aspx" TargetMode="External"/><Relationship Id="rId12" Type="http://schemas.openxmlformats.org/officeDocument/2006/relationships/hyperlink" Target="https://web3.neptun.szie.hu/HALLGATO2/login.aspx" TargetMode="External"/><Relationship Id="rId17" Type="http://schemas.openxmlformats.org/officeDocument/2006/relationships/hyperlink" Target="https://web3.neptun.szie.hu/HALLGATO2/login.aspx" TargetMode="External"/><Relationship Id="rId25" Type="http://schemas.openxmlformats.org/officeDocument/2006/relationships/hyperlink" Target="https://web3.neptun.szie.hu/HALLGATO2/login.aspx" TargetMode="External"/><Relationship Id="rId33" Type="http://schemas.openxmlformats.org/officeDocument/2006/relationships/printerSettings" Target="../printerSettings/printerSettings1.bin"/><Relationship Id="rId2" Type="http://schemas.openxmlformats.org/officeDocument/2006/relationships/hyperlink" Target="https://web3.neptun.szie.hu/HALLGATO2/login.aspx" TargetMode="External"/><Relationship Id="rId16" Type="http://schemas.openxmlformats.org/officeDocument/2006/relationships/hyperlink" Target="https://web3.neptun.szie.hu/HALLGATO2/login.aspx" TargetMode="External"/><Relationship Id="rId20" Type="http://schemas.openxmlformats.org/officeDocument/2006/relationships/hyperlink" Target="https://web3.neptun.szie.hu/HALLGATO2/login.aspx" TargetMode="External"/><Relationship Id="rId29" Type="http://schemas.openxmlformats.org/officeDocument/2006/relationships/hyperlink" Target="https://web3.neptun.szie.hu/HALLGATO2/login.aspx" TargetMode="External"/><Relationship Id="rId1" Type="http://schemas.openxmlformats.org/officeDocument/2006/relationships/hyperlink" Target="https://web3.neptun.szie.hu/HALLGATO2/login.aspx" TargetMode="External"/><Relationship Id="rId6" Type="http://schemas.openxmlformats.org/officeDocument/2006/relationships/hyperlink" Target="https://web3.neptun.szie.hu/HALLGATO2/login.aspx" TargetMode="External"/><Relationship Id="rId11" Type="http://schemas.openxmlformats.org/officeDocument/2006/relationships/hyperlink" Target="https://web3.neptun.szie.hu/HALLGATO2/login.aspx" TargetMode="External"/><Relationship Id="rId24" Type="http://schemas.openxmlformats.org/officeDocument/2006/relationships/hyperlink" Target="https://web3.neptun.szie.hu/HALLGATO2/login.aspx" TargetMode="External"/><Relationship Id="rId32" Type="http://schemas.openxmlformats.org/officeDocument/2006/relationships/hyperlink" Target="https://web3.neptun.szie.hu/HALLGATO2/login.aspx" TargetMode="External"/><Relationship Id="rId5" Type="http://schemas.openxmlformats.org/officeDocument/2006/relationships/hyperlink" Target="https://web3.neptun.szie.hu/HALLGATO2/login.aspx" TargetMode="External"/><Relationship Id="rId15" Type="http://schemas.openxmlformats.org/officeDocument/2006/relationships/hyperlink" Target="https://web3.neptun.szie.hu/HALLGATO2/login.aspx" TargetMode="External"/><Relationship Id="rId23" Type="http://schemas.openxmlformats.org/officeDocument/2006/relationships/hyperlink" Target="https://web3.neptun.szie.hu/HALLGATO2/login.aspx" TargetMode="External"/><Relationship Id="rId28" Type="http://schemas.openxmlformats.org/officeDocument/2006/relationships/hyperlink" Target="https://web3.neptun.szie.hu/HALLGATO2/login.aspx" TargetMode="External"/><Relationship Id="rId10" Type="http://schemas.openxmlformats.org/officeDocument/2006/relationships/hyperlink" Target="https://web3.neptun.szie.hu/HALLGATO2/login.aspx" TargetMode="External"/><Relationship Id="rId19" Type="http://schemas.openxmlformats.org/officeDocument/2006/relationships/hyperlink" Target="https://web3.neptun.szie.hu/HALLGATO2/login.aspx" TargetMode="External"/><Relationship Id="rId31" Type="http://schemas.openxmlformats.org/officeDocument/2006/relationships/hyperlink" Target="https://web3.neptun.szie.hu/HALLGATO2/login.aspx" TargetMode="External"/><Relationship Id="rId4" Type="http://schemas.openxmlformats.org/officeDocument/2006/relationships/hyperlink" Target="https://web3.neptun.szie.hu/HALLGATO2/login.aspx" TargetMode="External"/><Relationship Id="rId9" Type="http://schemas.openxmlformats.org/officeDocument/2006/relationships/hyperlink" Target="https://web3.neptun.szie.hu/HALLGATO2/login.aspx" TargetMode="External"/><Relationship Id="rId14" Type="http://schemas.openxmlformats.org/officeDocument/2006/relationships/hyperlink" Target="https://web3.neptun.szie.hu/HALLGATO2/login.aspx" TargetMode="External"/><Relationship Id="rId22" Type="http://schemas.openxmlformats.org/officeDocument/2006/relationships/hyperlink" Target="https://web3.neptun.szie.hu/HALLGATO2/login.aspx" TargetMode="External"/><Relationship Id="rId27" Type="http://schemas.openxmlformats.org/officeDocument/2006/relationships/hyperlink" Target="https://web3.neptun.szie.hu/HALLGATO2/login.aspx" TargetMode="External"/><Relationship Id="rId30" Type="http://schemas.openxmlformats.org/officeDocument/2006/relationships/hyperlink" Target="https://web3.neptun.szie.hu/HALLGATO2/login.asp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dimension ref="B2:P28"/>
  <sheetViews>
    <sheetView workbookViewId="0"/>
  </sheetViews>
  <sheetFormatPr defaultRowHeight="15"/>
  <sheetData>
    <row r="2" spans="2:16">
      <c r="B2" s="55"/>
      <c r="C2" s="55"/>
      <c r="D2" s="55"/>
      <c r="E2" s="55"/>
      <c r="F2" s="55"/>
      <c r="G2" s="55"/>
      <c r="H2" s="55"/>
      <c r="I2" s="55"/>
      <c r="J2" s="55"/>
      <c r="K2" s="55"/>
      <c r="L2" s="55"/>
    </row>
    <row r="3" spans="2:16">
      <c r="B3" s="55"/>
      <c r="C3" s="55"/>
      <c r="D3" s="55"/>
      <c r="E3" s="55"/>
      <c r="F3" s="55"/>
      <c r="G3" s="55"/>
      <c r="H3" s="55"/>
      <c r="I3" s="55"/>
      <c r="J3" s="55"/>
      <c r="K3" s="55"/>
      <c r="L3" s="55"/>
    </row>
    <row r="4" spans="2:16" ht="15.75" thickBot="1">
      <c r="B4" s="59"/>
      <c r="C4" s="59"/>
      <c r="D4" s="59"/>
      <c r="E4" s="59"/>
      <c r="F4" s="59"/>
      <c r="G4" s="59"/>
      <c r="H4" s="59"/>
      <c r="I4" s="59"/>
      <c r="J4" s="59"/>
      <c r="K4" s="59"/>
      <c r="L4" s="59"/>
      <c r="M4" s="60"/>
      <c r="N4" s="60"/>
      <c r="O4" s="60"/>
      <c r="P4" s="60"/>
    </row>
    <row r="5" spans="2:16" ht="15" customHeight="1" thickTop="1">
      <c r="B5" s="59"/>
      <c r="C5" s="59"/>
      <c r="D5" s="59"/>
      <c r="E5" s="84" t="s">
        <v>199</v>
      </c>
      <c r="F5" s="85"/>
      <c r="G5" s="85"/>
      <c r="H5" s="85"/>
      <c r="I5" s="85"/>
      <c r="J5" s="85"/>
      <c r="K5" s="85"/>
      <c r="L5" s="85"/>
      <c r="M5" s="85"/>
      <c r="N5" s="85"/>
      <c r="O5" s="85"/>
      <c r="P5" s="86"/>
    </row>
    <row r="6" spans="2:16">
      <c r="B6" s="59"/>
      <c r="C6" s="59"/>
      <c r="D6" s="59"/>
      <c r="E6" s="87"/>
      <c r="F6" s="88"/>
      <c r="G6" s="88"/>
      <c r="H6" s="88"/>
      <c r="I6" s="88"/>
      <c r="J6" s="88"/>
      <c r="K6" s="88"/>
      <c r="L6" s="88"/>
      <c r="M6" s="88"/>
      <c r="N6" s="88"/>
      <c r="O6" s="88"/>
      <c r="P6" s="89"/>
    </row>
    <row r="7" spans="2:16">
      <c r="B7" s="59"/>
      <c r="C7" s="59"/>
      <c r="D7" s="59"/>
      <c r="E7" s="87"/>
      <c r="F7" s="88"/>
      <c r="G7" s="88"/>
      <c r="H7" s="88"/>
      <c r="I7" s="88"/>
      <c r="J7" s="88"/>
      <c r="K7" s="88"/>
      <c r="L7" s="88"/>
      <c r="M7" s="88"/>
      <c r="N7" s="88"/>
      <c r="O7" s="88"/>
      <c r="P7" s="89"/>
    </row>
    <row r="8" spans="2:16">
      <c r="B8" s="59"/>
      <c r="C8" s="59"/>
      <c r="D8" s="59"/>
      <c r="E8" s="87"/>
      <c r="F8" s="88"/>
      <c r="G8" s="88"/>
      <c r="H8" s="88"/>
      <c r="I8" s="88"/>
      <c r="J8" s="88"/>
      <c r="K8" s="88"/>
      <c r="L8" s="88"/>
      <c r="M8" s="88"/>
      <c r="N8" s="88"/>
      <c r="O8" s="88"/>
      <c r="P8" s="89"/>
    </row>
    <row r="9" spans="2:16">
      <c r="B9" s="59"/>
      <c r="C9" s="59"/>
      <c r="D9" s="59"/>
      <c r="E9" s="87"/>
      <c r="F9" s="88"/>
      <c r="G9" s="88"/>
      <c r="H9" s="88"/>
      <c r="I9" s="88"/>
      <c r="J9" s="88"/>
      <c r="K9" s="88"/>
      <c r="L9" s="88"/>
      <c r="M9" s="88"/>
      <c r="N9" s="88"/>
      <c r="O9" s="88"/>
      <c r="P9" s="89"/>
    </row>
    <row r="10" spans="2:16">
      <c r="B10" s="59"/>
      <c r="C10" s="59"/>
      <c r="D10" s="59"/>
      <c r="E10" s="87"/>
      <c r="F10" s="88"/>
      <c r="G10" s="88"/>
      <c r="H10" s="88"/>
      <c r="I10" s="88"/>
      <c r="J10" s="88"/>
      <c r="K10" s="88"/>
      <c r="L10" s="88"/>
      <c r="M10" s="88"/>
      <c r="N10" s="88"/>
      <c r="O10" s="88"/>
      <c r="P10" s="89"/>
    </row>
    <row r="11" spans="2:16">
      <c r="B11" s="59"/>
      <c r="C11" s="59"/>
      <c r="D11" s="59"/>
      <c r="E11" s="87"/>
      <c r="F11" s="88"/>
      <c r="G11" s="88"/>
      <c r="H11" s="88"/>
      <c r="I11" s="88"/>
      <c r="J11" s="88"/>
      <c r="K11" s="88"/>
      <c r="L11" s="88"/>
      <c r="M11" s="88"/>
      <c r="N11" s="88"/>
      <c r="O11" s="88"/>
      <c r="P11" s="89"/>
    </row>
    <row r="12" spans="2:16">
      <c r="B12" s="59"/>
      <c r="C12" s="59"/>
      <c r="D12" s="59"/>
      <c r="E12" s="87"/>
      <c r="F12" s="88"/>
      <c r="G12" s="88"/>
      <c r="H12" s="88"/>
      <c r="I12" s="88"/>
      <c r="J12" s="88"/>
      <c r="K12" s="88"/>
      <c r="L12" s="88"/>
      <c r="M12" s="88"/>
      <c r="N12" s="88"/>
      <c r="O12" s="88"/>
      <c r="P12" s="89"/>
    </row>
    <row r="13" spans="2:16">
      <c r="B13" s="59"/>
      <c r="C13" s="59"/>
      <c r="D13" s="59"/>
      <c r="E13" s="87"/>
      <c r="F13" s="88"/>
      <c r="G13" s="88"/>
      <c r="H13" s="88"/>
      <c r="I13" s="88"/>
      <c r="J13" s="88"/>
      <c r="K13" s="88"/>
      <c r="L13" s="88"/>
      <c r="M13" s="88"/>
      <c r="N13" s="88"/>
      <c r="O13" s="88"/>
      <c r="P13" s="89"/>
    </row>
    <row r="14" spans="2:16">
      <c r="B14" s="59"/>
      <c r="C14" s="59"/>
      <c r="D14" s="59"/>
      <c r="E14" s="87"/>
      <c r="F14" s="88"/>
      <c r="G14" s="88"/>
      <c r="H14" s="88"/>
      <c r="I14" s="88"/>
      <c r="J14" s="88"/>
      <c r="K14" s="88"/>
      <c r="L14" s="88"/>
      <c r="M14" s="88"/>
      <c r="N14" s="88"/>
      <c r="O14" s="88"/>
      <c r="P14" s="89"/>
    </row>
    <row r="15" spans="2:16">
      <c r="B15" s="59"/>
      <c r="C15" s="59"/>
      <c r="D15" s="59"/>
      <c r="E15" s="87"/>
      <c r="F15" s="88"/>
      <c r="G15" s="88"/>
      <c r="H15" s="88"/>
      <c r="I15" s="88"/>
      <c r="J15" s="88"/>
      <c r="K15" s="88"/>
      <c r="L15" s="88"/>
      <c r="M15" s="88"/>
      <c r="N15" s="88"/>
      <c r="O15" s="88"/>
      <c r="P15" s="89"/>
    </row>
    <row r="16" spans="2:16">
      <c r="B16" s="59"/>
      <c r="C16" s="59"/>
      <c r="D16" s="59"/>
      <c r="E16" s="87"/>
      <c r="F16" s="88"/>
      <c r="G16" s="88"/>
      <c r="H16" s="88"/>
      <c r="I16" s="88"/>
      <c r="J16" s="88"/>
      <c r="K16" s="88"/>
      <c r="L16" s="88"/>
      <c r="M16" s="88"/>
      <c r="N16" s="88"/>
      <c r="O16" s="88"/>
      <c r="P16" s="89"/>
    </row>
    <row r="17" spans="2:16">
      <c r="B17" s="59"/>
      <c r="C17" s="59"/>
      <c r="D17" s="59"/>
      <c r="E17" s="87"/>
      <c r="F17" s="88"/>
      <c r="G17" s="88"/>
      <c r="H17" s="88"/>
      <c r="I17" s="88"/>
      <c r="J17" s="88"/>
      <c r="K17" s="88"/>
      <c r="L17" s="88"/>
      <c r="M17" s="88"/>
      <c r="N17" s="88"/>
      <c r="O17" s="88"/>
      <c r="P17" s="89"/>
    </row>
    <row r="18" spans="2:16">
      <c r="B18" s="59"/>
      <c r="C18" s="59"/>
      <c r="D18" s="59"/>
      <c r="E18" s="87"/>
      <c r="F18" s="88"/>
      <c r="G18" s="88"/>
      <c r="H18" s="88"/>
      <c r="I18" s="88"/>
      <c r="J18" s="88"/>
      <c r="K18" s="88"/>
      <c r="L18" s="88"/>
      <c r="M18" s="88"/>
      <c r="N18" s="88"/>
      <c r="O18" s="88"/>
      <c r="P18" s="89"/>
    </row>
    <row r="19" spans="2:16" ht="15.75" thickBot="1">
      <c r="B19" s="59"/>
      <c r="C19" s="59"/>
      <c r="D19" s="59"/>
      <c r="E19" s="90"/>
      <c r="F19" s="91"/>
      <c r="G19" s="91"/>
      <c r="H19" s="91"/>
      <c r="I19" s="91"/>
      <c r="J19" s="91"/>
      <c r="K19" s="91"/>
      <c r="L19" s="91"/>
      <c r="M19" s="91"/>
      <c r="N19" s="91"/>
      <c r="O19" s="91"/>
      <c r="P19" s="92"/>
    </row>
    <row r="20" spans="2:16" ht="15.75" thickTop="1">
      <c r="B20" s="59"/>
      <c r="C20" s="59"/>
      <c r="D20" s="59"/>
      <c r="E20" s="61"/>
      <c r="F20" s="61"/>
      <c r="G20" s="61"/>
      <c r="H20" s="61"/>
      <c r="I20" s="61"/>
      <c r="J20" s="61"/>
      <c r="K20" s="61"/>
      <c r="L20" s="61"/>
      <c r="M20" s="61"/>
      <c r="N20" s="61"/>
      <c r="O20" s="61"/>
      <c r="P20" s="61"/>
    </row>
    <row r="21" spans="2:16">
      <c r="B21" s="59"/>
      <c r="C21" s="59"/>
      <c r="D21" s="59"/>
      <c r="E21" s="61"/>
      <c r="F21" s="61"/>
      <c r="G21" s="61"/>
      <c r="H21" s="61"/>
      <c r="I21" s="61"/>
      <c r="J21" s="61"/>
      <c r="K21" s="61"/>
      <c r="L21" s="61"/>
      <c r="M21" s="61"/>
      <c r="N21" s="61"/>
      <c r="O21" s="61"/>
      <c r="P21" s="61"/>
    </row>
    <row r="22" spans="2:16">
      <c r="B22" s="59"/>
      <c r="C22" s="59"/>
      <c r="D22" s="59"/>
      <c r="E22" s="61"/>
      <c r="F22" s="61"/>
      <c r="G22" s="61"/>
      <c r="H22" s="61"/>
      <c r="I22" s="61"/>
      <c r="J22" s="61"/>
      <c r="K22" s="61"/>
      <c r="L22" s="61"/>
      <c r="M22" s="61"/>
      <c r="N22" s="61"/>
      <c r="O22" s="61"/>
      <c r="P22" s="61"/>
    </row>
    <row r="23" spans="2:16">
      <c r="B23" s="60"/>
      <c r="C23" s="60"/>
      <c r="D23" s="60"/>
      <c r="E23" s="61"/>
      <c r="F23" s="61"/>
      <c r="G23" s="61"/>
      <c r="H23" s="61"/>
      <c r="I23" s="61"/>
      <c r="J23" s="61"/>
      <c r="K23" s="61"/>
      <c r="L23" s="61"/>
      <c r="M23" s="61"/>
      <c r="N23" s="61"/>
      <c r="O23" s="61"/>
      <c r="P23" s="61"/>
    </row>
    <row r="24" spans="2:16">
      <c r="B24" s="60"/>
      <c r="C24" s="60"/>
      <c r="D24" s="60"/>
      <c r="E24" s="61"/>
      <c r="F24" s="61"/>
      <c r="G24" s="61"/>
      <c r="H24" s="61"/>
      <c r="I24" s="61"/>
      <c r="J24" s="61"/>
      <c r="K24" s="61"/>
      <c r="L24" s="61"/>
      <c r="M24" s="61"/>
      <c r="N24" s="61"/>
      <c r="O24" s="61"/>
      <c r="P24" s="61"/>
    </row>
    <row r="25" spans="2:16">
      <c r="B25" s="60"/>
      <c r="C25" s="60"/>
      <c r="D25" s="60"/>
      <c r="E25" s="61"/>
      <c r="F25" s="61"/>
      <c r="G25" s="61"/>
      <c r="H25" s="61"/>
      <c r="I25" s="61"/>
      <c r="J25" s="61"/>
      <c r="K25" s="61"/>
      <c r="L25" s="61"/>
      <c r="M25" s="61"/>
      <c r="N25" s="61"/>
      <c r="O25" s="61"/>
      <c r="P25" s="61"/>
    </row>
    <row r="26" spans="2:16">
      <c r="B26" s="60"/>
      <c r="C26" s="60"/>
      <c r="D26" s="60"/>
      <c r="E26" s="61"/>
      <c r="F26" s="61"/>
      <c r="G26" s="61"/>
      <c r="H26" s="61"/>
      <c r="I26" s="61"/>
      <c r="J26" s="61"/>
      <c r="K26" s="61"/>
      <c r="L26" s="61"/>
      <c r="M26" s="61"/>
      <c r="N26" s="61"/>
      <c r="O26" s="61"/>
      <c r="P26" s="61"/>
    </row>
    <row r="27" spans="2:16">
      <c r="B27" s="60"/>
      <c r="C27" s="60"/>
      <c r="D27" s="60"/>
      <c r="E27" s="61"/>
      <c r="F27" s="61"/>
      <c r="G27" s="61"/>
      <c r="H27" s="61"/>
      <c r="I27" s="61"/>
      <c r="J27" s="61"/>
      <c r="K27" s="61"/>
      <c r="L27" s="61"/>
      <c r="M27" s="61"/>
      <c r="N27" s="61"/>
      <c r="O27" s="61"/>
      <c r="P27" s="61"/>
    </row>
    <row r="28" spans="2:16">
      <c r="B28" s="60"/>
      <c r="C28" s="60"/>
      <c r="D28" s="60"/>
      <c r="E28" s="60"/>
      <c r="F28" s="60"/>
      <c r="G28" s="60"/>
      <c r="H28" s="60"/>
      <c r="I28" s="60"/>
      <c r="J28" s="60"/>
      <c r="K28" s="60"/>
      <c r="L28" s="60"/>
      <c r="M28" s="60"/>
      <c r="N28" s="60"/>
      <c r="O28" s="60"/>
      <c r="P28" s="60"/>
    </row>
  </sheetData>
  <mergeCells count="1">
    <mergeCell ref="E5:P19"/>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I39"/>
  <sheetViews>
    <sheetView workbookViewId="0"/>
  </sheetViews>
  <sheetFormatPr defaultRowHeight="15"/>
  <cols>
    <col min="1" max="1" width="12.28515625" customWidth="1"/>
    <col min="2" max="2" width="47.28515625" bestFit="1" customWidth="1"/>
    <col min="3" max="3" width="36.140625" bestFit="1" customWidth="1"/>
    <col min="7" max="7" width="19.85546875" customWidth="1"/>
  </cols>
  <sheetData>
    <row r="1" spans="1:9">
      <c r="A1" s="10"/>
      <c r="B1" s="10"/>
      <c r="C1" s="10"/>
      <c r="D1" s="10"/>
      <c r="E1" s="10"/>
      <c r="F1" s="10"/>
      <c r="G1" s="10"/>
      <c r="H1" s="10"/>
    </row>
    <row r="2" spans="1:9">
      <c r="A2" s="11" t="s">
        <v>7</v>
      </c>
      <c r="B2" s="11" t="s">
        <v>8</v>
      </c>
      <c r="C2" s="11" t="s">
        <v>61</v>
      </c>
      <c r="D2" s="95" t="s">
        <v>80</v>
      </c>
      <c r="E2" s="95"/>
      <c r="F2" s="95"/>
      <c r="G2" s="95"/>
      <c r="H2" s="107" t="s">
        <v>82</v>
      </c>
      <c r="I2" s="83"/>
    </row>
    <row r="3" spans="1:9">
      <c r="A3" s="14" t="s">
        <v>0</v>
      </c>
      <c r="B3" s="15" t="s">
        <v>1</v>
      </c>
      <c r="C3" s="5" t="s">
        <v>9</v>
      </c>
      <c r="D3" s="93" t="s">
        <v>81</v>
      </c>
      <c r="E3" s="94"/>
      <c r="F3" s="94"/>
      <c r="G3" s="94"/>
      <c r="H3" s="83" t="s">
        <v>247</v>
      </c>
      <c r="I3" s="83"/>
    </row>
    <row r="4" spans="1:9">
      <c r="A4" s="14" t="s">
        <v>0</v>
      </c>
      <c r="B4" s="15" t="s">
        <v>2</v>
      </c>
      <c r="C4" s="4" t="s">
        <v>10</v>
      </c>
      <c r="D4" s="93" t="s">
        <v>81</v>
      </c>
      <c r="E4" s="94"/>
      <c r="F4" s="94"/>
      <c r="G4" s="94"/>
      <c r="H4" s="83" t="s">
        <v>247</v>
      </c>
      <c r="I4" s="83"/>
    </row>
    <row r="5" spans="1:9">
      <c r="A5" s="14" t="s">
        <v>0</v>
      </c>
      <c r="B5" s="15" t="s">
        <v>3</v>
      </c>
      <c r="C5" s="5" t="s">
        <v>68</v>
      </c>
      <c r="D5" s="93" t="s">
        <v>81</v>
      </c>
      <c r="E5" s="94"/>
      <c r="F5" s="94"/>
      <c r="G5" s="94"/>
      <c r="H5" s="83" t="s">
        <v>247</v>
      </c>
      <c r="I5" s="83"/>
    </row>
    <row r="6" spans="1:9">
      <c r="A6" s="14" t="s">
        <v>0</v>
      </c>
      <c r="B6" s="15" t="s">
        <v>4</v>
      </c>
      <c r="C6" s="5" t="s">
        <v>67</v>
      </c>
      <c r="D6" s="93" t="s">
        <v>81</v>
      </c>
      <c r="E6" s="94"/>
      <c r="F6" s="94"/>
      <c r="G6" s="94"/>
      <c r="H6" s="83" t="s">
        <v>247</v>
      </c>
      <c r="I6" s="83"/>
    </row>
    <row r="7" spans="1:9">
      <c r="A7" s="14" t="s">
        <v>0</v>
      </c>
      <c r="B7" s="15" t="s">
        <v>5</v>
      </c>
      <c r="C7" s="4" t="s">
        <v>12</v>
      </c>
      <c r="D7" s="93" t="s">
        <v>81</v>
      </c>
      <c r="E7" s="94"/>
      <c r="F7" s="94"/>
      <c r="G7" s="94"/>
      <c r="H7" s="83" t="s">
        <v>247</v>
      </c>
      <c r="I7" s="83"/>
    </row>
    <row r="8" spans="1:9" ht="15.75" thickBot="1">
      <c r="A8" s="26" t="s">
        <v>0</v>
      </c>
      <c r="B8" s="26" t="s">
        <v>6</v>
      </c>
      <c r="C8" s="27" t="s">
        <v>13</v>
      </c>
      <c r="D8" s="93" t="s">
        <v>81</v>
      </c>
      <c r="E8" s="94"/>
      <c r="F8" s="94"/>
      <c r="G8" s="94"/>
      <c r="H8" s="83" t="s">
        <v>247</v>
      </c>
      <c r="I8" s="83"/>
    </row>
    <row r="9" spans="1:9">
      <c r="A9" s="23" t="s">
        <v>0</v>
      </c>
      <c r="B9" s="24" t="s">
        <v>27</v>
      </c>
      <c r="C9" s="25" t="s">
        <v>34</v>
      </c>
      <c r="D9" s="93" t="s">
        <v>81</v>
      </c>
      <c r="E9" s="94"/>
      <c r="F9" s="94"/>
      <c r="G9" s="94"/>
      <c r="H9" s="83" t="s">
        <v>247</v>
      </c>
      <c r="I9" s="83"/>
    </row>
    <row r="10" spans="1:9">
      <c r="A10" s="16" t="s">
        <v>0</v>
      </c>
      <c r="B10" s="17" t="s">
        <v>28</v>
      </c>
      <c r="C10" s="6" t="s">
        <v>35</v>
      </c>
      <c r="D10" s="93" t="s">
        <v>81</v>
      </c>
      <c r="E10" s="94"/>
      <c r="F10" s="94"/>
      <c r="G10" s="94"/>
      <c r="H10" s="83" t="s">
        <v>247</v>
      </c>
      <c r="I10" s="83"/>
    </row>
    <row r="11" spans="1:9">
      <c r="A11" s="16" t="s">
        <v>0</v>
      </c>
      <c r="B11" s="17" t="s">
        <v>29</v>
      </c>
      <c r="C11" s="6" t="s">
        <v>11</v>
      </c>
      <c r="D11" s="93" t="s">
        <v>81</v>
      </c>
      <c r="E11" s="94"/>
      <c r="F11" s="94"/>
      <c r="G11" s="94"/>
      <c r="H11" s="83" t="s">
        <v>247</v>
      </c>
      <c r="I11" s="83"/>
    </row>
    <row r="12" spans="1:9">
      <c r="A12" s="16" t="s">
        <v>0</v>
      </c>
      <c r="B12" s="17" t="s">
        <v>30</v>
      </c>
      <c r="C12" s="6" t="s">
        <v>36</v>
      </c>
      <c r="D12" s="93" t="s">
        <v>81</v>
      </c>
      <c r="E12" s="94"/>
      <c r="F12" s="94"/>
      <c r="G12" s="94"/>
      <c r="H12" s="83" t="s">
        <v>247</v>
      </c>
      <c r="I12" s="83"/>
    </row>
    <row r="13" spans="1:9">
      <c r="A13" s="16" t="s">
        <v>0</v>
      </c>
      <c r="B13" s="17" t="s">
        <v>31</v>
      </c>
      <c r="C13" s="6" t="s">
        <v>37</v>
      </c>
      <c r="D13" s="93" t="s">
        <v>81</v>
      </c>
      <c r="E13" s="94"/>
      <c r="F13" s="94"/>
      <c r="G13" s="94"/>
      <c r="H13" s="83" t="s">
        <v>247</v>
      </c>
      <c r="I13" s="83"/>
    </row>
    <row r="14" spans="1:9">
      <c r="A14" s="16" t="s">
        <v>0</v>
      </c>
      <c r="B14" s="17" t="s">
        <v>32</v>
      </c>
      <c r="C14" s="6" t="s">
        <v>12</v>
      </c>
      <c r="D14" s="93" t="s">
        <v>81</v>
      </c>
      <c r="E14" s="94"/>
      <c r="F14" s="94"/>
      <c r="G14" s="94"/>
      <c r="H14" s="83" t="s">
        <v>247</v>
      </c>
      <c r="I14" s="83"/>
    </row>
    <row r="15" spans="1:9" ht="15.75" thickBot="1">
      <c r="A15" s="29" t="s">
        <v>0</v>
      </c>
      <c r="B15" s="30" t="s">
        <v>33</v>
      </c>
      <c r="C15" s="31" t="s">
        <v>13</v>
      </c>
      <c r="D15" s="93" t="s">
        <v>81</v>
      </c>
      <c r="E15" s="94"/>
      <c r="F15" s="94"/>
      <c r="G15" s="94"/>
      <c r="H15" s="83" t="s">
        <v>247</v>
      </c>
      <c r="I15" s="83"/>
    </row>
    <row r="16" spans="1:9">
      <c r="A16" s="28" t="s">
        <v>14</v>
      </c>
      <c r="B16" s="28" t="s">
        <v>15</v>
      </c>
      <c r="C16" s="3" t="s">
        <v>21</v>
      </c>
      <c r="D16" s="93" t="s">
        <v>81</v>
      </c>
      <c r="E16" s="94"/>
      <c r="F16" s="94"/>
      <c r="G16" s="94"/>
      <c r="H16" s="83" t="s">
        <v>247</v>
      </c>
      <c r="I16" s="83"/>
    </row>
    <row r="17" spans="1:9">
      <c r="A17" s="14" t="s">
        <v>14</v>
      </c>
      <c r="B17" s="14" t="s">
        <v>16</v>
      </c>
      <c r="C17" s="5" t="s">
        <v>22</v>
      </c>
      <c r="D17" s="93" t="s">
        <v>81</v>
      </c>
      <c r="E17" s="94"/>
      <c r="F17" s="94"/>
      <c r="G17" s="94"/>
      <c r="H17" s="83" t="s">
        <v>247</v>
      </c>
      <c r="I17" s="83"/>
    </row>
    <row r="18" spans="1:9">
      <c r="A18" s="14" t="s">
        <v>14</v>
      </c>
      <c r="B18" s="14" t="s">
        <v>17</v>
      </c>
      <c r="C18" s="5" t="s">
        <v>23</v>
      </c>
      <c r="D18" s="93" t="s">
        <v>81</v>
      </c>
      <c r="E18" s="94"/>
      <c r="F18" s="94"/>
      <c r="G18" s="94"/>
      <c r="H18" s="83" t="s">
        <v>247</v>
      </c>
      <c r="I18" s="83"/>
    </row>
    <row r="19" spans="1:9">
      <c r="A19" s="14" t="s">
        <v>14</v>
      </c>
      <c r="B19" s="14" t="s">
        <v>18</v>
      </c>
      <c r="C19" s="5" t="s">
        <v>24</v>
      </c>
      <c r="D19" s="93" t="s">
        <v>81</v>
      </c>
      <c r="E19" s="94"/>
      <c r="F19" s="94"/>
      <c r="G19" s="94"/>
      <c r="H19" s="83" t="s">
        <v>247</v>
      </c>
      <c r="I19" s="83"/>
    </row>
    <row r="20" spans="1:9">
      <c r="A20" s="14" t="s">
        <v>14</v>
      </c>
      <c r="B20" s="14" t="s">
        <v>19</v>
      </c>
      <c r="C20" s="5" t="s">
        <v>25</v>
      </c>
      <c r="D20" s="93" t="s">
        <v>81</v>
      </c>
      <c r="E20" s="94"/>
      <c r="F20" s="94"/>
      <c r="G20" s="94"/>
      <c r="H20" s="83" t="s">
        <v>247</v>
      </c>
      <c r="I20" s="83"/>
    </row>
    <row r="21" spans="1:9" ht="15.75" thickBot="1">
      <c r="A21" s="26" t="s">
        <v>14</v>
      </c>
      <c r="B21" s="26" t="s">
        <v>20</v>
      </c>
      <c r="C21" s="27" t="s">
        <v>26</v>
      </c>
      <c r="D21" s="93" t="s">
        <v>81</v>
      </c>
      <c r="E21" s="94"/>
      <c r="F21" s="94"/>
      <c r="G21" s="94"/>
      <c r="H21" s="83" t="s">
        <v>247</v>
      </c>
      <c r="I21" s="83"/>
    </row>
    <row r="22" spans="1:9">
      <c r="A22" s="23" t="s">
        <v>14</v>
      </c>
      <c r="B22" s="32" t="s">
        <v>38</v>
      </c>
      <c r="C22" s="33" t="s">
        <v>69</v>
      </c>
      <c r="D22" s="93" t="s">
        <v>81</v>
      </c>
      <c r="E22" s="94"/>
      <c r="F22" s="94"/>
      <c r="G22" s="94"/>
      <c r="H22" s="83" t="s">
        <v>247</v>
      </c>
      <c r="I22" s="83"/>
    </row>
    <row r="23" spans="1:9">
      <c r="A23" s="16" t="s">
        <v>14</v>
      </c>
      <c r="B23" s="18" t="s">
        <v>39</v>
      </c>
      <c r="C23" s="7" t="s">
        <v>45</v>
      </c>
      <c r="D23" s="93" t="s">
        <v>81</v>
      </c>
      <c r="E23" s="94"/>
      <c r="F23" s="94"/>
      <c r="G23" s="94"/>
      <c r="H23" s="83" t="s">
        <v>247</v>
      </c>
      <c r="I23" s="83"/>
    </row>
    <row r="24" spans="1:9">
      <c r="A24" s="16" t="s">
        <v>14</v>
      </c>
      <c r="B24" s="18" t="s">
        <v>70</v>
      </c>
      <c r="C24" s="7" t="s">
        <v>71</v>
      </c>
      <c r="D24" s="93" t="s">
        <v>81</v>
      </c>
      <c r="E24" s="94"/>
      <c r="F24" s="94"/>
      <c r="G24" s="94"/>
      <c r="H24" s="83" t="s">
        <v>247</v>
      </c>
      <c r="I24" s="83"/>
    </row>
    <row r="25" spans="1:9">
      <c r="A25" s="16" t="s">
        <v>14</v>
      </c>
      <c r="B25" s="18" t="s">
        <v>40</v>
      </c>
      <c r="C25" s="7" t="s">
        <v>23</v>
      </c>
      <c r="D25" s="93" t="s">
        <v>81</v>
      </c>
      <c r="E25" s="94"/>
      <c r="F25" s="94"/>
      <c r="G25" s="94"/>
      <c r="H25" s="83" t="s">
        <v>247</v>
      </c>
      <c r="I25" s="83"/>
    </row>
    <row r="26" spans="1:9">
      <c r="A26" s="16" t="s">
        <v>14</v>
      </c>
      <c r="B26" s="19" t="s">
        <v>41</v>
      </c>
      <c r="C26" s="8" t="s">
        <v>46</v>
      </c>
      <c r="D26" s="93" t="s">
        <v>81</v>
      </c>
      <c r="E26" s="94"/>
      <c r="F26" s="94"/>
      <c r="G26" s="94"/>
      <c r="H26" s="83" t="s">
        <v>247</v>
      </c>
      <c r="I26" s="83"/>
    </row>
    <row r="27" spans="1:9">
      <c r="A27" s="16" t="s">
        <v>14</v>
      </c>
      <c r="B27" s="19" t="s">
        <v>42</v>
      </c>
      <c r="C27" s="8" t="s">
        <v>47</v>
      </c>
      <c r="D27" s="93" t="s">
        <v>81</v>
      </c>
      <c r="E27" s="94"/>
      <c r="F27" s="94"/>
      <c r="G27" s="94"/>
      <c r="H27" s="83" t="s">
        <v>247</v>
      </c>
      <c r="I27" s="83"/>
    </row>
    <row r="28" spans="1:9">
      <c r="A28" s="16" t="s">
        <v>14</v>
      </c>
      <c r="B28" s="19" t="s">
        <v>43</v>
      </c>
      <c r="C28" s="8" t="s">
        <v>72</v>
      </c>
      <c r="D28" s="93" t="s">
        <v>81</v>
      </c>
      <c r="E28" s="94"/>
      <c r="F28" s="94"/>
      <c r="G28" s="94"/>
      <c r="H28" s="83" t="s">
        <v>247</v>
      </c>
      <c r="I28" s="83"/>
    </row>
    <row r="29" spans="1:9" ht="15.75" thickBot="1">
      <c r="A29" s="29" t="s">
        <v>14</v>
      </c>
      <c r="B29" s="36" t="s">
        <v>44</v>
      </c>
      <c r="C29" s="37" t="s">
        <v>48</v>
      </c>
      <c r="D29" s="93" t="s">
        <v>81</v>
      </c>
      <c r="E29" s="94"/>
      <c r="F29" s="94"/>
      <c r="G29" s="94"/>
      <c r="H29" s="83" t="s">
        <v>247</v>
      </c>
      <c r="I29" s="83"/>
    </row>
    <row r="30" spans="1:9" ht="15" customHeight="1">
      <c r="A30" s="20" t="s">
        <v>51</v>
      </c>
      <c r="B30" s="34" t="s">
        <v>73</v>
      </c>
      <c r="C30" s="35" t="s">
        <v>56</v>
      </c>
      <c r="D30" s="93" t="s">
        <v>81</v>
      </c>
      <c r="E30" s="94"/>
      <c r="F30" s="94"/>
      <c r="G30" s="94"/>
      <c r="H30" s="83" t="s">
        <v>247</v>
      </c>
      <c r="I30" s="83"/>
    </row>
    <row r="31" spans="1:9" ht="14.25" customHeight="1">
      <c r="A31" s="22" t="s">
        <v>51</v>
      </c>
      <c r="B31" s="21" t="s">
        <v>53</v>
      </c>
      <c r="C31" s="9" t="s">
        <v>57</v>
      </c>
      <c r="D31" s="93" t="s">
        <v>81</v>
      </c>
      <c r="E31" s="94"/>
      <c r="F31" s="94"/>
      <c r="G31" s="94"/>
      <c r="H31" s="83" t="s">
        <v>247</v>
      </c>
      <c r="I31" s="83"/>
    </row>
    <row r="32" spans="1:9" ht="15" customHeight="1">
      <c r="A32" s="22" t="s">
        <v>51</v>
      </c>
      <c r="B32" s="21" t="s">
        <v>52</v>
      </c>
      <c r="C32" s="9" t="s">
        <v>58</v>
      </c>
      <c r="D32" s="93" t="s">
        <v>81</v>
      </c>
      <c r="E32" s="94"/>
      <c r="F32" s="94"/>
      <c r="G32" s="94"/>
      <c r="H32" s="83" t="s">
        <v>247</v>
      </c>
      <c r="I32" s="83"/>
    </row>
    <row r="33" spans="1:9" ht="15.75" customHeight="1">
      <c r="A33" s="22" t="s">
        <v>51</v>
      </c>
      <c r="B33" s="21" t="s">
        <v>54</v>
      </c>
      <c r="C33" s="9" t="s">
        <v>59</v>
      </c>
      <c r="D33" s="93" t="s">
        <v>81</v>
      </c>
      <c r="E33" s="94"/>
      <c r="F33" s="94"/>
      <c r="G33" s="94"/>
      <c r="H33" s="83" t="s">
        <v>247</v>
      </c>
      <c r="I33" s="83"/>
    </row>
    <row r="34" spans="1:9" ht="13.5" customHeight="1">
      <c r="A34" s="22" t="s">
        <v>51</v>
      </c>
      <c r="B34" s="21" t="s">
        <v>55</v>
      </c>
      <c r="C34" s="9" t="s">
        <v>60</v>
      </c>
      <c r="D34" s="93" t="s">
        <v>81</v>
      </c>
      <c r="E34" s="94"/>
      <c r="F34" s="94"/>
      <c r="G34" s="94"/>
      <c r="H34" s="83" t="s">
        <v>247</v>
      </c>
      <c r="I34" s="83"/>
    </row>
    <row r="35" spans="1:9" ht="14.25" customHeight="1">
      <c r="A35" s="10"/>
      <c r="B35" s="10"/>
      <c r="C35" s="10"/>
      <c r="D35" s="10"/>
      <c r="E35" s="10"/>
      <c r="F35" s="10"/>
      <c r="G35" s="10"/>
      <c r="H35" s="10"/>
    </row>
    <row r="36" spans="1:9" ht="16.5" customHeight="1">
      <c r="A36" s="10"/>
      <c r="B36" s="40" t="s">
        <v>76</v>
      </c>
      <c r="C36" s="10"/>
      <c r="D36" s="10"/>
      <c r="E36" s="10"/>
      <c r="F36" s="10"/>
      <c r="G36" s="10"/>
      <c r="H36" s="10"/>
    </row>
    <row r="37" spans="1:9">
      <c r="A37" s="10"/>
      <c r="B37" s="12"/>
      <c r="C37" s="10" t="s">
        <v>49</v>
      </c>
      <c r="D37" s="10"/>
      <c r="E37" s="10"/>
      <c r="F37" s="10"/>
      <c r="G37" s="10"/>
      <c r="H37" s="10"/>
    </row>
    <row r="38" spans="1:9">
      <c r="A38" s="10"/>
      <c r="B38" s="13"/>
      <c r="C38" s="10" t="s">
        <v>50</v>
      </c>
      <c r="D38" s="10"/>
      <c r="E38" s="10"/>
      <c r="F38" s="10"/>
      <c r="G38" s="10"/>
      <c r="H38" s="10"/>
    </row>
    <row r="39" spans="1:9">
      <c r="A39" s="10"/>
      <c r="B39" s="10"/>
      <c r="C39" s="10"/>
      <c r="D39" s="10"/>
      <c r="E39" s="10"/>
      <c r="F39" s="10"/>
      <c r="G39" s="10"/>
      <c r="H39" s="10"/>
    </row>
  </sheetData>
  <mergeCells count="33">
    <mergeCell ref="D32:G32"/>
    <mergeCell ref="D33:G33"/>
    <mergeCell ref="D34:G34"/>
    <mergeCell ref="D26:G26"/>
    <mergeCell ref="D27:G27"/>
    <mergeCell ref="D28:G28"/>
    <mergeCell ref="D29:G29"/>
    <mergeCell ref="D30:G30"/>
    <mergeCell ref="D31:G31"/>
    <mergeCell ref="D20:G20"/>
    <mergeCell ref="D21:G21"/>
    <mergeCell ref="D22:G22"/>
    <mergeCell ref="D23:G23"/>
    <mergeCell ref="D24:G24"/>
    <mergeCell ref="D25:G25"/>
    <mergeCell ref="D19:G19"/>
    <mergeCell ref="D8:G8"/>
    <mergeCell ref="D9:G9"/>
    <mergeCell ref="D10:G10"/>
    <mergeCell ref="D11:G11"/>
    <mergeCell ref="D12:G12"/>
    <mergeCell ref="D13:G13"/>
    <mergeCell ref="D14:G14"/>
    <mergeCell ref="D15:G15"/>
    <mergeCell ref="D16:G16"/>
    <mergeCell ref="D17:G17"/>
    <mergeCell ref="D18:G18"/>
    <mergeCell ref="D7:G7"/>
    <mergeCell ref="D2:G2"/>
    <mergeCell ref="D3:G3"/>
    <mergeCell ref="D4:G4"/>
    <mergeCell ref="D5:G5"/>
    <mergeCell ref="D6:G6"/>
  </mergeCells>
  <hyperlinks>
    <hyperlink ref="D3" r:id="rId1"/>
    <hyperlink ref="D4" r:id="rId2"/>
    <hyperlink ref="D5" r:id="rId3"/>
    <hyperlink ref="D6" r:id="rId4"/>
    <hyperlink ref="D7" r:id="rId5"/>
    <hyperlink ref="D8" r:id="rId6"/>
    <hyperlink ref="D9" r:id="rId7"/>
    <hyperlink ref="D10" r:id="rId8"/>
    <hyperlink ref="D11" r:id="rId9"/>
    <hyperlink ref="D12" r:id="rId10"/>
    <hyperlink ref="D13" r:id="rId11"/>
    <hyperlink ref="D14" r:id="rId12"/>
    <hyperlink ref="D15" r:id="rId13"/>
    <hyperlink ref="D16" r:id="rId14"/>
    <hyperlink ref="D17" r:id="rId15"/>
    <hyperlink ref="D18" r:id="rId16"/>
    <hyperlink ref="D19" r:id="rId17"/>
    <hyperlink ref="D20" r:id="rId18"/>
    <hyperlink ref="D21" r:id="rId19"/>
    <hyperlink ref="D22" r:id="rId20"/>
    <hyperlink ref="D23" r:id="rId21"/>
    <hyperlink ref="D24" r:id="rId22"/>
    <hyperlink ref="D25" r:id="rId23"/>
    <hyperlink ref="D26" r:id="rId24"/>
    <hyperlink ref="D27" r:id="rId25"/>
    <hyperlink ref="D28" r:id="rId26"/>
    <hyperlink ref="D29" r:id="rId27"/>
    <hyperlink ref="D30" r:id="rId28"/>
    <hyperlink ref="D31" r:id="rId29"/>
    <hyperlink ref="D32" r:id="rId30"/>
    <hyperlink ref="D33" r:id="rId31"/>
    <hyperlink ref="D34" r:id="rId32"/>
  </hyperlinks>
  <pageMargins left="0.7" right="0.7" top="0.75" bottom="0.75" header="0.3" footer="0.3"/>
  <pageSetup paperSize="9" orientation="portrait" r:id="rId33"/>
</worksheet>
</file>

<file path=xl/worksheets/sheet3.xml><?xml version="1.0" encoding="utf-8"?>
<worksheet xmlns="http://schemas.openxmlformats.org/spreadsheetml/2006/main" xmlns:r="http://schemas.openxmlformats.org/officeDocument/2006/relationships">
  <dimension ref="A2:P30"/>
  <sheetViews>
    <sheetView workbookViewId="0"/>
  </sheetViews>
  <sheetFormatPr defaultRowHeight="15"/>
  <cols>
    <col min="2" max="2" width="35.28515625" customWidth="1"/>
    <col min="3" max="3" width="10.28515625" customWidth="1"/>
    <col min="4" max="4" width="9.5703125" customWidth="1"/>
    <col min="5" max="5" width="11" customWidth="1"/>
    <col min="6" max="6" width="12" customWidth="1"/>
    <col min="7" max="7" width="11.85546875" customWidth="1"/>
    <col min="9" max="9" width="8.7109375" customWidth="1"/>
    <col min="11" max="11" width="11.42578125" customWidth="1"/>
    <col min="15" max="15" width="13.85546875" customWidth="1"/>
  </cols>
  <sheetData>
    <row r="2" spans="1:16" ht="72.75" customHeight="1">
      <c r="A2" t="s">
        <v>65</v>
      </c>
      <c r="B2" s="2" t="s">
        <v>61</v>
      </c>
      <c r="C2" s="39" t="s">
        <v>64</v>
      </c>
      <c r="D2" s="39" t="s">
        <v>84</v>
      </c>
      <c r="E2" s="39" t="s">
        <v>62</v>
      </c>
      <c r="F2" s="39" t="s">
        <v>66</v>
      </c>
      <c r="G2" s="39" t="s">
        <v>79</v>
      </c>
      <c r="H2" s="39" t="s">
        <v>78</v>
      </c>
      <c r="I2" s="39" t="s">
        <v>77</v>
      </c>
      <c r="J2" s="39" t="s">
        <v>85</v>
      </c>
      <c r="K2" s="39" t="s">
        <v>83</v>
      </c>
      <c r="L2" s="39" t="s">
        <v>63</v>
      </c>
    </row>
    <row r="3" spans="1:16">
      <c r="A3" s="1">
        <v>1</v>
      </c>
      <c r="B3" s="3" t="s">
        <v>9</v>
      </c>
      <c r="C3" s="1">
        <v>1</v>
      </c>
      <c r="D3" s="1">
        <v>1</v>
      </c>
      <c r="E3" s="1">
        <v>0</v>
      </c>
      <c r="F3" s="1">
        <v>0</v>
      </c>
      <c r="G3" s="1">
        <v>0</v>
      </c>
      <c r="H3" s="1">
        <v>1</v>
      </c>
      <c r="I3" s="1">
        <v>0</v>
      </c>
      <c r="J3" s="1">
        <v>1</v>
      </c>
      <c r="K3" s="38">
        <v>0</v>
      </c>
      <c r="L3" s="1">
        <v>5</v>
      </c>
      <c r="N3" s="41" t="s">
        <v>76</v>
      </c>
    </row>
    <row r="4" spans="1:16">
      <c r="A4" s="1">
        <v>2</v>
      </c>
      <c r="B4" s="4" t="s">
        <v>10</v>
      </c>
      <c r="C4" s="1">
        <v>0</v>
      </c>
      <c r="D4" s="1">
        <v>1</v>
      </c>
      <c r="E4" s="1">
        <v>0</v>
      </c>
      <c r="F4" s="1">
        <v>0</v>
      </c>
      <c r="G4" s="1">
        <v>0</v>
      </c>
      <c r="H4" s="1">
        <v>1</v>
      </c>
      <c r="I4" s="1">
        <v>0</v>
      </c>
      <c r="J4" s="1">
        <v>0</v>
      </c>
      <c r="K4" s="1">
        <v>1</v>
      </c>
      <c r="L4" s="1">
        <v>4</v>
      </c>
      <c r="N4" t="s">
        <v>74</v>
      </c>
      <c r="P4" s="41">
        <v>1</v>
      </c>
    </row>
    <row r="5" spans="1:16">
      <c r="A5" s="1">
        <v>3</v>
      </c>
      <c r="B5" s="5" t="s">
        <v>68</v>
      </c>
      <c r="C5" s="1">
        <v>1</v>
      </c>
      <c r="D5" s="1">
        <v>0</v>
      </c>
      <c r="E5" s="1">
        <v>0</v>
      </c>
      <c r="F5" s="1">
        <v>0</v>
      </c>
      <c r="G5" s="1">
        <v>0</v>
      </c>
      <c r="H5" s="1">
        <v>0</v>
      </c>
      <c r="I5" s="1">
        <v>0</v>
      </c>
      <c r="J5" s="1">
        <v>0</v>
      </c>
      <c r="K5" s="1">
        <v>0</v>
      </c>
      <c r="L5" s="1">
        <v>4</v>
      </c>
      <c r="N5" s="96" t="s">
        <v>75</v>
      </c>
      <c r="O5" s="96"/>
      <c r="P5" s="41">
        <v>0</v>
      </c>
    </row>
    <row r="6" spans="1:16" ht="15" customHeight="1">
      <c r="A6" s="1">
        <v>4</v>
      </c>
      <c r="B6" s="5" t="s">
        <v>67</v>
      </c>
      <c r="C6" s="1">
        <v>1</v>
      </c>
      <c r="D6" s="1">
        <v>0</v>
      </c>
      <c r="E6" s="1">
        <v>0</v>
      </c>
      <c r="F6" s="1">
        <v>0</v>
      </c>
      <c r="G6" s="1">
        <v>1</v>
      </c>
      <c r="H6" s="1">
        <v>0</v>
      </c>
      <c r="I6" s="1">
        <v>0</v>
      </c>
      <c r="J6" s="1">
        <v>1</v>
      </c>
      <c r="K6" s="1">
        <v>1</v>
      </c>
      <c r="L6" s="1">
        <v>5</v>
      </c>
      <c r="N6" s="97" t="s">
        <v>96</v>
      </c>
      <c r="O6" s="97"/>
      <c r="P6" s="97"/>
    </row>
    <row r="7" spans="1:16">
      <c r="A7" s="1">
        <v>5</v>
      </c>
      <c r="B7" s="4" t="s">
        <v>12</v>
      </c>
      <c r="C7" s="1">
        <v>0</v>
      </c>
      <c r="D7" s="1">
        <v>1</v>
      </c>
      <c r="E7" s="1">
        <v>0</v>
      </c>
      <c r="F7" s="1">
        <v>0</v>
      </c>
      <c r="G7" s="1">
        <v>0</v>
      </c>
      <c r="H7" s="1">
        <v>1</v>
      </c>
      <c r="I7" s="1">
        <v>0</v>
      </c>
      <c r="J7" s="1">
        <v>0</v>
      </c>
      <c r="K7" s="1">
        <v>1</v>
      </c>
      <c r="L7" s="1">
        <v>5</v>
      </c>
      <c r="N7" s="97"/>
      <c r="O7" s="97"/>
      <c r="P7" s="97"/>
    </row>
    <row r="8" spans="1:16">
      <c r="A8" s="1">
        <v>6</v>
      </c>
      <c r="B8" s="5" t="s">
        <v>13</v>
      </c>
      <c r="C8" s="1">
        <v>1</v>
      </c>
      <c r="D8" s="1">
        <v>0</v>
      </c>
      <c r="E8" s="1">
        <v>1</v>
      </c>
      <c r="F8" s="1">
        <v>1</v>
      </c>
      <c r="G8" s="1">
        <v>1</v>
      </c>
      <c r="H8" s="1">
        <v>1</v>
      </c>
      <c r="I8" s="1">
        <v>1</v>
      </c>
      <c r="J8" s="1">
        <v>1</v>
      </c>
      <c r="K8" s="1">
        <v>0</v>
      </c>
      <c r="L8" s="1">
        <v>5</v>
      </c>
      <c r="N8" s="97"/>
      <c r="O8" s="97"/>
      <c r="P8" s="97"/>
    </row>
    <row r="9" spans="1:16">
      <c r="A9" s="1">
        <v>7</v>
      </c>
      <c r="B9" s="6" t="s">
        <v>34</v>
      </c>
      <c r="C9" s="1">
        <v>0</v>
      </c>
      <c r="D9" s="1">
        <v>1</v>
      </c>
      <c r="E9" s="1">
        <v>0</v>
      </c>
      <c r="F9" s="1">
        <v>1</v>
      </c>
      <c r="G9" s="1">
        <v>0</v>
      </c>
      <c r="H9" s="1">
        <v>0</v>
      </c>
      <c r="I9" s="1">
        <v>0</v>
      </c>
      <c r="J9" s="1">
        <v>0</v>
      </c>
      <c r="K9" s="1">
        <v>1</v>
      </c>
      <c r="L9" s="1">
        <v>5</v>
      </c>
      <c r="N9" s="97"/>
      <c r="O9" s="97"/>
      <c r="P9" s="97"/>
    </row>
    <row r="10" spans="1:16">
      <c r="A10" s="1">
        <v>8</v>
      </c>
      <c r="B10" s="6" t="s">
        <v>35</v>
      </c>
      <c r="C10" s="1">
        <v>1</v>
      </c>
      <c r="D10" s="1">
        <v>1</v>
      </c>
      <c r="E10" s="1">
        <v>1</v>
      </c>
      <c r="F10" s="1">
        <v>1</v>
      </c>
      <c r="G10" s="1">
        <v>0</v>
      </c>
      <c r="H10" s="1">
        <v>1</v>
      </c>
      <c r="I10" s="1">
        <v>1</v>
      </c>
      <c r="J10" s="1">
        <v>1</v>
      </c>
      <c r="K10" s="1">
        <v>0</v>
      </c>
      <c r="L10" s="1">
        <v>4</v>
      </c>
    </row>
    <row r="11" spans="1:16">
      <c r="A11" s="1">
        <v>9</v>
      </c>
      <c r="B11" s="6" t="s">
        <v>11</v>
      </c>
      <c r="C11" s="1">
        <v>1</v>
      </c>
      <c r="D11" s="1">
        <v>0</v>
      </c>
      <c r="E11" s="1">
        <v>0</v>
      </c>
      <c r="F11" s="1">
        <v>1</v>
      </c>
      <c r="G11" s="1">
        <v>1</v>
      </c>
      <c r="H11" s="1">
        <v>0</v>
      </c>
      <c r="I11" s="1">
        <v>0</v>
      </c>
      <c r="J11" s="1">
        <v>0</v>
      </c>
      <c r="K11" s="1">
        <v>1</v>
      </c>
      <c r="L11" s="1">
        <v>4</v>
      </c>
    </row>
    <row r="12" spans="1:16">
      <c r="A12" s="1">
        <v>10</v>
      </c>
      <c r="B12" s="6" t="s">
        <v>36</v>
      </c>
      <c r="C12" s="1">
        <v>1</v>
      </c>
      <c r="D12" s="1">
        <v>1</v>
      </c>
      <c r="E12" s="1">
        <v>0</v>
      </c>
      <c r="F12" s="1">
        <v>0</v>
      </c>
      <c r="G12" s="1">
        <v>0</v>
      </c>
      <c r="H12" s="1">
        <v>1</v>
      </c>
      <c r="I12" s="1">
        <v>0</v>
      </c>
      <c r="J12" s="1">
        <v>1</v>
      </c>
      <c r="K12" s="1">
        <v>0</v>
      </c>
      <c r="L12" s="1">
        <v>4</v>
      </c>
    </row>
    <row r="13" spans="1:16">
      <c r="A13" s="1">
        <v>11</v>
      </c>
      <c r="B13" s="6" t="s">
        <v>69</v>
      </c>
      <c r="C13" s="1">
        <v>0</v>
      </c>
      <c r="D13" s="1">
        <v>0</v>
      </c>
      <c r="E13" s="1">
        <v>0</v>
      </c>
      <c r="F13" s="1">
        <v>0</v>
      </c>
      <c r="G13" s="1">
        <v>1</v>
      </c>
      <c r="H13" s="1">
        <v>0</v>
      </c>
      <c r="I13" s="1">
        <v>0</v>
      </c>
      <c r="J13" s="1">
        <v>1</v>
      </c>
      <c r="K13" s="1">
        <v>0</v>
      </c>
      <c r="L13" s="1">
        <v>3</v>
      </c>
    </row>
    <row r="14" spans="1:16">
      <c r="A14" s="1">
        <v>12</v>
      </c>
      <c r="B14" s="6" t="s">
        <v>37</v>
      </c>
      <c r="C14" s="1">
        <v>1</v>
      </c>
      <c r="D14" s="1">
        <v>1</v>
      </c>
      <c r="E14" s="1">
        <v>0</v>
      </c>
      <c r="F14" s="1">
        <v>0</v>
      </c>
      <c r="G14" s="1">
        <v>0</v>
      </c>
      <c r="H14" s="1">
        <v>1</v>
      </c>
      <c r="I14" s="1">
        <v>0</v>
      </c>
      <c r="J14" s="1">
        <v>1</v>
      </c>
      <c r="K14" s="1">
        <v>0</v>
      </c>
      <c r="L14" s="1">
        <v>4</v>
      </c>
    </row>
    <row r="15" spans="1:16">
      <c r="A15" s="1">
        <v>13</v>
      </c>
      <c r="B15" s="5" t="s">
        <v>21</v>
      </c>
      <c r="C15" s="1">
        <v>0</v>
      </c>
      <c r="D15" s="1">
        <v>1</v>
      </c>
      <c r="E15" s="1">
        <v>1</v>
      </c>
      <c r="F15" s="1">
        <v>1</v>
      </c>
      <c r="G15" s="1">
        <v>0</v>
      </c>
      <c r="H15" s="1">
        <v>0</v>
      </c>
      <c r="I15" s="1">
        <v>1</v>
      </c>
      <c r="J15" s="1">
        <v>1</v>
      </c>
      <c r="K15" s="1">
        <v>1</v>
      </c>
      <c r="L15" s="1">
        <v>5</v>
      </c>
    </row>
    <row r="16" spans="1:16">
      <c r="A16" s="1">
        <v>13</v>
      </c>
      <c r="B16" s="5" t="s">
        <v>22</v>
      </c>
      <c r="C16" s="1">
        <v>0</v>
      </c>
      <c r="D16" s="1">
        <v>1</v>
      </c>
      <c r="E16" s="1">
        <v>0</v>
      </c>
      <c r="F16" s="1">
        <v>0</v>
      </c>
      <c r="G16" s="1">
        <v>0</v>
      </c>
      <c r="H16" s="1">
        <v>0</v>
      </c>
      <c r="I16" s="1">
        <v>0</v>
      </c>
      <c r="J16" s="1">
        <v>0</v>
      </c>
      <c r="K16" s="1">
        <v>0</v>
      </c>
      <c r="L16" s="1">
        <v>5</v>
      </c>
    </row>
    <row r="17" spans="1:12">
      <c r="A17" s="1">
        <v>14</v>
      </c>
      <c r="B17" s="5" t="s">
        <v>23</v>
      </c>
      <c r="C17" s="1">
        <v>1</v>
      </c>
      <c r="D17" s="1">
        <v>1</v>
      </c>
      <c r="E17" s="1">
        <v>1</v>
      </c>
      <c r="F17" s="1">
        <v>1</v>
      </c>
      <c r="G17" s="1">
        <v>1</v>
      </c>
      <c r="H17" s="1">
        <v>1</v>
      </c>
      <c r="I17" s="1">
        <v>1</v>
      </c>
      <c r="J17" s="1">
        <v>1</v>
      </c>
      <c r="K17" s="1">
        <v>1</v>
      </c>
      <c r="L17" s="1">
        <v>6</v>
      </c>
    </row>
    <row r="18" spans="1:12">
      <c r="A18" s="1">
        <v>15</v>
      </c>
      <c r="B18" s="5" t="s">
        <v>24</v>
      </c>
      <c r="C18" s="1">
        <v>1</v>
      </c>
      <c r="D18" s="1">
        <v>1</v>
      </c>
      <c r="E18" s="1">
        <v>0</v>
      </c>
      <c r="F18" s="1">
        <v>1</v>
      </c>
      <c r="G18" s="1">
        <v>0</v>
      </c>
      <c r="H18" s="1">
        <v>1</v>
      </c>
      <c r="I18" s="1">
        <v>0</v>
      </c>
      <c r="J18" s="1">
        <v>0</v>
      </c>
      <c r="K18" s="1">
        <v>0</v>
      </c>
      <c r="L18" s="1">
        <v>5</v>
      </c>
    </row>
    <row r="19" spans="1:12">
      <c r="A19" s="1">
        <v>16</v>
      </c>
      <c r="B19" s="5" t="s">
        <v>25</v>
      </c>
      <c r="C19" s="1">
        <v>1</v>
      </c>
      <c r="D19" s="1">
        <v>0</v>
      </c>
      <c r="E19" s="1">
        <v>0</v>
      </c>
      <c r="F19" s="1">
        <v>0</v>
      </c>
      <c r="G19" s="1">
        <v>1</v>
      </c>
      <c r="H19" s="1">
        <v>1</v>
      </c>
      <c r="I19" s="1">
        <v>0</v>
      </c>
      <c r="J19" s="1">
        <v>0</v>
      </c>
      <c r="K19" s="1">
        <v>1</v>
      </c>
      <c r="L19" s="1">
        <v>5</v>
      </c>
    </row>
    <row r="20" spans="1:12">
      <c r="A20" s="1">
        <v>18</v>
      </c>
      <c r="B20" s="7" t="s">
        <v>45</v>
      </c>
      <c r="C20" s="1">
        <v>1</v>
      </c>
      <c r="D20" s="1">
        <v>1</v>
      </c>
      <c r="E20" s="1">
        <v>0</v>
      </c>
      <c r="F20" s="1">
        <v>1</v>
      </c>
      <c r="G20" s="1">
        <v>1</v>
      </c>
      <c r="H20" s="1">
        <v>0</v>
      </c>
      <c r="I20" s="1">
        <v>1</v>
      </c>
      <c r="J20" s="1">
        <v>1</v>
      </c>
      <c r="K20" s="1">
        <v>1</v>
      </c>
      <c r="L20" s="1">
        <v>4</v>
      </c>
    </row>
    <row r="21" spans="1:12">
      <c r="A21" s="1">
        <v>19</v>
      </c>
      <c r="B21" s="7" t="s">
        <v>71</v>
      </c>
      <c r="C21" s="1">
        <v>1</v>
      </c>
      <c r="D21" s="1">
        <v>0</v>
      </c>
      <c r="E21" s="1">
        <v>0</v>
      </c>
      <c r="F21" s="1">
        <v>1</v>
      </c>
      <c r="G21" s="1">
        <v>0</v>
      </c>
      <c r="H21" s="1">
        <v>1</v>
      </c>
      <c r="I21" s="1">
        <v>1</v>
      </c>
      <c r="J21" s="1">
        <v>0</v>
      </c>
      <c r="K21" s="1">
        <v>1</v>
      </c>
      <c r="L21" s="1">
        <v>4</v>
      </c>
    </row>
    <row r="22" spans="1:12">
      <c r="A22" s="1">
        <v>20</v>
      </c>
      <c r="B22" s="8" t="s">
        <v>46</v>
      </c>
      <c r="C22" s="1">
        <v>1</v>
      </c>
      <c r="D22" s="1">
        <v>1</v>
      </c>
      <c r="E22" s="1">
        <v>1</v>
      </c>
      <c r="F22" s="1">
        <v>0</v>
      </c>
      <c r="G22" s="1">
        <v>0</v>
      </c>
      <c r="H22" s="1">
        <v>1</v>
      </c>
      <c r="I22" s="1">
        <v>0</v>
      </c>
      <c r="J22" s="1">
        <v>0</v>
      </c>
      <c r="K22" s="1">
        <v>0</v>
      </c>
      <c r="L22" s="1">
        <v>5</v>
      </c>
    </row>
    <row r="23" spans="1:12">
      <c r="A23" s="1">
        <v>21</v>
      </c>
      <c r="B23" s="8" t="s">
        <v>47</v>
      </c>
      <c r="C23" s="1">
        <v>1</v>
      </c>
      <c r="D23" s="1">
        <v>1</v>
      </c>
      <c r="E23" s="1">
        <v>1</v>
      </c>
      <c r="F23" s="1">
        <v>1</v>
      </c>
      <c r="G23" s="1">
        <v>1</v>
      </c>
      <c r="H23" s="1">
        <v>0</v>
      </c>
      <c r="I23" s="1">
        <v>1</v>
      </c>
      <c r="J23" s="1">
        <v>1</v>
      </c>
      <c r="K23" s="1">
        <v>1</v>
      </c>
      <c r="L23" s="1">
        <v>5</v>
      </c>
    </row>
    <row r="24" spans="1:12">
      <c r="A24" s="1">
        <v>22</v>
      </c>
      <c r="B24" s="8" t="s">
        <v>72</v>
      </c>
      <c r="C24" s="1">
        <v>1</v>
      </c>
      <c r="D24" s="1">
        <v>1</v>
      </c>
      <c r="E24" s="1">
        <v>0</v>
      </c>
      <c r="F24" s="1">
        <v>0</v>
      </c>
      <c r="G24" s="1">
        <v>1</v>
      </c>
      <c r="H24" s="1">
        <v>1</v>
      </c>
      <c r="I24" s="1">
        <v>1</v>
      </c>
      <c r="J24" s="1">
        <v>1</v>
      </c>
      <c r="K24" s="1">
        <v>1</v>
      </c>
      <c r="L24" s="1">
        <v>4</v>
      </c>
    </row>
    <row r="25" spans="1:12">
      <c r="A25" s="1">
        <v>23</v>
      </c>
      <c r="B25" s="8" t="s">
        <v>48</v>
      </c>
      <c r="C25" s="1">
        <v>0</v>
      </c>
      <c r="D25" s="1">
        <v>1</v>
      </c>
      <c r="E25" s="1">
        <v>0</v>
      </c>
      <c r="F25" s="1">
        <v>0</v>
      </c>
      <c r="G25" s="1">
        <v>0</v>
      </c>
      <c r="H25" s="1">
        <v>1</v>
      </c>
      <c r="I25" s="1">
        <v>1</v>
      </c>
      <c r="J25" s="1">
        <v>1</v>
      </c>
      <c r="K25" s="1">
        <v>1</v>
      </c>
      <c r="L25" s="1">
        <v>3</v>
      </c>
    </row>
    <row r="26" spans="1:12">
      <c r="A26" s="1">
        <v>24</v>
      </c>
      <c r="B26" s="9" t="s">
        <v>56</v>
      </c>
      <c r="C26" s="1">
        <v>1</v>
      </c>
      <c r="D26" s="1">
        <v>1</v>
      </c>
      <c r="E26" s="1">
        <v>1</v>
      </c>
      <c r="F26" s="1">
        <v>1</v>
      </c>
      <c r="G26" s="1">
        <v>1</v>
      </c>
      <c r="H26" s="1">
        <v>0</v>
      </c>
      <c r="I26" s="1">
        <v>1</v>
      </c>
      <c r="J26" s="1">
        <v>1</v>
      </c>
      <c r="K26" s="1">
        <v>0</v>
      </c>
      <c r="L26" s="1">
        <v>4</v>
      </c>
    </row>
    <row r="27" spans="1:12">
      <c r="A27" s="1">
        <v>25</v>
      </c>
      <c r="B27" s="9" t="s">
        <v>57</v>
      </c>
      <c r="C27" s="1">
        <v>0</v>
      </c>
      <c r="D27" s="1">
        <v>0</v>
      </c>
      <c r="E27" s="1">
        <v>0</v>
      </c>
      <c r="F27" s="1">
        <v>1</v>
      </c>
      <c r="G27" s="1">
        <v>1</v>
      </c>
      <c r="H27" s="1">
        <v>0</v>
      </c>
      <c r="I27" s="1">
        <v>1</v>
      </c>
      <c r="J27" s="1">
        <v>0</v>
      </c>
      <c r="K27" s="1">
        <v>1</v>
      </c>
      <c r="L27" s="1">
        <v>5</v>
      </c>
    </row>
    <row r="28" spans="1:12">
      <c r="A28" s="1">
        <v>26</v>
      </c>
      <c r="B28" s="9" t="s">
        <v>58</v>
      </c>
      <c r="C28" s="1">
        <v>1</v>
      </c>
      <c r="D28" s="1">
        <v>1</v>
      </c>
      <c r="E28" s="1">
        <v>1</v>
      </c>
      <c r="F28" s="1">
        <v>1</v>
      </c>
      <c r="G28" s="1">
        <v>1</v>
      </c>
      <c r="H28" s="1">
        <v>0</v>
      </c>
      <c r="I28" s="1">
        <v>1</v>
      </c>
      <c r="J28" s="1">
        <v>1</v>
      </c>
      <c r="K28" s="1">
        <v>1</v>
      </c>
      <c r="L28" s="1">
        <v>4</v>
      </c>
    </row>
    <row r="29" spans="1:12">
      <c r="A29" s="1">
        <v>27</v>
      </c>
      <c r="B29" s="9" t="s">
        <v>59</v>
      </c>
      <c r="C29" s="1">
        <v>0</v>
      </c>
      <c r="D29" s="1">
        <v>1</v>
      </c>
      <c r="E29" s="1">
        <v>0</v>
      </c>
      <c r="F29" s="1">
        <v>1</v>
      </c>
      <c r="G29" s="1">
        <v>1</v>
      </c>
      <c r="H29" s="1">
        <v>0</v>
      </c>
      <c r="I29" s="1">
        <v>1</v>
      </c>
      <c r="J29" s="1">
        <v>0</v>
      </c>
      <c r="K29" s="1">
        <v>1</v>
      </c>
      <c r="L29" s="1">
        <v>5</v>
      </c>
    </row>
    <row r="30" spans="1:12">
      <c r="A30" s="1">
        <v>28</v>
      </c>
      <c r="B30" s="9" t="s">
        <v>60</v>
      </c>
      <c r="C30" s="1">
        <v>0</v>
      </c>
      <c r="D30" s="1">
        <v>0</v>
      </c>
      <c r="E30" s="1">
        <v>0</v>
      </c>
      <c r="F30" s="1">
        <v>0</v>
      </c>
      <c r="G30" s="1">
        <v>0</v>
      </c>
      <c r="H30" s="1">
        <v>1</v>
      </c>
      <c r="I30" s="1">
        <v>0</v>
      </c>
      <c r="J30" s="1">
        <v>0</v>
      </c>
      <c r="K30" s="1">
        <v>0</v>
      </c>
      <c r="L30" s="1">
        <v>4</v>
      </c>
    </row>
  </sheetData>
  <mergeCells count="2">
    <mergeCell ref="N5:O5"/>
    <mergeCell ref="N6:P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2:U30"/>
  <sheetViews>
    <sheetView workbookViewId="0"/>
  </sheetViews>
  <sheetFormatPr defaultRowHeight="15"/>
  <cols>
    <col min="2" max="2" width="25.7109375" bestFit="1" customWidth="1"/>
  </cols>
  <sheetData>
    <row r="2" spans="1:21" ht="105">
      <c r="A2" t="s">
        <v>65</v>
      </c>
      <c r="B2" s="2" t="s">
        <v>61</v>
      </c>
      <c r="C2" s="39" t="s">
        <v>64</v>
      </c>
      <c r="D2" s="39" t="s">
        <v>86</v>
      </c>
      <c r="E2" s="39" t="s">
        <v>62</v>
      </c>
      <c r="F2" s="39" t="s">
        <v>66</v>
      </c>
      <c r="G2" s="39" t="s">
        <v>79</v>
      </c>
      <c r="H2" s="39" t="s">
        <v>78</v>
      </c>
      <c r="I2" s="39" t="s">
        <v>77</v>
      </c>
      <c r="J2" s="39" t="s">
        <v>85</v>
      </c>
      <c r="K2" s="39" t="s">
        <v>87</v>
      </c>
      <c r="L2" s="39" t="s">
        <v>63</v>
      </c>
      <c r="M2" s="39" t="s">
        <v>100</v>
      </c>
    </row>
    <row r="3" spans="1:21">
      <c r="A3" s="1">
        <v>1</v>
      </c>
      <c r="B3" s="3" t="s">
        <v>9</v>
      </c>
      <c r="C3" s="1">
        <v>1</v>
      </c>
      <c r="D3" s="1">
        <v>3</v>
      </c>
      <c r="E3" s="1">
        <v>4</v>
      </c>
      <c r="F3" s="1">
        <v>2</v>
      </c>
      <c r="G3" s="1">
        <v>4</v>
      </c>
      <c r="H3" s="1">
        <v>1</v>
      </c>
      <c r="I3" s="1">
        <v>2</v>
      </c>
      <c r="J3" s="1">
        <v>3</v>
      </c>
      <c r="K3" s="38">
        <v>4</v>
      </c>
      <c r="L3" s="1">
        <v>2</v>
      </c>
      <c r="M3" s="66">
        <v>1000</v>
      </c>
      <c r="N3" s="43"/>
      <c r="P3" s="41" t="s">
        <v>76</v>
      </c>
    </row>
    <row r="4" spans="1:21">
      <c r="A4" s="1">
        <v>2</v>
      </c>
      <c r="B4" s="4" t="s">
        <v>10</v>
      </c>
      <c r="C4" s="44">
        <v>4</v>
      </c>
      <c r="D4" s="45">
        <v>1</v>
      </c>
      <c r="E4" s="45">
        <v>4</v>
      </c>
      <c r="F4" s="1">
        <v>2</v>
      </c>
      <c r="G4" s="1">
        <v>4</v>
      </c>
      <c r="H4" s="1">
        <v>1</v>
      </c>
      <c r="I4" s="1">
        <v>2</v>
      </c>
      <c r="J4" s="1">
        <v>4</v>
      </c>
      <c r="K4" s="1">
        <v>1</v>
      </c>
      <c r="L4" s="1">
        <v>3</v>
      </c>
      <c r="M4" s="66">
        <v>1000</v>
      </c>
      <c r="P4" s="96" t="s">
        <v>88</v>
      </c>
      <c r="Q4" s="96"/>
      <c r="R4" s="96"/>
      <c r="S4" s="96"/>
      <c r="T4" s="96"/>
    </row>
    <row r="5" spans="1:21">
      <c r="A5" s="1">
        <v>3</v>
      </c>
      <c r="B5" s="5" t="s">
        <v>68</v>
      </c>
      <c r="C5" s="44">
        <v>1</v>
      </c>
      <c r="D5" s="45">
        <v>4</v>
      </c>
      <c r="E5" s="45">
        <v>4</v>
      </c>
      <c r="F5" s="1">
        <v>4</v>
      </c>
      <c r="G5" s="1">
        <v>4</v>
      </c>
      <c r="H5" s="1">
        <v>4</v>
      </c>
      <c r="I5" s="1">
        <v>4</v>
      </c>
      <c r="J5" s="1">
        <v>4</v>
      </c>
      <c r="K5" s="1">
        <v>4</v>
      </c>
      <c r="L5" s="1">
        <v>3</v>
      </c>
      <c r="M5" s="66">
        <v>1000</v>
      </c>
      <c r="P5" s="96" t="s">
        <v>89</v>
      </c>
      <c r="Q5" s="96"/>
      <c r="R5" s="96"/>
      <c r="S5" s="96"/>
      <c r="T5" s="96"/>
      <c r="U5" s="96"/>
    </row>
    <row r="6" spans="1:21">
      <c r="A6" s="1">
        <v>4</v>
      </c>
      <c r="B6" s="5" t="s">
        <v>67</v>
      </c>
      <c r="C6" s="44">
        <v>1</v>
      </c>
      <c r="D6" s="45">
        <v>2</v>
      </c>
      <c r="E6" s="45">
        <v>2</v>
      </c>
      <c r="F6" s="1">
        <v>2</v>
      </c>
      <c r="G6" s="1">
        <v>1</v>
      </c>
      <c r="H6" s="1">
        <v>4</v>
      </c>
      <c r="I6" s="1">
        <v>4</v>
      </c>
      <c r="J6" s="1">
        <v>1</v>
      </c>
      <c r="K6" s="1">
        <v>1</v>
      </c>
      <c r="L6" s="1">
        <v>2</v>
      </c>
      <c r="M6" s="66">
        <v>1000</v>
      </c>
      <c r="P6" s="96" t="s">
        <v>90</v>
      </c>
      <c r="Q6" s="96"/>
      <c r="R6" s="96"/>
      <c r="S6" s="96"/>
      <c r="T6" s="96"/>
    </row>
    <row r="7" spans="1:21">
      <c r="A7" s="1">
        <v>5</v>
      </c>
      <c r="B7" s="4" t="s">
        <v>12</v>
      </c>
      <c r="C7" s="1">
        <v>2</v>
      </c>
      <c r="D7" s="1">
        <v>1</v>
      </c>
      <c r="E7" s="1">
        <v>4</v>
      </c>
      <c r="F7" s="1">
        <v>2</v>
      </c>
      <c r="G7" s="1">
        <v>4</v>
      </c>
      <c r="H7" s="1">
        <v>1</v>
      </c>
      <c r="I7" s="1">
        <v>2</v>
      </c>
      <c r="J7" s="1">
        <v>2</v>
      </c>
      <c r="K7" s="1">
        <v>1</v>
      </c>
      <c r="L7" s="1">
        <v>2</v>
      </c>
      <c r="M7" s="66">
        <v>1000</v>
      </c>
      <c r="P7" s="96" t="s">
        <v>91</v>
      </c>
      <c r="Q7" s="96"/>
      <c r="R7" s="96"/>
      <c r="S7" s="96"/>
    </row>
    <row r="8" spans="1:21">
      <c r="A8" s="1">
        <v>6</v>
      </c>
      <c r="B8" s="5" t="s">
        <v>13</v>
      </c>
      <c r="C8" s="1">
        <v>1</v>
      </c>
      <c r="D8" s="1">
        <v>4</v>
      </c>
      <c r="E8" s="1">
        <v>1</v>
      </c>
      <c r="F8" s="1">
        <v>1</v>
      </c>
      <c r="G8" s="1">
        <v>1</v>
      </c>
      <c r="H8" s="1">
        <v>1</v>
      </c>
      <c r="I8" s="1">
        <v>1</v>
      </c>
      <c r="J8" s="1">
        <v>1</v>
      </c>
      <c r="K8" s="1">
        <v>4</v>
      </c>
      <c r="L8" s="1">
        <v>2</v>
      </c>
      <c r="M8" s="66">
        <v>1000</v>
      </c>
    </row>
    <row r="9" spans="1:21">
      <c r="A9" s="1">
        <v>7</v>
      </c>
      <c r="B9" s="6" t="s">
        <v>34</v>
      </c>
      <c r="C9" s="1">
        <v>4</v>
      </c>
      <c r="D9" s="1">
        <v>3</v>
      </c>
      <c r="E9" s="1">
        <v>4</v>
      </c>
      <c r="F9" s="1">
        <v>3</v>
      </c>
      <c r="G9" s="1">
        <v>4</v>
      </c>
      <c r="H9" s="1">
        <v>4</v>
      </c>
      <c r="I9" s="1">
        <v>2</v>
      </c>
      <c r="J9" s="1">
        <v>2</v>
      </c>
      <c r="K9" s="1">
        <v>1</v>
      </c>
      <c r="L9" s="1">
        <v>2</v>
      </c>
      <c r="M9" s="66">
        <v>1000</v>
      </c>
    </row>
    <row r="10" spans="1:21">
      <c r="A10" s="1">
        <v>8</v>
      </c>
      <c r="B10" s="6" t="s">
        <v>35</v>
      </c>
      <c r="C10" s="1">
        <v>1</v>
      </c>
      <c r="D10" s="1">
        <v>1</v>
      </c>
      <c r="E10" s="1">
        <v>1</v>
      </c>
      <c r="F10" s="1">
        <v>1</v>
      </c>
      <c r="G10" s="1">
        <v>4</v>
      </c>
      <c r="H10" s="1">
        <v>1</v>
      </c>
      <c r="I10" s="1">
        <v>3</v>
      </c>
      <c r="J10" s="1">
        <v>1</v>
      </c>
      <c r="K10" s="1">
        <v>4</v>
      </c>
      <c r="L10" s="1">
        <v>3</v>
      </c>
      <c r="M10" s="66">
        <v>1000</v>
      </c>
    </row>
    <row r="11" spans="1:21" ht="15.75" thickBot="1">
      <c r="A11" s="1">
        <v>9</v>
      </c>
      <c r="B11" s="6" t="s">
        <v>11</v>
      </c>
      <c r="C11" s="1">
        <v>1</v>
      </c>
      <c r="D11" s="1">
        <v>4</v>
      </c>
      <c r="E11" s="1">
        <v>4</v>
      </c>
      <c r="F11" s="1">
        <v>3</v>
      </c>
      <c r="G11" s="1">
        <v>1</v>
      </c>
      <c r="H11" s="1">
        <v>4</v>
      </c>
      <c r="I11" s="1">
        <v>2</v>
      </c>
      <c r="J11" s="1">
        <v>4</v>
      </c>
      <c r="K11" s="1">
        <v>1</v>
      </c>
      <c r="L11" s="1">
        <v>3</v>
      </c>
      <c r="M11" s="66">
        <v>1000</v>
      </c>
      <c r="P11" s="102" t="s">
        <v>63</v>
      </c>
      <c r="Q11" s="102"/>
      <c r="R11" s="102"/>
    </row>
    <row r="12" spans="1:21">
      <c r="A12" s="1">
        <v>10</v>
      </c>
      <c r="B12" s="6" t="s">
        <v>36</v>
      </c>
      <c r="C12" s="1">
        <v>1</v>
      </c>
      <c r="D12" s="1">
        <v>3</v>
      </c>
      <c r="E12" s="1">
        <v>4</v>
      </c>
      <c r="F12" s="1">
        <v>2</v>
      </c>
      <c r="G12" s="1">
        <v>4</v>
      </c>
      <c r="H12" s="1">
        <v>1</v>
      </c>
      <c r="I12" s="1">
        <v>2</v>
      </c>
      <c r="J12" s="1">
        <v>1</v>
      </c>
      <c r="K12" s="1">
        <v>4</v>
      </c>
      <c r="L12" s="1">
        <v>3</v>
      </c>
      <c r="M12" s="66">
        <v>1000</v>
      </c>
      <c r="P12" s="103" t="s">
        <v>92</v>
      </c>
      <c r="Q12" s="104"/>
    </row>
    <row r="13" spans="1:21">
      <c r="A13" s="1">
        <v>11</v>
      </c>
      <c r="B13" s="6" t="s">
        <v>69</v>
      </c>
      <c r="C13" s="1">
        <v>4</v>
      </c>
      <c r="D13" s="1">
        <v>4</v>
      </c>
      <c r="E13" s="1">
        <v>4</v>
      </c>
      <c r="F13" s="1">
        <v>2</v>
      </c>
      <c r="G13" s="1">
        <v>1</v>
      </c>
      <c r="H13" s="1">
        <v>4</v>
      </c>
      <c r="I13" s="1">
        <v>4</v>
      </c>
      <c r="J13" s="1">
        <v>3</v>
      </c>
      <c r="K13" s="1">
        <v>4</v>
      </c>
      <c r="L13" s="1">
        <v>4</v>
      </c>
      <c r="M13" s="66">
        <v>1000</v>
      </c>
      <c r="P13" s="98" t="s">
        <v>93</v>
      </c>
      <c r="Q13" s="99"/>
    </row>
    <row r="14" spans="1:21">
      <c r="A14" s="1">
        <v>12</v>
      </c>
      <c r="B14" s="6" t="s">
        <v>37</v>
      </c>
      <c r="C14" s="1">
        <v>1</v>
      </c>
      <c r="D14" s="1">
        <v>1</v>
      </c>
      <c r="E14" s="1">
        <v>4</v>
      </c>
      <c r="F14" s="1">
        <v>2</v>
      </c>
      <c r="G14" s="1">
        <v>4</v>
      </c>
      <c r="H14" s="1">
        <v>1</v>
      </c>
      <c r="I14" s="1">
        <v>4</v>
      </c>
      <c r="J14" s="1">
        <v>1</v>
      </c>
      <c r="K14" s="1">
        <v>4</v>
      </c>
      <c r="L14" s="1">
        <v>3</v>
      </c>
      <c r="M14" s="66">
        <v>1000</v>
      </c>
      <c r="P14" s="98" t="s">
        <v>94</v>
      </c>
      <c r="Q14" s="99"/>
    </row>
    <row r="15" spans="1:21" ht="15.75" thickBot="1">
      <c r="A15" s="1">
        <v>13</v>
      </c>
      <c r="B15" s="5" t="s">
        <v>21</v>
      </c>
      <c r="C15" s="1">
        <v>4</v>
      </c>
      <c r="D15" s="1">
        <v>1</v>
      </c>
      <c r="E15" s="1">
        <v>1</v>
      </c>
      <c r="F15" s="1">
        <v>1</v>
      </c>
      <c r="G15" s="1">
        <v>4</v>
      </c>
      <c r="H15" s="1">
        <v>4</v>
      </c>
      <c r="I15" s="1">
        <v>1</v>
      </c>
      <c r="J15" s="1">
        <v>1</v>
      </c>
      <c r="K15" s="1">
        <v>1</v>
      </c>
      <c r="L15" s="1">
        <v>2</v>
      </c>
      <c r="M15" s="66">
        <v>1000</v>
      </c>
      <c r="P15" s="100" t="s">
        <v>95</v>
      </c>
      <c r="Q15" s="101"/>
    </row>
    <row r="16" spans="1:21">
      <c r="A16" s="1">
        <v>13</v>
      </c>
      <c r="B16" s="5" t="s">
        <v>22</v>
      </c>
      <c r="C16" s="1">
        <v>4</v>
      </c>
      <c r="D16" s="1">
        <v>1</v>
      </c>
      <c r="E16" s="1">
        <v>4</v>
      </c>
      <c r="F16" s="1">
        <v>2</v>
      </c>
      <c r="G16" s="1">
        <v>4</v>
      </c>
      <c r="H16" s="1">
        <v>4</v>
      </c>
      <c r="I16" s="1">
        <v>2</v>
      </c>
      <c r="J16" s="1">
        <v>4</v>
      </c>
      <c r="K16" s="1">
        <v>4</v>
      </c>
      <c r="L16" s="1">
        <v>2</v>
      </c>
      <c r="M16" s="66">
        <v>1000</v>
      </c>
    </row>
    <row r="17" spans="1:13">
      <c r="A17" s="1">
        <v>14</v>
      </c>
      <c r="B17" s="5" t="s">
        <v>23</v>
      </c>
      <c r="C17" s="1">
        <v>1</v>
      </c>
      <c r="D17" s="1">
        <v>1</v>
      </c>
      <c r="E17" s="1">
        <v>1</v>
      </c>
      <c r="F17" s="1">
        <v>3</v>
      </c>
      <c r="G17" s="1">
        <v>1</v>
      </c>
      <c r="H17" s="1">
        <v>1</v>
      </c>
      <c r="I17" s="1">
        <v>3</v>
      </c>
      <c r="J17" s="1">
        <v>1</v>
      </c>
      <c r="K17" s="1">
        <v>1</v>
      </c>
      <c r="L17" s="1">
        <v>1</v>
      </c>
      <c r="M17" s="66">
        <v>1000</v>
      </c>
    </row>
    <row r="18" spans="1:13">
      <c r="A18" s="1">
        <v>15</v>
      </c>
      <c r="B18" s="5" t="s">
        <v>24</v>
      </c>
      <c r="C18" s="1">
        <v>1</v>
      </c>
      <c r="D18" s="1">
        <v>3</v>
      </c>
      <c r="E18" s="1">
        <v>2</v>
      </c>
      <c r="F18" s="1">
        <v>1</v>
      </c>
      <c r="G18" s="1">
        <v>4</v>
      </c>
      <c r="H18" s="1">
        <v>1</v>
      </c>
      <c r="I18" s="1">
        <v>2</v>
      </c>
      <c r="J18" s="1">
        <v>2</v>
      </c>
      <c r="K18" s="1">
        <v>4</v>
      </c>
      <c r="L18" s="1">
        <v>2</v>
      </c>
      <c r="M18" s="66">
        <v>1000</v>
      </c>
    </row>
    <row r="19" spans="1:13">
      <c r="A19" s="1">
        <v>16</v>
      </c>
      <c r="B19" s="5" t="s">
        <v>25</v>
      </c>
      <c r="C19" s="1">
        <v>1</v>
      </c>
      <c r="D19" s="1">
        <v>4</v>
      </c>
      <c r="E19" s="1">
        <v>4</v>
      </c>
      <c r="F19" s="1">
        <v>4</v>
      </c>
      <c r="G19" s="1">
        <v>1</v>
      </c>
      <c r="H19" s="1">
        <v>1</v>
      </c>
      <c r="I19" s="1">
        <v>4</v>
      </c>
      <c r="J19" s="1">
        <v>4</v>
      </c>
      <c r="K19" s="1">
        <v>1</v>
      </c>
      <c r="L19" s="1">
        <v>2</v>
      </c>
      <c r="M19" s="66">
        <v>1000</v>
      </c>
    </row>
    <row r="20" spans="1:13">
      <c r="A20" s="1">
        <v>18</v>
      </c>
      <c r="B20" s="7" t="s">
        <v>45</v>
      </c>
      <c r="C20" s="1">
        <v>1</v>
      </c>
      <c r="D20" s="1">
        <v>3</v>
      </c>
      <c r="E20" s="1">
        <v>4</v>
      </c>
      <c r="F20" s="1">
        <v>3</v>
      </c>
      <c r="G20" s="1">
        <v>1</v>
      </c>
      <c r="H20" s="1">
        <v>4</v>
      </c>
      <c r="I20" s="1">
        <v>1</v>
      </c>
      <c r="J20" s="1">
        <v>1</v>
      </c>
      <c r="K20" s="1">
        <v>1</v>
      </c>
      <c r="L20" s="1">
        <v>3</v>
      </c>
      <c r="M20" s="66">
        <v>1000</v>
      </c>
    </row>
    <row r="21" spans="1:13">
      <c r="A21" s="1">
        <v>19</v>
      </c>
      <c r="B21" s="7" t="s">
        <v>71</v>
      </c>
      <c r="C21" s="1">
        <v>1</v>
      </c>
      <c r="D21" s="1">
        <v>4</v>
      </c>
      <c r="E21" s="1">
        <v>4</v>
      </c>
      <c r="F21" s="1">
        <v>3</v>
      </c>
      <c r="G21" s="1">
        <v>4</v>
      </c>
      <c r="H21" s="1">
        <v>1</v>
      </c>
      <c r="I21" s="1">
        <v>1</v>
      </c>
      <c r="J21" s="1">
        <v>4</v>
      </c>
      <c r="K21" s="1">
        <v>1</v>
      </c>
      <c r="L21" s="1">
        <v>3</v>
      </c>
      <c r="M21" s="66">
        <v>1000</v>
      </c>
    </row>
    <row r="22" spans="1:13">
      <c r="A22" s="1">
        <v>20</v>
      </c>
      <c r="B22" s="8" t="s">
        <v>46</v>
      </c>
      <c r="C22" s="1">
        <v>3</v>
      </c>
      <c r="D22" s="1">
        <v>3</v>
      </c>
      <c r="E22" s="1">
        <v>3</v>
      </c>
      <c r="F22" s="1">
        <v>4</v>
      </c>
      <c r="G22" s="1">
        <v>2</v>
      </c>
      <c r="H22" s="1">
        <v>1</v>
      </c>
      <c r="I22" s="1">
        <v>4</v>
      </c>
      <c r="J22" s="1">
        <v>4</v>
      </c>
      <c r="K22" s="1">
        <v>4</v>
      </c>
      <c r="L22" s="1">
        <v>2</v>
      </c>
      <c r="M22" s="66">
        <v>1000</v>
      </c>
    </row>
    <row r="23" spans="1:13">
      <c r="A23" s="1">
        <v>21</v>
      </c>
      <c r="B23" s="8" t="s">
        <v>47</v>
      </c>
      <c r="C23" s="1">
        <v>1</v>
      </c>
      <c r="D23" s="1">
        <v>1</v>
      </c>
      <c r="E23" s="1">
        <v>1</v>
      </c>
      <c r="F23" s="1">
        <v>1</v>
      </c>
      <c r="G23" s="1">
        <v>1</v>
      </c>
      <c r="H23" s="1">
        <v>4</v>
      </c>
      <c r="I23" s="1">
        <v>1</v>
      </c>
      <c r="J23" s="1">
        <v>1</v>
      </c>
      <c r="K23" s="1">
        <v>1</v>
      </c>
      <c r="L23" s="1">
        <v>2</v>
      </c>
      <c r="M23" s="66">
        <v>1000</v>
      </c>
    </row>
    <row r="24" spans="1:13">
      <c r="A24" s="1">
        <v>22</v>
      </c>
      <c r="B24" s="8" t="s">
        <v>72</v>
      </c>
      <c r="C24" s="1">
        <v>1</v>
      </c>
      <c r="D24" s="1">
        <v>1</v>
      </c>
      <c r="E24" s="1">
        <v>4</v>
      </c>
      <c r="F24" s="1">
        <v>4</v>
      </c>
      <c r="G24" s="1">
        <v>1</v>
      </c>
      <c r="H24" s="1">
        <v>1</v>
      </c>
      <c r="I24" s="1">
        <v>3</v>
      </c>
      <c r="J24" s="1">
        <v>1</v>
      </c>
      <c r="K24" s="1">
        <v>1</v>
      </c>
      <c r="L24" s="1">
        <v>3</v>
      </c>
      <c r="M24" s="66">
        <v>1000</v>
      </c>
    </row>
    <row r="25" spans="1:13">
      <c r="A25" s="1">
        <v>23</v>
      </c>
      <c r="B25" s="8" t="s">
        <v>48</v>
      </c>
      <c r="C25" s="1">
        <v>4</v>
      </c>
      <c r="D25" s="1">
        <v>3</v>
      </c>
      <c r="E25" s="1">
        <v>4</v>
      </c>
      <c r="F25" s="1">
        <v>4</v>
      </c>
      <c r="G25" s="1">
        <v>4</v>
      </c>
      <c r="H25" s="1">
        <v>1</v>
      </c>
      <c r="I25" s="1">
        <v>1</v>
      </c>
      <c r="J25" s="1">
        <v>1</v>
      </c>
      <c r="K25" s="1">
        <v>1</v>
      </c>
      <c r="L25" s="1">
        <v>4</v>
      </c>
      <c r="M25" s="66">
        <v>1000</v>
      </c>
    </row>
    <row r="26" spans="1:13">
      <c r="A26" s="1">
        <v>24</v>
      </c>
      <c r="B26" s="9" t="s">
        <v>56</v>
      </c>
      <c r="C26" s="1">
        <v>1</v>
      </c>
      <c r="D26" s="1">
        <v>3</v>
      </c>
      <c r="E26" s="1">
        <v>3</v>
      </c>
      <c r="F26" s="1">
        <v>3</v>
      </c>
      <c r="G26" s="1">
        <v>1</v>
      </c>
      <c r="H26" s="1">
        <v>4</v>
      </c>
      <c r="I26" s="1">
        <v>1</v>
      </c>
      <c r="J26" s="1">
        <v>1</v>
      </c>
      <c r="K26" s="1">
        <v>4</v>
      </c>
      <c r="L26" s="1">
        <v>3</v>
      </c>
      <c r="M26" s="66">
        <v>1000</v>
      </c>
    </row>
    <row r="27" spans="1:13">
      <c r="A27" s="1">
        <v>25</v>
      </c>
      <c r="B27" s="9" t="s">
        <v>57</v>
      </c>
      <c r="C27" s="1">
        <v>4</v>
      </c>
      <c r="D27" s="1">
        <v>4</v>
      </c>
      <c r="E27" s="1">
        <v>4</v>
      </c>
      <c r="F27" s="1">
        <v>3</v>
      </c>
      <c r="G27" s="1">
        <v>3</v>
      </c>
      <c r="H27" s="1">
        <v>4</v>
      </c>
      <c r="I27" s="1">
        <v>1</v>
      </c>
      <c r="J27" s="1">
        <v>4</v>
      </c>
      <c r="K27" s="1">
        <v>1</v>
      </c>
      <c r="L27" s="1">
        <v>2</v>
      </c>
      <c r="M27" s="66">
        <v>1000</v>
      </c>
    </row>
    <row r="28" spans="1:13">
      <c r="A28" s="1">
        <v>26</v>
      </c>
      <c r="B28" s="9" t="s">
        <v>58</v>
      </c>
      <c r="C28" s="1">
        <v>1</v>
      </c>
      <c r="D28" s="1">
        <v>1</v>
      </c>
      <c r="E28" s="1">
        <v>1</v>
      </c>
      <c r="F28" s="1">
        <v>1</v>
      </c>
      <c r="G28" s="1">
        <v>1</v>
      </c>
      <c r="H28" s="1">
        <v>4</v>
      </c>
      <c r="I28" s="1">
        <v>1</v>
      </c>
      <c r="J28" s="1">
        <v>1</v>
      </c>
      <c r="K28" s="1">
        <v>1</v>
      </c>
      <c r="L28" s="1">
        <v>3</v>
      </c>
      <c r="M28" s="66">
        <v>1000</v>
      </c>
    </row>
    <row r="29" spans="1:13" ht="16.5" customHeight="1">
      <c r="A29" s="1">
        <v>27</v>
      </c>
      <c r="B29" s="9" t="s">
        <v>59</v>
      </c>
      <c r="C29" s="1">
        <v>4</v>
      </c>
      <c r="D29" s="1">
        <v>3</v>
      </c>
      <c r="E29" s="1">
        <v>4</v>
      </c>
      <c r="F29" s="1">
        <v>1</v>
      </c>
      <c r="G29" s="1">
        <v>1</v>
      </c>
      <c r="H29" s="1">
        <v>4</v>
      </c>
      <c r="I29" s="1">
        <v>3</v>
      </c>
      <c r="J29" s="1">
        <v>4</v>
      </c>
      <c r="K29" s="1">
        <v>1</v>
      </c>
      <c r="L29" s="1">
        <v>2</v>
      </c>
      <c r="M29" s="66">
        <v>1000</v>
      </c>
    </row>
    <row r="30" spans="1:13">
      <c r="A30" s="1">
        <v>28</v>
      </c>
      <c r="B30" s="9" t="s">
        <v>60</v>
      </c>
      <c r="C30" s="1">
        <v>4</v>
      </c>
      <c r="D30" s="1">
        <v>4</v>
      </c>
      <c r="E30" s="1">
        <v>4</v>
      </c>
      <c r="F30" s="1">
        <v>4</v>
      </c>
      <c r="G30" s="1">
        <v>4</v>
      </c>
      <c r="H30" s="1">
        <v>1</v>
      </c>
      <c r="I30" s="1">
        <v>4</v>
      </c>
      <c r="J30" s="1">
        <v>4</v>
      </c>
      <c r="K30" s="1">
        <v>4</v>
      </c>
      <c r="L30" s="1">
        <v>3</v>
      </c>
      <c r="M30" s="66">
        <v>1000</v>
      </c>
    </row>
  </sheetData>
  <mergeCells count="9">
    <mergeCell ref="P13:Q13"/>
    <mergeCell ref="P14:Q14"/>
    <mergeCell ref="P15:Q15"/>
    <mergeCell ref="P4:T4"/>
    <mergeCell ref="P5:U5"/>
    <mergeCell ref="P6:T6"/>
    <mergeCell ref="P7:S7"/>
    <mergeCell ref="P11:R11"/>
    <mergeCell ref="P12:Q1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O41"/>
  <sheetViews>
    <sheetView workbookViewId="0"/>
  </sheetViews>
  <sheetFormatPr defaultRowHeight="15"/>
  <cols>
    <col min="2" max="2" width="29.140625" customWidth="1"/>
  </cols>
  <sheetData>
    <row r="1" spans="1:15">
      <c r="A1" s="10"/>
      <c r="B1" s="10"/>
      <c r="C1" s="10"/>
      <c r="D1" s="10"/>
      <c r="E1" s="10"/>
      <c r="F1" s="10"/>
      <c r="G1" s="10"/>
      <c r="H1" s="10"/>
      <c r="I1" s="10"/>
      <c r="J1" s="10"/>
      <c r="K1" s="10"/>
      <c r="L1" s="10"/>
      <c r="M1" s="10"/>
      <c r="N1" s="10"/>
      <c r="O1" s="10"/>
    </row>
    <row r="2" spans="1:15">
      <c r="A2" s="10"/>
      <c r="B2" s="10"/>
      <c r="C2" s="10"/>
      <c r="D2" s="10"/>
      <c r="E2" s="10"/>
      <c r="F2" s="10"/>
      <c r="G2" s="10"/>
      <c r="H2" s="10"/>
      <c r="I2" s="10"/>
      <c r="J2" s="10"/>
      <c r="K2" s="10"/>
      <c r="L2" s="10"/>
      <c r="M2" s="10"/>
      <c r="N2" s="10"/>
      <c r="O2" s="10"/>
    </row>
    <row r="3" spans="1:15">
      <c r="A3" s="10"/>
      <c r="B3" s="10"/>
      <c r="C3" s="10"/>
      <c r="D3" s="10"/>
      <c r="E3" s="10"/>
      <c r="F3" s="10"/>
      <c r="G3" s="10"/>
      <c r="H3" s="10"/>
      <c r="I3" s="10"/>
      <c r="J3" s="10"/>
      <c r="K3" s="10"/>
      <c r="L3" s="10"/>
      <c r="M3" s="10"/>
      <c r="N3" s="10"/>
      <c r="O3" s="10"/>
    </row>
    <row r="4" spans="1:15">
      <c r="A4" s="10"/>
      <c r="B4" s="52" t="s">
        <v>99</v>
      </c>
      <c r="C4" s="10">
        <v>1</v>
      </c>
      <c r="D4" s="10">
        <v>1</v>
      </c>
      <c r="E4" s="10">
        <v>1</v>
      </c>
      <c r="F4" s="10">
        <v>1</v>
      </c>
      <c r="G4" s="10">
        <v>1</v>
      </c>
      <c r="H4" s="10">
        <v>1</v>
      </c>
      <c r="I4" s="10">
        <v>1</v>
      </c>
      <c r="J4" s="10">
        <v>1</v>
      </c>
      <c r="K4" s="10">
        <v>1</v>
      </c>
      <c r="L4" s="10">
        <v>1</v>
      </c>
      <c r="M4" s="10"/>
      <c r="N4" s="10"/>
      <c r="O4" s="10"/>
    </row>
    <row r="5" spans="1:15" ht="90.75" customHeight="1">
      <c r="A5" s="10"/>
      <c r="B5" s="46" t="s">
        <v>97</v>
      </c>
      <c r="C5" s="47" t="s">
        <v>64</v>
      </c>
      <c r="D5" s="47" t="s">
        <v>86</v>
      </c>
      <c r="E5" s="47" t="s">
        <v>62</v>
      </c>
      <c r="F5" s="47" t="s">
        <v>66</v>
      </c>
      <c r="G5" s="47" t="s">
        <v>79</v>
      </c>
      <c r="H5" s="47" t="s">
        <v>78</v>
      </c>
      <c r="I5" s="47" t="s">
        <v>77</v>
      </c>
      <c r="J5" s="47" t="s">
        <v>85</v>
      </c>
      <c r="K5" s="47" t="s">
        <v>87</v>
      </c>
      <c r="L5" s="47" t="s">
        <v>63</v>
      </c>
      <c r="M5" s="53" t="s">
        <v>98</v>
      </c>
      <c r="N5" s="10"/>
      <c r="O5" s="10"/>
    </row>
    <row r="6" spans="1:15">
      <c r="A6" s="10"/>
      <c r="B6" s="3" t="s">
        <v>9</v>
      </c>
      <c r="C6" s="42">
        <v>1</v>
      </c>
      <c r="D6" s="42">
        <v>3</v>
      </c>
      <c r="E6" s="42">
        <v>4</v>
      </c>
      <c r="F6" s="42">
        <v>2</v>
      </c>
      <c r="G6" s="42">
        <v>4</v>
      </c>
      <c r="H6" s="42">
        <v>1</v>
      </c>
      <c r="I6" s="42">
        <v>2</v>
      </c>
      <c r="J6" s="42">
        <v>3</v>
      </c>
      <c r="K6" s="48">
        <v>4</v>
      </c>
      <c r="L6" s="42">
        <v>2</v>
      </c>
      <c r="M6" s="49">
        <f>SUM(C6:L6)</f>
        <v>26</v>
      </c>
      <c r="N6" s="10"/>
      <c r="O6" s="10"/>
    </row>
    <row r="7" spans="1:15">
      <c r="A7" s="10"/>
      <c r="B7" s="4" t="s">
        <v>10</v>
      </c>
      <c r="C7" s="50">
        <v>4</v>
      </c>
      <c r="D7" s="51">
        <v>1</v>
      </c>
      <c r="E7" s="51">
        <v>4</v>
      </c>
      <c r="F7" s="42">
        <v>2</v>
      </c>
      <c r="G7" s="42">
        <v>4</v>
      </c>
      <c r="H7" s="42">
        <v>1</v>
      </c>
      <c r="I7" s="42">
        <v>2</v>
      </c>
      <c r="J7" s="42">
        <v>4</v>
      </c>
      <c r="K7" s="42">
        <v>1</v>
      </c>
      <c r="L7" s="42">
        <v>3</v>
      </c>
      <c r="M7" s="49">
        <f t="shared" ref="M7:M33" si="0">SUM(C7:L7)</f>
        <v>26</v>
      </c>
      <c r="N7" s="10"/>
      <c r="O7" s="10"/>
    </row>
    <row r="8" spans="1:15">
      <c r="A8" s="10"/>
      <c r="B8" s="5" t="s">
        <v>68</v>
      </c>
      <c r="C8" s="50">
        <v>1</v>
      </c>
      <c r="D8" s="51">
        <v>4</v>
      </c>
      <c r="E8" s="51">
        <v>4</v>
      </c>
      <c r="F8" s="42">
        <v>4</v>
      </c>
      <c r="G8" s="42">
        <v>4</v>
      </c>
      <c r="H8" s="42">
        <v>4</v>
      </c>
      <c r="I8" s="42">
        <v>4</v>
      </c>
      <c r="J8" s="42">
        <v>4</v>
      </c>
      <c r="K8" s="42">
        <v>4</v>
      </c>
      <c r="L8" s="42">
        <v>3</v>
      </c>
      <c r="M8" s="49">
        <f t="shared" si="0"/>
        <v>36</v>
      </c>
      <c r="N8" s="10"/>
      <c r="O8" s="10"/>
    </row>
    <row r="9" spans="1:15">
      <c r="A9" s="10"/>
      <c r="B9" s="5" t="s">
        <v>67</v>
      </c>
      <c r="C9" s="50">
        <v>1</v>
      </c>
      <c r="D9" s="51">
        <v>2</v>
      </c>
      <c r="E9" s="51">
        <v>2</v>
      </c>
      <c r="F9" s="42">
        <v>2</v>
      </c>
      <c r="G9" s="42">
        <v>1</v>
      </c>
      <c r="H9" s="42">
        <v>4</v>
      </c>
      <c r="I9" s="42">
        <v>4</v>
      </c>
      <c r="J9" s="42">
        <v>1</v>
      </c>
      <c r="K9" s="42">
        <v>1</v>
      </c>
      <c r="L9" s="42">
        <v>2</v>
      </c>
      <c r="M9" s="49">
        <f t="shared" si="0"/>
        <v>20</v>
      </c>
      <c r="N9" s="10"/>
      <c r="O9" s="10"/>
    </row>
    <row r="10" spans="1:15">
      <c r="A10" s="10"/>
      <c r="B10" s="4" t="s">
        <v>12</v>
      </c>
      <c r="C10" s="42">
        <v>2</v>
      </c>
      <c r="D10" s="42">
        <v>1</v>
      </c>
      <c r="E10" s="42">
        <v>4</v>
      </c>
      <c r="F10" s="42">
        <v>2</v>
      </c>
      <c r="G10" s="42">
        <v>4</v>
      </c>
      <c r="H10" s="42">
        <v>1</v>
      </c>
      <c r="I10" s="42">
        <v>2</v>
      </c>
      <c r="J10" s="42">
        <v>2</v>
      </c>
      <c r="K10" s="42">
        <v>1</v>
      </c>
      <c r="L10" s="42">
        <v>2</v>
      </c>
      <c r="M10" s="49">
        <f t="shared" si="0"/>
        <v>21</v>
      </c>
      <c r="N10" s="10"/>
      <c r="O10" s="10"/>
    </row>
    <row r="11" spans="1:15">
      <c r="A11" s="10"/>
      <c r="B11" s="5" t="s">
        <v>13</v>
      </c>
      <c r="C11" s="42">
        <v>1</v>
      </c>
      <c r="D11" s="42">
        <v>4</v>
      </c>
      <c r="E11" s="42">
        <v>1</v>
      </c>
      <c r="F11" s="42">
        <v>1</v>
      </c>
      <c r="G11" s="42">
        <v>1</v>
      </c>
      <c r="H11" s="42">
        <v>1</v>
      </c>
      <c r="I11" s="42">
        <v>1</v>
      </c>
      <c r="J11" s="42">
        <v>1</v>
      </c>
      <c r="K11" s="42">
        <v>4</v>
      </c>
      <c r="L11" s="42">
        <v>2</v>
      </c>
      <c r="M11" s="49">
        <f t="shared" si="0"/>
        <v>17</v>
      </c>
      <c r="N11" s="10"/>
      <c r="O11" s="10"/>
    </row>
    <row r="12" spans="1:15">
      <c r="A12" s="10"/>
      <c r="B12" s="6" t="s">
        <v>34</v>
      </c>
      <c r="C12" s="42">
        <v>4</v>
      </c>
      <c r="D12" s="42">
        <v>3</v>
      </c>
      <c r="E12" s="42">
        <v>4</v>
      </c>
      <c r="F12" s="42">
        <v>3</v>
      </c>
      <c r="G12" s="42">
        <v>4</v>
      </c>
      <c r="H12" s="42">
        <v>4</v>
      </c>
      <c r="I12" s="42">
        <v>2</v>
      </c>
      <c r="J12" s="42">
        <v>2</v>
      </c>
      <c r="K12" s="42">
        <v>1</v>
      </c>
      <c r="L12" s="42">
        <v>2</v>
      </c>
      <c r="M12" s="49">
        <f t="shared" si="0"/>
        <v>29</v>
      </c>
      <c r="N12" s="10"/>
      <c r="O12" s="10"/>
    </row>
    <row r="13" spans="1:15">
      <c r="A13" s="10"/>
      <c r="B13" s="6" t="s">
        <v>35</v>
      </c>
      <c r="C13" s="42">
        <v>1</v>
      </c>
      <c r="D13" s="42">
        <v>1</v>
      </c>
      <c r="E13" s="42">
        <v>1</v>
      </c>
      <c r="F13" s="42">
        <v>1</v>
      </c>
      <c r="G13" s="42">
        <v>4</v>
      </c>
      <c r="H13" s="42">
        <v>1</v>
      </c>
      <c r="I13" s="42">
        <v>3</v>
      </c>
      <c r="J13" s="42">
        <v>1</v>
      </c>
      <c r="K13" s="42">
        <v>4</v>
      </c>
      <c r="L13" s="42">
        <v>3</v>
      </c>
      <c r="M13" s="49">
        <f t="shared" si="0"/>
        <v>20</v>
      </c>
      <c r="N13" s="10"/>
      <c r="O13" s="10"/>
    </row>
    <row r="14" spans="1:15">
      <c r="A14" s="10"/>
      <c r="B14" s="6" t="s">
        <v>11</v>
      </c>
      <c r="C14" s="42">
        <v>1</v>
      </c>
      <c r="D14" s="42">
        <v>4</v>
      </c>
      <c r="E14" s="42">
        <v>4</v>
      </c>
      <c r="F14" s="42">
        <v>3</v>
      </c>
      <c r="G14" s="42">
        <v>1</v>
      </c>
      <c r="H14" s="42">
        <v>4</v>
      </c>
      <c r="I14" s="42">
        <v>2</v>
      </c>
      <c r="J14" s="42">
        <v>4</v>
      </c>
      <c r="K14" s="42">
        <v>1</v>
      </c>
      <c r="L14" s="42">
        <v>3</v>
      </c>
      <c r="M14" s="49">
        <f t="shared" si="0"/>
        <v>27</v>
      </c>
      <c r="N14" s="10"/>
      <c r="O14" s="10"/>
    </row>
    <row r="15" spans="1:15">
      <c r="A15" s="10"/>
      <c r="B15" s="6" t="s">
        <v>36</v>
      </c>
      <c r="C15" s="42">
        <v>1</v>
      </c>
      <c r="D15" s="42">
        <v>3</v>
      </c>
      <c r="E15" s="42">
        <v>4</v>
      </c>
      <c r="F15" s="42">
        <v>2</v>
      </c>
      <c r="G15" s="42">
        <v>4</v>
      </c>
      <c r="H15" s="42">
        <v>1</v>
      </c>
      <c r="I15" s="42">
        <v>2</v>
      </c>
      <c r="J15" s="42">
        <v>1</v>
      </c>
      <c r="K15" s="42">
        <v>4</v>
      </c>
      <c r="L15" s="42">
        <v>3</v>
      </c>
      <c r="M15" s="49">
        <f t="shared" si="0"/>
        <v>25</v>
      </c>
      <c r="N15" s="10"/>
      <c r="O15" s="10"/>
    </row>
    <row r="16" spans="1:15">
      <c r="A16" s="10"/>
      <c r="B16" s="6" t="s">
        <v>69</v>
      </c>
      <c r="C16" s="42">
        <v>4</v>
      </c>
      <c r="D16" s="42">
        <v>4</v>
      </c>
      <c r="E16" s="42">
        <v>4</v>
      </c>
      <c r="F16" s="42">
        <v>2</v>
      </c>
      <c r="G16" s="42">
        <v>1</v>
      </c>
      <c r="H16" s="42">
        <v>4</v>
      </c>
      <c r="I16" s="42">
        <v>4</v>
      </c>
      <c r="J16" s="42">
        <v>3</v>
      </c>
      <c r="K16" s="42">
        <v>4</v>
      </c>
      <c r="L16" s="42">
        <v>4</v>
      </c>
      <c r="M16" s="49">
        <f t="shared" si="0"/>
        <v>34</v>
      </c>
      <c r="N16" s="10"/>
      <c r="O16" s="10"/>
    </row>
    <row r="17" spans="1:15">
      <c r="A17" s="10"/>
      <c r="B17" s="6" t="s">
        <v>37</v>
      </c>
      <c r="C17" s="42">
        <v>1</v>
      </c>
      <c r="D17" s="42">
        <v>1</v>
      </c>
      <c r="E17" s="42">
        <v>4</v>
      </c>
      <c r="F17" s="42">
        <v>2</v>
      </c>
      <c r="G17" s="42">
        <v>4</v>
      </c>
      <c r="H17" s="42">
        <v>1</v>
      </c>
      <c r="I17" s="42">
        <v>4</v>
      </c>
      <c r="J17" s="42">
        <v>1</v>
      </c>
      <c r="K17" s="42">
        <v>4</v>
      </c>
      <c r="L17" s="42">
        <v>3</v>
      </c>
      <c r="M17" s="49">
        <f t="shared" si="0"/>
        <v>25</v>
      </c>
      <c r="N17" s="10"/>
      <c r="O17" s="10"/>
    </row>
    <row r="18" spans="1:15">
      <c r="A18" s="10"/>
      <c r="B18" s="5" t="s">
        <v>21</v>
      </c>
      <c r="C18" s="42">
        <v>4</v>
      </c>
      <c r="D18" s="42">
        <v>1</v>
      </c>
      <c r="E18" s="42">
        <v>1</v>
      </c>
      <c r="F18" s="42">
        <v>1</v>
      </c>
      <c r="G18" s="42">
        <v>4</v>
      </c>
      <c r="H18" s="42">
        <v>4</v>
      </c>
      <c r="I18" s="42">
        <v>1</v>
      </c>
      <c r="J18" s="42">
        <v>1</v>
      </c>
      <c r="K18" s="42">
        <v>1</v>
      </c>
      <c r="L18" s="42">
        <v>2</v>
      </c>
      <c r="M18" s="49">
        <f t="shared" si="0"/>
        <v>20</v>
      </c>
      <c r="N18" s="10"/>
      <c r="O18" s="10"/>
    </row>
    <row r="19" spans="1:15">
      <c r="A19" s="10"/>
      <c r="B19" s="5" t="s">
        <v>22</v>
      </c>
      <c r="C19" s="42">
        <v>4</v>
      </c>
      <c r="D19" s="42">
        <v>1</v>
      </c>
      <c r="E19" s="42">
        <v>4</v>
      </c>
      <c r="F19" s="42">
        <v>2</v>
      </c>
      <c r="G19" s="42">
        <v>4</v>
      </c>
      <c r="H19" s="42">
        <v>4</v>
      </c>
      <c r="I19" s="42">
        <v>2</v>
      </c>
      <c r="J19" s="42">
        <v>4</v>
      </c>
      <c r="K19" s="42">
        <v>4</v>
      </c>
      <c r="L19" s="42">
        <v>2</v>
      </c>
      <c r="M19" s="49">
        <f t="shared" si="0"/>
        <v>31</v>
      </c>
      <c r="N19" s="10"/>
      <c r="O19" s="10"/>
    </row>
    <row r="20" spans="1:15">
      <c r="A20" s="10"/>
      <c r="B20" s="5" t="s">
        <v>23</v>
      </c>
      <c r="C20" s="42">
        <v>1</v>
      </c>
      <c r="D20" s="42">
        <v>1</v>
      </c>
      <c r="E20" s="42">
        <v>1</v>
      </c>
      <c r="F20" s="42">
        <v>3</v>
      </c>
      <c r="G20" s="42">
        <v>1</v>
      </c>
      <c r="H20" s="42">
        <v>1</v>
      </c>
      <c r="I20" s="42">
        <v>3</v>
      </c>
      <c r="J20" s="42">
        <v>1</v>
      </c>
      <c r="K20" s="42">
        <v>1</v>
      </c>
      <c r="L20" s="42">
        <v>1</v>
      </c>
      <c r="M20" s="49">
        <f t="shared" si="0"/>
        <v>14</v>
      </c>
      <c r="N20" s="10"/>
      <c r="O20" s="10"/>
    </row>
    <row r="21" spans="1:15">
      <c r="A21" s="10"/>
      <c r="B21" s="5" t="s">
        <v>24</v>
      </c>
      <c r="C21" s="42">
        <v>1</v>
      </c>
      <c r="D21" s="42">
        <v>3</v>
      </c>
      <c r="E21" s="42">
        <v>2</v>
      </c>
      <c r="F21" s="42">
        <v>1</v>
      </c>
      <c r="G21" s="42">
        <v>4</v>
      </c>
      <c r="H21" s="42">
        <v>1</v>
      </c>
      <c r="I21" s="42">
        <v>2</v>
      </c>
      <c r="J21" s="42">
        <v>2</v>
      </c>
      <c r="K21" s="42">
        <v>4</v>
      </c>
      <c r="L21" s="42">
        <v>2</v>
      </c>
      <c r="M21" s="49">
        <f t="shared" si="0"/>
        <v>22</v>
      </c>
      <c r="N21" s="10"/>
      <c r="O21" s="10"/>
    </row>
    <row r="22" spans="1:15">
      <c r="A22" s="10"/>
      <c r="B22" s="5" t="s">
        <v>25</v>
      </c>
      <c r="C22" s="42">
        <v>1</v>
      </c>
      <c r="D22" s="42">
        <v>4</v>
      </c>
      <c r="E22" s="42">
        <v>4</v>
      </c>
      <c r="F22" s="42">
        <v>4</v>
      </c>
      <c r="G22" s="42">
        <v>1</v>
      </c>
      <c r="H22" s="42">
        <v>1</v>
      </c>
      <c r="I22" s="42">
        <v>4</v>
      </c>
      <c r="J22" s="42">
        <v>4</v>
      </c>
      <c r="K22" s="42">
        <v>1</v>
      </c>
      <c r="L22" s="42">
        <v>2</v>
      </c>
      <c r="M22" s="49">
        <f t="shared" si="0"/>
        <v>26</v>
      </c>
      <c r="N22" s="10"/>
      <c r="O22" s="10"/>
    </row>
    <row r="23" spans="1:15">
      <c r="A23" s="10"/>
      <c r="B23" s="7" t="s">
        <v>45</v>
      </c>
      <c r="C23" s="42">
        <v>1</v>
      </c>
      <c r="D23" s="42">
        <v>3</v>
      </c>
      <c r="E23" s="42">
        <v>4</v>
      </c>
      <c r="F23" s="42">
        <v>3</v>
      </c>
      <c r="G23" s="42">
        <v>1</v>
      </c>
      <c r="H23" s="42">
        <v>4</v>
      </c>
      <c r="I23" s="42">
        <v>1</v>
      </c>
      <c r="J23" s="42">
        <v>1</v>
      </c>
      <c r="K23" s="42">
        <v>1</v>
      </c>
      <c r="L23" s="42">
        <v>3</v>
      </c>
      <c r="M23" s="49">
        <f t="shared" si="0"/>
        <v>22</v>
      </c>
      <c r="N23" s="10"/>
      <c r="O23" s="10"/>
    </row>
    <row r="24" spans="1:15">
      <c r="A24" s="10"/>
      <c r="B24" s="7" t="s">
        <v>71</v>
      </c>
      <c r="C24" s="42">
        <v>1</v>
      </c>
      <c r="D24" s="42">
        <v>4</v>
      </c>
      <c r="E24" s="42">
        <v>4</v>
      </c>
      <c r="F24" s="42">
        <v>3</v>
      </c>
      <c r="G24" s="42">
        <v>4</v>
      </c>
      <c r="H24" s="42">
        <v>1</v>
      </c>
      <c r="I24" s="42">
        <v>1</v>
      </c>
      <c r="J24" s="42">
        <v>4</v>
      </c>
      <c r="K24" s="42">
        <v>1</v>
      </c>
      <c r="L24" s="42">
        <v>3</v>
      </c>
      <c r="M24" s="49">
        <f t="shared" si="0"/>
        <v>26</v>
      </c>
      <c r="N24" s="10"/>
      <c r="O24" s="10"/>
    </row>
    <row r="25" spans="1:15">
      <c r="A25" s="10"/>
      <c r="B25" s="8" t="s">
        <v>46</v>
      </c>
      <c r="C25" s="42">
        <v>3</v>
      </c>
      <c r="D25" s="42">
        <v>3</v>
      </c>
      <c r="E25" s="42">
        <v>3</v>
      </c>
      <c r="F25" s="42">
        <v>4</v>
      </c>
      <c r="G25" s="42">
        <v>2</v>
      </c>
      <c r="H25" s="42">
        <v>1</v>
      </c>
      <c r="I25" s="42">
        <v>4</v>
      </c>
      <c r="J25" s="42">
        <v>4</v>
      </c>
      <c r="K25" s="42">
        <v>4</v>
      </c>
      <c r="L25" s="42">
        <v>2</v>
      </c>
      <c r="M25" s="49">
        <f t="shared" si="0"/>
        <v>30</v>
      </c>
      <c r="N25" s="10"/>
      <c r="O25" s="10"/>
    </row>
    <row r="26" spans="1:15">
      <c r="A26" s="10"/>
      <c r="B26" s="8" t="s">
        <v>47</v>
      </c>
      <c r="C26" s="42">
        <v>1</v>
      </c>
      <c r="D26" s="42">
        <v>1</v>
      </c>
      <c r="E26" s="42">
        <v>1</v>
      </c>
      <c r="F26" s="42">
        <v>1</v>
      </c>
      <c r="G26" s="42">
        <v>1</v>
      </c>
      <c r="H26" s="42">
        <v>4</v>
      </c>
      <c r="I26" s="42">
        <v>1</v>
      </c>
      <c r="J26" s="42">
        <v>1</v>
      </c>
      <c r="K26" s="42">
        <v>1</v>
      </c>
      <c r="L26" s="42">
        <v>2</v>
      </c>
      <c r="M26" s="49">
        <f t="shared" si="0"/>
        <v>14</v>
      </c>
      <c r="N26" s="10"/>
      <c r="O26" s="10"/>
    </row>
    <row r="27" spans="1:15">
      <c r="A27" s="10"/>
      <c r="B27" s="8" t="s">
        <v>72</v>
      </c>
      <c r="C27" s="42">
        <v>1</v>
      </c>
      <c r="D27" s="42">
        <v>1</v>
      </c>
      <c r="E27" s="42">
        <v>4</v>
      </c>
      <c r="F27" s="42">
        <v>4</v>
      </c>
      <c r="G27" s="42">
        <v>1</v>
      </c>
      <c r="H27" s="42">
        <v>1</v>
      </c>
      <c r="I27" s="42">
        <v>3</v>
      </c>
      <c r="J27" s="42">
        <v>1</v>
      </c>
      <c r="K27" s="42">
        <v>1</v>
      </c>
      <c r="L27" s="42">
        <v>3</v>
      </c>
      <c r="M27" s="49">
        <f t="shared" si="0"/>
        <v>20</v>
      </c>
      <c r="N27" s="10"/>
      <c r="O27" s="10"/>
    </row>
    <row r="28" spans="1:15">
      <c r="A28" s="10"/>
      <c r="B28" s="8" t="s">
        <v>48</v>
      </c>
      <c r="C28" s="42">
        <v>4</v>
      </c>
      <c r="D28" s="42">
        <v>3</v>
      </c>
      <c r="E28" s="42">
        <v>4</v>
      </c>
      <c r="F28" s="42">
        <v>4</v>
      </c>
      <c r="G28" s="42">
        <v>4</v>
      </c>
      <c r="H28" s="42">
        <v>1</v>
      </c>
      <c r="I28" s="42">
        <v>1</v>
      </c>
      <c r="J28" s="42">
        <v>1</v>
      </c>
      <c r="K28" s="42">
        <v>1</v>
      </c>
      <c r="L28" s="42">
        <v>4</v>
      </c>
      <c r="M28" s="49">
        <f t="shared" si="0"/>
        <v>27</v>
      </c>
      <c r="N28" s="10"/>
      <c r="O28" s="10"/>
    </row>
    <row r="29" spans="1:15">
      <c r="A29" s="10"/>
      <c r="B29" s="9" t="s">
        <v>56</v>
      </c>
      <c r="C29" s="42">
        <v>1</v>
      </c>
      <c r="D29" s="42">
        <v>3</v>
      </c>
      <c r="E29" s="42">
        <v>3</v>
      </c>
      <c r="F29" s="42">
        <v>3</v>
      </c>
      <c r="G29" s="42">
        <v>1</v>
      </c>
      <c r="H29" s="42">
        <v>4</v>
      </c>
      <c r="I29" s="42">
        <v>1</v>
      </c>
      <c r="J29" s="42">
        <v>1</v>
      </c>
      <c r="K29" s="42">
        <v>4</v>
      </c>
      <c r="L29" s="42">
        <v>3</v>
      </c>
      <c r="M29" s="49">
        <f t="shared" si="0"/>
        <v>24</v>
      </c>
      <c r="N29" s="10"/>
      <c r="O29" s="10"/>
    </row>
    <row r="30" spans="1:15">
      <c r="A30" s="10"/>
      <c r="B30" s="9" t="s">
        <v>57</v>
      </c>
      <c r="C30" s="42">
        <v>4</v>
      </c>
      <c r="D30" s="42">
        <v>4</v>
      </c>
      <c r="E30" s="42">
        <v>4</v>
      </c>
      <c r="F30" s="42">
        <v>3</v>
      </c>
      <c r="G30" s="42">
        <v>3</v>
      </c>
      <c r="H30" s="42">
        <v>4</v>
      </c>
      <c r="I30" s="42">
        <v>1</v>
      </c>
      <c r="J30" s="42">
        <v>4</v>
      </c>
      <c r="K30" s="42">
        <v>1</v>
      </c>
      <c r="L30" s="42">
        <v>2</v>
      </c>
      <c r="M30" s="49">
        <f t="shared" si="0"/>
        <v>30</v>
      </c>
      <c r="N30" s="10"/>
      <c r="O30" s="10"/>
    </row>
    <row r="31" spans="1:15">
      <c r="A31" s="10"/>
      <c r="B31" s="9" t="s">
        <v>58</v>
      </c>
      <c r="C31" s="42">
        <v>1</v>
      </c>
      <c r="D31" s="42">
        <v>1</v>
      </c>
      <c r="E31" s="42">
        <v>1</v>
      </c>
      <c r="F31" s="42">
        <v>1</v>
      </c>
      <c r="G31" s="42">
        <v>1</v>
      </c>
      <c r="H31" s="42">
        <v>4</v>
      </c>
      <c r="I31" s="42">
        <v>1</v>
      </c>
      <c r="J31" s="42">
        <v>1</v>
      </c>
      <c r="K31" s="42">
        <v>1</v>
      </c>
      <c r="L31" s="42">
        <v>3</v>
      </c>
      <c r="M31" s="49">
        <f t="shared" si="0"/>
        <v>15</v>
      </c>
      <c r="N31" s="10"/>
      <c r="O31" s="10"/>
    </row>
    <row r="32" spans="1:15" ht="16.5" customHeight="1">
      <c r="A32" s="10"/>
      <c r="B32" s="9" t="s">
        <v>59</v>
      </c>
      <c r="C32" s="42">
        <v>4</v>
      </c>
      <c r="D32" s="42">
        <v>3</v>
      </c>
      <c r="E32" s="42">
        <v>4</v>
      </c>
      <c r="F32" s="42">
        <v>1</v>
      </c>
      <c r="G32" s="42">
        <v>1</v>
      </c>
      <c r="H32" s="42">
        <v>4</v>
      </c>
      <c r="I32" s="42">
        <v>3</v>
      </c>
      <c r="J32" s="42">
        <v>4</v>
      </c>
      <c r="K32" s="42">
        <v>1</v>
      </c>
      <c r="L32" s="42">
        <v>2</v>
      </c>
      <c r="M32" s="49">
        <f t="shared" si="0"/>
        <v>27</v>
      </c>
      <c r="N32" s="10"/>
      <c r="O32" s="10"/>
    </row>
    <row r="33" spans="1:15">
      <c r="A33" s="10"/>
      <c r="B33" s="9" t="s">
        <v>60</v>
      </c>
      <c r="C33" s="42">
        <v>4</v>
      </c>
      <c r="D33" s="42">
        <v>4</v>
      </c>
      <c r="E33" s="42">
        <v>4</v>
      </c>
      <c r="F33" s="42">
        <v>4</v>
      </c>
      <c r="G33" s="42">
        <v>4</v>
      </c>
      <c r="H33" s="42">
        <v>1</v>
      </c>
      <c r="I33" s="42">
        <v>4</v>
      </c>
      <c r="J33" s="42">
        <v>4</v>
      </c>
      <c r="K33" s="42">
        <v>4</v>
      </c>
      <c r="L33" s="42">
        <v>3</v>
      </c>
      <c r="M33" s="49">
        <f t="shared" si="0"/>
        <v>36</v>
      </c>
      <c r="N33" s="10"/>
      <c r="O33" s="10"/>
    </row>
    <row r="34" spans="1:15">
      <c r="A34" s="10"/>
      <c r="B34" s="54" t="s">
        <v>98</v>
      </c>
      <c r="C34" s="49">
        <f>SUM(C6:C33)</f>
        <v>58</v>
      </c>
      <c r="D34" s="49">
        <f t="shared" ref="D34:L34" si="1">SUM(D6:D33)</f>
        <v>71</v>
      </c>
      <c r="E34" s="49">
        <f t="shared" si="1"/>
        <v>88</v>
      </c>
      <c r="F34" s="49">
        <f t="shared" si="1"/>
        <v>68</v>
      </c>
      <c r="G34" s="49">
        <f t="shared" si="1"/>
        <v>73</v>
      </c>
      <c r="H34" s="49">
        <f t="shared" si="1"/>
        <v>67</v>
      </c>
      <c r="I34" s="49">
        <f t="shared" si="1"/>
        <v>65</v>
      </c>
      <c r="J34" s="49">
        <f t="shared" si="1"/>
        <v>65</v>
      </c>
      <c r="K34" s="49">
        <f t="shared" si="1"/>
        <v>64</v>
      </c>
      <c r="L34" s="49">
        <f t="shared" si="1"/>
        <v>71</v>
      </c>
      <c r="M34" s="40">
        <v>690</v>
      </c>
      <c r="N34" s="10"/>
      <c r="O34" s="10"/>
    </row>
    <row r="35" spans="1:15">
      <c r="A35" s="10"/>
      <c r="B35" s="10"/>
      <c r="C35" s="10"/>
      <c r="D35" s="10"/>
      <c r="E35" s="10"/>
      <c r="F35" s="10"/>
      <c r="G35" s="10"/>
      <c r="H35" s="10"/>
      <c r="I35" s="10"/>
      <c r="J35" s="10"/>
      <c r="K35" s="10"/>
      <c r="L35" s="10"/>
      <c r="M35" s="10"/>
      <c r="N35" s="10"/>
      <c r="O35" s="10"/>
    </row>
    <row r="36" spans="1:15">
      <c r="A36" s="10"/>
      <c r="B36" s="10"/>
      <c r="C36" s="10"/>
      <c r="D36" s="10"/>
      <c r="E36" s="10"/>
      <c r="F36" s="10"/>
      <c r="G36" s="10"/>
      <c r="H36" s="10"/>
      <c r="I36" s="10"/>
      <c r="J36" s="10"/>
      <c r="K36" s="10"/>
      <c r="L36" s="10"/>
      <c r="M36" s="10"/>
      <c r="N36" s="10"/>
      <c r="O36" s="10"/>
    </row>
    <row r="37" spans="1:15">
      <c r="A37" s="10"/>
      <c r="B37" s="10"/>
      <c r="C37" s="10"/>
      <c r="D37" s="10"/>
    </row>
    <row r="38" spans="1:15">
      <c r="A38" s="10"/>
      <c r="B38" s="10"/>
      <c r="C38" s="10"/>
      <c r="D38" s="10"/>
      <c r="E38" s="10"/>
      <c r="F38" s="10"/>
      <c r="G38" s="10"/>
      <c r="H38" s="10"/>
      <c r="I38" s="10"/>
      <c r="N38" s="10"/>
      <c r="O38" s="10"/>
    </row>
    <row r="39" spans="1:15">
      <c r="C39" s="10"/>
      <c r="D39" s="10"/>
      <c r="E39" s="10"/>
      <c r="F39" s="10"/>
      <c r="G39" s="10"/>
      <c r="H39" s="10"/>
      <c r="I39" s="10"/>
    </row>
    <row r="40" spans="1:15">
      <c r="C40" s="10"/>
      <c r="D40" s="10"/>
      <c r="E40" s="10"/>
      <c r="F40" s="10"/>
      <c r="G40" s="10"/>
      <c r="H40" s="10"/>
      <c r="I40" s="10"/>
    </row>
    <row r="41" spans="1:15">
      <c r="C41" s="10"/>
      <c r="D41" s="10"/>
      <c r="E41" s="10"/>
      <c r="F41" s="10"/>
      <c r="G41" s="10"/>
      <c r="H41" s="10"/>
      <c r="I41" s="10"/>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3:Y138"/>
  <sheetViews>
    <sheetView tabSelected="1" topLeftCell="A90" zoomScale="60" zoomScaleNormal="60" workbookViewId="0">
      <selection activeCell="A97" sqref="A97"/>
    </sheetView>
  </sheetViews>
  <sheetFormatPr defaultRowHeight="15"/>
  <cols>
    <col min="1" max="1" width="27.42578125" customWidth="1"/>
    <col min="16" max="16" width="16.140625" customWidth="1"/>
  </cols>
  <sheetData>
    <row r="3" spans="1:24">
      <c r="A3" s="63"/>
    </row>
    <row r="4" spans="1:24">
      <c r="A4" s="63"/>
    </row>
    <row r="5" spans="1:24" ht="22.5">
      <c r="A5" s="64" t="s">
        <v>101</v>
      </c>
      <c r="B5" s="65" t="s">
        <v>102</v>
      </c>
      <c r="C5" s="64" t="s">
        <v>103</v>
      </c>
      <c r="D5" s="65">
        <v>28</v>
      </c>
      <c r="E5" s="64" t="s">
        <v>104</v>
      </c>
      <c r="F5" s="65">
        <v>10</v>
      </c>
      <c r="G5" s="64" t="s">
        <v>105</v>
      </c>
      <c r="H5" s="65">
        <v>28</v>
      </c>
      <c r="I5" s="64" t="s">
        <v>106</v>
      </c>
      <c r="J5" s="65">
        <v>0</v>
      </c>
      <c r="K5" s="64" t="s">
        <v>107</v>
      </c>
      <c r="L5" s="65" t="s">
        <v>108</v>
      </c>
    </row>
    <row r="6" spans="1:24" ht="15.75" thickBot="1"/>
    <row r="7" spans="1:24" ht="15.75" thickBot="1">
      <c r="A7" s="56" t="s">
        <v>109</v>
      </c>
      <c r="B7" s="56" t="s">
        <v>110</v>
      </c>
      <c r="C7" s="56" t="s">
        <v>111</v>
      </c>
      <c r="D7" s="56" t="s">
        <v>112</v>
      </c>
      <c r="E7" s="56" t="s">
        <v>113</v>
      </c>
      <c r="F7" s="56" t="s">
        <v>114</v>
      </c>
      <c r="G7" s="56" t="s">
        <v>115</v>
      </c>
      <c r="H7" s="56" t="s">
        <v>116</v>
      </c>
      <c r="I7" s="56" t="s">
        <v>117</v>
      </c>
      <c r="J7" s="56" t="s">
        <v>118</v>
      </c>
      <c r="K7" s="56" t="s">
        <v>119</v>
      </c>
      <c r="L7" s="56" t="s">
        <v>120</v>
      </c>
      <c r="N7" s="81" t="s">
        <v>245</v>
      </c>
    </row>
    <row r="8" spans="1:24" ht="15.75" thickBot="1">
      <c r="A8" s="57" t="s">
        <v>121</v>
      </c>
      <c r="B8" s="58">
        <v>1</v>
      </c>
      <c r="C8" s="58">
        <v>3</v>
      </c>
      <c r="D8" s="58">
        <v>4</v>
      </c>
      <c r="E8" s="58">
        <v>2</v>
      </c>
      <c r="F8" s="58">
        <v>4</v>
      </c>
      <c r="G8" s="58">
        <v>1</v>
      </c>
      <c r="H8" s="58">
        <v>2</v>
      </c>
      <c r="I8" s="58">
        <v>3</v>
      </c>
      <c r="J8" s="58">
        <v>4</v>
      </c>
      <c r="K8" s="58">
        <v>2</v>
      </c>
      <c r="L8" s="58">
        <v>1000</v>
      </c>
      <c r="N8">
        <f>5-COCO!B8</f>
        <v>4</v>
      </c>
      <c r="O8">
        <f>5-COCO!C8</f>
        <v>2</v>
      </c>
      <c r="P8">
        <f>5-COCO!D8</f>
        <v>1</v>
      </c>
      <c r="Q8">
        <f>5-COCO!E8</f>
        <v>3</v>
      </c>
      <c r="R8">
        <f>5-COCO!F8</f>
        <v>1</v>
      </c>
      <c r="S8">
        <f>5-COCO!G8</f>
        <v>4</v>
      </c>
      <c r="T8">
        <f>5-COCO!H8</f>
        <v>3</v>
      </c>
      <c r="U8">
        <f>5-COCO!I8</f>
        <v>2</v>
      </c>
      <c r="V8">
        <f>5-COCO!J8</f>
        <v>1</v>
      </c>
      <c r="W8">
        <f>5-COCO!K8</f>
        <v>3</v>
      </c>
      <c r="X8">
        <f>COCO!L8</f>
        <v>1000</v>
      </c>
    </row>
    <row r="9" spans="1:24" ht="15.75" thickBot="1">
      <c r="A9" s="57" t="s">
        <v>122</v>
      </c>
      <c r="B9" s="58">
        <v>4</v>
      </c>
      <c r="C9" s="58">
        <v>1</v>
      </c>
      <c r="D9" s="58">
        <v>4</v>
      </c>
      <c r="E9" s="58">
        <v>2</v>
      </c>
      <c r="F9" s="58">
        <v>4</v>
      </c>
      <c r="G9" s="58">
        <v>1</v>
      </c>
      <c r="H9" s="58">
        <v>2</v>
      </c>
      <c r="I9" s="58">
        <v>4</v>
      </c>
      <c r="J9" s="58">
        <v>1</v>
      </c>
      <c r="K9" s="58">
        <v>3</v>
      </c>
      <c r="L9" s="58">
        <v>1000</v>
      </c>
      <c r="N9">
        <f>5-COCO!B9</f>
        <v>1</v>
      </c>
      <c r="O9">
        <f>5-COCO!C9</f>
        <v>4</v>
      </c>
      <c r="P9">
        <f>5-COCO!D9</f>
        <v>1</v>
      </c>
      <c r="Q9">
        <f>5-COCO!E9</f>
        <v>3</v>
      </c>
      <c r="R9">
        <f>5-COCO!F9</f>
        <v>1</v>
      </c>
      <c r="S9">
        <f>5-COCO!G9</f>
        <v>4</v>
      </c>
      <c r="T9">
        <f>5-COCO!H9</f>
        <v>3</v>
      </c>
      <c r="U9">
        <f>5-COCO!I9</f>
        <v>1</v>
      </c>
      <c r="V9">
        <f>5-COCO!J9</f>
        <v>4</v>
      </c>
      <c r="W9">
        <f>5-COCO!K9</f>
        <v>2</v>
      </c>
      <c r="X9">
        <f>COCO!L9</f>
        <v>1000</v>
      </c>
    </row>
    <row r="10" spans="1:24" ht="15.75" thickBot="1">
      <c r="A10" s="57" t="s">
        <v>123</v>
      </c>
      <c r="B10" s="58">
        <v>1</v>
      </c>
      <c r="C10" s="58">
        <v>4</v>
      </c>
      <c r="D10" s="58">
        <v>4</v>
      </c>
      <c r="E10" s="58">
        <v>4</v>
      </c>
      <c r="F10" s="58">
        <v>4</v>
      </c>
      <c r="G10" s="58">
        <v>4</v>
      </c>
      <c r="H10" s="58">
        <v>4</v>
      </c>
      <c r="I10" s="58">
        <v>4</v>
      </c>
      <c r="J10" s="58">
        <v>4</v>
      </c>
      <c r="K10" s="58">
        <v>3</v>
      </c>
      <c r="L10" s="58">
        <v>1000</v>
      </c>
      <c r="N10">
        <f>5-COCO!B10</f>
        <v>4</v>
      </c>
      <c r="O10">
        <f>5-COCO!C10</f>
        <v>1</v>
      </c>
      <c r="P10">
        <f>5-COCO!D10</f>
        <v>1</v>
      </c>
      <c r="Q10">
        <f>5-COCO!E10</f>
        <v>1</v>
      </c>
      <c r="R10">
        <f>5-COCO!F10</f>
        <v>1</v>
      </c>
      <c r="S10">
        <f>5-COCO!G10</f>
        <v>1</v>
      </c>
      <c r="T10">
        <f>5-COCO!H10</f>
        <v>1</v>
      </c>
      <c r="U10">
        <f>5-COCO!I10</f>
        <v>1</v>
      </c>
      <c r="V10">
        <f>5-COCO!J10</f>
        <v>1</v>
      </c>
      <c r="W10">
        <f>5-COCO!K10</f>
        <v>2</v>
      </c>
      <c r="X10">
        <f>COCO!L10</f>
        <v>1000</v>
      </c>
    </row>
    <row r="11" spans="1:24" ht="15.75" thickBot="1">
      <c r="A11" s="57" t="s">
        <v>124</v>
      </c>
      <c r="B11" s="58">
        <v>1</v>
      </c>
      <c r="C11" s="58">
        <v>2</v>
      </c>
      <c r="D11" s="58">
        <v>2</v>
      </c>
      <c r="E11" s="58">
        <v>2</v>
      </c>
      <c r="F11" s="58">
        <v>1</v>
      </c>
      <c r="G11" s="58">
        <v>4</v>
      </c>
      <c r="H11" s="58">
        <v>4</v>
      </c>
      <c r="I11" s="58">
        <v>1</v>
      </c>
      <c r="J11" s="58">
        <v>1</v>
      </c>
      <c r="K11" s="58">
        <v>2</v>
      </c>
      <c r="L11" s="58">
        <v>1000</v>
      </c>
      <c r="N11">
        <f>5-COCO!B11</f>
        <v>4</v>
      </c>
      <c r="O11">
        <f>5-COCO!C11</f>
        <v>3</v>
      </c>
      <c r="P11">
        <f>5-COCO!D11</f>
        <v>3</v>
      </c>
      <c r="Q11">
        <f>5-COCO!E11</f>
        <v>3</v>
      </c>
      <c r="R11">
        <f>5-COCO!F11</f>
        <v>4</v>
      </c>
      <c r="S11">
        <f>5-COCO!G11</f>
        <v>1</v>
      </c>
      <c r="T11">
        <f>5-COCO!H11</f>
        <v>1</v>
      </c>
      <c r="U11">
        <f>5-COCO!I11</f>
        <v>4</v>
      </c>
      <c r="V11">
        <f>5-COCO!J11</f>
        <v>4</v>
      </c>
      <c r="W11">
        <f>5-COCO!K11</f>
        <v>3</v>
      </c>
      <c r="X11">
        <f>COCO!L11</f>
        <v>1000</v>
      </c>
    </row>
    <row r="12" spans="1:24" ht="15.75" thickBot="1">
      <c r="A12" s="57" t="s">
        <v>125</v>
      </c>
      <c r="B12" s="58">
        <v>2</v>
      </c>
      <c r="C12" s="58">
        <v>1</v>
      </c>
      <c r="D12" s="58">
        <v>4</v>
      </c>
      <c r="E12" s="58">
        <v>2</v>
      </c>
      <c r="F12" s="58">
        <v>4</v>
      </c>
      <c r="G12" s="58">
        <v>1</v>
      </c>
      <c r="H12" s="58">
        <v>2</v>
      </c>
      <c r="I12" s="58">
        <v>2</v>
      </c>
      <c r="J12" s="58">
        <v>1</v>
      </c>
      <c r="K12" s="58">
        <v>2</v>
      </c>
      <c r="L12" s="58">
        <v>1000</v>
      </c>
      <c r="N12">
        <f>5-COCO!B12</f>
        <v>3</v>
      </c>
      <c r="O12">
        <f>5-COCO!C12</f>
        <v>4</v>
      </c>
      <c r="P12">
        <f>5-COCO!D12</f>
        <v>1</v>
      </c>
      <c r="Q12">
        <f>5-COCO!E12</f>
        <v>3</v>
      </c>
      <c r="R12">
        <f>5-COCO!F12</f>
        <v>1</v>
      </c>
      <c r="S12">
        <f>5-COCO!G12</f>
        <v>4</v>
      </c>
      <c r="T12">
        <f>5-COCO!H12</f>
        <v>3</v>
      </c>
      <c r="U12">
        <f>5-COCO!I12</f>
        <v>3</v>
      </c>
      <c r="V12">
        <f>5-COCO!J12</f>
        <v>4</v>
      </c>
      <c r="W12">
        <f>5-COCO!K12</f>
        <v>3</v>
      </c>
      <c r="X12">
        <f>COCO!L12</f>
        <v>1000</v>
      </c>
    </row>
    <row r="13" spans="1:24" ht="15.75" thickBot="1">
      <c r="A13" s="57" t="s">
        <v>126</v>
      </c>
      <c r="B13" s="58">
        <v>1</v>
      </c>
      <c r="C13" s="58">
        <v>4</v>
      </c>
      <c r="D13" s="58">
        <v>1</v>
      </c>
      <c r="E13" s="58">
        <v>1</v>
      </c>
      <c r="F13" s="58">
        <v>1</v>
      </c>
      <c r="G13" s="58">
        <v>1</v>
      </c>
      <c r="H13" s="58">
        <v>1</v>
      </c>
      <c r="I13" s="58">
        <v>1</v>
      </c>
      <c r="J13" s="58">
        <v>4</v>
      </c>
      <c r="K13" s="58">
        <v>2</v>
      </c>
      <c r="L13" s="58">
        <v>1000</v>
      </c>
      <c r="N13">
        <f>5-COCO!B13</f>
        <v>4</v>
      </c>
      <c r="O13">
        <f>5-COCO!C13</f>
        <v>1</v>
      </c>
      <c r="P13">
        <f>5-COCO!D13</f>
        <v>4</v>
      </c>
      <c r="Q13">
        <f>5-COCO!E13</f>
        <v>4</v>
      </c>
      <c r="R13">
        <f>5-COCO!F13</f>
        <v>4</v>
      </c>
      <c r="S13">
        <f>5-COCO!G13</f>
        <v>4</v>
      </c>
      <c r="T13">
        <f>5-COCO!H13</f>
        <v>4</v>
      </c>
      <c r="U13">
        <f>5-COCO!I13</f>
        <v>4</v>
      </c>
      <c r="V13">
        <f>5-COCO!J13</f>
        <v>1</v>
      </c>
      <c r="W13">
        <f>5-COCO!K13</f>
        <v>3</v>
      </c>
      <c r="X13">
        <f>COCO!L13</f>
        <v>1000</v>
      </c>
    </row>
    <row r="14" spans="1:24" ht="15.75" thickBot="1">
      <c r="A14" s="57" t="s">
        <v>127</v>
      </c>
      <c r="B14" s="58">
        <v>4</v>
      </c>
      <c r="C14" s="58">
        <v>3</v>
      </c>
      <c r="D14" s="58">
        <v>4</v>
      </c>
      <c r="E14" s="58">
        <v>3</v>
      </c>
      <c r="F14" s="58">
        <v>4</v>
      </c>
      <c r="G14" s="58">
        <v>4</v>
      </c>
      <c r="H14" s="58">
        <v>2</v>
      </c>
      <c r="I14" s="58">
        <v>2</v>
      </c>
      <c r="J14" s="58">
        <v>1</v>
      </c>
      <c r="K14" s="58">
        <v>2</v>
      </c>
      <c r="L14" s="58">
        <v>1000</v>
      </c>
      <c r="N14">
        <f>5-COCO!B14</f>
        <v>1</v>
      </c>
      <c r="O14">
        <f>5-COCO!C14</f>
        <v>2</v>
      </c>
      <c r="P14">
        <f>5-COCO!D14</f>
        <v>1</v>
      </c>
      <c r="Q14">
        <f>5-COCO!E14</f>
        <v>2</v>
      </c>
      <c r="R14">
        <f>5-COCO!F14</f>
        <v>1</v>
      </c>
      <c r="S14">
        <f>5-COCO!G14</f>
        <v>1</v>
      </c>
      <c r="T14">
        <f>5-COCO!H14</f>
        <v>3</v>
      </c>
      <c r="U14">
        <f>5-COCO!I14</f>
        <v>3</v>
      </c>
      <c r="V14">
        <f>5-COCO!J14</f>
        <v>4</v>
      </c>
      <c r="W14">
        <f>5-COCO!K14</f>
        <v>3</v>
      </c>
      <c r="X14">
        <f>COCO!L14</f>
        <v>1000</v>
      </c>
    </row>
    <row r="15" spans="1:24" ht="15.75" thickBot="1">
      <c r="A15" s="57" t="s">
        <v>128</v>
      </c>
      <c r="B15" s="58">
        <v>1</v>
      </c>
      <c r="C15" s="58">
        <v>1</v>
      </c>
      <c r="D15" s="58">
        <v>1</v>
      </c>
      <c r="E15" s="58">
        <v>1</v>
      </c>
      <c r="F15" s="58">
        <v>4</v>
      </c>
      <c r="G15" s="58">
        <v>1</v>
      </c>
      <c r="H15" s="58">
        <v>3</v>
      </c>
      <c r="I15" s="58">
        <v>1</v>
      </c>
      <c r="J15" s="58">
        <v>4</v>
      </c>
      <c r="K15" s="58">
        <v>3</v>
      </c>
      <c r="L15" s="58">
        <v>1000</v>
      </c>
      <c r="N15">
        <f>5-COCO!B15</f>
        <v>4</v>
      </c>
      <c r="O15">
        <f>5-COCO!C15</f>
        <v>4</v>
      </c>
      <c r="P15">
        <f>5-COCO!D15</f>
        <v>4</v>
      </c>
      <c r="Q15">
        <f>5-COCO!E15</f>
        <v>4</v>
      </c>
      <c r="R15">
        <f>5-COCO!F15</f>
        <v>1</v>
      </c>
      <c r="S15">
        <f>5-COCO!G15</f>
        <v>4</v>
      </c>
      <c r="T15">
        <f>5-COCO!H15</f>
        <v>2</v>
      </c>
      <c r="U15">
        <f>5-COCO!I15</f>
        <v>4</v>
      </c>
      <c r="V15">
        <f>5-COCO!J15</f>
        <v>1</v>
      </c>
      <c r="W15">
        <f>5-COCO!K15</f>
        <v>2</v>
      </c>
      <c r="X15">
        <f>COCO!L15</f>
        <v>1000</v>
      </c>
    </row>
    <row r="16" spans="1:24" ht="15.75" thickBot="1">
      <c r="A16" s="57" t="s">
        <v>129</v>
      </c>
      <c r="B16" s="58">
        <v>1</v>
      </c>
      <c r="C16" s="58">
        <v>4</v>
      </c>
      <c r="D16" s="58">
        <v>4</v>
      </c>
      <c r="E16" s="58">
        <v>3</v>
      </c>
      <c r="F16" s="58">
        <v>1</v>
      </c>
      <c r="G16" s="58">
        <v>4</v>
      </c>
      <c r="H16" s="58">
        <v>2</v>
      </c>
      <c r="I16" s="58">
        <v>4</v>
      </c>
      <c r="J16" s="58">
        <v>1</v>
      </c>
      <c r="K16" s="58">
        <v>3</v>
      </c>
      <c r="L16" s="58">
        <v>1000</v>
      </c>
      <c r="N16">
        <f>5-COCO!B16</f>
        <v>4</v>
      </c>
      <c r="O16">
        <f>5-COCO!C16</f>
        <v>1</v>
      </c>
      <c r="P16">
        <f>5-COCO!D16</f>
        <v>1</v>
      </c>
      <c r="Q16">
        <f>5-COCO!E16</f>
        <v>2</v>
      </c>
      <c r="R16">
        <f>5-COCO!F16</f>
        <v>4</v>
      </c>
      <c r="S16">
        <f>5-COCO!G16</f>
        <v>1</v>
      </c>
      <c r="T16">
        <f>5-COCO!H16</f>
        <v>3</v>
      </c>
      <c r="U16">
        <f>5-COCO!I16</f>
        <v>1</v>
      </c>
      <c r="V16">
        <f>5-COCO!J16</f>
        <v>4</v>
      </c>
      <c r="W16">
        <f>5-COCO!K16</f>
        <v>2</v>
      </c>
      <c r="X16">
        <f>COCO!L16</f>
        <v>1000</v>
      </c>
    </row>
    <row r="17" spans="1:24" ht="15.75" thickBot="1">
      <c r="A17" s="57" t="s">
        <v>130</v>
      </c>
      <c r="B17" s="58">
        <v>1</v>
      </c>
      <c r="C17" s="58">
        <v>3</v>
      </c>
      <c r="D17" s="58">
        <v>4</v>
      </c>
      <c r="E17" s="58">
        <v>2</v>
      </c>
      <c r="F17" s="58">
        <v>4</v>
      </c>
      <c r="G17" s="58">
        <v>1</v>
      </c>
      <c r="H17" s="58">
        <v>2</v>
      </c>
      <c r="I17" s="58">
        <v>1</v>
      </c>
      <c r="J17" s="58">
        <v>4</v>
      </c>
      <c r="K17" s="58">
        <v>3</v>
      </c>
      <c r="L17" s="58">
        <v>1000</v>
      </c>
      <c r="N17">
        <f>5-COCO!B17</f>
        <v>4</v>
      </c>
      <c r="O17">
        <f>5-COCO!C17</f>
        <v>2</v>
      </c>
      <c r="P17">
        <f>5-COCO!D17</f>
        <v>1</v>
      </c>
      <c r="Q17">
        <f>5-COCO!E17</f>
        <v>3</v>
      </c>
      <c r="R17">
        <f>5-COCO!F17</f>
        <v>1</v>
      </c>
      <c r="S17">
        <f>5-COCO!G17</f>
        <v>4</v>
      </c>
      <c r="T17">
        <f>5-COCO!H17</f>
        <v>3</v>
      </c>
      <c r="U17">
        <f>5-COCO!I17</f>
        <v>4</v>
      </c>
      <c r="V17">
        <f>5-COCO!J17</f>
        <v>1</v>
      </c>
      <c r="W17">
        <f>5-COCO!K17</f>
        <v>2</v>
      </c>
      <c r="X17">
        <f>COCO!L17</f>
        <v>1000</v>
      </c>
    </row>
    <row r="18" spans="1:24" ht="15.75" thickBot="1">
      <c r="A18" s="57" t="s">
        <v>131</v>
      </c>
      <c r="B18" s="58">
        <v>4</v>
      </c>
      <c r="C18" s="58">
        <v>4</v>
      </c>
      <c r="D18" s="58">
        <v>4</v>
      </c>
      <c r="E18" s="58">
        <v>2</v>
      </c>
      <c r="F18" s="58">
        <v>1</v>
      </c>
      <c r="G18" s="58">
        <v>4</v>
      </c>
      <c r="H18" s="58">
        <v>4</v>
      </c>
      <c r="I18" s="58">
        <v>3</v>
      </c>
      <c r="J18" s="58">
        <v>4</v>
      </c>
      <c r="K18" s="58">
        <v>4</v>
      </c>
      <c r="L18" s="58">
        <v>1000</v>
      </c>
      <c r="N18">
        <f>5-COCO!B18</f>
        <v>1</v>
      </c>
      <c r="O18">
        <f>5-COCO!C18</f>
        <v>1</v>
      </c>
      <c r="P18">
        <f>5-COCO!D18</f>
        <v>1</v>
      </c>
      <c r="Q18">
        <f>5-COCO!E18</f>
        <v>3</v>
      </c>
      <c r="R18">
        <f>5-COCO!F18</f>
        <v>4</v>
      </c>
      <c r="S18">
        <f>5-COCO!G18</f>
        <v>1</v>
      </c>
      <c r="T18">
        <f>5-COCO!H18</f>
        <v>1</v>
      </c>
      <c r="U18">
        <f>5-COCO!I18</f>
        <v>2</v>
      </c>
      <c r="V18">
        <f>5-COCO!J18</f>
        <v>1</v>
      </c>
      <c r="W18">
        <f>5-COCO!K18</f>
        <v>1</v>
      </c>
      <c r="X18">
        <f>COCO!L18</f>
        <v>1000</v>
      </c>
    </row>
    <row r="19" spans="1:24" ht="15.75" thickBot="1">
      <c r="A19" s="57" t="s">
        <v>132</v>
      </c>
      <c r="B19" s="58">
        <v>1</v>
      </c>
      <c r="C19" s="58">
        <v>1</v>
      </c>
      <c r="D19" s="58">
        <v>4</v>
      </c>
      <c r="E19" s="58">
        <v>2</v>
      </c>
      <c r="F19" s="58">
        <v>4</v>
      </c>
      <c r="G19" s="58">
        <v>1</v>
      </c>
      <c r="H19" s="58">
        <v>4</v>
      </c>
      <c r="I19" s="58">
        <v>1</v>
      </c>
      <c r="J19" s="58">
        <v>4</v>
      </c>
      <c r="K19" s="58">
        <v>3</v>
      </c>
      <c r="L19" s="58">
        <v>1000</v>
      </c>
      <c r="N19">
        <f>5-COCO!B19</f>
        <v>4</v>
      </c>
      <c r="O19">
        <f>5-COCO!C19</f>
        <v>4</v>
      </c>
      <c r="P19">
        <f>5-COCO!D19</f>
        <v>1</v>
      </c>
      <c r="Q19">
        <f>5-COCO!E19</f>
        <v>3</v>
      </c>
      <c r="R19">
        <f>5-COCO!F19</f>
        <v>1</v>
      </c>
      <c r="S19">
        <f>5-COCO!G19</f>
        <v>4</v>
      </c>
      <c r="T19">
        <f>5-COCO!H19</f>
        <v>1</v>
      </c>
      <c r="U19">
        <f>5-COCO!I19</f>
        <v>4</v>
      </c>
      <c r="V19">
        <f>5-COCO!J19</f>
        <v>1</v>
      </c>
      <c r="W19">
        <f>5-COCO!K19</f>
        <v>2</v>
      </c>
      <c r="X19">
        <f>COCO!L19</f>
        <v>1000</v>
      </c>
    </row>
    <row r="20" spans="1:24" ht="15.75" thickBot="1">
      <c r="A20" s="57" t="s">
        <v>133</v>
      </c>
      <c r="B20" s="58">
        <v>4</v>
      </c>
      <c r="C20" s="58">
        <v>1</v>
      </c>
      <c r="D20" s="58">
        <v>1</v>
      </c>
      <c r="E20" s="58">
        <v>1</v>
      </c>
      <c r="F20" s="58">
        <v>4</v>
      </c>
      <c r="G20" s="58">
        <v>4</v>
      </c>
      <c r="H20" s="58">
        <v>1</v>
      </c>
      <c r="I20" s="58">
        <v>1</v>
      </c>
      <c r="J20" s="58">
        <v>1</v>
      </c>
      <c r="K20" s="58">
        <v>2</v>
      </c>
      <c r="L20" s="58">
        <v>1000</v>
      </c>
      <c r="N20">
        <f>5-COCO!B20</f>
        <v>1</v>
      </c>
      <c r="O20">
        <f>5-COCO!C20</f>
        <v>4</v>
      </c>
      <c r="P20">
        <f>5-COCO!D20</f>
        <v>4</v>
      </c>
      <c r="Q20">
        <f>5-COCO!E20</f>
        <v>4</v>
      </c>
      <c r="R20">
        <f>5-COCO!F20</f>
        <v>1</v>
      </c>
      <c r="S20">
        <f>5-COCO!G20</f>
        <v>1</v>
      </c>
      <c r="T20">
        <f>5-COCO!H20</f>
        <v>4</v>
      </c>
      <c r="U20">
        <f>5-COCO!I20</f>
        <v>4</v>
      </c>
      <c r="V20">
        <f>5-COCO!J20</f>
        <v>4</v>
      </c>
      <c r="W20">
        <f>5-COCO!K20</f>
        <v>3</v>
      </c>
      <c r="X20">
        <f>COCO!L20</f>
        <v>1000</v>
      </c>
    </row>
    <row r="21" spans="1:24" ht="15.75" thickBot="1">
      <c r="A21" s="57" t="s">
        <v>134</v>
      </c>
      <c r="B21" s="58">
        <v>4</v>
      </c>
      <c r="C21" s="58">
        <v>1</v>
      </c>
      <c r="D21" s="58">
        <v>4</v>
      </c>
      <c r="E21" s="58">
        <v>2</v>
      </c>
      <c r="F21" s="58">
        <v>4</v>
      </c>
      <c r="G21" s="58">
        <v>4</v>
      </c>
      <c r="H21" s="58">
        <v>2</v>
      </c>
      <c r="I21" s="58">
        <v>4</v>
      </c>
      <c r="J21" s="58">
        <v>4</v>
      </c>
      <c r="K21" s="58">
        <v>2</v>
      </c>
      <c r="L21" s="58">
        <v>1000</v>
      </c>
      <c r="N21">
        <f>5-COCO!B21</f>
        <v>1</v>
      </c>
      <c r="O21">
        <f>5-COCO!C21</f>
        <v>4</v>
      </c>
      <c r="P21">
        <f>5-COCO!D21</f>
        <v>1</v>
      </c>
      <c r="Q21">
        <f>5-COCO!E21</f>
        <v>3</v>
      </c>
      <c r="R21">
        <f>5-COCO!F21</f>
        <v>1</v>
      </c>
      <c r="S21">
        <f>5-COCO!G21</f>
        <v>1</v>
      </c>
      <c r="T21">
        <f>5-COCO!H21</f>
        <v>3</v>
      </c>
      <c r="U21">
        <f>5-COCO!I21</f>
        <v>1</v>
      </c>
      <c r="V21">
        <f>5-COCO!J21</f>
        <v>1</v>
      </c>
      <c r="W21">
        <f>5-COCO!K21</f>
        <v>3</v>
      </c>
      <c r="X21">
        <f>COCO!L21</f>
        <v>1000</v>
      </c>
    </row>
    <row r="22" spans="1:24" ht="15.75" thickBot="1">
      <c r="A22" s="57" t="s">
        <v>135</v>
      </c>
      <c r="B22" s="58">
        <v>1</v>
      </c>
      <c r="C22" s="58">
        <v>1</v>
      </c>
      <c r="D22" s="58">
        <v>1</v>
      </c>
      <c r="E22" s="58">
        <v>3</v>
      </c>
      <c r="F22" s="58">
        <v>1</v>
      </c>
      <c r="G22" s="58">
        <v>1</v>
      </c>
      <c r="H22" s="58">
        <v>3</v>
      </c>
      <c r="I22" s="58">
        <v>1</v>
      </c>
      <c r="J22" s="58">
        <v>1</v>
      </c>
      <c r="K22" s="58">
        <v>1</v>
      </c>
      <c r="L22" s="58">
        <v>1000</v>
      </c>
      <c r="N22">
        <f>5-COCO!B22</f>
        <v>4</v>
      </c>
      <c r="O22">
        <f>5-COCO!C22</f>
        <v>4</v>
      </c>
      <c r="P22">
        <f>5-COCO!D22</f>
        <v>4</v>
      </c>
      <c r="Q22">
        <f>5-COCO!E22</f>
        <v>2</v>
      </c>
      <c r="R22">
        <f>5-COCO!F22</f>
        <v>4</v>
      </c>
      <c r="S22">
        <f>5-COCO!G22</f>
        <v>4</v>
      </c>
      <c r="T22">
        <f>5-COCO!H22</f>
        <v>2</v>
      </c>
      <c r="U22">
        <f>5-COCO!I22</f>
        <v>4</v>
      </c>
      <c r="V22">
        <f>5-COCO!J22</f>
        <v>4</v>
      </c>
      <c r="W22">
        <f>5-COCO!K22</f>
        <v>4</v>
      </c>
      <c r="X22">
        <f>COCO!L22</f>
        <v>1000</v>
      </c>
    </row>
    <row r="23" spans="1:24" ht="15.75" thickBot="1">
      <c r="A23" s="57" t="s">
        <v>136</v>
      </c>
      <c r="B23" s="58">
        <v>1</v>
      </c>
      <c r="C23" s="58">
        <v>3</v>
      </c>
      <c r="D23" s="58">
        <v>2</v>
      </c>
      <c r="E23" s="58">
        <v>1</v>
      </c>
      <c r="F23" s="58">
        <v>4</v>
      </c>
      <c r="G23" s="58">
        <v>1</v>
      </c>
      <c r="H23" s="58">
        <v>2</v>
      </c>
      <c r="I23" s="58">
        <v>2</v>
      </c>
      <c r="J23" s="58">
        <v>4</v>
      </c>
      <c r="K23" s="58">
        <v>2</v>
      </c>
      <c r="L23" s="58">
        <v>1000</v>
      </c>
      <c r="N23">
        <f>5-COCO!B23</f>
        <v>4</v>
      </c>
      <c r="O23">
        <f>5-COCO!C23</f>
        <v>2</v>
      </c>
      <c r="P23">
        <f>5-COCO!D23</f>
        <v>3</v>
      </c>
      <c r="Q23">
        <f>5-COCO!E23</f>
        <v>4</v>
      </c>
      <c r="R23">
        <f>5-COCO!F23</f>
        <v>1</v>
      </c>
      <c r="S23">
        <f>5-COCO!G23</f>
        <v>4</v>
      </c>
      <c r="T23">
        <f>5-COCO!H23</f>
        <v>3</v>
      </c>
      <c r="U23">
        <f>5-COCO!I23</f>
        <v>3</v>
      </c>
      <c r="V23">
        <f>5-COCO!J23</f>
        <v>1</v>
      </c>
      <c r="W23">
        <f>5-COCO!K23</f>
        <v>3</v>
      </c>
      <c r="X23">
        <f>COCO!L23</f>
        <v>1000</v>
      </c>
    </row>
    <row r="24" spans="1:24" ht="15.75" thickBot="1">
      <c r="A24" s="57" t="s">
        <v>137</v>
      </c>
      <c r="B24" s="58">
        <v>1</v>
      </c>
      <c r="C24" s="58">
        <v>4</v>
      </c>
      <c r="D24" s="58">
        <v>4</v>
      </c>
      <c r="E24" s="58">
        <v>4</v>
      </c>
      <c r="F24" s="58">
        <v>1</v>
      </c>
      <c r="G24" s="58">
        <v>1</v>
      </c>
      <c r="H24" s="58">
        <v>4</v>
      </c>
      <c r="I24" s="58">
        <v>4</v>
      </c>
      <c r="J24" s="58">
        <v>1</v>
      </c>
      <c r="K24" s="58">
        <v>2</v>
      </c>
      <c r="L24" s="58">
        <v>1000</v>
      </c>
      <c r="N24">
        <f>5-COCO!B24</f>
        <v>4</v>
      </c>
      <c r="O24">
        <f>5-COCO!C24</f>
        <v>1</v>
      </c>
      <c r="P24">
        <f>5-COCO!D24</f>
        <v>1</v>
      </c>
      <c r="Q24">
        <f>5-COCO!E24</f>
        <v>1</v>
      </c>
      <c r="R24">
        <f>5-COCO!F24</f>
        <v>4</v>
      </c>
      <c r="S24">
        <f>5-COCO!G24</f>
        <v>4</v>
      </c>
      <c r="T24">
        <f>5-COCO!H24</f>
        <v>1</v>
      </c>
      <c r="U24">
        <f>5-COCO!I24</f>
        <v>1</v>
      </c>
      <c r="V24">
        <f>5-COCO!J24</f>
        <v>4</v>
      </c>
      <c r="W24">
        <f>5-COCO!K24</f>
        <v>3</v>
      </c>
      <c r="X24">
        <f>COCO!L24</f>
        <v>1000</v>
      </c>
    </row>
    <row r="25" spans="1:24" ht="15.75" thickBot="1">
      <c r="A25" s="57" t="s">
        <v>138</v>
      </c>
      <c r="B25" s="58">
        <v>1</v>
      </c>
      <c r="C25" s="58">
        <v>3</v>
      </c>
      <c r="D25" s="58">
        <v>4</v>
      </c>
      <c r="E25" s="58">
        <v>3</v>
      </c>
      <c r="F25" s="58">
        <v>1</v>
      </c>
      <c r="G25" s="58">
        <v>4</v>
      </c>
      <c r="H25" s="58">
        <v>1</v>
      </c>
      <c r="I25" s="58">
        <v>1</v>
      </c>
      <c r="J25" s="58">
        <v>1</v>
      </c>
      <c r="K25" s="58">
        <v>3</v>
      </c>
      <c r="L25" s="58">
        <v>1000</v>
      </c>
      <c r="N25">
        <f>5-COCO!B25</f>
        <v>4</v>
      </c>
      <c r="O25">
        <f>5-COCO!C25</f>
        <v>2</v>
      </c>
      <c r="P25">
        <f>5-COCO!D25</f>
        <v>1</v>
      </c>
      <c r="Q25">
        <f>5-COCO!E25</f>
        <v>2</v>
      </c>
      <c r="R25">
        <f>5-COCO!F25</f>
        <v>4</v>
      </c>
      <c r="S25">
        <f>5-COCO!G25</f>
        <v>1</v>
      </c>
      <c r="T25">
        <f>5-COCO!H25</f>
        <v>4</v>
      </c>
      <c r="U25">
        <f>5-COCO!I25</f>
        <v>4</v>
      </c>
      <c r="V25">
        <f>5-COCO!J25</f>
        <v>4</v>
      </c>
      <c r="W25">
        <f>5-COCO!K25</f>
        <v>2</v>
      </c>
      <c r="X25">
        <f>COCO!L25</f>
        <v>1000</v>
      </c>
    </row>
    <row r="26" spans="1:24" ht="15.75" thickBot="1">
      <c r="A26" s="57" t="s">
        <v>139</v>
      </c>
      <c r="B26" s="58">
        <v>1</v>
      </c>
      <c r="C26" s="58">
        <v>4</v>
      </c>
      <c r="D26" s="58">
        <v>4</v>
      </c>
      <c r="E26" s="58">
        <v>3</v>
      </c>
      <c r="F26" s="58">
        <v>4</v>
      </c>
      <c r="G26" s="58">
        <v>1</v>
      </c>
      <c r="H26" s="58">
        <v>1</v>
      </c>
      <c r="I26" s="58">
        <v>4</v>
      </c>
      <c r="J26" s="58">
        <v>1</v>
      </c>
      <c r="K26" s="58">
        <v>3</v>
      </c>
      <c r="L26" s="58">
        <v>1000</v>
      </c>
      <c r="N26">
        <f>5-COCO!B26</f>
        <v>4</v>
      </c>
      <c r="O26">
        <f>5-COCO!C26</f>
        <v>1</v>
      </c>
      <c r="P26">
        <f>5-COCO!D26</f>
        <v>1</v>
      </c>
      <c r="Q26">
        <f>5-COCO!E26</f>
        <v>2</v>
      </c>
      <c r="R26">
        <f>5-COCO!F26</f>
        <v>1</v>
      </c>
      <c r="S26">
        <f>5-COCO!G26</f>
        <v>4</v>
      </c>
      <c r="T26">
        <f>5-COCO!H26</f>
        <v>4</v>
      </c>
      <c r="U26">
        <f>5-COCO!I26</f>
        <v>1</v>
      </c>
      <c r="V26">
        <f>5-COCO!J26</f>
        <v>4</v>
      </c>
      <c r="W26">
        <f>5-COCO!K26</f>
        <v>2</v>
      </c>
      <c r="X26">
        <f>COCO!L26</f>
        <v>1000</v>
      </c>
    </row>
    <row r="27" spans="1:24" ht="15.75" thickBot="1">
      <c r="A27" s="57" t="s">
        <v>140</v>
      </c>
      <c r="B27" s="58">
        <v>3</v>
      </c>
      <c r="C27" s="58">
        <v>3</v>
      </c>
      <c r="D27" s="58">
        <v>3</v>
      </c>
      <c r="E27" s="58">
        <v>4</v>
      </c>
      <c r="F27" s="58">
        <v>2</v>
      </c>
      <c r="G27" s="58">
        <v>1</v>
      </c>
      <c r="H27" s="58">
        <v>4</v>
      </c>
      <c r="I27" s="58">
        <v>4</v>
      </c>
      <c r="J27" s="58">
        <v>4</v>
      </c>
      <c r="K27" s="58">
        <v>2</v>
      </c>
      <c r="L27" s="58">
        <v>1000</v>
      </c>
      <c r="N27">
        <f>5-COCO!B27</f>
        <v>2</v>
      </c>
      <c r="O27">
        <f>5-COCO!C27</f>
        <v>2</v>
      </c>
      <c r="P27">
        <f>5-COCO!D27</f>
        <v>2</v>
      </c>
      <c r="Q27">
        <f>5-COCO!E27</f>
        <v>1</v>
      </c>
      <c r="R27">
        <f>5-COCO!F27</f>
        <v>3</v>
      </c>
      <c r="S27">
        <f>5-COCO!G27</f>
        <v>4</v>
      </c>
      <c r="T27">
        <f>5-COCO!H27</f>
        <v>1</v>
      </c>
      <c r="U27">
        <f>5-COCO!I27</f>
        <v>1</v>
      </c>
      <c r="V27">
        <f>5-COCO!J27</f>
        <v>1</v>
      </c>
      <c r="W27">
        <f>5-COCO!K27</f>
        <v>3</v>
      </c>
      <c r="X27">
        <f>COCO!L27</f>
        <v>1000</v>
      </c>
    </row>
    <row r="28" spans="1:24" ht="15.75" thickBot="1">
      <c r="A28" s="57" t="s">
        <v>141</v>
      </c>
      <c r="B28" s="58">
        <v>1</v>
      </c>
      <c r="C28" s="58">
        <v>1</v>
      </c>
      <c r="D28" s="58">
        <v>1</v>
      </c>
      <c r="E28" s="58">
        <v>1</v>
      </c>
      <c r="F28" s="58">
        <v>1</v>
      </c>
      <c r="G28" s="58">
        <v>4</v>
      </c>
      <c r="H28" s="58">
        <v>1</v>
      </c>
      <c r="I28" s="58">
        <v>1</v>
      </c>
      <c r="J28" s="58">
        <v>1</v>
      </c>
      <c r="K28" s="58">
        <v>2</v>
      </c>
      <c r="L28" s="58">
        <v>1000</v>
      </c>
      <c r="N28">
        <f>5-COCO!B28</f>
        <v>4</v>
      </c>
      <c r="O28">
        <f>5-COCO!C28</f>
        <v>4</v>
      </c>
      <c r="P28">
        <f>5-COCO!D28</f>
        <v>4</v>
      </c>
      <c r="Q28">
        <f>5-COCO!E28</f>
        <v>4</v>
      </c>
      <c r="R28">
        <f>5-COCO!F28</f>
        <v>4</v>
      </c>
      <c r="S28">
        <f>5-COCO!G28</f>
        <v>1</v>
      </c>
      <c r="T28">
        <f>5-COCO!H28</f>
        <v>4</v>
      </c>
      <c r="U28">
        <f>5-COCO!I28</f>
        <v>4</v>
      </c>
      <c r="V28">
        <f>5-COCO!J28</f>
        <v>4</v>
      </c>
      <c r="W28">
        <f>5-COCO!K28</f>
        <v>3</v>
      </c>
      <c r="X28">
        <f>COCO!L28</f>
        <v>1000</v>
      </c>
    </row>
    <row r="29" spans="1:24" ht="15.75" thickBot="1">
      <c r="A29" s="57" t="s">
        <v>142</v>
      </c>
      <c r="B29" s="58">
        <v>1</v>
      </c>
      <c r="C29" s="58">
        <v>1</v>
      </c>
      <c r="D29" s="58">
        <v>4</v>
      </c>
      <c r="E29" s="58">
        <v>4</v>
      </c>
      <c r="F29" s="58">
        <v>1</v>
      </c>
      <c r="G29" s="58">
        <v>1</v>
      </c>
      <c r="H29" s="58">
        <v>3</v>
      </c>
      <c r="I29" s="58">
        <v>1</v>
      </c>
      <c r="J29" s="58">
        <v>1</v>
      </c>
      <c r="K29" s="58">
        <v>3</v>
      </c>
      <c r="L29" s="58">
        <v>1000</v>
      </c>
      <c r="N29">
        <f>5-COCO!B29</f>
        <v>4</v>
      </c>
      <c r="O29">
        <f>5-COCO!C29</f>
        <v>4</v>
      </c>
      <c r="P29">
        <f>5-COCO!D29</f>
        <v>1</v>
      </c>
      <c r="Q29">
        <f>5-COCO!E29</f>
        <v>1</v>
      </c>
      <c r="R29">
        <f>5-COCO!F29</f>
        <v>4</v>
      </c>
      <c r="S29">
        <f>5-COCO!G29</f>
        <v>4</v>
      </c>
      <c r="T29">
        <f>5-COCO!H29</f>
        <v>2</v>
      </c>
      <c r="U29">
        <f>5-COCO!I29</f>
        <v>4</v>
      </c>
      <c r="V29">
        <f>5-COCO!J29</f>
        <v>4</v>
      </c>
      <c r="W29">
        <f>5-COCO!K29</f>
        <v>2</v>
      </c>
      <c r="X29">
        <f>COCO!L29</f>
        <v>1000</v>
      </c>
    </row>
    <row r="30" spans="1:24" ht="15.75" thickBot="1">
      <c r="A30" s="57" t="s">
        <v>143</v>
      </c>
      <c r="B30" s="58">
        <v>4</v>
      </c>
      <c r="C30" s="58">
        <v>3</v>
      </c>
      <c r="D30" s="58">
        <v>4</v>
      </c>
      <c r="E30" s="58">
        <v>4</v>
      </c>
      <c r="F30" s="58">
        <v>4</v>
      </c>
      <c r="G30" s="58">
        <v>1</v>
      </c>
      <c r="H30" s="58">
        <v>1</v>
      </c>
      <c r="I30" s="58">
        <v>1</v>
      </c>
      <c r="J30" s="58">
        <v>1</v>
      </c>
      <c r="K30" s="58">
        <v>4</v>
      </c>
      <c r="L30" s="58">
        <v>1000</v>
      </c>
      <c r="N30">
        <f>5-COCO!B30</f>
        <v>1</v>
      </c>
      <c r="O30">
        <f>5-COCO!C30</f>
        <v>2</v>
      </c>
      <c r="P30">
        <f>5-COCO!D30</f>
        <v>1</v>
      </c>
      <c r="Q30">
        <f>5-COCO!E30</f>
        <v>1</v>
      </c>
      <c r="R30">
        <f>5-COCO!F30</f>
        <v>1</v>
      </c>
      <c r="S30">
        <f>5-COCO!G30</f>
        <v>4</v>
      </c>
      <c r="T30">
        <f>5-COCO!H30</f>
        <v>4</v>
      </c>
      <c r="U30">
        <f>5-COCO!I30</f>
        <v>4</v>
      </c>
      <c r="V30">
        <f>5-COCO!J30</f>
        <v>4</v>
      </c>
      <c r="W30">
        <f>5-COCO!K30</f>
        <v>1</v>
      </c>
      <c r="X30">
        <f>COCO!L30</f>
        <v>1000</v>
      </c>
    </row>
    <row r="31" spans="1:24" ht="15.75" thickBot="1">
      <c r="A31" s="57" t="s">
        <v>144</v>
      </c>
      <c r="B31" s="58">
        <v>1</v>
      </c>
      <c r="C31" s="58">
        <v>3</v>
      </c>
      <c r="D31" s="58">
        <v>3</v>
      </c>
      <c r="E31" s="58">
        <v>3</v>
      </c>
      <c r="F31" s="58">
        <v>1</v>
      </c>
      <c r="G31" s="58">
        <v>4</v>
      </c>
      <c r="H31" s="58">
        <v>1</v>
      </c>
      <c r="I31" s="58">
        <v>1</v>
      </c>
      <c r="J31" s="58">
        <v>4</v>
      </c>
      <c r="K31" s="58">
        <v>3</v>
      </c>
      <c r="L31" s="58">
        <v>1000</v>
      </c>
      <c r="N31">
        <f>5-COCO!B31</f>
        <v>4</v>
      </c>
      <c r="O31">
        <f>5-COCO!C31</f>
        <v>2</v>
      </c>
      <c r="P31">
        <f>5-COCO!D31</f>
        <v>2</v>
      </c>
      <c r="Q31">
        <f>5-COCO!E31</f>
        <v>2</v>
      </c>
      <c r="R31">
        <f>5-COCO!F31</f>
        <v>4</v>
      </c>
      <c r="S31">
        <f>5-COCO!G31</f>
        <v>1</v>
      </c>
      <c r="T31">
        <f>5-COCO!H31</f>
        <v>4</v>
      </c>
      <c r="U31">
        <f>5-COCO!I31</f>
        <v>4</v>
      </c>
      <c r="V31">
        <f>5-COCO!J31</f>
        <v>1</v>
      </c>
      <c r="W31">
        <f>5-COCO!K31</f>
        <v>2</v>
      </c>
      <c r="X31">
        <f>COCO!L31</f>
        <v>1000</v>
      </c>
    </row>
    <row r="32" spans="1:24" ht="15.75" thickBot="1">
      <c r="A32" s="57" t="s">
        <v>145</v>
      </c>
      <c r="B32" s="58">
        <v>4</v>
      </c>
      <c r="C32" s="58">
        <v>4</v>
      </c>
      <c r="D32" s="58">
        <v>4</v>
      </c>
      <c r="E32" s="58">
        <v>3</v>
      </c>
      <c r="F32" s="58">
        <v>3</v>
      </c>
      <c r="G32" s="58">
        <v>4</v>
      </c>
      <c r="H32" s="58">
        <v>1</v>
      </c>
      <c r="I32" s="58">
        <v>4</v>
      </c>
      <c r="J32" s="58">
        <v>1</v>
      </c>
      <c r="K32" s="58">
        <v>2</v>
      </c>
      <c r="L32" s="58">
        <v>1000</v>
      </c>
      <c r="N32">
        <f>5-COCO!B32</f>
        <v>1</v>
      </c>
      <c r="O32">
        <f>5-COCO!C32</f>
        <v>1</v>
      </c>
      <c r="P32">
        <f>5-COCO!D32</f>
        <v>1</v>
      </c>
      <c r="Q32">
        <f>5-COCO!E32</f>
        <v>2</v>
      </c>
      <c r="R32">
        <f>5-COCO!F32</f>
        <v>2</v>
      </c>
      <c r="S32">
        <f>5-COCO!G32</f>
        <v>1</v>
      </c>
      <c r="T32">
        <f>5-COCO!H32</f>
        <v>4</v>
      </c>
      <c r="U32">
        <f>5-COCO!I32</f>
        <v>1</v>
      </c>
      <c r="V32">
        <f>5-COCO!J32</f>
        <v>4</v>
      </c>
      <c r="W32">
        <f>5-COCO!K32</f>
        <v>3</v>
      </c>
      <c r="X32">
        <f>COCO!L32</f>
        <v>1000</v>
      </c>
    </row>
    <row r="33" spans="1:24" ht="15.75" thickBot="1">
      <c r="A33" s="57" t="s">
        <v>146</v>
      </c>
      <c r="B33" s="58">
        <v>1</v>
      </c>
      <c r="C33" s="58">
        <v>1</v>
      </c>
      <c r="D33" s="58">
        <v>1</v>
      </c>
      <c r="E33" s="58">
        <v>1</v>
      </c>
      <c r="F33" s="58">
        <v>1</v>
      </c>
      <c r="G33" s="58">
        <v>4</v>
      </c>
      <c r="H33" s="58">
        <v>1</v>
      </c>
      <c r="I33" s="58">
        <v>1</v>
      </c>
      <c r="J33" s="58">
        <v>1</v>
      </c>
      <c r="K33" s="58">
        <v>3</v>
      </c>
      <c r="L33" s="58">
        <v>1000</v>
      </c>
      <c r="N33">
        <f>5-COCO!B33</f>
        <v>4</v>
      </c>
      <c r="O33">
        <f>5-COCO!C33</f>
        <v>4</v>
      </c>
      <c r="P33">
        <f>5-COCO!D33</f>
        <v>4</v>
      </c>
      <c r="Q33">
        <f>5-COCO!E33</f>
        <v>4</v>
      </c>
      <c r="R33">
        <f>5-COCO!F33</f>
        <v>4</v>
      </c>
      <c r="S33">
        <f>5-COCO!G33</f>
        <v>1</v>
      </c>
      <c r="T33">
        <f>5-COCO!H33</f>
        <v>4</v>
      </c>
      <c r="U33">
        <f>5-COCO!I33</f>
        <v>4</v>
      </c>
      <c r="V33">
        <f>5-COCO!J33</f>
        <v>4</v>
      </c>
      <c r="W33">
        <f>5-COCO!K33</f>
        <v>2</v>
      </c>
      <c r="X33">
        <f>COCO!L33</f>
        <v>1000</v>
      </c>
    </row>
    <row r="34" spans="1:24" ht="15.75" thickBot="1">
      <c r="A34" s="57" t="s">
        <v>147</v>
      </c>
      <c r="B34" s="58">
        <v>4</v>
      </c>
      <c r="C34" s="58">
        <v>3</v>
      </c>
      <c r="D34" s="58">
        <v>4</v>
      </c>
      <c r="E34" s="58">
        <v>1</v>
      </c>
      <c r="F34" s="58">
        <v>1</v>
      </c>
      <c r="G34" s="58">
        <v>4</v>
      </c>
      <c r="H34" s="58">
        <v>3</v>
      </c>
      <c r="I34" s="58">
        <v>4</v>
      </c>
      <c r="J34" s="58">
        <v>1</v>
      </c>
      <c r="K34" s="58">
        <v>2</v>
      </c>
      <c r="L34" s="58">
        <v>1000</v>
      </c>
      <c r="N34">
        <f>5-COCO!B34</f>
        <v>1</v>
      </c>
      <c r="O34">
        <f>5-COCO!C34</f>
        <v>2</v>
      </c>
      <c r="P34">
        <f>5-COCO!D34</f>
        <v>1</v>
      </c>
      <c r="Q34">
        <f>5-COCO!E34</f>
        <v>4</v>
      </c>
      <c r="R34">
        <f>5-COCO!F34</f>
        <v>4</v>
      </c>
      <c r="S34">
        <f>5-COCO!G34</f>
        <v>1</v>
      </c>
      <c r="T34">
        <f>5-COCO!H34</f>
        <v>2</v>
      </c>
      <c r="U34">
        <f>5-COCO!I34</f>
        <v>1</v>
      </c>
      <c r="V34">
        <f>5-COCO!J34</f>
        <v>4</v>
      </c>
      <c r="W34">
        <f>5-COCO!K34</f>
        <v>3</v>
      </c>
      <c r="X34">
        <f>COCO!L34</f>
        <v>1000</v>
      </c>
    </row>
    <row r="35" spans="1:24" ht="15.75" thickBot="1">
      <c r="A35" s="57" t="s">
        <v>148</v>
      </c>
      <c r="B35" s="58">
        <v>4</v>
      </c>
      <c r="C35" s="58">
        <v>4</v>
      </c>
      <c r="D35" s="58">
        <v>4</v>
      </c>
      <c r="E35" s="58">
        <v>4</v>
      </c>
      <c r="F35" s="58">
        <v>4</v>
      </c>
      <c r="G35" s="58">
        <v>1</v>
      </c>
      <c r="H35" s="58">
        <v>4</v>
      </c>
      <c r="I35" s="58">
        <v>4</v>
      </c>
      <c r="J35" s="58">
        <v>4</v>
      </c>
      <c r="K35" s="58">
        <v>3</v>
      </c>
      <c r="L35" s="58">
        <v>1000</v>
      </c>
      <c r="N35">
        <f>5-COCO!B35</f>
        <v>1</v>
      </c>
      <c r="O35">
        <f>5-COCO!C35</f>
        <v>1</v>
      </c>
      <c r="P35">
        <f>5-COCO!D35</f>
        <v>1</v>
      </c>
      <c r="Q35">
        <f>5-COCO!E35</f>
        <v>1</v>
      </c>
      <c r="R35">
        <f>5-COCO!F35</f>
        <v>1</v>
      </c>
      <c r="S35">
        <f>5-COCO!G35</f>
        <v>4</v>
      </c>
      <c r="T35">
        <f>5-COCO!H35</f>
        <v>1</v>
      </c>
      <c r="U35">
        <f>5-COCO!I35</f>
        <v>1</v>
      </c>
      <c r="V35">
        <f>5-COCO!J35</f>
        <v>1</v>
      </c>
      <c r="W35">
        <f>5-COCO!K35</f>
        <v>2</v>
      </c>
      <c r="X35">
        <f>COCO!L35</f>
        <v>1000</v>
      </c>
    </row>
    <row r="36" spans="1:24" ht="15.75" thickBot="1"/>
    <row r="37" spans="1:24" ht="15.75" thickBot="1">
      <c r="A37" s="56" t="s">
        <v>149</v>
      </c>
      <c r="B37" s="56" t="s">
        <v>110</v>
      </c>
      <c r="C37" s="56" t="s">
        <v>111</v>
      </c>
      <c r="D37" s="56" t="s">
        <v>112</v>
      </c>
      <c r="E37" s="56" t="s">
        <v>113</v>
      </c>
      <c r="F37" s="56" t="s">
        <v>114</v>
      </c>
      <c r="G37" s="56" t="s">
        <v>115</v>
      </c>
      <c r="H37" s="56" t="s">
        <v>116</v>
      </c>
      <c r="I37" s="56" t="s">
        <v>117</v>
      </c>
      <c r="J37" s="56" t="s">
        <v>118</v>
      </c>
      <c r="K37" s="56" t="s">
        <v>119</v>
      </c>
    </row>
    <row r="38" spans="1:24" ht="33" thickBot="1">
      <c r="A38" s="56" t="s">
        <v>150</v>
      </c>
      <c r="B38" s="58" t="s">
        <v>201</v>
      </c>
      <c r="C38" s="58" t="s">
        <v>202</v>
      </c>
      <c r="D38" s="58" t="s">
        <v>201</v>
      </c>
      <c r="E38" s="58" t="s">
        <v>201</v>
      </c>
      <c r="F38" s="58" t="s">
        <v>201</v>
      </c>
      <c r="G38" s="58" t="s">
        <v>203</v>
      </c>
      <c r="H38" s="58" t="s">
        <v>203</v>
      </c>
      <c r="I38" s="58" t="s">
        <v>201</v>
      </c>
      <c r="J38" s="58" t="s">
        <v>201</v>
      </c>
      <c r="K38" s="58" t="s">
        <v>204</v>
      </c>
    </row>
    <row r="39" spans="1:24" ht="33" thickBot="1">
      <c r="A39" s="56" t="s">
        <v>151</v>
      </c>
      <c r="B39" s="58" t="s">
        <v>205</v>
      </c>
      <c r="C39" s="58" t="s">
        <v>206</v>
      </c>
      <c r="D39" s="58" t="s">
        <v>205</v>
      </c>
      <c r="E39" s="58" t="s">
        <v>205</v>
      </c>
      <c r="F39" s="58" t="s">
        <v>205</v>
      </c>
      <c r="G39" s="58" t="s">
        <v>207</v>
      </c>
      <c r="H39" s="58" t="s">
        <v>207</v>
      </c>
      <c r="I39" s="58" t="s">
        <v>205</v>
      </c>
      <c r="J39" s="58" t="s">
        <v>205</v>
      </c>
      <c r="K39" s="58" t="s">
        <v>208</v>
      </c>
    </row>
    <row r="40" spans="1:24" ht="33" thickBot="1">
      <c r="A40" s="56" t="s">
        <v>152</v>
      </c>
      <c r="B40" s="58" t="s">
        <v>209</v>
      </c>
      <c r="C40" s="58" t="s">
        <v>210</v>
      </c>
      <c r="D40" s="58" t="s">
        <v>209</v>
      </c>
      <c r="E40" s="58" t="s">
        <v>209</v>
      </c>
      <c r="F40" s="58" t="s">
        <v>209</v>
      </c>
      <c r="G40" s="58" t="s">
        <v>211</v>
      </c>
      <c r="H40" s="58" t="s">
        <v>209</v>
      </c>
      <c r="I40" s="58" t="s">
        <v>209</v>
      </c>
      <c r="J40" s="58" t="s">
        <v>209</v>
      </c>
      <c r="K40" s="58" t="s">
        <v>212</v>
      </c>
    </row>
    <row r="41" spans="1:24" ht="33" thickBot="1">
      <c r="A41" s="56" t="s">
        <v>153</v>
      </c>
      <c r="B41" s="58" t="s">
        <v>213</v>
      </c>
      <c r="C41" s="58" t="s">
        <v>214</v>
      </c>
      <c r="D41" s="58" t="s">
        <v>213</v>
      </c>
      <c r="E41" s="58" t="s">
        <v>213</v>
      </c>
      <c r="F41" s="58" t="s">
        <v>213</v>
      </c>
      <c r="G41" s="58" t="s">
        <v>213</v>
      </c>
      <c r="H41" s="58" t="s">
        <v>213</v>
      </c>
      <c r="I41" s="58" t="s">
        <v>213</v>
      </c>
      <c r="J41" s="58" t="s">
        <v>213</v>
      </c>
      <c r="K41" s="58" t="s">
        <v>215</v>
      </c>
    </row>
    <row r="42" spans="1:24" ht="22.5" thickBot="1">
      <c r="A42" s="56" t="s">
        <v>154</v>
      </c>
      <c r="B42" s="58" t="s">
        <v>216</v>
      </c>
      <c r="C42" s="58" t="s">
        <v>216</v>
      </c>
      <c r="D42" s="58" t="s">
        <v>216</v>
      </c>
      <c r="E42" s="58" t="s">
        <v>216</v>
      </c>
      <c r="F42" s="58" t="s">
        <v>216</v>
      </c>
      <c r="G42" s="58" t="s">
        <v>216</v>
      </c>
      <c r="H42" s="58" t="s">
        <v>216</v>
      </c>
      <c r="I42" s="58" t="s">
        <v>216</v>
      </c>
      <c r="J42" s="58" t="s">
        <v>216</v>
      </c>
      <c r="K42" s="58" t="s">
        <v>216</v>
      </c>
    </row>
    <row r="43" spans="1:24" ht="22.5" thickBot="1">
      <c r="A43" s="56" t="s">
        <v>155</v>
      </c>
      <c r="B43" s="58" t="s">
        <v>217</v>
      </c>
      <c r="C43" s="58" t="s">
        <v>217</v>
      </c>
      <c r="D43" s="58" t="s">
        <v>217</v>
      </c>
      <c r="E43" s="58" t="s">
        <v>217</v>
      </c>
      <c r="F43" s="58" t="s">
        <v>217</v>
      </c>
      <c r="G43" s="58" t="s">
        <v>217</v>
      </c>
      <c r="H43" s="58" t="s">
        <v>217</v>
      </c>
      <c r="I43" s="58" t="s">
        <v>217</v>
      </c>
      <c r="J43" s="58" t="s">
        <v>217</v>
      </c>
      <c r="K43" s="58" t="s">
        <v>217</v>
      </c>
    </row>
    <row r="44" spans="1:24" ht="22.5" thickBot="1">
      <c r="A44" s="56" t="s">
        <v>156</v>
      </c>
      <c r="B44" s="58" t="s">
        <v>218</v>
      </c>
      <c r="C44" s="58" t="s">
        <v>218</v>
      </c>
      <c r="D44" s="58" t="s">
        <v>218</v>
      </c>
      <c r="E44" s="58" t="s">
        <v>218</v>
      </c>
      <c r="F44" s="58" t="s">
        <v>218</v>
      </c>
      <c r="G44" s="58" t="s">
        <v>218</v>
      </c>
      <c r="H44" s="58" t="s">
        <v>218</v>
      </c>
      <c r="I44" s="58" t="s">
        <v>218</v>
      </c>
      <c r="J44" s="58" t="s">
        <v>218</v>
      </c>
      <c r="K44" s="58" t="s">
        <v>218</v>
      </c>
    </row>
    <row r="45" spans="1:24" ht="22.5" thickBot="1">
      <c r="A45" s="56" t="s">
        <v>157</v>
      </c>
      <c r="B45" s="58" t="s">
        <v>219</v>
      </c>
      <c r="C45" s="58" t="s">
        <v>219</v>
      </c>
      <c r="D45" s="58" t="s">
        <v>219</v>
      </c>
      <c r="E45" s="58" t="s">
        <v>219</v>
      </c>
      <c r="F45" s="58" t="s">
        <v>219</v>
      </c>
      <c r="G45" s="58" t="s">
        <v>219</v>
      </c>
      <c r="H45" s="58" t="s">
        <v>219</v>
      </c>
      <c r="I45" s="58" t="s">
        <v>219</v>
      </c>
      <c r="J45" s="58" t="s">
        <v>219</v>
      </c>
      <c r="K45" s="58" t="s">
        <v>219</v>
      </c>
    </row>
    <row r="46" spans="1:24" ht="22.5" thickBot="1">
      <c r="A46" s="56" t="s">
        <v>158</v>
      </c>
      <c r="B46" s="58" t="s">
        <v>220</v>
      </c>
      <c r="C46" s="58" t="s">
        <v>220</v>
      </c>
      <c r="D46" s="58" t="s">
        <v>220</v>
      </c>
      <c r="E46" s="58" t="s">
        <v>220</v>
      </c>
      <c r="F46" s="58" t="s">
        <v>220</v>
      </c>
      <c r="G46" s="58" t="s">
        <v>220</v>
      </c>
      <c r="H46" s="58" t="s">
        <v>220</v>
      </c>
      <c r="I46" s="58" t="s">
        <v>220</v>
      </c>
      <c r="J46" s="58" t="s">
        <v>220</v>
      </c>
      <c r="K46" s="58" t="s">
        <v>220</v>
      </c>
    </row>
    <row r="47" spans="1:24" ht="22.5" thickBot="1">
      <c r="A47" s="56" t="s">
        <v>159</v>
      </c>
      <c r="B47" s="58" t="s">
        <v>221</v>
      </c>
      <c r="C47" s="58" t="s">
        <v>221</v>
      </c>
      <c r="D47" s="58" t="s">
        <v>221</v>
      </c>
      <c r="E47" s="58" t="s">
        <v>221</v>
      </c>
      <c r="F47" s="58" t="s">
        <v>221</v>
      </c>
      <c r="G47" s="58" t="s">
        <v>221</v>
      </c>
      <c r="H47" s="58" t="s">
        <v>221</v>
      </c>
      <c r="I47" s="58" t="s">
        <v>221</v>
      </c>
      <c r="J47" s="58" t="s">
        <v>221</v>
      </c>
      <c r="K47" s="58" t="s">
        <v>221</v>
      </c>
    </row>
    <row r="48" spans="1:24" ht="22.5" thickBot="1">
      <c r="A48" s="56" t="s">
        <v>160</v>
      </c>
      <c r="B48" s="58" t="s">
        <v>222</v>
      </c>
      <c r="C48" s="58" t="s">
        <v>222</v>
      </c>
      <c r="D48" s="58" t="s">
        <v>222</v>
      </c>
      <c r="E48" s="58" t="s">
        <v>222</v>
      </c>
      <c r="F48" s="58" t="s">
        <v>222</v>
      </c>
      <c r="G48" s="58" t="s">
        <v>222</v>
      </c>
      <c r="H48" s="58" t="s">
        <v>222</v>
      </c>
      <c r="I48" s="58" t="s">
        <v>222</v>
      </c>
      <c r="J48" s="58" t="s">
        <v>222</v>
      </c>
      <c r="K48" s="58" t="s">
        <v>222</v>
      </c>
    </row>
    <row r="49" spans="1:11" ht="22.5" thickBot="1">
      <c r="A49" s="56" t="s">
        <v>161</v>
      </c>
      <c r="B49" s="58" t="s">
        <v>223</v>
      </c>
      <c r="C49" s="58" t="s">
        <v>223</v>
      </c>
      <c r="D49" s="58" t="s">
        <v>223</v>
      </c>
      <c r="E49" s="58" t="s">
        <v>223</v>
      </c>
      <c r="F49" s="58" t="s">
        <v>223</v>
      </c>
      <c r="G49" s="58" t="s">
        <v>223</v>
      </c>
      <c r="H49" s="58" t="s">
        <v>223</v>
      </c>
      <c r="I49" s="58" t="s">
        <v>223</v>
      </c>
      <c r="J49" s="58" t="s">
        <v>223</v>
      </c>
      <c r="K49" s="58" t="s">
        <v>223</v>
      </c>
    </row>
    <row r="50" spans="1:11" ht="22.5" thickBot="1">
      <c r="A50" s="56" t="s">
        <v>162</v>
      </c>
      <c r="B50" s="58" t="s">
        <v>224</v>
      </c>
      <c r="C50" s="58" t="s">
        <v>224</v>
      </c>
      <c r="D50" s="58" t="s">
        <v>224</v>
      </c>
      <c r="E50" s="58" t="s">
        <v>224</v>
      </c>
      <c r="F50" s="58" t="s">
        <v>224</v>
      </c>
      <c r="G50" s="58" t="s">
        <v>224</v>
      </c>
      <c r="H50" s="58" t="s">
        <v>224</v>
      </c>
      <c r="I50" s="58" t="s">
        <v>224</v>
      </c>
      <c r="J50" s="58" t="s">
        <v>224</v>
      </c>
      <c r="K50" s="58" t="s">
        <v>224</v>
      </c>
    </row>
    <row r="51" spans="1:11" ht="22.5" thickBot="1">
      <c r="A51" s="56" t="s">
        <v>163</v>
      </c>
      <c r="B51" s="58" t="s">
        <v>225</v>
      </c>
      <c r="C51" s="58" t="s">
        <v>225</v>
      </c>
      <c r="D51" s="58" t="s">
        <v>225</v>
      </c>
      <c r="E51" s="58" t="s">
        <v>225</v>
      </c>
      <c r="F51" s="58" t="s">
        <v>225</v>
      </c>
      <c r="G51" s="58" t="s">
        <v>225</v>
      </c>
      <c r="H51" s="58" t="s">
        <v>225</v>
      </c>
      <c r="I51" s="58" t="s">
        <v>225</v>
      </c>
      <c r="J51" s="58" t="s">
        <v>225</v>
      </c>
      <c r="K51" s="58" t="s">
        <v>225</v>
      </c>
    </row>
    <row r="52" spans="1:11" ht="22.5" thickBot="1">
      <c r="A52" s="56" t="s">
        <v>164</v>
      </c>
      <c r="B52" s="58" t="s">
        <v>226</v>
      </c>
      <c r="C52" s="58" t="s">
        <v>226</v>
      </c>
      <c r="D52" s="58" t="s">
        <v>226</v>
      </c>
      <c r="E52" s="58" t="s">
        <v>226</v>
      </c>
      <c r="F52" s="58" t="s">
        <v>226</v>
      </c>
      <c r="G52" s="58" t="s">
        <v>226</v>
      </c>
      <c r="H52" s="58" t="s">
        <v>226</v>
      </c>
      <c r="I52" s="58" t="s">
        <v>226</v>
      </c>
      <c r="J52" s="58" t="s">
        <v>226</v>
      </c>
      <c r="K52" s="58" t="s">
        <v>226</v>
      </c>
    </row>
    <row r="53" spans="1:11" ht="22.5" thickBot="1">
      <c r="A53" s="56" t="s">
        <v>165</v>
      </c>
      <c r="B53" s="58" t="s">
        <v>227</v>
      </c>
      <c r="C53" s="58" t="s">
        <v>227</v>
      </c>
      <c r="D53" s="58" t="s">
        <v>227</v>
      </c>
      <c r="E53" s="58" t="s">
        <v>227</v>
      </c>
      <c r="F53" s="58" t="s">
        <v>227</v>
      </c>
      <c r="G53" s="58" t="s">
        <v>227</v>
      </c>
      <c r="H53" s="58" t="s">
        <v>227</v>
      </c>
      <c r="I53" s="58" t="s">
        <v>227</v>
      </c>
      <c r="J53" s="58" t="s">
        <v>227</v>
      </c>
      <c r="K53" s="58" t="s">
        <v>227</v>
      </c>
    </row>
    <row r="54" spans="1:11" ht="22.5" thickBot="1">
      <c r="A54" s="56" t="s">
        <v>166</v>
      </c>
      <c r="B54" s="58" t="s">
        <v>228</v>
      </c>
      <c r="C54" s="58" t="s">
        <v>228</v>
      </c>
      <c r="D54" s="58" t="s">
        <v>228</v>
      </c>
      <c r="E54" s="58" t="s">
        <v>228</v>
      </c>
      <c r="F54" s="58" t="s">
        <v>228</v>
      </c>
      <c r="G54" s="58" t="s">
        <v>228</v>
      </c>
      <c r="H54" s="58" t="s">
        <v>228</v>
      </c>
      <c r="I54" s="58" t="s">
        <v>228</v>
      </c>
      <c r="J54" s="58" t="s">
        <v>228</v>
      </c>
      <c r="K54" s="58" t="s">
        <v>228</v>
      </c>
    </row>
    <row r="55" spans="1:11" ht="22.5" thickBot="1">
      <c r="A55" s="56" t="s">
        <v>167</v>
      </c>
      <c r="B55" s="58" t="s">
        <v>229</v>
      </c>
      <c r="C55" s="58" t="s">
        <v>229</v>
      </c>
      <c r="D55" s="58" t="s">
        <v>229</v>
      </c>
      <c r="E55" s="58" t="s">
        <v>229</v>
      </c>
      <c r="F55" s="58" t="s">
        <v>229</v>
      </c>
      <c r="G55" s="58" t="s">
        <v>229</v>
      </c>
      <c r="H55" s="58" t="s">
        <v>229</v>
      </c>
      <c r="I55" s="58" t="s">
        <v>229</v>
      </c>
      <c r="J55" s="58" t="s">
        <v>229</v>
      </c>
      <c r="K55" s="58" t="s">
        <v>229</v>
      </c>
    </row>
    <row r="56" spans="1:11" ht="22.5" thickBot="1">
      <c r="A56" s="56" t="s">
        <v>168</v>
      </c>
      <c r="B56" s="58" t="s">
        <v>230</v>
      </c>
      <c r="C56" s="58" t="s">
        <v>230</v>
      </c>
      <c r="D56" s="58" t="s">
        <v>230</v>
      </c>
      <c r="E56" s="58" t="s">
        <v>230</v>
      </c>
      <c r="F56" s="58" t="s">
        <v>230</v>
      </c>
      <c r="G56" s="58" t="s">
        <v>230</v>
      </c>
      <c r="H56" s="58" t="s">
        <v>230</v>
      </c>
      <c r="I56" s="58" t="s">
        <v>230</v>
      </c>
      <c r="J56" s="58" t="s">
        <v>230</v>
      </c>
      <c r="K56" s="58" t="s">
        <v>230</v>
      </c>
    </row>
    <row r="57" spans="1:11" ht="22.5" thickBot="1">
      <c r="A57" s="56" t="s">
        <v>169</v>
      </c>
      <c r="B57" s="58" t="s">
        <v>231</v>
      </c>
      <c r="C57" s="58" t="s">
        <v>231</v>
      </c>
      <c r="D57" s="58" t="s">
        <v>231</v>
      </c>
      <c r="E57" s="58" t="s">
        <v>231</v>
      </c>
      <c r="F57" s="58" t="s">
        <v>231</v>
      </c>
      <c r="G57" s="58" t="s">
        <v>231</v>
      </c>
      <c r="H57" s="58" t="s">
        <v>231</v>
      </c>
      <c r="I57" s="58" t="s">
        <v>231</v>
      </c>
      <c r="J57" s="58" t="s">
        <v>231</v>
      </c>
      <c r="K57" s="58" t="s">
        <v>231</v>
      </c>
    </row>
    <row r="58" spans="1:11" ht="22.5" thickBot="1">
      <c r="A58" s="56" t="s">
        <v>170</v>
      </c>
      <c r="B58" s="58" t="s">
        <v>200</v>
      </c>
      <c r="C58" s="58" t="s">
        <v>200</v>
      </c>
      <c r="D58" s="58" t="s">
        <v>200</v>
      </c>
      <c r="E58" s="58" t="s">
        <v>200</v>
      </c>
      <c r="F58" s="58" t="s">
        <v>200</v>
      </c>
      <c r="G58" s="58" t="s">
        <v>200</v>
      </c>
      <c r="H58" s="58" t="s">
        <v>200</v>
      </c>
      <c r="I58" s="58" t="s">
        <v>200</v>
      </c>
      <c r="J58" s="58" t="s">
        <v>200</v>
      </c>
      <c r="K58" s="58" t="s">
        <v>200</v>
      </c>
    </row>
    <row r="59" spans="1:11" ht="22.5" thickBot="1">
      <c r="A59" s="56" t="s">
        <v>171</v>
      </c>
      <c r="B59" s="58" t="s">
        <v>172</v>
      </c>
      <c r="C59" s="58" t="s">
        <v>172</v>
      </c>
      <c r="D59" s="58" t="s">
        <v>172</v>
      </c>
      <c r="E59" s="58" t="s">
        <v>172</v>
      </c>
      <c r="F59" s="58" t="s">
        <v>172</v>
      </c>
      <c r="G59" s="58" t="s">
        <v>172</v>
      </c>
      <c r="H59" s="58" t="s">
        <v>172</v>
      </c>
      <c r="I59" s="58" t="s">
        <v>172</v>
      </c>
      <c r="J59" s="58" t="s">
        <v>172</v>
      </c>
      <c r="K59" s="58" t="s">
        <v>172</v>
      </c>
    </row>
    <row r="60" spans="1:11" ht="22.5" thickBot="1">
      <c r="A60" s="56" t="s">
        <v>173</v>
      </c>
      <c r="B60" s="58" t="s">
        <v>174</v>
      </c>
      <c r="C60" s="58" t="s">
        <v>174</v>
      </c>
      <c r="D60" s="58" t="s">
        <v>174</v>
      </c>
      <c r="E60" s="58" t="s">
        <v>174</v>
      </c>
      <c r="F60" s="58" t="s">
        <v>174</v>
      </c>
      <c r="G60" s="58" t="s">
        <v>174</v>
      </c>
      <c r="H60" s="58" t="s">
        <v>174</v>
      </c>
      <c r="I60" s="58" t="s">
        <v>174</v>
      </c>
      <c r="J60" s="58" t="s">
        <v>174</v>
      </c>
      <c r="K60" s="58" t="s">
        <v>174</v>
      </c>
    </row>
    <row r="61" spans="1:11" ht="22.5" thickBot="1">
      <c r="A61" s="56" t="s">
        <v>175</v>
      </c>
      <c r="B61" s="58" t="s">
        <v>176</v>
      </c>
      <c r="C61" s="58" t="s">
        <v>176</v>
      </c>
      <c r="D61" s="58" t="s">
        <v>176</v>
      </c>
      <c r="E61" s="58" t="s">
        <v>176</v>
      </c>
      <c r="F61" s="58" t="s">
        <v>176</v>
      </c>
      <c r="G61" s="58" t="s">
        <v>176</v>
      </c>
      <c r="H61" s="58" t="s">
        <v>176</v>
      </c>
      <c r="I61" s="58" t="s">
        <v>176</v>
      </c>
      <c r="J61" s="58" t="s">
        <v>176</v>
      </c>
      <c r="K61" s="58" t="s">
        <v>176</v>
      </c>
    </row>
    <row r="62" spans="1:11" ht="22.5" thickBot="1">
      <c r="A62" s="56" t="s">
        <v>177</v>
      </c>
      <c r="B62" s="58" t="s">
        <v>178</v>
      </c>
      <c r="C62" s="58" t="s">
        <v>178</v>
      </c>
      <c r="D62" s="58" t="s">
        <v>178</v>
      </c>
      <c r="E62" s="58" t="s">
        <v>178</v>
      </c>
      <c r="F62" s="58" t="s">
        <v>178</v>
      </c>
      <c r="G62" s="58" t="s">
        <v>178</v>
      </c>
      <c r="H62" s="58" t="s">
        <v>178</v>
      </c>
      <c r="I62" s="58" t="s">
        <v>178</v>
      </c>
      <c r="J62" s="58" t="s">
        <v>178</v>
      </c>
      <c r="K62" s="58" t="s">
        <v>178</v>
      </c>
    </row>
    <row r="63" spans="1:11" ht="22.5" thickBot="1">
      <c r="A63" s="56" t="s">
        <v>179</v>
      </c>
      <c r="B63" s="58" t="s">
        <v>180</v>
      </c>
      <c r="C63" s="58" t="s">
        <v>180</v>
      </c>
      <c r="D63" s="58" t="s">
        <v>180</v>
      </c>
      <c r="E63" s="58" t="s">
        <v>180</v>
      </c>
      <c r="F63" s="58" t="s">
        <v>180</v>
      </c>
      <c r="G63" s="58" t="s">
        <v>180</v>
      </c>
      <c r="H63" s="58" t="s">
        <v>180</v>
      </c>
      <c r="I63" s="58" t="s">
        <v>180</v>
      </c>
      <c r="J63" s="58" t="s">
        <v>180</v>
      </c>
      <c r="K63" s="58" t="s">
        <v>180</v>
      </c>
    </row>
    <row r="64" spans="1:11" ht="22.5" thickBot="1">
      <c r="A64" s="56" t="s">
        <v>181</v>
      </c>
      <c r="B64" s="58" t="s">
        <v>182</v>
      </c>
      <c r="C64" s="58" t="s">
        <v>182</v>
      </c>
      <c r="D64" s="58" t="s">
        <v>182</v>
      </c>
      <c r="E64" s="58" t="s">
        <v>182</v>
      </c>
      <c r="F64" s="58" t="s">
        <v>182</v>
      </c>
      <c r="G64" s="58" t="s">
        <v>182</v>
      </c>
      <c r="H64" s="58" t="s">
        <v>182</v>
      </c>
      <c r="I64" s="58" t="s">
        <v>182</v>
      </c>
      <c r="J64" s="58" t="s">
        <v>182</v>
      </c>
      <c r="K64" s="58" t="s">
        <v>182</v>
      </c>
    </row>
    <row r="65" spans="1:11" ht="22.5" thickBot="1">
      <c r="A65" s="56" t="s">
        <v>183</v>
      </c>
      <c r="B65" s="58" t="s">
        <v>184</v>
      </c>
      <c r="C65" s="58" t="s">
        <v>184</v>
      </c>
      <c r="D65" s="58" t="s">
        <v>184</v>
      </c>
      <c r="E65" s="58" t="s">
        <v>184</v>
      </c>
      <c r="F65" s="58" t="s">
        <v>184</v>
      </c>
      <c r="G65" s="58" t="s">
        <v>184</v>
      </c>
      <c r="H65" s="58" t="s">
        <v>184</v>
      </c>
      <c r="I65" s="58" t="s">
        <v>184</v>
      </c>
      <c r="J65" s="58" t="s">
        <v>184</v>
      </c>
      <c r="K65" s="58" t="s">
        <v>184</v>
      </c>
    </row>
    <row r="66" spans="1:11" ht="15.75" thickBot="1"/>
    <row r="67" spans="1:11" ht="15.75" thickBot="1">
      <c r="A67" s="56" t="s">
        <v>185</v>
      </c>
      <c r="B67" s="56" t="s">
        <v>110</v>
      </c>
      <c r="C67" s="56" t="s">
        <v>111</v>
      </c>
      <c r="D67" s="56" t="s">
        <v>112</v>
      </c>
      <c r="E67" s="56" t="s">
        <v>113</v>
      </c>
      <c r="F67" s="56" t="s">
        <v>114</v>
      </c>
      <c r="G67" s="56" t="s">
        <v>115</v>
      </c>
      <c r="H67" s="56" t="s">
        <v>116</v>
      </c>
      <c r="I67" s="56" t="s">
        <v>117</v>
      </c>
      <c r="J67" s="56" t="s">
        <v>118</v>
      </c>
      <c r="K67" s="56" t="s">
        <v>119</v>
      </c>
    </row>
    <row r="68" spans="1:11" ht="15.75" thickBot="1">
      <c r="A68" s="56" t="s">
        <v>150</v>
      </c>
      <c r="B68" s="58">
        <v>27</v>
      </c>
      <c r="C68" s="58">
        <v>403.8</v>
      </c>
      <c r="D68" s="58">
        <v>27</v>
      </c>
      <c r="E68" s="58">
        <v>27</v>
      </c>
      <c r="F68" s="58">
        <v>27</v>
      </c>
      <c r="G68" s="58">
        <v>28.5</v>
      </c>
      <c r="H68" s="58">
        <v>28.5</v>
      </c>
      <c r="I68" s="58">
        <v>27</v>
      </c>
      <c r="J68" s="58">
        <v>27</v>
      </c>
      <c r="K68" s="58">
        <v>393.3</v>
      </c>
    </row>
    <row r="69" spans="1:11" ht="15.75" thickBot="1">
      <c r="A69" s="56" t="s">
        <v>151</v>
      </c>
      <c r="B69" s="58">
        <v>26</v>
      </c>
      <c r="C69" s="58">
        <v>402.8</v>
      </c>
      <c r="D69" s="58">
        <v>26</v>
      </c>
      <c r="E69" s="58">
        <v>26</v>
      </c>
      <c r="F69" s="58">
        <v>26</v>
      </c>
      <c r="G69" s="58">
        <v>27.5</v>
      </c>
      <c r="H69" s="58">
        <v>27.5</v>
      </c>
      <c r="I69" s="58">
        <v>26</v>
      </c>
      <c r="J69" s="58">
        <v>26</v>
      </c>
      <c r="K69" s="58">
        <v>392.3</v>
      </c>
    </row>
    <row r="70" spans="1:11" ht="15.75" thickBot="1">
      <c r="A70" s="56" t="s">
        <v>152</v>
      </c>
      <c r="B70" s="58">
        <v>25</v>
      </c>
      <c r="C70" s="58">
        <v>401.8</v>
      </c>
      <c r="D70" s="58">
        <v>25</v>
      </c>
      <c r="E70" s="58">
        <v>25</v>
      </c>
      <c r="F70" s="58">
        <v>25</v>
      </c>
      <c r="G70" s="58">
        <v>26.5</v>
      </c>
      <c r="H70" s="58">
        <v>25</v>
      </c>
      <c r="I70" s="58">
        <v>25</v>
      </c>
      <c r="J70" s="58">
        <v>25</v>
      </c>
      <c r="K70" s="58">
        <v>391.3</v>
      </c>
    </row>
    <row r="71" spans="1:11" ht="15.75" thickBot="1">
      <c r="A71" s="56" t="s">
        <v>153</v>
      </c>
      <c r="B71" s="58">
        <v>24</v>
      </c>
      <c r="C71" s="58">
        <v>400.8</v>
      </c>
      <c r="D71" s="58">
        <v>24</v>
      </c>
      <c r="E71" s="58">
        <v>24</v>
      </c>
      <c r="F71" s="58">
        <v>24</v>
      </c>
      <c r="G71" s="58">
        <v>24</v>
      </c>
      <c r="H71" s="58">
        <v>24</v>
      </c>
      <c r="I71" s="58">
        <v>24</v>
      </c>
      <c r="J71" s="58">
        <v>24</v>
      </c>
      <c r="K71" s="58">
        <v>389.3</v>
      </c>
    </row>
    <row r="72" spans="1:11" ht="15.75" thickBot="1">
      <c r="A72" s="56" t="s">
        <v>154</v>
      </c>
      <c r="B72" s="58">
        <v>23</v>
      </c>
      <c r="C72" s="58">
        <v>23</v>
      </c>
      <c r="D72" s="58">
        <v>23</v>
      </c>
      <c r="E72" s="58">
        <v>23</v>
      </c>
      <c r="F72" s="58">
        <v>23</v>
      </c>
      <c r="G72" s="58">
        <v>23</v>
      </c>
      <c r="H72" s="58">
        <v>23</v>
      </c>
      <c r="I72" s="58">
        <v>23</v>
      </c>
      <c r="J72" s="58">
        <v>23</v>
      </c>
      <c r="K72" s="58">
        <v>23</v>
      </c>
    </row>
    <row r="73" spans="1:11" ht="15.75" thickBot="1">
      <c r="A73" s="56" t="s">
        <v>155</v>
      </c>
      <c r="B73" s="58">
        <v>22</v>
      </c>
      <c r="C73" s="58">
        <v>22</v>
      </c>
      <c r="D73" s="58">
        <v>22</v>
      </c>
      <c r="E73" s="58">
        <v>22</v>
      </c>
      <c r="F73" s="58">
        <v>22</v>
      </c>
      <c r="G73" s="58">
        <v>22</v>
      </c>
      <c r="H73" s="58">
        <v>22</v>
      </c>
      <c r="I73" s="58">
        <v>22</v>
      </c>
      <c r="J73" s="58">
        <v>22</v>
      </c>
      <c r="K73" s="58">
        <v>22</v>
      </c>
    </row>
    <row r="74" spans="1:11" ht="15.75" thickBot="1">
      <c r="A74" s="56" t="s">
        <v>156</v>
      </c>
      <c r="B74" s="58">
        <v>21</v>
      </c>
      <c r="C74" s="58">
        <v>21</v>
      </c>
      <c r="D74" s="58">
        <v>21</v>
      </c>
      <c r="E74" s="58">
        <v>21</v>
      </c>
      <c r="F74" s="58">
        <v>21</v>
      </c>
      <c r="G74" s="58">
        <v>21</v>
      </c>
      <c r="H74" s="58">
        <v>21</v>
      </c>
      <c r="I74" s="58">
        <v>21</v>
      </c>
      <c r="J74" s="58">
        <v>21</v>
      </c>
      <c r="K74" s="58">
        <v>21</v>
      </c>
    </row>
    <row r="75" spans="1:11" ht="15.75" thickBot="1">
      <c r="A75" s="56" t="s">
        <v>157</v>
      </c>
      <c r="B75" s="58">
        <v>20</v>
      </c>
      <c r="C75" s="58">
        <v>20</v>
      </c>
      <c r="D75" s="58">
        <v>20</v>
      </c>
      <c r="E75" s="58">
        <v>20</v>
      </c>
      <c r="F75" s="58">
        <v>20</v>
      </c>
      <c r="G75" s="58">
        <v>20</v>
      </c>
      <c r="H75" s="58">
        <v>20</v>
      </c>
      <c r="I75" s="58">
        <v>20</v>
      </c>
      <c r="J75" s="58">
        <v>20</v>
      </c>
      <c r="K75" s="58">
        <v>20</v>
      </c>
    </row>
    <row r="76" spans="1:11" ht="15.75" thickBot="1">
      <c r="A76" s="56" t="s">
        <v>158</v>
      </c>
      <c r="B76" s="58">
        <v>19</v>
      </c>
      <c r="C76" s="58">
        <v>19</v>
      </c>
      <c r="D76" s="58">
        <v>19</v>
      </c>
      <c r="E76" s="58">
        <v>19</v>
      </c>
      <c r="F76" s="58">
        <v>19</v>
      </c>
      <c r="G76" s="58">
        <v>19</v>
      </c>
      <c r="H76" s="58">
        <v>19</v>
      </c>
      <c r="I76" s="58">
        <v>19</v>
      </c>
      <c r="J76" s="58">
        <v>19</v>
      </c>
      <c r="K76" s="58">
        <v>19</v>
      </c>
    </row>
    <row r="77" spans="1:11" ht="15.75" thickBot="1">
      <c r="A77" s="56" t="s">
        <v>159</v>
      </c>
      <c r="B77" s="58">
        <v>18</v>
      </c>
      <c r="C77" s="58">
        <v>18</v>
      </c>
      <c r="D77" s="58">
        <v>18</v>
      </c>
      <c r="E77" s="58">
        <v>18</v>
      </c>
      <c r="F77" s="58">
        <v>18</v>
      </c>
      <c r="G77" s="58">
        <v>18</v>
      </c>
      <c r="H77" s="58">
        <v>18</v>
      </c>
      <c r="I77" s="58">
        <v>18</v>
      </c>
      <c r="J77" s="58">
        <v>18</v>
      </c>
      <c r="K77" s="58">
        <v>18</v>
      </c>
    </row>
    <row r="78" spans="1:11" ht="15.75" thickBot="1">
      <c r="A78" s="56" t="s">
        <v>160</v>
      </c>
      <c r="B78" s="58">
        <v>17</v>
      </c>
      <c r="C78" s="58">
        <v>17</v>
      </c>
      <c r="D78" s="58">
        <v>17</v>
      </c>
      <c r="E78" s="58">
        <v>17</v>
      </c>
      <c r="F78" s="58">
        <v>17</v>
      </c>
      <c r="G78" s="58">
        <v>17</v>
      </c>
      <c r="H78" s="58">
        <v>17</v>
      </c>
      <c r="I78" s="58">
        <v>17</v>
      </c>
      <c r="J78" s="58">
        <v>17</v>
      </c>
      <c r="K78" s="58">
        <v>17</v>
      </c>
    </row>
    <row r="79" spans="1:11" ht="15.75" thickBot="1">
      <c r="A79" s="56" t="s">
        <v>161</v>
      </c>
      <c r="B79" s="58">
        <v>16</v>
      </c>
      <c r="C79" s="58">
        <v>16</v>
      </c>
      <c r="D79" s="58">
        <v>16</v>
      </c>
      <c r="E79" s="58">
        <v>16</v>
      </c>
      <c r="F79" s="58">
        <v>16</v>
      </c>
      <c r="G79" s="58">
        <v>16</v>
      </c>
      <c r="H79" s="58">
        <v>16</v>
      </c>
      <c r="I79" s="58">
        <v>16</v>
      </c>
      <c r="J79" s="58">
        <v>16</v>
      </c>
      <c r="K79" s="58">
        <v>16</v>
      </c>
    </row>
    <row r="80" spans="1:11" ht="15.75" thickBot="1">
      <c r="A80" s="56" t="s">
        <v>162</v>
      </c>
      <c r="B80" s="58">
        <v>15</v>
      </c>
      <c r="C80" s="58">
        <v>15</v>
      </c>
      <c r="D80" s="58">
        <v>15</v>
      </c>
      <c r="E80" s="58">
        <v>15</v>
      </c>
      <c r="F80" s="58">
        <v>15</v>
      </c>
      <c r="G80" s="58">
        <v>15</v>
      </c>
      <c r="H80" s="58">
        <v>15</v>
      </c>
      <c r="I80" s="58">
        <v>15</v>
      </c>
      <c r="J80" s="58">
        <v>15</v>
      </c>
      <c r="K80" s="58">
        <v>15</v>
      </c>
    </row>
    <row r="81" spans="1:11" ht="15.75" thickBot="1">
      <c r="A81" s="56" t="s">
        <v>163</v>
      </c>
      <c r="B81" s="58">
        <v>14</v>
      </c>
      <c r="C81" s="58">
        <v>14</v>
      </c>
      <c r="D81" s="58">
        <v>14</v>
      </c>
      <c r="E81" s="58">
        <v>14</v>
      </c>
      <c r="F81" s="58">
        <v>14</v>
      </c>
      <c r="G81" s="58">
        <v>14</v>
      </c>
      <c r="H81" s="58">
        <v>14</v>
      </c>
      <c r="I81" s="58">
        <v>14</v>
      </c>
      <c r="J81" s="58">
        <v>14</v>
      </c>
      <c r="K81" s="58">
        <v>14</v>
      </c>
    </row>
    <row r="82" spans="1:11" ht="15.75" thickBot="1">
      <c r="A82" s="56" t="s">
        <v>164</v>
      </c>
      <c r="B82" s="58">
        <v>13</v>
      </c>
      <c r="C82" s="58">
        <v>13</v>
      </c>
      <c r="D82" s="58">
        <v>13</v>
      </c>
      <c r="E82" s="58">
        <v>13</v>
      </c>
      <c r="F82" s="58">
        <v>13</v>
      </c>
      <c r="G82" s="58">
        <v>13</v>
      </c>
      <c r="H82" s="58">
        <v>13</v>
      </c>
      <c r="I82" s="58">
        <v>13</v>
      </c>
      <c r="J82" s="58">
        <v>13</v>
      </c>
      <c r="K82" s="58">
        <v>13</v>
      </c>
    </row>
    <row r="83" spans="1:11" ht="15.75" thickBot="1">
      <c r="A83" s="56" t="s">
        <v>165</v>
      </c>
      <c r="B83" s="58">
        <v>12</v>
      </c>
      <c r="C83" s="58">
        <v>12</v>
      </c>
      <c r="D83" s="58">
        <v>12</v>
      </c>
      <c r="E83" s="58">
        <v>12</v>
      </c>
      <c r="F83" s="58">
        <v>12</v>
      </c>
      <c r="G83" s="58">
        <v>12</v>
      </c>
      <c r="H83" s="58">
        <v>12</v>
      </c>
      <c r="I83" s="58">
        <v>12</v>
      </c>
      <c r="J83" s="58">
        <v>12</v>
      </c>
      <c r="K83" s="58">
        <v>12</v>
      </c>
    </row>
    <row r="84" spans="1:11" ht="15.75" thickBot="1">
      <c r="A84" s="56" t="s">
        <v>166</v>
      </c>
      <c r="B84" s="58">
        <v>11</v>
      </c>
      <c r="C84" s="58">
        <v>11</v>
      </c>
      <c r="D84" s="58">
        <v>11</v>
      </c>
      <c r="E84" s="58">
        <v>11</v>
      </c>
      <c r="F84" s="58">
        <v>11</v>
      </c>
      <c r="G84" s="58">
        <v>11</v>
      </c>
      <c r="H84" s="58">
        <v>11</v>
      </c>
      <c r="I84" s="58">
        <v>11</v>
      </c>
      <c r="J84" s="58">
        <v>11</v>
      </c>
      <c r="K84" s="58">
        <v>11</v>
      </c>
    </row>
    <row r="85" spans="1:11" ht="15.75" thickBot="1">
      <c r="A85" s="56" t="s">
        <v>167</v>
      </c>
      <c r="B85" s="58">
        <v>10</v>
      </c>
      <c r="C85" s="58">
        <v>10</v>
      </c>
      <c r="D85" s="58">
        <v>10</v>
      </c>
      <c r="E85" s="58">
        <v>10</v>
      </c>
      <c r="F85" s="58">
        <v>10</v>
      </c>
      <c r="G85" s="58">
        <v>10</v>
      </c>
      <c r="H85" s="58">
        <v>10</v>
      </c>
      <c r="I85" s="58">
        <v>10</v>
      </c>
      <c r="J85" s="58">
        <v>10</v>
      </c>
      <c r="K85" s="58">
        <v>10</v>
      </c>
    </row>
    <row r="86" spans="1:11" ht="15.75" thickBot="1">
      <c r="A86" s="56" t="s">
        <v>168</v>
      </c>
      <c r="B86" s="58">
        <v>9</v>
      </c>
      <c r="C86" s="58">
        <v>9</v>
      </c>
      <c r="D86" s="58">
        <v>9</v>
      </c>
      <c r="E86" s="58">
        <v>9</v>
      </c>
      <c r="F86" s="58">
        <v>9</v>
      </c>
      <c r="G86" s="58">
        <v>9</v>
      </c>
      <c r="H86" s="58">
        <v>9</v>
      </c>
      <c r="I86" s="58">
        <v>9</v>
      </c>
      <c r="J86" s="58">
        <v>9</v>
      </c>
      <c r="K86" s="58">
        <v>9</v>
      </c>
    </row>
    <row r="87" spans="1:11" ht="15.75" thickBot="1">
      <c r="A87" s="56" t="s">
        <v>169</v>
      </c>
      <c r="B87" s="58">
        <v>8</v>
      </c>
      <c r="C87" s="58">
        <v>8</v>
      </c>
      <c r="D87" s="58">
        <v>8</v>
      </c>
      <c r="E87" s="58">
        <v>8</v>
      </c>
      <c r="F87" s="58">
        <v>8</v>
      </c>
      <c r="G87" s="58">
        <v>8</v>
      </c>
      <c r="H87" s="58">
        <v>8</v>
      </c>
      <c r="I87" s="58">
        <v>8</v>
      </c>
      <c r="J87" s="58">
        <v>8</v>
      </c>
      <c r="K87" s="58">
        <v>8</v>
      </c>
    </row>
    <row r="88" spans="1:11" ht="15.75" thickBot="1">
      <c r="A88" s="56" t="s">
        <v>170</v>
      </c>
      <c r="B88" s="58">
        <v>7</v>
      </c>
      <c r="C88" s="58">
        <v>7</v>
      </c>
      <c r="D88" s="58">
        <v>7</v>
      </c>
      <c r="E88" s="58">
        <v>7</v>
      </c>
      <c r="F88" s="58">
        <v>7</v>
      </c>
      <c r="G88" s="58">
        <v>7</v>
      </c>
      <c r="H88" s="58">
        <v>7</v>
      </c>
      <c r="I88" s="58">
        <v>7</v>
      </c>
      <c r="J88" s="58">
        <v>7</v>
      </c>
      <c r="K88" s="58">
        <v>7</v>
      </c>
    </row>
    <row r="89" spans="1:11" ht="15.75" thickBot="1">
      <c r="A89" s="56" t="s">
        <v>171</v>
      </c>
      <c r="B89" s="58">
        <v>6</v>
      </c>
      <c r="C89" s="58">
        <v>6</v>
      </c>
      <c r="D89" s="58">
        <v>6</v>
      </c>
      <c r="E89" s="58">
        <v>6</v>
      </c>
      <c r="F89" s="58">
        <v>6</v>
      </c>
      <c r="G89" s="58">
        <v>6</v>
      </c>
      <c r="H89" s="58">
        <v>6</v>
      </c>
      <c r="I89" s="58">
        <v>6</v>
      </c>
      <c r="J89" s="58">
        <v>6</v>
      </c>
      <c r="K89" s="58">
        <v>6</v>
      </c>
    </row>
    <row r="90" spans="1:11" ht="15.75" thickBot="1">
      <c r="A90" s="56" t="s">
        <v>173</v>
      </c>
      <c r="B90" s="58">
        <v>5</v>
      </c>
      <c r="C90" s="58">
        <v>5</v>
      </c>
      <c r="D90" s="58">
        <v>5</v>
      </c>
      <c r="E90" s="58">
        <v>5</v>
      </c>
      <c r="F90" s="58">
        <v>5</v>
      </c>
      <c r="G90" s="58">
        <v>5</v>
      </c>
      <c r="H90" s="58">
        <v>5</v>
      </c>
      <c r="I90" s="58">
        <v>5</v>
      </c>
      <c r="J90" s="58">
        <v>5</v>
      </c>
      <c r="K90" s="58">
        <v>5</v>
      </c>
    </row>
    <row r="91" spans="1:11" ht="15.75" thickBot="1">
      <c r="A91" s="56" t="s">
        <v>175</v>
      </c>
      <c r="B91" s="58">
        <v>4</v>
      </c>
      <c r="C91" s="58">
        <v>4</v>
      </c>
      <c r="D91" s="58">
        <v>4</v>
      </c>
      <c r="E91" s="58">
        <v>4</v>
      </c>
      <c r="F91" s="58">
        <v>4</v>
      </c>
      <c r="G91" s="58">
        <v>4</v>
      </c>
      <c r="H91" s="58">
        <v>4</v>
      </c>
      <c r="I91" s="58">
        <v>4</v>
      </c>
      <c r="J91" s="58">
        <v>4</v>
      </c>
      <c r="K91" s="58">
        <v>4</v>
      </c>
    </row>
    <row r="92" spans="1:11" ht="15.75" thickBot="1">
      <c r="A92" s="56" t="s">
        <v>177</v>
      </c>
      <c r="B92" s="58">
        <v>3</v>
      </c>
      <c r="C92" s="58">
        <v>3</v>
      </c>
      <c r="D92" s="58">
        <v>3</v>
      </c>
      <c r="E92" s="58">
        <v>3</v>
      </c>
      <c r="F92" s="58">
        <v>3</v>
      </c>
      <c r="G92" s="58">
        <v>3</v>
      </c>
      <c r="H92" s="58">
        <v>3</v>
      </c>
      <c r="I92" s="58">
        <v>3</v>
      </c>
      <c r="J92" s="58">
        <v>3</v>
      </c>
      <c r="K92" s="58">
        <v>3</v>
      </c>
    </row>
    <row r="93" spans="1:11" ht="15.75" thickBot="1">
      <c r="A93" s="56" t="s">
        <v>179</v>
      </c>
      <c r="B93" s="58">
        <v>2</v>
      </c>
      <c r="C93" s="58">
        <v>2</v>
      </c>
      <c r="D93" s="58">
        <v>2</v>
      </c>
      <c r="E93" s="58">
        <v>2</v>
      </c>
      <c r="F93" s="58">
        <v>2</v>
      </c>
      <c r="G93" s="58">
        <v>2</v>
      </c>
      <c r="H93" s="58">
        <v>2</v>
      </c>
      <c r="I93" s="58">
        <v>2</v>
      </c>
      <c r="J93" s="58">
        <v>2</v>
      </c>
      <c r="K93" s="58">
        <v>2</v>
      </c>
    </row>
    <row r="94" spans="1:11" ht="15.75" thickBot="1">
      <c r="A94" s="56" t="s">
        <v>181</v>
      </c>
      <c r="B94" s="58">
        <v>1</v>
      </c>
      <c r="C94" s="58">
        <v>1</v>
      </c>
      <c r="D94" s="58">
        <v>1</v>
      </c>
      <c r="E94" s="58">
        <v>1</v>
      </c>
      <c r="F94" s="58">
        <v>1</v>
      </c>
      <c r="G94" s="58">
        <v>1</v>
      </c>
      <c r="H94" s="58">
        <v>1</v>
      </c>
      <c r="I94" s="58">
        <v>1</v>
      </c>
      <c r="J94" s="58">
        <v>1</v>
      </c>
      <c r="K94" s="58">
        <v>1</v>
      </c>
    </row>
    <row r="95" spans="1:11" ht="15.75" thickBot="1">
      <c r="A95" s="56" t="s">
        <v>183</v>
      </c>
      <c r="B95" s="58">
        <v>0</v>
      </c>
      <c r="C95" s="58">
        <v>0</v>
      </c>
      <c r="D95" s="58">
        <v>0</v>
      </c>
      <c r="E95" s="58">
        <v>0</v>
      </c>
      <c r="F95" s="58">
        <v>0</v>
      </c>
      <c r="G95" s="58">
        <v>0</v>
      </c>
      <c r="H95" s="58">
        <v>0</v>
      </c>
      <c r="I95" s="58">
        <v>0</v>
      </c>
      <c r="J95" s="58">
        <v>0</v>
      </c>
      <c r="K95" s="58">
        <v>0</v>
      </c>
    </row>
    <row r="96" spans="1:11" ht="15.75" thickBot="1"/>
    <row r="97" spans="1:25" ht="64.5" thickBot="1">
      <c r="A97" s="62" t="s">
        <v>186</v>
      </c>
      <c r="B97" s="56" t="str">
        <f>Kimutatás!C5</f>
        <v>Jó Kommunikációs képesség</v>
      </c>
      <c r="C97" s="56" t="str">
        <f>Kimutatás!D5</f>
        <v>Szimpatikuselőadásmód</v>
      </c>
      <c r="D97" s="56" t="str">
        <f>Kimutatás!E5</f>
        <v>Figyelemfelkeltő, érdekes órai előadás</v>
      </c>
      <c r="E97" s="56" t="str">
        <f>Kimutatás!F5</f>
        <v>Multimédia és egyéb modern segédlet használata</v>
      </c>
      <c r="F97" s="56" t="str">
        <f>Kimutatás!G5</f>
        <v>Non-verbális jelek helyes alkalmazása</v>
      </c>
      <c r="G97" s="56" t="str">
        <f>Kimutatás!H5</f>
        <v>Hallgatósághoz való alkalmazkodás</v>
      </c>
      <c r="H97" s="56" t="str">
        <f>Kimutatás!I5</f>
        <v xml:space="preserve">Egyéni/Csoportos órán kivüli feladat </v>
      </c>
      <c r="I97" s="56" t="str">
        <f>Kimutatás!J5</f>
        <v>Órán kívüli kontakt a hallgatóval</v>
      </c>
      <c r="J97" s="56" t="str">
        <f>Kimutatás!K5</f>
        <v>Tananyagra szánt idő,jó beosztása</v>
      </c>
      <c r="K97" s="56" t="str">
        <f>Kimutatás!L5</f>
        <v>Oktatott tárgy kredit értéke</v>
      </c>
      <c r="L97" s="56" t="s">
        <v>187</v>
      </c>
      <c r="M97" s="56" t="s">
        <v>188</v>
      </c>
      <c r="N97" s="56" t="s">
        <v>189</v>
      </c>
      <c r="O97" s="56" t="s">
        <v>190</v>
      </c>
      <c r="P97" s="56" t="s">
        <v>192</v>
      </c>
      <c r="Q97" s="56" t="s">
        <v>191</v>
      </c>
      <c r="R97" s="82" t="s">
        <v>246</v>
      </c>
    </row>
    <row r="98" spans="1:25" ht="15.75" thickBot="1">
      <c r="A98" s="56" t="str">
        <f>Adatbázis!B3</f>
        <v>Dr. Penksza Károly</v>
      </c>
      <c r="B98" s="58">
        <v>27</v>
      </c>
      <c r="C98" s="58">
        <v>401.8</v>
      </c>
      <c r="D98" s="58">
        <v>24</v>
      </c>
      <c r="E98" s="58">
        <v>26</v>
      </c>
      <c r="F98" s="58">
        <v>24</v>
      </c>
      <c r="G98" s="58">
        <v>28.5</v>
      </c>
      <c r="H98" s="58">
        <v>27.5</v>
      </c>
      <c r="I98" s="58">
        <v>25</v>
      </c>
      <c r="J98" s="58">
        <v>24</v>
      </c>
      <c r="K98" s="58">
        <v>392.3</v>
      </c>
      <c r="L98" s="58">
        <v>1000</v>
      </c>
      <c r="M98" s="58">
        <v>1000</v>
      </c>
      <c r="N98" s="58">
        <v>0</v>
      </c>
      <c r="O98" s="58">
        <v>0</v>
      </c>
      <c r="P98" s="67" t="str">
        <f>VLOOKUP(O98,T106:V108,3)</f>
        <v>Jó oktató</v>
      </c>
      <c r="Q98" s="67">
        <f>RANK(L98,L$98:L$125,0)</f>
        <v>14</v>
      </c>
      <c r="R98" t="str">
        <f>IF(N98*Inverz!N98&lt;=0,"hiteles","hiteltelen")</f>
        <v>hiteles</v>
      </c>
    </row>
    <row r="99" spans="1:25" ht="15.75" thickBot="1">
      <c r="A99" s="56" t="str">
        <f>Adatbázis!B4</f>
        <v>Dr. Kertész János</v>
      </c>
      <c r="B99" s="58">
        <v>24</v>
      </c>
      <c r="C99" s="58">
        <v>403.8</v>
      </c>
      <c r="D99" s="58">
        <v>24</v>
      </c>
      <c r="E99" s="58">
        <v>26</v>
      </c>
      <c r="F99" s="58">
        <v>24</v>
      </c>
      <c r="G99" s="58">
        <v>28.5</v>
      </c>
      <c r="H99" s="58">
        <v>27.5</v>
      </c>
      <c r="I99" s="58">
        <v>24</v>
      </c>
      <c r="J99" s="58">
        <v>27</v>
      </c>
      <c r="K99" s="58">
        <v>391.3</v>
      </c>
      <c r="L99" s="58">
        <v>1000</v>
      </c>
      <c r="M99" s="58">
        <v>1000</v>
      </c>
      <c r="N99" s="58">
        <v>0</v>
      </c>
      <c r="O99" s="58">
        <v>0</v>
      </c>
      <c r="P99" s="67" t="str">
        <f>VLOOKUP(O99,T106:V108,3)</f>
        <v>Jó oktató</v>
      </c>
      <c r="Q99" s="67">
        <f t="shared" ref="Q99:Q125" si="0">RANK(L99,L$98:L$125,0)</f>
        <v>14</v>
      </c>
      <c r="R99" t="str">
        <f>IF(N99*Inverz!N99&lt;=0,"hiteles","hiteltelen")</f>
        <v>hiteles</v>
      </c>
      <c r="T99" s="106" t="s">
        <v>198</v>
      </c>
      <c r="U99" s="106"/>
      <c r="V99" s="10"/>
      <c r="W99" s="10"/>
      <c r="X99" s="10"/>
      <c r="Y99" s="10"/>
    </row>
    <row r="100" spans="1:25" ht="15.75" thickBot="1">
      <c r="A100" s="56" t="str">
        <f>Adatbázis!B5</f>
        <v>Dr. Herbst Árpád</v>
      </c>
      <c r="B100" s="58">
        <v>27</v>
      </c>
      <c r="C100" s="58">
        <v>400.8</v>
      </c>
      <c r="D100" s="58">
        <v>24</v>
      </c>
      <c r="E100" s="58">
        <v>24</v>
      </c>
      <c r="F100" s="58">
        <v>24</v>
      </c>
      <c r="G100" s="58">
        <v>24</v>
      </c>
      <c r="H100" s="58">
        <v>24</v>
      </c>
      <c r="I100" s="58">
        <v>24</v>
      </c>
      <c r="J100" s="58">
        <v>24</v>
      </c>
      <c r="K100" s="58">
        <v>391.3</v>
      </c>
      <c r="L100" s="58">
        <v>987</v>
      </c>
      <c r="M100" s="58">
        <v>1000</v>
      </c>
      <c r="N100" s="58">
        <v>13</v>
      </c>
      <c r="O100" s="58">
        <v>1.3</v>
      </c>
      <c r="P100" s="67" t="str">
        <f>VLOOKUP(O100,T106:V108,3)</f>
        <v>Megfelelő oktató</v>
      </c>
      <c r="Q100" s="67">
        <f t="shared" si="0"/>
        <v>28</v>
      </c>
      <c r="R100" t="str">
        <f>IF(N100*Inverz!N100&lt;=0,"hiteles","hiteltelen")</f>
        <v>hiteles</v>
      </c>
      <c r="T100" s="105" t="s">
        <v>242</v>
      </c>
      <c r="U100" s="105"/>
      <c r="V100" s="105"/>
      <c r="W100" s="105"/>
      <c r="X100" s="105"/>
      <c r="Y100" s="105"/>
    </row>
    <row r="101" spans="1:25" ht="15.75" thickBot="1">
      <c r="A101" s="56" t="str">
        <f>Adatbázis!B6</f>
        <v>Dr. Szelényi László</v>
      </c>
      <c r="B101" s="58">
        <v>27</v>
      </c>
      <c r="C101" s="58">
        <v>402.8</v>
      </c>
      <c r="D101" s="58">
        <v>26</v>
      </c>
      <c r="E101" s="58">
        <v>26</v>
      </c>
      <c r="F101" s="58">
        <v>27</v>
      </c>
      <c r="G101" s="58">
        <v>24</v>
      </c>
      <c r="H101" s="58">
        <v>24</v>
      </c>
      <c r="I101" s="58">
        <v>27</v>
      </c>
      <c r="J101" s="58">
        <v>27</v>
      </c>
      <c r="K101" s="58">
        <v>392.3</v>
      </c>
      <c r="L101" s="58">
        <v>1003</v>
      </c>
      <c r="M101" s="58">
        <v>1000</v>
      </c>
      <c r="N101" s="58">
        <v>-3</v>
      </c>
      <c r="O101" s="58">
        <v>-0.3</v>
      </c>
      <c r="P101" s="67" t="str">
        <f>VLOOKUP(O101,T106:V108,3)</f>
        <v>Jó oktató</v>
      </c>
      <c r="Q101" s="67">
        <f t="shared" si="0"/>
        <v>10</v>
      </c>
      <c r="R101" t="str">
        <f>IF(N101*Inverz!N101&lt;=0,"hiteles","hiteltelen")</f>
        <v>hiteles</v>
      </c>
      <c r="T101" s="105" t="s">
        <v>243</v>
      </c>
      <c r="U101" s="105"/>
      <c r="V101" s="105"/>
      <c r="W101" s="105"/>
      <c r="X101" s="105"/>
      <c r="Y101" s="105"/>
    </row>
    <row r="102" spans="1:25" ht="15.75" thickBot="1">
      <c r="A102" s="56" t="str">
        <f>Adatbázis!B7</f>
        <v>Németh Péter</v>
      </c>
      <c r="B102" s="58">
        <v>26</v>
      </c>
      <c r="C102" s="58">
        <v>403.8</v>
      </c>
      <c r="D102" s="58">
        <v>24</v>
      </c>
      <c r="E102" s="58">
        <v>26</v>
      </c>
      <c r="F102" s="58">
        <v>24</v>
      </c>
      <c r="G102" s="58">
        <v>28.5</v>
      </c>
      <c r="H102" s="58">
        <v>27.5</v>
      </c>
      <c r="I102" s="58">
        <v>26</v>
      </c>
      <c r="J102" s="58">
        <v>27</v>
      </c>
      <c r="K102" s="58">
        <v>392.3</v>
      </c>
      <c r="L102" s="58">
        <v>1005</v>
      </c>
      <c r="M102" s="58">
        <v>1000</v>
      </c>
      <c r="N102" s="58">
        <v>-5</v>
      </c>
      <c r="O102" s="58">
        <v>-0.5</v>
      </c>
      <c r="P102" s="80" t="str">
        <f>VLOOKUP(O102,T106:V108,3)</f>
        <v>Kiváló oktató</v>
      </c>
      <c r="Q102" s="67">
        <f t="shared" si="0"/>
        <v>5</v>
      </c>
      <c r="R102" t="str">
        <f>IF(N102*Inverz!N102&lt;=0,"hiteles","hiteltelen")</f>
        <v>hiteles</v>
      </c>
      <c r="T102" s="105" t="s">
        <v>244</v>
      </c>
      <c r="U102" s="105"/>
      <c r="V102" s="105"/>
      <c r="W102" s="105"/>
      <c r="X102" s="105"/>
      <c r="Y102" s="105"/>
    </row>
    <row r="103" spans="1:25" ht="15.75" thickBot="1">
      <c r="A103" s="56" t="str">
        <f>Adatbázis!B8</f>
        <v>Dr. Pitlik László</v>
      </c>
      <c r="B103" s="58">
        <v>27</v>
      </c>
      <c r="C103" s="58">
        <v>400.8</v>
      </c>
      <c r="D103" s="58">
        <v>27</v>
      </c>
      <c r="E103" s="58">
        <v>27</v>
      </c>
      <c r="F103" s="58">
        <v>27</v>
      </c>
      <c r="G103" s="58">
        <v>28.5</v>
      </c>
      <c r="H103" s="58">
        <v>28.5</v>
      </c>
      <c r="I103" s="58">
        <v>27</v>
      </c>
      <c r="J103" s="58">
        <v>24</v>
      </c>
      <c r="K103" s="58">
        <v>392.3</v>
      </c>
      <c r="L103" s="58">
        <v>1009</v>
      </c>
      <c r="M103" s="58">
        <v>1000</v>
      </c>
      <c r="N103" s="58">
        <v>-9</v>
      </c>
      <c r="O103" s="58">
        <v>-0.9</v>
      </c>
      <c r="P103" s="80" t="str">
        <f>VLOOKUP(O103,T106:V108,3)</f>
        <v>Kiváló oktató</v>
      </c>
      <c r="Q103" s="67">
        <f t="shared" si="0"/>
        <v>4</v>
      </c>
      <c r="R103" t="str">
        <f>IF(N103*Inverz!N103&lt;=0,"hiteles","hiteltelen")</f>
        <v>hiteles</v>
      </c>
    </row>
    <row r="104" spans="1:25" ht="15.75" thickBot="1">
      <c r="A104" s="56" t="str">
        <f>Adatbázis!B9</f>
        <v>Dr. Ugrósdy György</v>
      </c>
      <c r="B104" s="58">
        <v>24</v>
      </c>
      <c r="C104" s="58">
        <v>401.8</v>
      </c>
      <c r="D104" s="58">
        <v>24</v>
      </c>
      <c r="E104" s="58">
        <v>25</v>
      </c>
      <c r="F104" s="58">
        <v>24</v>
      </c>
      <c r="G104" s="58">
        <v>24</v>
      </c>
      <c r="H104" s="58">
        <v>27.5</v>
      </c>
      <c r="I104" s="58">
        <v>26</v>
      </c>
      <c r="J104" s="58">
        <v>27</v>
      </c>
      <c r="K104" s="58">
        <v>392.3</v>
      </c>
      <c r="L104" s="58">
        <v>995.5</v>
      </c>
      <c r="M104" s="58">
        <v>1000</v>
      </c>
      <c r="N104" s="58">
        <v>4.5</v>
      </c>
      <c r="O104" s="58">
        <v>0.45</v>
      </c>
      <c r="P104" s="67" t="str">
        <f>VLOOKUP(O104,T106:V108,3)</f>
        <v>Megfelelő oktató</v>
      </c>
      <c r="Q104" s="67">
        <f t="shared" si="0"/>
        <v>22</v>
      </c>
      <c r="R104" t="str">
        <f>IF(N104*Inverz!N104&lt;=0,"hiteles","hiteltelen")</f>
        <v>hiteles</v>
      </c>
    </row>
    <row r="105" spans="1:25" ht="15.75" thickBot="1">
      <c r="A105" s="56" t="str">
        <f>Adatbázis!B10</f>
        <v>Dr. Farkas Tibor</v>
      </c>
      <c r="B105" s="58">
        <v>27</v>
      </c>
      <c r="C105" s="58">
        <v>403.8</v>
      </c>
      <c r="D105" s="58">
        <v>27</v>
      </c>
      <c r="E105" s="58">
        <v>27</v>
      </c>
      <c r="F105" s="58">
        <v>24</v>
      </c>
      <c r="G105" s="58">
        <v>28.5</v>
      </c>
      <c r="H105" s="58">
        <v>25</v>
      </c>
      <c r="I105" s="58">
        <v>27</v>
      </c>
      <c r="J105" s="58">
        <v>24</v>
      </c>
      <c r="K105" s="58">
        <v>391.3</v>
      </c>
      <c r="L105" s="58">
        <v>1004.5</v>
      </c>
      <c r="M105" s="58">
        <v>1000</v>
      </c>
      <c r="N105" s="58">
        <v>-4.5</v>
      </c>
      <c r="O105" s="58">
        <v>-0.45</v>
      </c>
      <c r="P105" s="80" t="str">
        <f>VLOOKUP(O105,T106:V108,3)</f>
        <v>Kiváló oktató</v>
      </c>
      <c r="Q105" s="67">
        <f t="shared" si="0"/>
        <v>6</v>
      </c>
      <c r="R105" t="str">
        <f>IF(N105*Inverz!N105&lt;=0,"hiteles","hiteltelen")</f>
        <v>hiteles</v>
      </c>
      <c r="T105" s="68" t="s">
        <v>193</v>
      </c>
      <c r="U105" s="69" t="s">
        <v>194</v>
      </c>
      <c r="V105" s="74" t="s">
        <v>192</v>
      </c>
      <c r="W105" s="75"/>
    </row>
    <row r="106" spans="1:25" ht="15.75" thickBot="1">
      <c r="A106" s="56" t="str">
        <f>Adatbázis!B11</f>
        <v>Dr. Kovács László</v>
      </c>
      <c r="B106" s="58">
        <v>27</v>
      </c>
      <c r="C106" s="58">
        <v>400.8</v>
      </c>
      <c r="D106" s="58">
        <v>24</v>
      </c>
      <c r="E106" s="58">
        <v>25</v>
      </c>
      <c r="F106" s="58">
        <v>27</v>
      </c>
      <c r="G106" s="58">
        <v>24</v>
      </c>
      <c r="H106" s="58">
        <v>27.5</v>
      </c>
      <c r="I106" s="58">
        <v>24</v>
      </c>
      <c r="J106" s="58">
        <v>27</v>
      </c>
      <c r="K106" s="58">
        <v>391.3</v>
      </c>
      <c r="L106" s="58">
        <v>997.5</v>
      </c>
      <c r="M106" s="58">
        <v>1000</v>
      </c>
      <c r="N106" s="58">
        <v>2.5</v>
      </c>
      <c r="O106" s="58">
        <v>0.25</v>
      </c>
      <c r="P106" s="67" t="str">
        <f>VLOOKUP(O106,T106:V108,3)</f>
        <v>Megfelelő oktató</v>
      </c>
      <c r="Q106" s="67">
        <f t="shared" si="0"/>
        <v>20</v>
      </c>
      <c r="R106" t="str">
        <f>IF(N106*Inverz!N106&lt;=0,"hiteles","hiteltelen")</f>
        <v>hiteles</v>
      </c>
      <c r="T106" s="70">
        <v>-1.05</v>
      </c>
      <c r="U106" s="71">
        <v>-0.4</v>
      </c>
      <c r="V106" s="76" t="s">
        <v>195</v>
      </c>
      <c r="W106" s="77"/>
    </row>
    <row r="107" spans="1:25" ht="15.75" thickBot="1">
      <c r="A107" s="56" t="str">
        <f>Adatbázis!B12</f>
        <v xml:space="preserve">Dr. Takácsné dr. György Katalin </v>
      </c>
      <c r="B107" s="58">
        <v>27</v>
      </c>
      <c r="C107" s="58">
        <v>401.8</v>
      </c>
      <c r="D107" s="58">
        <v>24</v>
      </c>
      <c r="E107" s="58">
        <v>26</v>
      </c>
      <c r="F107" s="58">
        <v>24</v>
      </c>
      <c r="G107" s="58">
        <v>28.5</v>
      </c>
      <c r="H107" s="58">
        <v>27.5</v>
      </c>
      <c r="I107" s="58">
        <v>27</v>
      </c>
      <c r="J107" s="58">
        <v>24</v>
      </c>
      <c r="K107" s="58">
        <v>391.3</v>
      </c>
      <c r="L107" s="58">
        <v>1001</v>
      </c>
      <c r="M107" s="58">
        <v>1000</v>
      </c>
      <c r="N107" s="58">
        <v>-1</v>
      </c>
      <c r="O107" s="58">
        <v>-0.1</v>
      </c>
      <c r="P107" s="67" t="str">
        <f>VLOOKUP(O107,T106:V108,3)</f>
        <v>Jó oktató</v>
      </c>
      <c r="Q107" s="67">
        <f t="shared" si="0"/>
        <v>12</v>
      </c>
      <c r="R107" t="str">
        <f>IF(N107*Inverz!N107&lt;=0,"hiteles","hiteltelen")</f>
        <v>hiteles</v>
      </c>
      <c r="T107" s="70">
        <v>-0.3</v>
      </c>
      <c r="U107" s="71">
        <v>0.15</v>
      </c>
      <c r="V107" s="76" t="s">
        <v>196</v>
      </c>
      <c r="W107" s="77"/>
    </row>
    <row r="108" spans="1:25" ht="15.75" thickBot="1">
      <c r="A108" s="56" t="str">
        <f>Adatbázis!B13</f>
        <v>Nagyné Dr. Pércsi Kinga</v>
      </c>
      <c r="B108" s="58">
        <v>24</v>
      </c>
      <c r="C108" s="58">
        <v>400.8</v>
      </c>
      <c r="D108" s="58">
        <v>24</v>
      </c>
      <c r="E108" s="58">
        <v>26</v>
      </c>
      <c r="F108" s="58">
        <v>27</v>
      </c>
      <c r="G108" s="58">
        <v>24</v>
      </c>
      <c r="H108" s="58">
        <v>24</v>
      </c>
      <c r="I108" s="58">
        <v>25</v>
      </c>
      <c r="J108" s="58">
        <v>24</v>
      </c>
      <c r="K108" s="58">
        <v>389.3</v>
      </c>
      <c r="L108" s="58">
        <v>988</v>
      </c>
      <c r="M108" s="58">
        <v>1000</v>
      </c>
      <c r="N108" s="58">
        <v>12</v>
      </c>
      <c r="O108" s="58">
        <v>1.2</v>
      </c>
      <c r="P108" s="67" t="str">
        <f>VLOOKUP(O108,T106:V108,3)</f>
        <v>Megfelelő oktató</v>
      </c>
      <c r="Q108" s="67">
        <f t="shared" si="0"/>
        <v>27</v>
      </c>
      <c r="R108" t="str">
        <f>IF(N108*Inverz!N108&lt;=0,"hiteles","hiteltelen")</f>
        <v>hiteles</v>
      </c>
      <c r="T108" s="72">
        <v>0.16</v>
      </c>
      <c r="U108" s="73">
        <v>1.3</v>
      </c>
      <c r="V108" s="78" t="s">
        <v>197</v>
      </c>
      <c r="W108" s="79"/>
    </row>
    <row r="109" spans="1:25" ht="15.75" thickBot="1">
      <c r="A109" s="56" t="str">
        <f>Adatbázis!B14</f>
        <v>Dr. Barczi Attila</v>
      </c>
      <c r="B109" s="58">
        <v>27</v>
      </c>
      <c r="C109" s="58">
        <v>403.8</v>
      </c>
      <c r="D109" s="58">
        <v>24</v>
      </c>
      <c r="E109" s="58">
        <v>26</v>
      </c>
      <c r="F109" s="58">
        <v>24</v>
      </c>
      <c r="G109" s="58">
        <v>28.5</v>
      </c>
      <c r="H109" s="58">
        <v>24</v>
      </c>
      <c r="I109" s="58">
        <v>27</v>
      </c>
      <c r="J109" s="58">
        <v>24</v>
      </c>
      <c r="K109" s="58">
        <v>391.3</v>
      </c>
      <c r="L109" s="58">
        <v>999.5</v>
      </c>
      <c r="M109" s="58">
        <v>1000</v>
      </c>
      <c r="N109" s="58">
        <v>0.5</v>
      </c>
      <c r="O109" s="58">
        <v>0.05</v>
      </c>
      <c r="P109" s="67" t="str">
        <f>VLOOKUP(O109,T106:V108,3)</f>
        <v>Jó oktató</v>
      </c>
      <c r="Q109" s="67">
        <f t="shared" si="0"/>
        <v>17</v>
      </c>
      <c r="R109" t="str">
        <f>IF(N109*Inverz!N109&lt;=0,"hiteles","hiteltelen")</f>
        <v>hiteles</v>
      </c>
    </row>
    <row r="110" spans="1:25" ht="15.75" thickBot="1">
      <c r="A110" s="56" t="str">
        <f>Adatbázis!B15</f>
        <v>Dr. Kozári József</v>
      </c>
      <c r="B110" s="58">
        <v>24</v>
      </c>
      <c r="C110" s="58">
        <v>403.8</v>
      </c>
      <c r="D110" s="58">
        <v>27</v>
      </c>
      <c r="E110" s="58">
        <v>27</v>
      </c>
      <c r="F110" s="58">
        <v>24</v>
      </c>
      <c r="G110" s="58">
        <v>24</v>
      </c>
      <c r="H110" s="58">
        <v>28.5</v>
      </c>
      <c r="I110" s="58">
        <v>27</v>
      </c>
      <c r="J110" s="58">
        <v>27</v>
      </c>
      <c r="K110" s="58">
        <v>392.3</v>
      </c>
      <c r="L110" s="58">
        <v>1004.5</v>
      </c>
      <c r="M110" s="58">
        <v>1000</v>
      </c>
      <c r="N110" s="58">
        <v>-4.5</v>
      </c>
      <c r="O110" s="58">
        <v>-0.45</v>
      </c>
      <c r="P110" s="80" t="str">
        <f>VLOOKUP(O110,T106:V108,3)</f>
        <v>Kiváló oktató</v>
      </c>
      <c r="Q110" s="67">
        <f t="shared" si="0"/>
        <v>6</v>
      </c>
      <c r="R110" t="str">
        <f>IF(N110*Inverz!N110&lt;=0,"hiteles","hiteltelen")</f>
        <v>hiteles</v>
      </c>
    </row>
    <row r="111" spans="1:25" ht="15.75" thickBot="1">
      <c r="A111" s="56" t="str">
        <f>Adatbázis!B16</f>
        <v>Dr. Kozák János</v>
      </c>
      <c r="B111" s="58">
        <v>24</v>
      </c>
      <c r="C111" s="58">
        <v>403.8</v>
      </c>
      <c r="D111" s="58">
        <v>24</v>
      </c>
      <c r="E111" s="58">
        <v>26</v>
      </c>
      <c r="F111" s="58">
        <v>24</v>
      </c>
      <c r="G111" s="58">
        <v>24</v>
      </c>
      <c r="H111" s="58">
        <v>27.5</v>
      </c>
      <c r="I111" s="58">
        <v>24</v>
      </c>
      <c r="J111" s="58">
        <v>24</v>
      </c>
      <c r="K111" s="58">
        <v>392.3</v>
      </c>
      <c r="L111" s="58">
        <v>993.5</v>
      </c>
      <c r="M111" s="58">
        <v>1000</v>
      </c>
      <c r="N111" s="58">
        <v>6.5</v>
      </c>
      <c r="O111" s="58">
        <v>0.65</v>
      </c>
      <c r="P111" s="67" t="str">
        <f>VLOOKUP(O111,T106:V108,3)</f>
        <v>Megfelelő oktató</v>
      </c>
      <c r="Q111" s="67">
        <f t="shared" si="0"/>
        <v>25</v>
      </c>
      <c r="R111" t="str">
        <f>IF(N111*Inverz!N111&lt;=0,"hiteles","hiteltelen")</f>
        <v>hiteles</v>
      </c>
    </row>
    <row r="112" spans="1:25" ht="15.75" thickBot="1">
      <c r="A112" s="56" t="str">
        <f>Adatbázis!B17</f>
        <v>Dr. Káposzta József</v>
      </c>
      <c r="B112" s="58">
        <v>27</v>
      </c>
      <c r="C112" s="58">
        <v>403.8</v>
      </c>
      <c r="D112" s="58">
        <v>27</v>
      </c>
      <c r="E112" s="58">
        <v>25</v>
      </c>
      <c r="F112" s="58">
        <v>27</v>
      </c>
      <c r="G112" s="58">
        <v>28.5</v>
      </c>
      <c r="H112" s="58">
        <v>25</v>
      </c>
      <c r="I112" s="58">
        <v>27</v>
      </c>
      <c r="J112" s="58">
        <v>27</v>
      </c>
      <c r="K112" s="58">
        <v>393.3</v>
      </c>
      <c r="L112" s="58">
        <v>1010.5</v>
      </c>
      <c r="M112" s="58">
        <v>1000</v>
      </c>
      <c r="N112" s="58">
        <v>-10.5</v>
      </c>
      <c r="O112" s="58">
        <v>-1.05</v>
      </c>
      <c r="P112" s="80" t="str">
        <f>VLOOKUP(O112,T106:V108,3)</f>
        <v>Kiváló oktató</v>
      </c>
      <c r="Q112" s="67">
        <f t="shared" si="0"/>
        <v>1</v>
      </c>
      <c r="R112" t="str">
        <f>IF(N112*Inverz!N112&lt;=0,"hiteles","hiteltelen")</f>
        <v>hiteles</v>
      </c>
    </row>
    <row r="113" spans="1:25" ht="15.75" thickBot="1">
      <c r="A113" s="56" t="str">
        <f>Adatbázis!B18</f>
        <v>Dr. Máté András</v>
      </c>
      <c r="B113" s="58">
        <v>27</v>
      </c>
      <c r="C113" s="58">
        <v>401.8</v>
      </c>
      <c r="D113" s="58">
        <v>26</v>
      </c>
      <c r="E113" s="58">
        <v>27</v>
      </c>
      <c r="F113" s="58">
        <v>24</v>
      </c>
      <c r="G113" s="58">
        <v>28.5</v>
      </c>
      <c r="H113" s="58">
        <v>27.5</v>
      </c>
      <c r="I113" s="58">
        <v>26</v>
      </c>
      <c r="J113" s="58">
        <v>24</v>
      </c>
      <c r="K113" s="58">
        <v>392.3</v>
      </c>
      <c r="L113" s="58">
        <v>1004</v>
      </c>
      <c r="M113" s="58">
        <v>1000</v>
      </c>
      <c r="N113" s="58">
        <v>-4</v>
      </c>
      <c r="O113" s="58">
        <v>-0.4</v>
      </c>
      <c r="P113" s="80" t="str">
        <f>VLOOKUP(O113,T106:V108,3)</f>
        <v>Kiváló oktató</v>
      </c>
      <c r="Q113" s="67">
        <f t="shared" si="0"/>
        <v>9</v>
      </c>
      <c r="R113" t="str">
        <f>IF(N113*Inverz!N113&lt;=0,"hiteles","hiteltelen")</f>
        <v>hiteles</v>
      </c>
    </row>
    <row r="114" spans="1:25" ht="15.75" thickBot="1">
      <c r="A114" s="56" t="str">
        <f>Adatbázis!B19</f>
        <v>Dr. Villányi László</v>
      </c>
      <c r="B114" s="58">
        <v>27</v>
      </c>
      <c r="C114" s="58">
        <v>400.8</v>
      </c>
      <c r="D114" s="58">
        <v>24</v>
      </c>
      <c r="E114" s="58">
        <v>24</v>
      </c>
      <c r="F114" s="58">
        <v>27</v>
      </c>
      <c r="G114" s="58">
        <v>28.5</v>
      </c>
      <c r="H114" s="58">
        <v>24</v>
      </c>
      <c r="I114" s="58">
        <v>24</v>
      </c>
      <c r="J114" s="58">
        <v>27</v>
      </c>
      <c r="K114" s="58">
        <v>392.3</v>
      </c>
      <c r="L114" s="58">
        <v>998.5</v>
      </c>
      <c r="M114" s="58">
        <v>1000</v>
      </c>
      <c r="N114" s="58">
        <v>1.5</v>
      </c>
      <c r="O114" s="58">
        <v>0.15</v>
      </c>
      <c r="P114" s="67" t="str">
        <f>VLOOKUP(O114,T106:V108,3)</f>
        <v>Jó oktató</v>
      </c>
      <c r="Q114" s="67">
        <f t="shared" si="0"/>
        <v>18</v>
      </c>
      <c r="R114" t="str">
        <f>IF(N114*Inverz!N114&lt;=0,"hiteles","hiteltelen")</f>
        <v>hiteles</v>
      </c>
    </row>
    <row r="115" spans="1:25" ht="15.75" thickBot="1">
      <c r="A115" s="56" t="str">
        <f>Adatbázis!B20</f>
        <v>Véghné dr. Bálint Katalin</v>
      </c>
      <c r="B115" s="58">
        <v>27</v>
      </c>
      <c r="C115" s="58">
        <v>401.8</v>
      </c>
      <c r="D115" s="58">
        <v>24</v>
      </c>
      <c r="E115" s="58">
        <v>25</v>
      </c>
      <c r="F115" s="58">
        <v>27</v>
      </c>
      <c r="G115" s="58">
        <v>24</v>
      </c>
      <c r="H115" s="58">
        <v>28.5</v>
      </c>
      <c r="I115" s="58">
        <v>27</v>
      </c>
      <c r="J115" s="58">
        <v>27</v>
      </c>
      <c r="K115" s="58">
        <v>391.3</v>
      </c>
      <c r="L115" s="58">
        <v>1002.5</v>
      </c>
      <c r="M115" s="58">
        <v>1000</v>
      </c>
      <c r="N115" s="58">
        <v>-2.5</v>
      </c>
      <c r="O115" s="58">
        <v>-0.25</v>
      </c>
      <c r="P115" s="67" t="str">
        <f>VLOOKUP(O115,T106:V108,3)</f>
        <v>Jó oktató</v>
      </c>
      <c r="Q115" s="67">
        <f t="shared" si="0"/>
        <v>11</v>
      </c>
      <c r="R115" t="str">
        <f>IF(N115*Inverz!N115&lt;=0,"hiteles","hiteltelen")</f>
        <v>hiteles</v>
      </c>
    </row>
    <row r="116" spans="1:25" ht="15.75" thickBot="1">
      <c r="A116" s="56" t="str">
        <f>Adatbázis!B21</f>
        <v>Dr. Nemes Ferenc</v>
      </c>
      <c r="B116" s="58">
        <v>27</v>
      </c>
      <c r="C116" s="58">
        <v>400.8</v>
      </c>
      <c r="D116" s="58">
        <v>24</v>
      </c>
      <c r="E116" s="58">
        <v>25</v>
      </c>
      <c r="F116" s="58">
        <v>24</v>
      </c>
      <c r="G116" s="58">
        <v>28.5</v>
      </c>
      <c r="H116" s="58">
        <v>28.5</v>
      </c>
      <c r="I116" s="58">
        <v>24</v>
      </c>
      <c r="J116" s="58">
        <v>27</v>
      </c>
      <c r="K116" s="58">
        <v>391.3</v>
      </c>
      <c r="L116" s="58">
        <v>1000</v>
      </c>
      <c r="M116" s="58">
        <v>1000</v>
      </c>
      <c r="N116" s="58">
        <v>0</v>
      </c>
      <c r="O116" s="58">
        <v>0</v>
      </c>
      <c r="P116" s="67" t="str">
        <f>VLOOKUP(O116,T106:V108,3)</f>
        <v>Jó oktató</v>
      </c>
      <c r="Q116" s="67">
        <f t="shared" si="0"/>
        <v>14</v>
      </c>
      <c r="R116" t="str">
        <f>IF(N116*Inverz!N116&lt;=0,"hiteles","hiteltelen")</f>
        <v>hiteles</v>
      </c>
    </row>
    <row r="117" spans="1:25" ht="15.75" thickBot="1">
      <c r="A117" s="56" t="str">
        <f>Adatbázis!B22</f>
        <v>Dr. Ombódi Attila</v>
      </c>
      <c r="B117" s="58">
        <v>25</v>
      </c>
      <c r="C117" s="58">
        <v>401.8</v>
      </c>
      <c r="D117" s="58">
        <v>25</v>
      </c>
      <c r="E117" s="58">
        <v>24</v>
      </c>
      <c r="F117" s="58">
        <v>26</v>
      </c>
      <c r="G117" s="58">
        <v>28.5</v>
      </c>
      <c r="H117" s="58">
        <v>24</v>
      </c>
      <c r="I117" s="58">
        <v>24</v>
      </c>
      <c r="J117" s="58">
        <v>24</v>
      </c>
      <c r="K117" s="58">
        <v>392.3</v>
      </c>
      <c r="L117" s="58">
        <v>994.5</v>
      </c>
      <c r="M117" s="58">
        <v>1000</v>
      </c>
      <c r="N117" s="58">
        <v>5.5</v>
      </c>
      <c r="O117" s="58">
        <v>0.55000000000000004</v>
      </c>
      <c r="P117" s="67" t="str">
        <f>VLOOKUP(O117,T106:V108,3)</f>
        <v>Megfelelő oktató</v>
      </c>
      <c r="Q117" s="67">
        <f t="shared" si="0"/>
        <v>23</v>
      </c>
      <c r="R117" t="str">
        <f>IF(N117*Inverz!N117&lt;=0,"hiteles","hiteltelen")</f>
        <v>hiteles</v>
      </c>
    </row>
    <row r="118" spans="1:25" ht="15.75" thickBot="1">
      <c r="A118" s="56" t="str">
        <f>Adatbázis!B23</f>
        <v>Dr. Tóth Tamás</v>
      </c>
      <c r="B118" s="58">
        <v>27</v>
      </c>
      <c r="C118" s="58">
        <v>403.8</v>
      </c>
      <c r="D118" s="58">
        <v>27</v>
      </c>
      <c r="E118" s="58">
        <v>27</v>
      </c>
      <c r="F118" s="58">
        <v>27</v>
      </c>
      <c r="G118" s="58">
        <v>24</v>
      </c>
      <c r="H118" s="58">
        <v>28.5</v>
      </c>
      <c r="I118" s="58">
        <v>27</v>
      </c>
      <c r="J118" s="58">
        <v>27</v>
      </c>
      <c r="K118" s="58">
        <v>392.3</v>
      </c>
      <c r="L118" s="58">
        <v>1010.5</v>
      </c>
      <c r="M118" s="58">
        <v>1000</v>
      </c>
      <c r="N118" s="58">
        <v>-10.5</v>
      </c>
      <c r="O118" s="58">
        <v>-1.05</v>
      </c>
      <c r="P118" s="80" t="str">
        <f>VLOOKUP(O118,T106:V108,3)</f>
        <v>Kiváló oktató</v>
      </c>
      <c r="Q118" s="67">
        <f t="shared" si="0"/>
        <v>1</v>
      </c>
      <c r="R118" t="str">
        <f>IF(N118*Inverz!N118&lt;=0,"hiteles","hiteltelen")</f>
        <v>hiteles</v>
      </c>
    </row>
    <row r="119" spans="1:25" ht="15.75" thickBot="1">
      <c r="A119" s="56" t="str">
        <f>Adatbázis!B24</f>
        <v>Nagyné Dr. Molnár Melinda</v>
      </c>
      <c r="B119" s="58">
        <v>27</v>
      </c>
      <c r="C119" s="58">
        <v>403.8</v>
      </c>
      <c r="D119" s="58">
        <v>24</v>
      </c>
      <c r="E119" s="58">
        <v>24</v>
      </c>
      <c r="F119" s="58">
        <v>27</v>
      </c>
      <c r="G119" s="58">
        <v>28.5</v>
      </c>
      <c r="H119" s="58">
        <v>25</v>
      </c>
      <c r="I119" s="58">
        <v>27</v>
      </c>
      <c r="J119" s="58">
        <v>27</v>
      </c>
      <c r="K119" s="58">
        <v>391.3</v>
      </c>
      <c r="L119" s="58">
        <v>1004.5</v>
      </c>
      <c r="M119" s="58">
        <v>1000</v>
      </c>
      <c r="N119" s="58">
        <v>-4.5</v>
      </c>
      <c r="O119" s="58">
        <v>-0.45</v>
      </c>
      <c r="P119" s="80" t="str">
        <f>VLOOKUP(O119,T106:V108,3)</f>
        <v>Kiváló oktató</v>
      </c>
      <c r="Q119" s="67">
        <f t="shared" si="0"/>
        <v>6</v>
      </c>
      <c r="R119" t="str">
        <f>IF(N119*Inverz!N119&lt;=0,"hiteles","hiteltelen")</f>
        <v>hiteles</v>
      </c>
    </row>
    <row r="120" spans="1:25" ht="15.75" thickBot="1">
      <c r="A120" s="56" t="str">
        <f>Adatbázis!B25</f>
        <v>Dr. Szabó Lajos</v>
      </c>
      <c r="B120" s="58">
        <v>24</v>
      </c>
      <c r="C120" s="58">
        <v>401.8</v>
      </c>
      <c r="D120" s="58">
        <v>24</v>
      </c>
      <c r="E120" s="58">
        <v>24</v>
      </c>
      <c r="F120" s="58">
        <v>24</v>
      </c>
      <c r="G120" s="58">
        <v>28.5</v>
      </c>
      <c r="H120" s="58">
        <v>28.5</v>
      </c>
      <c r="I120" s="58">
        <v>27</v>
      </c>
      <c r="J120" s="58">
        <v>27</v>
      </c>
      <c r="K120" s="58">
        <v>389.3</v>
      </c>
      <c r="L120" s="58">
        <v>998</v>
      </c>
      <c r="M120" s="58">
        <v>1000</v>
      </c>
      <c r="N120" s="58">
        <v>2</v>
      </c>
      <c r="O120" s="58">
        <v>0.2</v>
      </c>
      <c r="P120" s="67" t="str">
        <f>VLOOKUP(O120,T106:V108,3)</f>
        <v>Megfelelő oktató</v>
      </c>
      <c r="Q120" s="67">
        <f t="shared" si="0"/>
        <v>19</v>
      </c>
      <c r="R120" t="str">
        <f>IF(N120*Inverz!N120&lt;=0,"hiteles","hiteltelen")</f>
        <v>hiteles</v>
      </c>
    </row>
    <row r="121" spans="1:25" ht="15.75" thickBot="1">
      <c r="A121" s="56" t="str">
        <f>Adatbázis!B26</f>
        <v>Dr. Széles Zsuzsanna</v>
      </c>
      <c r="B121" s="58">
        <v>27</v>
      </c>
      <c r="C121" s="58">
        <v>401.8</v>
      </c>
      <c r="D121" s="58">
        <v>25</v>
      </c>
      <c r="E121" s="58">
        <v>25</v>
      </c>
      <c r="F121" s="58">
        <v>27</v>
      </c>
      <c r="G121" s="58">
        <v>24</v>
      </c>
      <c r="H121" s="58">
        <v>28.5</v>
      </c>
      <c r="I121" s="58">
        <v>27</v>
      </c>
      <c r="J121" s="58">
        <v>24</v>
      </c>
      <c r="K121" s="58">
        <v>391.3</v>
      </c>
      <c r="L121" s="58">
        <v>1000.5</v>
      </c>
      <c r="M121" s="58">
        <v>1000</v>
      </c>
      <c r="N121" s="58">
        <v>-0.5</v>
      </c>
      <c r="O121" s="58">
        <v>-0.05</v>
      </c>
      <c r="P121" s="67" t="str">
        <f>VLOOKUP(O121,T106:V108,3)</f>
        <v>Jó oktató</v>
      </c>
      <c r="Q121" s="67">
        <f t="shared" si="0"/>
        <v>13</v>
      </c>
      <c r="R121" t="str">
        <f>IF(N121*Inverz!N121&lt;=0,"hiteles","hiteltelen")</f>
        <v>hiteles</v>
      </c>
    </row>
    <row r="122" spans="1:25" ht="15.75" thickBot="1">
      <c r="A122" s="56" t="str">
        <f>Adatbázis!B27</f>
        <v>Keszthelyi Krisztián</v>
      </c>
      <c r="B122" s="58">
        <v>24</v>
      </c>
      <c r="C122" s="58">
        <v>400.8</v>
      </c>
      <c r="D122" s="58">
        <v>24</v>
      </c>
      <c r="E122" s="58">
        <v>25</v>
      </c>
      <c r="F122" s="58">
        <v>25</v>
      </c>
      <c r="G122" s="58">
        <v>24</v>
      </c>
      <c r="H122" s="58">
        <v>28.5</v>
      </c>
      <c r="I122" s="58">
        <v>24</v>
      </c>
      <c r="J122" s="58">
        <v>27</v>
      </c>
      <c r="K122" s="58">
        <v>392.3</v>
      </c>
      <c r="L122" s="58">
        <v>994.5</v>
      </c>
      <c r="M122" s="58">
        <v>1000</v>
      </c>
      <c r="N122" s="58">
        <v>5.5</v>
      </c>
      <c r="O122" s="58">
        <v>0.55000000000000004</v>
      </c>
      <c r="P122" s="67" t="str">
        <f>VLOOKUP(O122,T106:V108,3)</f>
        <v>Megfelelő oktató</v>
      </c>
      <c r="Q122" s="67">
        <f t="shared" si="0"/>
        <v>23</v>
      </c>
      <c r="R122" t="str">
        <f>IF(N122*Inverz!N122&lt;=0,"hiteles","hiteltelen")</f>
        <v>hiteles</v>
      </c>
    </row>
    <row r="123" spans="1:25" ht="15.75" thickBot="1">
      <c r="A123" s="56" t="str">
        <f>Adatbázis!B28</f>
        <v>Dr. Nagy Henrietta</v>
      </c>
      <c r="B123" s="58">
        <v>27</v>
      </c>
      <c r="C123" s="58">
        <v>403.8</v>
      </c>
      <c r="D123" s="58">
        <v>27</v>
      </c>
      <c r="E123" s="58">
        <v>27</v>
      </c>
      <c r="F123" s="58">
        <v>27</v>
      </c>
      <c r="G123" s="58">
        <v>24</v>
      </c>
      <c r="H123" s="58">
        <v>28.5</v>
      </c>
      <c r="I123" s="58">
        <v>27</v>
      </c>
      <c r="J123" s="58">
        <v>27</v>
      </c>
      <c r="K123" s="58">
        <v>391.3</v>
      </c>
      <c r="L123" s="58">
        <v>1009.5</v>
      </c>
      <c r="M123" s="58">
        <v>1000</v>
      </c>
      <c r="N123" s="58">
        <v>-9.5</v>
      </c>
      <c r="O123" s="58">
        <v>-0.95</v>
      </c>
      <c r="P123" s="80" t="str">
        <f>VLOOKUP(O123,T106:V108,3)</f>
        <v>Kiváló oktató</v>
      </c>
      <c r="Q123" s="67">
        <f t="shared" si="0"/>
        <v>3</v>
      </c>
      <c r="R123" t="str">
        <f>IF(N123*Inverz!N123&lt;=0,"hiteles","hiteltelen")</f>
        <v>hiteles</v>
      </c>
    </row>
    <row r="124" spans="1:25" ht="22.5" thickBot="1">
      <c r="A124" s="56" t="str">
        <f>Adatbázis!B29</f>
        <v>Szigetváriné dr. Járási Éva Zsuzsanna</v>
      </c>
      <c r="B124" s="58">
        <v>24</v>
      </c>
      <c r="C124" s="58">
        <v>401.8</v>
      </c>
      <c r="D124" s="58">
        <v>24</v>
      </c>
      <c r="E124" s="58">
        <v>27</v>
      </c>
      <c r="F124" s="58">
        <v>27</v>
      </c>
      <c r="G124" s="58">
        <v>24</v>
      </c>
      <c r="H124" s="58">
        <v>25</v>
      </c>
      <c r="I124" s="58">
        <v>24</v>
      </c>
      <c r="J124" s="58">
        <v>27</v>
      </c>
      <c r="K124" s="58">
        <v>392.3</v>
      </c>
      <c r="L124" s="58">
        <v>996</v>
      </c>
      <c r="M124" s="58">
        <v>1000</v>
      </c>
      <c r="N124" s="58">
        <v>4</v>
      </c>
      <c r="O124" s="58">
        <v>0.4</v>
      </c>
      <c r="P124" s="67" t="str">
        <f>VLOOKUP(O124,T106:V108,3)</f>
        <v>Megfelelő oktató</v>
      </c>
      <c r="Q124" s="67">
        <f t="shared" si="0"/>
        <v>21</v>
      </c>
      <c r="R124" t="str">
        <f>IF(N124*Inverz!N124&lt;=0,"hiteles","hiteltelen")</f>
        <v>hiteles</v>
      </c>
    </row>
    <row r="125" spans="1:25" ht="15.75" thickBot="1">
      <c r="A125" s="56" t="str">
        <f>Adatbázis!B30</f>
        <v>Dr. Farkas Attila</v>
      </c>
      <c r="B125" s="58">
        <v>24</v>
      </c>
      <c r="C125" s="58">
        <v>400.8</v>
      </c>
      <c r="D125" s="58">
        <v>24</v>
      </c>
      <c r="E125" s="58">
        <v>24</v>
      </c>
      <c r="F125" s="58">
        <v>24</v>
      </c>
      <c r="G125" s="58">
        <v>28.5</v>
      </c>
      <c r="H125" s="58">
        <v>24</v>
      </c>
      <c r="I125" s="58">
        <v>24</v>
      </c>
      <c r="J125" s="58">
        <v>24</v>
      </c>
      <c r="K125" s="58">
        <v>391.3</v>
      </c>
      <c r="L125" s="58">
        <v>988.5</v>
      </c>
      <c r="M125" s="58">
        <v>1000</v>
      </c>
      <c r="N125" s="58">
        <v>11.5</v>
      </c>
      <c r="O125" s="58">
        <v>1.1499999999999999</v>
      </c>
      <c r="P125" s="67" t="str">
        <f>VLOOKUP(O125,T106:V108,3)</f>
        <v>Megfelelő oktató</v>
      </c>
      <c r="Q125" s="67">
        <f t="shared" si="0"/>
        <v>26</v>
      </c>
      <c r="R125" t="str">
        <f>IF(N125*Inverz!N125&lt;=0,"hiteles","hiteltelen")</f>
        <v>hiteles</v>
      </c>
    </row>
    <row r="126" spans="1:25">
      <c r="A126" s="63"/>
      <c r="B126" s="63"/>
      <c r="C126" s="63"/>
      <c r="D126" s="63"/>
      <c r="E126" s="63"/>
      <c r="F126" s="63"/>
      <c r="G126" s="63"/>
      <c r="H126" s="63"/>
      <c r="I126" s="63"/>
      <c r="J126" s="63"/>
      <c r="K126" s="63"/>
      <c r="L126" s="63"/>
      <c r="M126" s="63"/>
      <c r="N126" s="63"/>
      <c r="O126" s="63"/>
      <c r="P126" s="63"/>
      <c r="Q126" s="63"/>
      <c r="R126" s="63"/>
      <c r="S126" s="63"/>
      <c r="T126" s="63"/>
      <c r="U126" s="63"/>
      <c r="V126" s="63"/>
      <c r="W126" s="63"/>
      <c r="X126" s="63"/>
      <c r="Y126" s="63"/>
    </row>
    <row r="127" spans="1:25">
      <c r="A127" s="63"/>
      <c r="B127" s="63"/>
      <c r="C127" s="63"/>
      <c r="D127" s="63"/>
      <c r="E127" s="63"/>
      <c r="F127" s="63"/>
      <c r="G127" s="63"/>
      <c r="H127" s="63"/>
      <c r="I127" s="63"/>
      <c r="J127" s="63"/>
      <c r="K127" s="63"/>
      <c r="L127" s="63"/>
      <c r="M127" s="63"/>
      <c r="N127" s="63"/>
      <c r="O127" s="63"/>
      <c r="P127" s="63"/>
      <c r="Q127" s="63"/>
      <c r="R127" s="63"/>
      <c r="S127" s="63"/>
      <c r="T127" s="63"/>
      <c r="U127" s="63"/>
      <c r="V127" s="63"/>
      <c r="W127" s="63"/>
      <c r="X127" s="63"/>
      <c r="Y127" s="63"/>
    </row>
    <row r="128" spans="1:25">
      <c r="A128" s="63"/>
      <c r="B128" s="63"/>
      <c r="C128" s="63"/>
      <c r="D128" s="63"/>
      <c r="E128" s="63"/>
      <c r="F128" s="63"/>
      <c r="G128" s="63"/>
      <c r="H128" s="63"/>
      <c r="I128" s="63"/>
      <c r="J128" s="63"/>
      <c r="K128" s="63"/>
      <c r="L128" s="63"/>
      <c r="M128" s="63"/>
      <c r="N128" s="63"/>
      <c r="O128" s="63"/>
      <c r="P128" s="63"/>
      <c r="Q128" s="63"/>
      <c r="R128" s="63"/>
      <c r="S128" s="63"/>
      <c r="T128" s="63"/>
      <c r="U128" s="63"/>
      <c r="V128" s="63"/>
      <c r="W128" s="63"/>
      <c r="X128" s="63"/>
      <c r="Y128" s="63"/>
    </row>
    <row r="129" spans="1:25">
      <c r="A129" s="63"/>
      <c r="B129" s="63"/>
      <c r="C129" s="63"/>
      <c r="D129" s="63"/>
      <c r="E129" s="63"/>
      <c r="F129" s="63"/>
      <c r="G129" s="63"/>
      <c r="H129" s="63"/>
      <c r="I129" s="63"/>
      <c r="J129" s="63"/>
      <c r="K129" s="63"/>
      <c r="L129" s="63"/>
      <c r="M129" s="63"/>
      <c r="N129" s="63"/>
      <c r="O129" s="63"/>
      <c r="P129" s="63"/>
      <c r="Q129" s="63"/>
      <c r="R129" s="63"/>
      <c r="S129" s="63"/>
      <c r="T129" s="63"/>
      <c r="U129" s="63"/>
      <c r="V129" s="63"/>
      <c r="W129" s="63"/>
      <c r="X129" s="63"/>
      <c r="Y129" s="63"/>
    </row>
    <row r="130" spans="1:25">
      <c r="A130" s="63"/>
      <c r="B130" s="63"/>
      <c r="C130" s="63"/>
      <c r="D130" s="63"/>
      <c r="E130" s="63"/>
      <c r="F130" s="63"/>
      <c r="G130" s="63"/>
      <c r="H130" s="63"/>
      <c r="I130" s="63"/>
      <c r="J130" s="63"/>
      <c r="K130" s="63"/>
      <c r="L130" s="63"/>
      <c r="M130" s="63"/>
      <c r="N130" s="63"/>
      <c r="O130" s="63"/>
      <c r="P130" s="63"/>
      <c r="Q130" s="63"/>
      <c r="R130" s="63"/>
      <c r="S130" s="63"/>
      <c r="T130" s="63"/>
      <c r="U130" s="63"/>
      <c r="V130" s="63"/>
      <c r="W130" s="63"/>
      <c r="X130" s="63"/>
      <c r="Y130" s="63"/>
    </row>
    <row r="131" spans="1:25">
      <c r="A131" s="63"/>
      <c r="B131" s="63"/>
      <c r="C131" s="63"/>
      <c r="D131" s="63"/>
      <c r="E131" s="63"/>
      <c r="F131" s="63"/>
      <c r="G131" s="63"/>
      <c r="H131" s="63"/>
      <c r="I131" s="63"/>
      <c r="J131" s="63"/>
      <c r="K131" s="63"/>
      <c r="L131" s="63"/>
      <c r="M131" s="63"/>
      <c r="N131" s="63"/>
      <c r="O131" s="63"/>
      <c r="P131" s="63"/>
      <c r="Q131" s="63"/>
      <c r="R131" s="63"/>
      <c r="S131" s="63"/>
      <c r="T131" s="63"/>
      <c r="U131" s="63"/>
      <c r="V131" s="63"/>
      <c r="W131" s="63"/>
      <c r="X131" s="63"/>
      <c r="Y131" s="63"/>
    </row>
    <row r="132" spans="1:25">
      <c r="A132" s="63"/>
      <c r="B132" s="63"/>
      <c r="C132" s="63"/>
      <c r="D132" s="63"/>
      <c r="E132" s="63"/>
      <c r="F132" s="63"/>
      <c r="G132" s="63"/>
      <c r="H132" s="63"/>
      <c r="I132" s="63"/>
      <c r="J132" s="63"/>
      <c r="K132" s="63"/>
      <c r="L132" s="63"/>
      <c r="M132" s="63"/>
      <c r="N132" s="63"/>
      <c r="O132" s="63"/>
      <c r="P132" s="63"/>
      <c r="Q132" s="63"/>
      <c r="R132" s="63"/>
      <c r="S132" s="63"/>
      <c r="T132" s="63"/>
      <c r="U132" s="63"/>
      <c r="V132" s="63"/>
      <c r="W132" s="63"/>
      <c r="X132" s="63"/>
      <c r="Y132" s="63"/>
    </row>
    <row r="133" spans="1:25">
      <c r="A133" s="63"/>
      <c r="B133" s="63"/>
      <c r="C133" s="63"/>
      <c r="D133" s="63"/>
      <c r="E133" s="63"/>
      <c r="F133" s="63"/>
      <c r="G133" s="63"/>
      <c r="H133" s="63"/>
      <c r="I133" s="63"/>
      <c r="J133" s="63"/>
      <c r="K133" s="63"/>
      <c r="L133" s="63"/>
      <c r="M133" s="63"/>
      <c r="N133" s="63"/>
      <c r="O133" s="63"/>
      <c r="P133" s="63"/>
      <c r="Q133" s="63"/>
      <c r="R133" s="63"/>
      <c r="S133" s="63"/>
      <c r="T133" s="63"/>
      <c r="U133" s="63"/>
      <c r="V133" s="63"/>
      <c r="W133" s="63"/>
      <c r="X133" s="63"/>
      <c r="Y133" s="63"/>
    </row>
    <row r="134" spans="1:25">
      <c r="A134" s="63"/>
      <c r="B134" s="63"/>
      <c r="C134" s="63"/>
      <c r="D134" s="63"/>
      <c r="E134" s="63"/>
      <c r="F134" s="63"/>
      <c r="G134" s="63"/>
      <c r="H134" s="63"/>
      <c r="I134" s="63"/>
      <c r="J134" s="63"/>
      <c r="K134" s="63"/>
      <c r="L134" s="63"/>
      <c r="M134" s="63"/>
      <c r="N134" s="63"/>
      <c r="O134" s="63"/>
      <c r="P134" s="63"/>
      <c r="Q134" s="63"/>
      <c r="R134" s="63"/>
      <c r="S134" s="63"/>
      <c r="T134" s="63"/>
      <c r="U134" s="63"/>
      <c r="V134" s="63"/>
      <c r="W134" s="63"/>
      <c r="X134" s="63"/>
      <c r="Y134" s="63"/>
    </row>
    <row r="135" spans="1:25">
      <c r="A135" s="63"/>
      <c r="B135" s="63"/>
      <c r="C135" s="63"/>
      <c r="D135" s="63"/>
      <c r="E135" s="63"/>
      <c r="F135" s="63"/>
      <c r="G135" s="63"/>
      <c r="H135" s="63"/>
      <c r="I135" s="63"/>
      <c r="J135" s="63"/>
      <c r="K135" s="63"/>
      <c r="L135" s="63"/>
      <c r="M135" s="63"/>
      <c r="N135" s="63"/>
      <c r="O135" s="63"/>
      <c r="P135" s="63"/>
      <c r="Q135" s="63"/>
      <c r="R135" s="63"/>
      <c r="S135" s="63"/>
      <c r="T135" s="63"/>
      <c r="U135" s="63"/>
      <c r="V135" s="63"/>
      <c r="W135" s="63"/>
      <c r="X135" s="63"/>
      <c r="Y135" s="63"/>
    </row>
    <row r="136" spans="1:25">
      <c r="A136" s="63"/>
      <c r="B136" s="63"/>
      <c r="C136" s="63"/>
      <c r="D136" s="63"/>
      <c r="E136" s="63"/>
      <c r="F136" s="63"/>
      <c r="G136" s="63"/>
      <c r="H136" s="63"/>
      <c r="I136" s="63"/>
      <c r="J136" s="63"/>
      <c r="K136" s="63"/>
      <c r="L136" s="63"/>
      <c r="M136" s="63"/>
      <c r="N136" s="63"/>
      <c r="O136" s="63"/>
      <c r="P136" s="63"/>
      <c r="Q136" s="63"/>
      <c r="R136" s="63"/>
      <c r="S136" s="63"/>
      <c r="T136" s="63"/>
      <c r="U136" s="63"/>
      <c r="V136" s="63"/>
      <c r="W136" s="63"/>
      <c r="X136" s="63"/>
      <c r="Y136" s="63"/>
    </row>
    <row r="137" spans="1:25">
      <c r="A137" s="63"/>
      <c r="B137" s="63"/>
      <c r="C137" s="63"/>
      <c r="D137" s="63"/>
      <c r="E137" s="63"/>
      <c r="F137" s="63"/>
      <c r="G137" s="63"/>
      <c r="H137" s="63"/>
      <c r="I137" s="63"/>
      <c r="J137" s="63"/>
      <c r="K137" s="63"/>
      <c r="L137" s="63"/>
      <c r="M137" s="63"/>
      <c r="N137" s="63"/>
      <c r="O137" s="63"/>
      <c r="P137" s="63"/>
      <c r="Q137" s="63"/>
      <c r="R137" s="63"/>
      <c r="S137" s="63"/>
      <c r="T137" s="63"/>
      <c r="U137" s="63"/>
      <c r="V137" s="63"/>
      <c r="W137" s="63"/>
      <c r="X137" s="63"/>
      <c r="Y137" s="63"/>
    </row>
    <row r="138" spans="1:25">
      <c r="A138" s="63"/>
      <c r="B138" s="63"/>
      <c r="C138" s="63"/>
      <c r="D138" s="63"/>
      <c r="E138" s="63"/>
      <c r="F138" s="63"/>
      <c r="G138" s="63"/>
      <c r="H138" s="63"/>
      <c r="I138" s="63"/>
      <c r="J138" s="63"/>
      <c r="K138" s="63"/>
      <c r="L138" s="63"/>
      <c r="M138" s="63"/>
      <c r="N138" s="63"/>
      <c r="O138" s="63"/>
      <c r="P138" s="63"/>
      <c r="Q138" s="63"/>
      <c r="R138" s="63"/>
      <c r="S138" s="63"/>
      <c r="T138" s="63"/>
      <c r="U138" s="63"/>
      <c r="V138" s="63"/>
      <c r="W138" s="63"/>
      <c r="X138" s="63"/>
      <c r="Y138" s="63"/>
    </row>
  </sheetData>
  <mergeCells count="4">
    <mergeCell ref="T100:Y100"/>
    <mergeCell ref="T101:Y101"/>
    <mergeCell ref="T102:Y102"/>
    <mergeCell ref="T99:U99"/>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A3:O138"/>
  <sheetViews>
    <sheetView topLeftCell="A97" workbookViewId="0">
      <selection activeCell="A97" sqref="A97"/>
    </sheetView>
  </sheetViews>
  <sheetFormatPr defaultRowHeight="15"/>
  <sheetData>
    <row r="3" spans="1:12">
      <c r="A3" s="63"/>
    </row>
    <row r="4" spans="1:12">
      <c r="A4" s="63"/>
    </row>
    <row r="5" spans="1:12" ht="22.5">
      <c r="A5" s="64" t="s">
        <v>101</v>
      </c>
      <c r="B5" s="65" t="s">
        <v>102</v>
      </c>
      <c r="C5" s="64" t="s">
        <v>103</v>
      </c>
      <c r="D5" s="65">
        <v>28</v>
      </c>
      <c r="E5" s="64" t="s">
        <v>104</v>
      </c>
      <c r="F5" s="65">
        <v>10</v>
      </c>
      <c r="G5" s="64" t="s">
        <v>105</v>
      </c>
      <c r="H5" s="65">
        <v>28</v>
      </c>
      <c r="I5" s="64" t="s">
        <v>106</v>
      </c>
      <c r="J5" s="65">
        <v>0</v>
      </c>
      <c r="K5" s="64" t="s">
        <v>107</v>
      </c>
      <c r="L5" s="65" t="s">
        <v>108</v>
      </c>
    </row>
    <row r="6" spans="1:12" ht="15.75" thickBot="1"/>
    <row r="7" spans="1:12" ht="15.75" thickBot="1">
      <c r="A7" s="56" t="s">
        <v>109</v>
      </c>
      <c r="B7" s="56" t="s">
        <v>110</v>
      </c>
      <c r="C7" s="56" t="s">
        <v>111</v>
      </c>
      <c r="D7" s="56" t="s">
        <v>112</v>
      </c>
      <c r="E7" s="56" t="s">
        <v>113</v>
      </c>
      <c r="F7" s="56" t="s">
        <v>114</v>
      </c>
      <c r="G7" s="56" t="s">
        <v>115</v>
      </c>
      <c r="H7" s="56" t="s">
        <v>116</v>
      </c>
      <c r="I7" s="56" t="s">
        <v>117</v>
      </c>
      <c r="J7" s="56" t="s">
        <v>118</v>
      </c>
      <c r="K7" s="56" t="s">
        <v>119</v>
      </c>
      <c r="L7" s="56" t="s">
        <v>120</v>
      </c>
    </row>
    <row r="8" spans="1:12" ht="15.75" thickBot="1">
      <c r="A8" s="57" t="s">
        <v>121</v>
      </c>
      <c r="B8" s="58">
        <v>4</v>
      </c>
      <c r="C8" s="58">
        <v>2</v>
      </c>
      <c r="D8" s="58">
        <v>1</v>
      </c>
      <c r="E8" s="58">
        <v>3</v>
      </c>
      <c r="F8" s="58">
        <v>1</v>
      </c>
      <c r="G8" s="58">
        <v>4</v>
      </c>
      <c r="H8" s="58">
        <v>3</v>
      </c>
      <c r="I8" s="58">
        <v>2</v>
      </c>
      <c r="J8" s="58">
        <v>1</v>
      </c>
      <c r="K8" s="58">
        <v>3</v>
      </c>
      <c r="L8" s="58">
        <v>1000</v>
      </c>
    </row>
    <row r="9" spans="1:12" ht="15.75" thickBot="1">
      <c r="A9" s="57" t="s">
        <v>122</v>
      </c>
      <c r="B9" s="58">
        <v>1</v>
      </c>
      <c r="C9" s="58">
        <v>4</v>
      </c>
      <c r="D9" s="58">
        <v>1</v>
      </c>
      <c r="E9" s="58">
        <v>3</v>
      </c>
      <c r="F9" s="58">
        <v>1</v>
      </c>
      <c r="G9" s="58">
        <v>4</v>
      </c>
      <c r="H9" s="58">
        <v>3</v>
      </c>
      <c r="I9" s="58">
        <v>1</v>
      </c>
      <c r="J9" s="58">
        <v>4</v>
      </c>
      <c r="K9" s="58">
        <v>2</v>
      </c>
      <c r="L9" s="58">
        <v>1000</v>
      </c>
    </row>
    <row r="10" spans="1:12" ht="15.75" thickBot="1">
      <c r="A10" s="57" t="s">
        <v>123</v>
      </c>
      <c r="B10" s="58">
        <v>4</v>
      </c>
      <c r="C10" s="58">
        <v>1</v>
      </c>
      <c r="D10" s="58">
        <v>1</v>
      </c>
      <c r="E10" s="58">
        <v>1</v>
      </c>
      <c r="F10" s="58">
        <v>1</v>
      </c>
      <c r="G10" s="58">
        <v>1</v>
      </c>
      <c r="H10" s="58">
        <v>1</v>
      </c>
      <c r="I10" s="58">
        <v>1</v>
      </c>
      <c r="J10" s="58">
        <v>1</v>
      </c>
      <c r="K10" s="58">
        <v>2</v>
      </c>
      <c r="L10" s="58">
        <v>1000</v>
      </c>
    </row>
    <row r="11" spans="1:12" ht="15.75" thickBot="1">
      <c r="A11" s="57" t="s">
        <v>124</v>
      </c>
      <c r="B11" s="58">
        <v>4</v>
      </c>
      <c r="C11" s="58">
        <v>3</v>
      </c>
      <c r="D11" s="58">
        <v>3</v>
      </c>
      <c r="E11" s="58">
        <v>3</v>
      </c>
      <c r="F11" s="58">
        <v>4</v>
      </c>
      <c r="G11" s="58">
        <v>1</v>
      </c>
      <c r="H11" s="58">
        <v>1</v>
      </c>
      <c r="I11" s="58">
        <v>4</v>
      </c>
      <c r="J11" s="58">
        <v>4</v>
      </c>
      <c r="K11" s="58">
        <v>3</v>
      </c>
      <c r="L11" s="58">
        <v>1000</v>
      </c>
    </row>
    <row r="12" spans="1:12" ht="15.75" thickBot="1">
      <c r="A12" s="57" t="s">
        <v>125</v>
      </c>
      <c r="B12" s="58">
        <v>3</v>
      </c>
      <c r="C12" s="58">
        <v>4</v>
      </c>
      <c r="D12" s="58">
        <v>1</v>
      </c>
      <c r="E12" s="58">
        <v>3</v>
      </c>
      <c r="F12" s="58">
        <v>1</v>
      </c>
      <c r="G12" s="58">
        <v>4</v>
      </c>
      <c r="H12" s="58">
        <v>3</v>
      </c>
      <c r="I12" s="58">
        <v>3</v>
      </c>
      <c r="J12" s="58">
        <v>4</v>
      </c>
      <c r="K12" s="58">
        <v>3</v>
      </c>
      <c r="L12" s="58">
        <v>1000</v>
      </c>
    </row>
    <row r="13" spans="1:12" ht="15.75" thickBot="1">
      <c r="A13" s="57" t="s">
        <v>126</v>
      </c>
      <c r="B13" s="58">
        <v>4</v>
      </c>
      <c r="C13" s="58">
        <v>1</v>
      </c>
      <c r="D13" s="58">
        <v>4</v>
      </c>
      <c r="E13" s="58">
        <v>4</v>
      </c>
      <c r="F13" s="58">
        <v>4</v>
      </c>
      <c r="G13" s="58">
        <v>4</v>
      </c>
      <c r="H13" s="58">
        <v>4</v>
      </c>
      <c r="I13" s="58">
        <v>4</v>
      </c>
      <c r="J13" s="58">
        <v>1</v>
      </c>
      <c r="K13" s="58">
        <v>3</v>
      </c>
      <c r="L13" s="58">
        <v>1000</v>
      </c>
    </row>
    <row r="14" spans="1:12" ht="15.75" thickBot="1">
      <c r="A14" s="57" t="s">
        <v>127</v>
      </c>
      <c r="B14" s="58">
        <v>1</v>
      </c>
      <c r="C14" s="58">
        <v>2</v>
      </c>
      <c r="D14" s="58">
        <v>1</v>
      </c>
      <c r="E14" s="58">
        <v>2</v>
      </c>
      <c r="F14" s="58">
        <v>1</v>
      </c>
      <c r="G14" s="58">
        <v>1</v>
      </c>
      <c r="H14" s="58">
        <v>3</v>
      </c>
      <c r="I14" s="58">
        <v>3</v>
      </c>
      <c r="J14" s="58">
        <v>4</v>
      </c>
      <c r="K14" s="58">
        <v>3</v>
      </c>
      <c r="L14" s="58">
        <v>1000</v>
      </c>
    </row>
    <row r="15" spans="1:12" ht="15.75" thickBot="1">
      <c r="A15" s="57" t="s">
        <v>128</v>
      </c>
      <c r="B15" s="58">
        <v>4</v>
      </c>
      <c r="C15" s="58">
        <v>4</v>
      </c>
      <c r="D15" s="58">
        <v>4</v>
      </c>
      <c r="E15" s="58">
        <v>4</v>
      </c>
      <c r="F15" s="58">
        <v>1</v>
      </c>
      <c r="G15" s="58">
        <v>4</v>
      </c>
      <c r="H15" s="58">
        <v>2</v>
      </c>
      <c r="I15" s="58">
        <v>4</v>
      </c>
      <c r="J15" s="58">
        <v>1</v>
      </c>
      <c r="K15" s="58">
        <v>2</v>
      </c>
      <c r="L15" s="58">
        <v>1000</v>
      </c>
    </row>
    <row r="16" spans="1:12" ht="15.75" thickBot="1">
      <c r="A16" s="57" t="s">
        <v>129</v>
      </c>
      <c r="B16" s="58">
        <v>4</v>
      </c>
      <c r="C16" s="58">
        <v>1</v>
      </c>
      <c r="D16" s="58">
        <v>1</v>
      </c>
      <c r="E16" s="58">
        <v>2</v>
      </c>
      <c r="F16" s="58">
        <v>4</v>
      </c>
      <c r="G16" s="58">
        <v>1</v>
      </c>
      <c r="H16" s="58">
        <v>3</v>
      </c>
      <c r="I16" s="58">
        <v>1</v>
      </c>
      <c r="J16" s="58">
        <v>4</v>
      </c>
      <c r="K16" s="58">
        <v>2</v>
      </c>
      <c r="L16" s="58">
        <v>1000</v>
      </c>
    </row>
    <row r="17" spans="1:12" ht="15.75" thickBot="1">
      <c r="A17" s="57" t="s">
        <v>130</v>
      </c>
      <c r="B17" s="58">
        <v>4</v>
      </c>
      <c r="C17" s="58">
        <v>2</v>
      </c>
      <c r="D17" s="58">
        <v>1</v>
      </c>
      <c r="E17" s="58">
        <v>3</v>
      </c>
      <c r="F17" s="58">
        <v>1</v>
      </c>
      <c r="G17" s="58">
        <v>4</v>
      </c>
      <c r="H17" s="58">
        <v>3</v>
      </c>
      <c r="I17" s="58">
        <v>4</v>
      </c>
      <c r="J17" s="58">
        <v>1</v>
      </c>
      <c r="K17" s="58">
        <v>2</v>
      </c>
      <c r="L17" s="58">
        <v>1000</v>
      </c>
    </row>
    <row r="18" spans="1:12" ht="15.75" thickBot="1">
      <c r="A18" s="57" t="s">
        <v>131</v>
      </c>
      <c r="B18" s="58">
        <v>1</v>
      </c>
      <c r="C18" s="58">
        <v>1</v>
      </c>
      <c r="D18" s="58">
        <v>1</v>
      </c>
      <c r="E18" s="58">
        <v>3</v>
      </c>
      <c r="F18" s="58">
        <v>4</v>
      </c>
      <c r="G18" s="58">
        <v>1</v>
      </c>
      <c r="H18" s="58">
        <v>1</v>
      </c>
      <c r="I18" s="58">
        <v>2</v>
      </c>
      <c r="J18" s="58">
        <v>1</v>
      </c>
      <c r="K18" s="58">
        <v>1</v>
      </c>
      <c r="L18" s="58">
        <v>1000</v>
      </c>
    </row>
    <row r="19" spans="1:12" ht="15.75" thickBot="1">
      <c r="A19" s="57" t="s">
        <v>132</v>
      </c>
      <c r="B19" s="58">
        <v>4</v>
      </c>
      <c r="C19" s="58">
        <v>4</v>
      </c>
      <c r="D19" s="58">
        <v>1</v>
      </c>
      <c r="E19" s="58">
        <v>3</v>
      </c>
      <c r="F19" s="58">
        <v>1</v>
      </c>
      <c r="G19" s="58">
        <v>4</v>
      </c>
      <c r="H19" s="58">
        <v>1</v>
      </c>
      <c r="I19" s="58">
        <v>4</v>
      </c>
      <c r="J19" s="58">
        <v>1</v>
      </c>
      <c r="K19" s="58">
        <v>2</v>
      </c>
      <c r="L19" s="58">
        <v>1000</v>
      </c>
    </row>
    <row r="20" spans="1:12" ht="15.75" thickBot="1">
      <c r="A20" s="57" t="s">
        <v>133</v>
      </c>
      <c r="B20" s="58">
        <v>1</v>
      </c>
      <c r="C20" s="58">
        <v>4</v>
      </c>
      <c r="D20" s="58">
        <v>4</v>
      </c>
      <c r="E20" s="58">
        <v>4</v>
      </c>
      <c r="F20" s="58">
        <v>1</v>
      </c>
      <c r="G20" s="58">
        <v>1</v>
      </c>
      <c r="H20" s="58">
        <v>4</v>
      </c>
      <c r="I20" s="58">
        <v>4</v>
      </c>
      <c r="J20" s="58">
        <v>4</v>
      </c>
      <c r="K20" s="58">
        <v>3</v>
      </c>
      <c r="L20" s="58">
        <v>1000</v>
      </c>
    </row>
    <row r="21" spans="1:12" ht="15.75" thickBot="1">
      <c r="A21" s="57" t="s">
        <v>134</v>
      </c>
      <c r="B21" s="58">
        <v>1</v>
      </c>
      <c r="C21" s="58">
        <v>4</v>
      </c>
      <c r="D21" s="58">
        <v>1</v>
      </c>
      <c r="E21" s="58">
        <v>3</v>
      </c>
      <c r="F21" s="58">
        <v>1</v>
      </c>
      <c r="G21" s="58">
        <v>1</v>
      </c>
      <c r="H21" s="58">
        <v>3</v>
      </c>
      <c r="I21" s="58">
        <v>1</v>
      </c>
      <c r="J21" s="58">
        <v>1</v>
      </c>
      <c r="K21" s="58">
        <v>3</v>
      </c>
      <c r="L21" s="58">
        <v>1000</v>
      </c>
    </row>
    <row r="22" spans="1:12" ht="15.75" thickBot="1">
      <c r="A22" s="57" t="s">
        <v>135</v>
      </c>
      <c r="B22" s="58">
        <v>4</v>
      </c>
      <c r="C22" s="58">
        <v>4</v>
      </c>
      <c r="D22" s="58">
        <v>4</v>
      </c>
      <c r="E22" s="58">
        <v>2</v>
      </c>
      <c r="F22" s="58">
        <v>4</v>
      </c>
      <c r="G22" s="58">
        <v>4</v>
      </c>
      <c r="H22" s="58">
        <v>2</v>
      </c>
      <c r="I22" s="58">
        <v>4</v>
      </c>
      <c r="J22" s="58">
        <v>4</v>
      </c>
      <c r="K22" s="58">
        <v>4</v>
      </c>
      <c r="L22" s="58">
        <v>1000</v>
      </c>
    </row>
    <row r="23" spans="1:12" ht="15.75" thickBot="1">
      <c r="A23" s="57" t="s">
        <v>136</v>
      </c>
      <c r="B23" s="58">
        <v>4</v>
      </c>
      <c r="C23" s="58">
        <v>2</v>
      </c>
      <c r="D23" s="58">
        <v>3</v>
      </c>
      <c r="E23" s="58">
        <v>4</v>
      </c>
      <c r="F23" s="58">
        <v>1</v>
      </c>
      <c r="G23" s="58">
        <v>4</v>
      </c>
      <c r="H23" s="58">
        <v>3</v>
      </c>
      <c r="I23" s="58">
        <v>3</v>
      </c>
      <c r="J23" s="58">
        <v>1</v>
      </c>
      <c r="K23" s="58">
        <v>3</v>
      </c>
      <c r="L23" s="58">
        <v>1000</v>
      </c>
    </row>
    <row r="24" spans="1:12" ht="15.75" thickBot="1">
      <c r="A24" s="57" t="s">
        <v>137</v>
      </c>
      <c r="B24" s="58">
        <v>4</v>
      </c>
      <c r="C24" s="58">
        <v>1</v>
      </c>
      <c r="D24" s="58">
        <v>1</v>
      </c>
      <c r="E24" s="58">
        <v>1</v>
      </c>
      <c r="F24" s="58">
        <v>4</v>
      </c>
      <c r="G24" s="58">
        <v>4</v>
      </c>
      <c r="H24" s="58">
        <v>1</v>
      </c>
      <c r="I24" s="58">
        <v>1</v>
      </c>
      <c r="J24" s="58">
        <v>4</v>
      </c>
      <c r="K24" s="58">
        <v>3</v>
      </c>
      <c r="L24" s="58">
        <v>1000</v>
      </c>
    </row>
    <row r="25" spans="1:12" ht="15.75" thickBot="1">
      <c r="A25" s="57" t="s">
        <v>138</v>
      </c>
      <c r="B25" s="58">
        <v>4</v>
      </c>
      <c r="C25" s="58">
        <v>2</v>
      </c>
      <c r="D25" s="58">
        <v>1</v>
      </c>
      <c r="E25" s="58">
        <v>2</v>
      </c>
      <c r="F25" s="58">
        <v>4</v>
      </c>
      <c r="G25" s="58">
        <v>1</v>
      </c>
      <c r="H25" s="58">
        <v>4</v>
      </c>
      <c r="I25" s="58">
        <v>4</v>
      </c>
      <c r="J25" s="58">
        <v>4</v>
      </c>
      <c r="K25" s="58">
        <v>2</v>
      </c>
      <c r="L25" s="58">
        <v>1000</v>
      </c>
    </row>
    <row r="26" spans="1:12" ht="15.75" thickBot="1">
      <c r="A26" s="57" t="s">
        <v>139</v>
      </c>
      <c r="B26" s="58">
        <v>4</v>
      </c>
      <c r="C26" s="58">
        <v>1</v>
      </c>
      <c r="D26" s="58">
        <v>1</v>
      </c>
      <c r="E26" s="58">
        <v>2</v>
      </c>
      <c r="F26" s="58">
        <v>1</v>
      </c>
      <c r="G26" s="58">
        <v>4</v>
      </c>
      <c r="H26" s="58">
        <v>4</v>
      </c>
      <c r="I26" s="58">
        <v>1</v>
      </c>
      <c r="J26" s="58">
        <v>4</v>
      </c>
      <c r="K26" s="58">
        <v>2</v>
      </c>
      <c r="L26" s="58">
        <v>1000</v>
      </c>
    </row>
    <row r="27" spans="1:12" ht="15.75" thickBot="1">
      <c r="A27" s="57" t="s">
        <v>140</v>
      </c>
      <c r="B27" s="58">
        <v>2</v>
      </c>
      <c r="C27" s="58">
        <v>2</v>
      </c>
      <c r="D27" s="58">
        <v>2</v>
      </c>
      <c r="E27" s="58">
        <v>1</v>
      </c>
      <c r="F27" s="58">
        <v>3</v>
      </c>
      <c r="G27" s="58">
        <v>4</v>
      </c>
      <c r="H27" s="58">
        <v>1</v>
      </c>
      <c r="I27" s="58">
        <v>1</v>
      </c>
      <c r="J27" s="58">
        <v>1</v>
      </c>
      <c r="K27" s="58">
        <v>3</v>
      </c>
      <c r="L27" s="58">
        <v>1000</v>
      </c>
    </row>
    <row r="28" spans="1:12" ht="15.75" thickBot="1">
      <c r="A28" s="57" t="s">
        <v>141</v>
      </c>
      <c r="B28" s="58">
        <v>4</v>
      </c>
      <c r="C28" s="58">
        <v>4</v>
      </c>
      <c r="D28" s="58">
        <v>4</v>
      </c>
      <c r="E28" s="58">
        <v>4</v>
      </c>
      <c r="F28" s="58">
        <v>4</v>
      </c>
      <c r="G28" s="58">
        <v>1</v>
      </c>
      <c r="H28" s="58">
        <v>4</v>
      </c>
      <c r="I28" s="58">
        <v>4</v>
      </c>
      <c r="J28" s="58">
        <v>4</v>
      </c>
      <c r="K28" s="58">
        <v>3</v>
      </c>
      <c r="L28" s="58">
        <v>1000</v>
      </c>
    </row>
    <row r="29" spans="1:12" ht="15.75" thickBot="1">
      <c r="A29" s="57" t="s">
        <v>142</v>
      </c>
      <c r="B29" s="58">
        <v>4</v>
      </c>
      <c r="C29" s="58">
        <v>4</v>
      </c>
      <c r="D29" s="58">
        <v>1</v>
      </c>
      <c r="E29" s="58">
        <v>1</v>
      </c>
      <c r="F29" s="58">
        <v>4</v>
      </c>
      <c r="G29" s="58">
        <v>4</v>
      </c>
      <c r="H29" s="58">
        <v>2</v>
      </c>
      <c r="I29" s="58">
        <v>4</v>
      </c>
      <c r="J29" s="58">
        <v>4</v>
      </c>
      <c r="K29" s="58">
        <v>2</v>
      </c>
      <c r="L29" s="58">
        <v>1000</v>
      </c>
    </row>
    <row r="30" spans="1:12" ht="15.75" thickBot="1">
      <c r="A30" s="57" t="s">
        <v>143</v>
      </c>
      <c r="B30" s="58">
        <v>1</v>
      </c>
      <c r="C30" s="58">
        <v>2</v>
      </c>
      <c r="D30" s="58">
        <v>1</v>
      </c>
      <c r="E30" s="58">
        <v>1</v>
      </c>
      <c r="F30" s="58">
        <v>1</v>
      </c>
      <c r="G30" s="58">
        <v>4</v>
      </c>
      <c r="H30" s="58">
        <v>4</v>
      </c>
      <c r="I30" s="58">
        <v>4</v>
      </c>
      <c r="J30" s="58">
        <v>4</v>
      </c>
      <c r="K30" s="58">
        <v>1</v>
      </c>
      <c r="L30" s="58">
        <v>1000</v>
      </c>
    </row>
    <row r="31" spans="1:12" ht="15.75" thickBot="1">
      <c r="A31" s="57" t="s">
        <v>144</v>
      </c>
      <c r="B31" s="58">
        <v>4</v>
      </c>
      <c r="C31" s="58">
        <v>2</v>
      </c>
      <c r="D31" s="58">
        <v>2</v>
      </c>
      <c r="E31" s="58">
        <v>2</v>
      </c>
      <c r="F31" s="58">
        <v>4</v>
      </c>
      <c r="G31" s="58">
        <v>1</v>
      </c>
      <c r="H31" s="58">
        <v>4</v>
      </c>
      <c r="I31" s="58">
        <v>4</v>
      </c>
      <c r="J31" s="58">
        <v>1</v>
      </c>
      <c r="K31" s="58">
        <v>2</v>
      </c>
      <c r="L31" s="58">
        <v>1000</v>
      </c>
    </row>
    <row r="32" spans="1:12" ht="15.75" thickBot="1">
      <c r="A32" s="57" t="s">
        <v>145</v>
      </c>
      <c r="B32" s="58">
        <v>1</v>
      </c>
      <c r="C32" s="58">
        <v>1</v>
      </c>
      <c r="D32" s="58">
        <v>1</v>
      </c>
      <c r="E32" s="58">
        <v>2</v>
      </c>
      <c r="F32" s="58">
        <v>2</v>
      </c>
      <c r="G32" s="58">
        <v>1</v>
      </c>
      <c r="H32" s="58">
        <v>4</v>
      </c>
      <c r="I32" s="58">
        <v>1</v>
      </c>
      <c r="J32" s="58">
        <v>4</v>
      </c>
      <c r="K32" s="58">
        <v>3</v>
      </c>
      <c r="L32" s="58">
        <v>1000</v>
      </c>
    </row>
    <row r="33" spans="1:12" ht="15.75" thickBot="1">
      <c r="A33" s="57" t="s">
        <v>146</v>
      </c>
      <c r="B33" s="58">
        <v>4</v>
      </c>
      <c r="C33" s="58">
        <v>4</v>
      </c>
      <c r="D33" s="58">
        <v>4</v>
      </c>
      <c r="E33" s="58">
        <v>4</v>
      </c>
      <c r="F33" s="58">
        <v>4</v>
      </c>
      <c r="G33" s="58">
        <v>1</v>
      </c>
      <c r="H33" s="58">
        <v>4</v>
      </c>
      <c r="I33" s="58">
        <v>4</v>
      </c>
      <c r="J33" s="58">
        <v>4</v>
      </c>
      <c r="K33" s="58">
        <v>2</v>
      </c>
      <c r="L33" s="58">
        <v>1000</v>
      </c>
    </row>
    <row r="34" spans="1:12" ht="15.75" thickBot="1">
      <c r="A34" s="57" t="s">
        <v>147</v>
      </c>
      <c r="B34" s="58">
        <v>1</v>
      </c>
      <c r="C34" s="58">
        <v>2</v>
      </c>
      <c r="D34" s="58">
        <v>1</v>
      </c>
      <c r="E34" s="58">
        <v>4</v>
      </c>
      <c r="F34" s="58">
        <v>4</v>
      </c>
      <c r="G34" s="58">
        <v>1</v>
      </c>
      <c r="H34" s="58">
        <v>2</v>
      </c>
      <c r="I34" s="58">
        <v>1</v>
      </c>
      <c r="J34" s="58">
        <v>4</v>
      </c>
      <c r="K34" s="58">
        <v>3</v>
      </c>
      <c r="L34" s="58">
        <v>1000</v>
      </c>
    </row>
    <row r="35" spans="1:12" ht="15.75" thickBot="1">
      <c r="A35" s="57" t="s">
        <v>148</v>
      </c>
      <c r="B35" s="58">
        <v>1</v>
      </c>
      <c r="C35" s="58">
        <v>1</v>
      </c>
      <c r="D35" s="58">
        <v>1</v>
      </c>
      <c r="E35" s="58">
        <v>1</v>
      </c>
      <c r="F35" s="58">
        <v>1</v>
      </c>
      <c r="G35" s="58">
        <v>4</v>
      </c>
      <c r="H35" s="58">
        <v>1</v>
      </c>
      <c r="I35" s="58">
        <v>1</v>
      </c>
      <c r="J35" s="58">
        <v>1</v>
      </c>
      <c r="K35" s="58">
        <v>2</v>
      </c>
      <c r="L35" s="58">
        <v>1000</v>
      </c>
    </row>
    <row r="36" spans="1:12" ht="15.75" thickBot="1"/>
    <row r="37" spans="1:12" ht="15.75" thickBot="1">
      <c r="A37" s="56" t="s">
        <v>149</v>
      </c>
      <c r="B37" s="56" t="s">
        <v>110</v>
      </c>
      <c r="C37" s="56" t="s">
        <v>111</v>
      </c>
      <c r="D37" s="56" t="s">
        <v>112</v>
      </c>
      <c r="E37" s="56" t="s">
        <v>113</v>
      </c>
      <c r="F37" s="56" t="s">
        <v>114</v>
      </c>
      <c r="G37" s="56" t="s">
        <v>115</v>
      </c>
      <c r="H37" s="56" t="s">
        <v>116</v>
      </c>
      <c r="I37" s="56" t="s">
        <v>117</v>
      </c>
      <c r="J37" s="56" t="s">
        <v>118</v>
      </c>
      <c r="K37" s="56" t="s">
        <v>119</v>
      </c>
    </row>
    <row r="38" spans="1:12" ht="33" thickBot="1">
      <c r="A38" s="56" t="s">
        <v>150</v>
      </c>
      <c r="B38" s="58" t="s">
        <v>232</v>
      </c>
      <c r="C38" s="58" t="s">
        <v>201</v>
      </c>
      <c r="D38" s="58" t="s">
        <v>201</v>
      </c>
      <c r="E38" s="58" t="s">
        <v>201</v>
      </c>
      <c r="F38" s="58" t="s">
        <v>201</v>
      </c>
      <c r="G38" s="58" t="s">
        <v>233</v>
      </c>
      <c r="H38" s="58" t="s">
        <v>233</v>
      </c>
      <c r="I38" s="58" t="s">
        <v>201</v>
      </c>
      <c r="J38" s="58" t="s">
        <v>201</v>
      </c>
      <c r="K38" s="58" t="s">
        <v>234</v>
      </c>
    </row>
    <row r="39" spans="1:12" ht="33" thickBot="1">
      <c r="A39" s="56" t="s">
        <v>151</v>
      </c>
      <c r="B39" s="58" t="s">
        <v>235</v>
      </c>
      <c r="C39" s="58" t="s">
        <v>205</v>
      </c>
      <c r="D39" s="58" t="s">
        <v>205</v>
      </c>
      <c r="E39" s="58" t="s">
        <v>205</v>
      </c>
      <c r="F39" s="58" t="s">
        <v>205</v>
      </c>
      <c r="G39" s="58" t="s">
        <v>205</v>
      </c>
      <c r="H39" s="58" t="s">
        <v>236</v>
      </c>
      <c r="I39" s="58" t="s">
        <v>205</v>
      </c>
      <c r="J39" s="58" t="s">
        <v>205</v>
      </c>
      <c r="K39" s="58" t="s">
        <v>237</v>
      </c>
    </row>
    <row r="40" spans="1:12" ht="33" thickBot="1">
      <c r="A40" s="56" t="s">
        <v>152</v>
      </c>
      <c r="B40" s="58" t="s">
        <v>238</v>
      </c>
      <c r="C40" s="58" t="s">
        <v>209</v>
      </c>
      <c r="D40" s="58" t="s">
        <v>209</v>
      </c>
      <c r="E40" s="58" t="s">
        <v>209</v>
      </c>
      <c r="F40" s="58" t="s">
        <v>209</v>
      </c>
      <c r="G40" s="58" t="s">
        <v>209</v>
      </c>
      <c r="H40" s="58" t="s">
        <v>209</v>
      </c>
      <c r="I40" s="58" t="s">
        <v>209</v>
      </c>
      <c r="J40" s="58" t="s">
        <v>209</v>
      </c>
      <c r="K40" s="58" t="s">
        <v>239</v>
      </c>
    </row>
    <row r="41" spans="1:12" ht="33" thickBot="1">
      <c r="A41" s="56" t="s">
        <v>153</v>
      </c>
      <c r="B41" s="58" t="s">
        <v>240</v>
      </c>
      <c r="C41" s="58" t="s">
        <v>213</v>
      </c>
      <c r="D41" s="58" t="s">
        <v>213</v>
      </c>
      <c r="E41" s="58" t="s">
        <v>213</v>
      </c>
      <c r="F41" s="58" t="s">
        <v>213</v>
      </c>
      <c r="G41" s="58" t="s">
        <v>213</v>
      </c>
      <c r="H41" s="58" t="s">
        <v>213</v>
      </c>
      <c r="I41" s="58" t="s">
        <v>213</v>
      </c>
      <c r="J41" s="58" t="s">
        <v>213</v>
      </c>
      <c r="K41" s="58" t="s">
        <v>241</v>
      </c>
    </row>
    <row r="42" spans="1:12" ht="22.5" thickBot="1">
      <c r="A42" s="56" t="s">
        <v>154</v>
      </c>
      <c r="B42" s="58" t="s">
        <v>216</v>
      </c>
      <c r="C42" s="58" t="s">
        <v>216</v>
      </c>
      <c r="D42" s="58" t="s">
        <v>216</v>
      </c>
      <c r="E42" s="58" t="s">
        <v>216</v>
      </c>
      <c r="F42" s="58" t="s">
        <v>216</v>
      </c>
      <c r="G42" s="58" t="s">
        <v>216</v>
      </c>
      <c r="H42" s="58" t="s">
        <v>216</v>
      </c>
      <c r="I42" s="58" t="s">
        <v>216</v>
      </c>
      <c r="J42" s="58" t="s">
        <v>216</v>
      </c>
      <c r="K42" s="58" t="s">
        <v>216</v>
      </c>
    </row>
    <row r="43" spans="1:12" ht="22.5" thickBot="1">
      <c r="A43" s="56" t="s">
        <v>155</v>
      </c>
      <c r="B43" s="58" t="s">
        <v>217</v>
      </c>
      <c r="C43" s="58" t="s">
        <v>217</v>
      </c>
      <c r="D43" s="58" t="s">
        <v>217</v>
      </c>
      <c r="E43" s="58" t="s">
        <v>217</v>
      </c>
      <c r="F43" s="58" t="s">
        <v>217</v>
      </c>
      <c r="G43" s="58" t="s">
        <v>217</v>
      </c>
      <c r="H43" s="58" t="s">
        <v>217</v>
      </c>
      <c r="I43" s="58" t="s">
        <v>217</v>
      </c>
      <c r="J43" s="58" t="s">
        <v>217</v>
      </c>
      <c r="K43" s="58" t="s">
        <v>217</v>
      </c>
    </row>
    <row r="44" spans="1:12" ht="22.5" thickBot="1">
      <c r="A44" s="56" t="s">
        <v>156</v>
      </c>
      <c r="B44" s="58" t="s">
        <v>218</v>
      </c>
      <c r="C44" s="58" t="s">
        <v>218</v>
      </c>
      <c r="D44" s="58" t="s">
        <v>218</v>
      </c>
      <c r="E44" s="58" t="s">
        <v>218</v>
      </c>
      <c r="F44" s="58" t="s">
        <v>218</v>
      </c>
      <c r="G44" s="58" t="s">
        <v>218</v>
      </c>
      <c r="H44" s="58" t="s">
        <v>218</v>
      </c>
      <c r="I44" s="58" t="s">
        <v>218</v>
      </c>
      <c r="J44" s="58" t="s">
        <v>218</v>
      </c>
      <c r="K44" s="58" t="s">
        <v>218</v>
      </c>
    </row>
    <row r="45" spans="1:12" ht="22.5" thickBot="1">
      <c r="A45" s="56" t="s">
        <v>157</v>
      </c>
      <c r="B45" s="58" t="s">
        <v>219</v>
      </c>
      <c r="C45" s="58" t="s">
        <v>219</v>
      </c>
      <c r="D45" s="58" t="s">
        <v>219</v>
      </c>
      <c r="E45" s="58" t="s">
        <v>219</v>
      </c>
      <c r="F45" s="58" t="s">
        <v>219</v>
      </c>
      <c r="G45" s="58" t="s">
        <v>219</v>
      </c>
      <c r="H45" s="58" t="s">
        <v>219</v>
      </c>
      <c r="I45" s="58" t="s">
        <v>219</v>
      </c>
      <c r="J45" s="58" t="s">
        <v>219</v>
      </c>
      <c r="K45" s="58" t="s">
        <v>219</v>
      </c>
    </row>
    <row r="46" spans="1:12" ht="22.5" thickBot="1">
      <c r="A46" s="56" t="s">
        <v>158</v>
      </c>
      <c r="B46" s="58" t="s">
        <v>220</v>
      </c>
      <c r="C46" s="58" t="s">
        <v>220</v>
      </c>
      <c r="D46" s="58" t="s">
        <v>220</v>
      </c>
      <c r="E46" s="58" t="s">
        <v>220</v>
      </c>
      <c r="F46" s="58" t="s">
        <v>220</v>
      </c>
      <c r="G46" s="58" t="s">
        <v>220</v>
      </c>
      <c r="H46" s="58" t="s">
        <v>220</v>
      </c>
      <c r="I46" s="58" t="s">
        <v>220</v>
      </c>
      <c r="J46" s="58" t="s">
        <v>220</v>
      </c>
      <c r="K46" s="58" t="s">
        <v>220</v>
      </c>
    </row>
    <row r="47" spans="1:12" ht="22.5" thickBot="1">
      <c r="A47" s="56" t="s">
        <v>159</v>
      </c>
      <c r="B47" s="58" t="s">
        <v>221</v>
      </c>
      <c r="C47" s="58" t="s">
        <v>221</v>
      </c>
      <c r="D47" s="58" t="s">
        <v>221</v>
      </c>
      <c r="E47" s="58" t="s">
        <v>221</v>
      </c>
      <c r="F47" s="58" t="s">
        <v>221</v>
      </c>
      <c r="G47" s="58" t="s">
        <v>221</v>
      </c>
      <c r="H47" s="58" t="s">
        <v>221</v>
      </c>
      <c r="I47" s="58" t="s">
        <v>221</v>
      </c>
      <c r="J47" s="58" t="s">
        <v>221</v>
      </c>
      <c r="K47" s="58" t="s">
        <v>221</v>
      </c>
    </row>
    <row r="48" spans="1:12" ht="22.5" thickBot="1">
      <c r="A48" s="56" t="s">
        <v>160</v>
      </c>
      <c r="B48" s="58" t="s">
        <v>222</v>
      </c>
      <c r="C48" s="58" t="s">
        <v>222</v>
      </c>
      <c r="D48" s="58" t="s">
        <v>222</v>
      </c>
      <c r="E48" s="58" t="s">
        <v>222</v>
      </c>
      <c r="F48" s="58" t="s">
        <v>222</v>
      </c>
      <c r="G48" s="58" t="s">
        <v>222</v>
      </c>
      <c r="H48" s="58" t="s">
        <v>222</v>
      </c>
      <c r="I48" s="58" t="s">
        <v>222</v>
      </c>
      <c r="J48" s="58" t="s">
        <v>222</v>
      </c>
      <c r="K48" s="58" t="s">
        <v>222</v>
      </c>
    </row>
    <row r="49" spans="1:11" ht="22.5" thickBot="1">
      <c r="A49" s="56" t="s">
        <v>161</v>
      </c>
      <c r="B49" s="58" t="s">
        <v>223</v>
      </c>
      <c r="C49" s="58" t="s">
        <v>223</v>
      </c>
      <c r="D49" s="58" t="s">
        <v>223</v>
      </c>
      <c r="E49" s="58" t="s">
        <v>223</v>
      </c>
      <c r="F49" s="58" t="s">
        <v>223</v>
      </c>
      <c r="G49" s="58" t="s">
        <v>223</v>
      </c>
      <c r="H49" s="58" t="s">
        <v>223</v>
      </c>
      <c r="I49" s="58" t="s">
        <v>223</v>
      </c>
      <c r="J49" s="58" t="s">
        <v>223</v>
      </c>
      <c r="K49" s="58" t="s">
        <v>223</v>
      </c>
    </row>
    <row r="50" spans="1:11" ht="22.5" thickBot="1">
      <c r="A50" s="56" t="s">
        <v>162</v>
      </c>
      <c r="B50" s="58" t="s">
        <v>224</v>
      </c>
      <c r="C50" s="58" t="s">
        <v>224</v>
      </c>
      <c r="D50" s="58" t="s">
        <v>224</v>
      </c>
      <c r="E50" s="58" t="s">
        <v>224</v>
      </c>
      <c r="F50" s="58" t="s">
        <v>224</v>
      </c>
      <c r="G50" s="58" t="s">
        <v>224</v>
      </c>
      <c r="H50" s="58" t="s">
        <v>224</v>
      </c>
      <c r="I50" s="58" t="s">
        <v>224</v>
      </c>
      <c r="J50" s="58" t="s">
        <v>224</v>
      </c>
      <c r="K50" s="58" t="s">
        <v>224</v>
      </c>
    </row>
    <row r="51" spans="1:11" ht="22.5" thickBot="1">
      <c r="A51" s="56" t="s">
        <v>163</v>
      </c>
      <c r="B51" s="58" t="s">
        <v>225</v>
      </c>
      <c r="C51" s="58" t="s">
        <v>225</v>
      </c>
      <c r="D51" s="58" t="s">
        <v>225</v>
      </c>
      <c r="E51" s="58" t="s">
        <v>225</v>
      </c>
      <c r="F51" s="58" t="s">
        <v>225</v>
      </c>
      <c r="G51" s="58" t="s">
        <v>225</v>
      </c>
      <c r="H51" s="58" t="s">
        <v>225</v>
      </c>
      <c r="I51" s="58" t="s">
        <v>225</v>
      </c>
      <c r="J51" s="58" t="s">
        <v>225</v>
      </c>
      <c r="K51" s="58" t="s">
        <v>225</v>
      </c>
    </row>
    <row r="52" spans="1:11" ht="22.5" thickBot="1">
      <c r="A52" s="56" t="s">
        <v>164</v>
      </c>
      <c r="B52" s="58" t="s">
        <v>226</v>
      </c>
      <c r="C52" s="58" t="s">
        <v>226</v>
      </c>
      <c r="D52" s="58" t="s">
        <v>226</v>
      </c>
      <c r="E52" s="58" t="s">
        <v>226</v>
      </c>
      <c r="F52" s="58" t="s">
        <v>226</v>
      </c>
      <c r="G52" s="58" t="s">
        <v>226</v>
      </c>
      <c r="H52" s="58" t="s">
        <v>226</v>
      </c>
      <c r="I52" s="58" t="s">
        <v>226</v>
      </c>
      <c r="J52" s="58" t="s">
        <v>226</v>
      </c>
      <c r="K52" s="58" t="s">
        <v>226</v>
      </c>
    </row>
    <row r="53" spans="1:11" ht="22.5" thickBot="1">
      <c r="A53" s="56" t="s">
        <v>165</v>
      </c>
      <c r="B53" s="58" t="s">
        <v>227</v>
      </c>
      <c r="C53" s="58" t="s">
        <v>227</v>
      </c>
      <c r="D53" s="58" t="s">
        <v>227</v>
      </c>
      <c r="E53" s="58" t="s">
        <v>227</v>
      </c>
      <c r="F53" s="58" t="s">
        <v>227</v>
      </c>
      <c r="G53" s="58" t="s">
        <v>227</v>
      </c>
      <c r="H53" s="58" t="s">
        <v>227</v>
      </c>
      <c r="I53" s="58" t="s">
        <v>227</v>
      </c>
      <c r="J53" s="58" t="s">
        <v>227</v>
      </c>
      <c r="K53" s="58" t="s">
        <v>227</v>
      </c>
    </row>
    <row r="54" spans="1:11" ht="22.5" thickBot="1">
      <c r="A54" s="56" t="s">
        <v>166</v>
      </c>
      <c r="B54" s="58" t="s">
        <v>228</v>
      </c>
      <c r="C54" s="58" t="s">
        <v>228</v>
      </c>
      <c r="D54" s="58" t="s">
        <v>228</v>
      </c>
      <c r="E54" s="58" t="s">
        <v>228</v>
      </c>
      <c r="F54" s="58" t="s">
        <v>228</v>
      </c>
      <c r="G54" s="58" t="s">
        <v>228</v>
      </c>
      <c r="H54" s="58" t="s">
        <v>228</v>
      </c>
      <c r="I54" s="58" t="s">
        <v>228</v>
      </c>
      <c r="J54" s="58" t="s">
        <v>228</v>
      </c>
      <c r="K54" s="58" t="s">
        <v>228</v>
      </c>
    </row>
    <row r="55" spans="1:11" ht="22.5" thickBot="1">
      <c r="A55" s="56" t="s">
        <v>167</v>
      </c>
      <c r="B55" s="58" t="s">
        <v>229</v>
      </c>
      <c r="C55" s="58" t="s">
        <v>229</v>
      </c>
      <c r="D55" s="58" t="s">
        <v>229</v>
      </c>
      <c r="E55" s="58" t="s">
        <v>229</v>
      </c>
      <c r="F55" s="58" t="s">
        <v>229</v>
      </c>
      <c r="G55" s="58" t="s">
        <v>229</v>
      </c>
      <c r="H55" s="58" t="s">
        <v>229</v>
      </c>
      <c r="I55" s="58" t="s">
        <v>229</v>
      </c>
      <c r="J55" s="58" t="s">
        <v>229</v>
      </c>
      <c r="K55" s="58" t="s">
        <v>229</v>
      </c>
    </row>
    <row r="56" spans="1:11" ht="22.5" thickBot="1">
      <c r="A56" s="56" t="s">
        <v>168</v>
      </c>
      <c r="B56" s="58" t="s">
        <v>230</v>
      </c>
      <c r="C56" s="58" t="s">
        <v>230</v>
      </c>
      <c r="D56" s="58" t="s">
        <v>230</v>
      </c>
      <c r="E56" s="58" t="s">
        <v>230</v>
      </c>
      <c r="F56" s="58" t="s">
        <v>230</v>
      </c>
      <c r="G56" s="58" t="s">
        <v>230</v>
      </c>
      <c r="H56" s="58" t="s">
        <v>230</v>
      </c>
      <c r="I56" s="58" t="s">
        <v>230</v>
      </c>
      <c r="J56" s="58" t="s">
        <v>230</v>
      </c>
      <c r="K56" s="58" t="s">
        <v>230</v>
      </c>
    </row>
    <row r="57" spans="1:11" ht="22.5" thickBot="1">
      <c r="A57" s="56" t="s">
        <v>169</v>
      </c>
      <c r="B57" s="58" t="s">
        <v>231</v>
      </c>
      <c r="C57" s="58" t="s">
        <v>231</v>
      </c>
      <c r="D57" s="58" t="s">
        <v>231</v>
      </c>
      <c r="E57" s="58" t="s">
        <v>231</v>
      </c>
      <c r="F57" s="58" t="s">
        <v>231</v>
      </c>
      <c r="G57" s="58" t="s">
        <v>231</v>
      </c>
      <c r="H57" s="58" t="s">
        <v>231</v>
      </c>
      <c r="I57" s="58" t="s">
        <v>231</v>
      </c>
      <c r="J57" s="58" t="s">
        <v>231</v>
      </c>
      <c r="K57" s="58" t="s">
        <v>231</v>
      </c>
    </row>
    <row r="58" spans="1:11" ht="22.5" thickBot="1">
      <c r="A58" s="56" t="s">
        <v>170</v>
      </c>
      <c r="B58" s="58" t="s">
        <v>200</v>
      </c>
      <c r="C58" s="58" t="s">
        <v>200</v>
      </c>
      <c r="D58" s="58" t="s">
        <v>200</v>
      </c>
      <c r="E58" s="58" t="s">
        <v>200</v>
      </c>
      <c r="F58" s="58" t="s">
        <v>200</v>
      </c>
      <c r="G58" s="58" t="s">
        <v>200</v>
      </c>
      <c r="H58" s="58" t="s">
        <v>200</v>
      </c>
      <c r="I58" s="58" t="s">
        <v>200</v>
      </c>
      <c r="J58" s="58" t="s">
        <v>200</v>
      </c>
      <c r="K58" s="58" t="s">
        <v>200</v>
      </c>
    </row>
    <row r="59" spans="1:11" ht="22.5" thickBot="1">
      <c r="A59" s="56" t="s">
        <v>171</v>
      </c>
      <c r="B59" s="58" t="s">
        <v>172</v>
      </c>
      <c r="C59" s="58" t="s">
        <v>172</v>
      </c>
      <c r="D59" s="58" t="s">
        <v>172</v>
      </c>
      <c r="E59" s="58" t="s">
        <v>172</v>
      </c>
      <c r="F59" s="58" t="s">
        <v>172</v>
      </c>
      <c r="G59" s="58" t="s">
        <v>172</v>
      </c>
      <c r="H59" s="58" t="s">
        <v>172</v>
      </c>
      <c r="I59" s="58" t="s">
        <v>172</v>
      </c>
      <c r="J59" s="58" t="s">
        <v>172</v>
      </c>
      <c r="K59" s="58" t="s">
        <v>172</v>
      </c>
    </row>
    <row r="60" spans="1:11" ht="22.5" thickBot="1">
      <c r="A60" s="56" t="s">
        <v>173</v>
      </c>
      <c r="B60" s="58" t="s">
        <v>174</v>
      </c>
      <c r="C60" s="58" t="s">
        <v>174</v>
      </c>
      <c r="D60" s="58" t="s">
        <v>174</v>
      </c>
      <c r="E60" s="58" t="s">
        <v>174</v>
      </c>
      <c r="F60" s="58" t="s">
        <v>174</v>
      </c>
      <c r="G60" s="58" t="s">
        <v>174</v>
      </c>
      <c r="H60" s="58" t="s">
        <v>174</v>
      </c>
      <c r="I60" s="58" t="s">
        <v>174</v>
      </c>
      <c r="J60" s="58" t="s">
        <v>174</v>
      </c>
      <c r="K60" s="58" t="s">
        <v>174</v>
      </c>
    </row>
    <row r="61" spans="1:11" ht="22.5" thickBot="1">
      <c r="A61" s="56" t="s">
        <v>175</v>
      </c>
      <c r="B61" s="58" t="s">
        <v>176</v>
      </c>
      <c r="C61" s="58" t="s">
        <v>176</v>
      </c>
      <c r="D61" s="58" t="s">
        <v>176</v>
      </c>
      <c r="E61" s="58" t="s">
        <v>176</v>
      </c>
      <c r="F61" s="58" t="s">
        <v>176</v>
      </c>
      <c r="G61" s="58" t="s">
        <v>176</v>
      </c>
      <c r="H61" s="58" t="s">
        <v>176</v>
      </c>
      <c r="I61" s="58" t="s">
        <v>176</v>
      </c>
      <c r="J61" s="58" t="s">
        <v>176</v>
      </c>
      <c r="K61" s="58" t="s">
        <v>176</v>
      </c>
    </row>
    <row r="62" spans="1:11" ht="22.5" thickBot="1">
      <c r="A62" s="56" t="s">
        <v>177</v>
      </c>
      <c r="B62" s="58" t="s">
        <v>178</v>
      </c>
      <c r="C62" s="58" t="s">
        <v>178</v>
      </c>
      <c r="D62" s="58" t="s">
        <v>178</v>
      </c>
      <c r="E62" s="58" t="s">
        <v>178</v>
      </c>
      <c r="F62" s="58" t="s">
        <v>178</v>
      </c>
      <c r="G62" s="58" t="s">
        <v>178</v>
      </c>
      <c r="H62" s="58" t="s">
        <v>178</v>
      </c>
      <c r="I62" s="58" t="s">
        <v>178</v>
      </c>
      <c r="J62" s="58" t="s">
        <v>178</v>
      </c>
      <c r="K62" s="58" t="s">
        <v>178</v>
      </c>
    </row>
    <row r="63" spans="1:11" ht="22.5" thickBot="1">
      <c r="A63" s="56" t="s">
        <v>179</v>
      </c>
      <c r="B63" s="58" t="s">
        <v>180</v>
      </c>
      <c r="C63" s="58" t="s">
        <v>180</v>
      </c>
      <c r="D63" s="58" t="s">
        <v>180</v>
      </c>
      <c r="E63" s="58" t="s">
        <v>180</v>
      </c>
      <c r="F63" s="58" t="s">
        <v>180</v>
      </c>
      <c r="G63" s="58" t="s">
        <v>180</v>
      </c>
      <c r="H63" s="58" t="s">
        <v>180</v>
      </c>
      <c r="I63" s="58" t="s">
        <v>180</v>
      </c>
      <c r="J63" s="58" t="s">
        <v>180</v>
      </c>
      <c r="K63" s="58" t="s">
        <v>180</v>
      </c>
    </row>
    <row r="64" spans="1:11" ht="22.5" thickBot="1">
      <c r="A64" s="56" t="s">
        <v>181</v>
      </c>
      <c r="B64" s="58" t="s">
        <v>182</v>
      </c>
      <c r="C64" s="58" t="s">
        <v>182</v>
      </c>
      <c r="D64" s="58" t="s">
        <v>182</v>
      </c>
      <c r="E64" s="58" t="s">
        <v>182</v>
      </c>
      <c r="F64" s="58" t="s">
        <v>182</v>
      </c>
      <c r="G64" s="58" t="s">
        <v>182</v>
      </c>
      <c r="H64" s="58" t="s">
        <v>182</v>
      </c>
      <c r="I64" s="58" t="s">
        <v>182</v>
      </c>
      <c r="J64" s="58" t="s">
        <v>182</v>
      </c>
      <c r="K64" s="58" t="s">
        <v>182</v>
      </c>
    </row>
    <row r="65" spans="1:11" ht="22.5" thickBot="1">
      <c r="A65" s="56" t="s">
        <v>183</v>
      </c>
      <c r="B65" s="58" t="s">
        <v>184</v>
      </c>
      <c r="C65" s="58" t="s">
        <v>184</v>
      </c>
      <c r="D65" s="58" t="s">
        <v>184</v>
      </c>
      <c r="E65" s="58" t="s">
        <v>184</v>
      </c>
      <c r="F65" s="58" t="s">
        <v>184</v>
      </c>
      <c r="G65" s="58" t="s">
        <v>184</v>
      </c>
      <c r="H65" s="58" t="s">
        <v>184</v>
      </c>
      <c r="I65" s="58" t="s">
        <v>184</v>
      </c>
      <c r="J65" s="58" t="s">
        <v>184</v>
      </c>
      <c r="K65" s="58" t="s">
        <v>184</v>
      </c>
    </row>
    <row r="66" spans="1:11" ht="15.75" thickBot="1"/>
    <row r="67" spans="1:11" ht="15.75" thickBot="1">
      <c r="A67" s="56" t="s">
        <v>185</v>
      </c>
      <c r="B67" s="56" t="s">
        <v>110</v>
      </c>
      <c r="C67" s="56" t="s">
        <v>111</v>
      </c>
      <c r="D67" s="56" t="s">
        <v>112</v>
      </c>
      <c r="E67" s="56" t="s">
        <v>113</v>
      </c>
      <c r="F67" s="56" t="s">
        <v>114</v>
      </c>
      <c r="G67" s="56" t="s">
        <v>115</v>
      </c>
      <c r="H67" s="56" t="s">
        <v>116</v>
      </c>
      <c r="I67" s="56" t="s">
        <v>117</v>
      </c>
      <c r="J67" s="56" t="s">
        <v>118</v>
      </c>
      <c r="K67" s="56" t="s">
        <v>119</v>
      </c>
    </row>
    <row r="68" spans="1:11" ht="15.75" thickBot="1">
      <c r="A68" s="56" t="s">
        <v>150</v>
      </c>
      <c r="B68" s="58">
        <v>403.7</v>
      </c>
      <c r="C68" s="58">
        <v>27</v>
      </c>
      <c r="D68" s="58">
        <v>27</v>
      </c>
      <c r="E68" s="58">
        <v>27</v>
      </c>
      <c r="F68" s="58">
        <v>27</v>
      </c>
      <c r="G68" s="58">
        <v>28.5</v>
      </c>
      <c r="H68" s="58">
        <v>28.5</v>
      </c>
      <c r="I68" s="58">
        <v>27</v>
      </c>
      <c r="J68" s="58">
        <v>27</v>
      </c>
      <c r="K68" s="58">
        <v>395.2</v>
      </c>
    </row>
    <row r="69" spans="1:11" ht="15.75" thickBot="1">
      <c r="A69" s="56" t="s">
        <v>151</v>
      </c>
      <c r="B69" s="58">
        <v>402.7</v>
      </c>
      <c r="C69" s="58">
        <v>26</v>
      </c>
      <c r="D69" s="58">
        <v>26</v>
      </c>
      <c r="E69" s="58">
        <v>26</v>
      </c>
      <c r="F69" s="58">
        <v>26</v>
      </c>
      <c r="G69" s="58">
        <v>26</v>
      </c>
      <c r="H69" s="58">
        <v>27.5</v>
      </c>
      <c r="I69" s="58">
        <v>26</v>
      </c>
      <c r="J69" s="58">
        <v>26</v>
      </c>
      <c r="K69" s="58">
        <v>393.2</v>
      </c>
    </row>
    <row r="70" spans="1:11" ht="15.75" thickBot="1">
      <c r="A70" s="56" t="s">
        <v>152</v>
      </c>
      <c r="B70" s="58">
        <v>401.7</v>
      </c>
      <c r="C70" s="58">
        <v>25</v>
      </c>
      <c r="D70" s="58">
        <v>25</v>
      </c>
      <c r="E70" s="58">
        <v>25</v>
      </c>
      <c r="F70" s="58">
        <v>25</v>
      </c>
      <c r="G70" s="58">
        <v>25</v>
      </c>
      <c r="H70" s="58">
        <v>25</v>
      </c>
      <c r="I70" s="58">
        <v>25</v>
      </c>
      <c r="J70" s="58">
        <v>25</v>
      </c>
      <c r="K70" s="58">
        <v>392.2</v>
      </c>
    </row>
    <row r="71" spans="1:11" ht="15.75" thickBot="1">
      <c r="A71" s="56" t="s">
        <v>153</v>
      </c>
      <c r="B71" s="58">
        <v>400.7</v>
      </c>
      <c r="C71" s="58">
        <v>24</v>
      </c>
      <c r="D71" s="58">
        <v>24</v>
      </c>
      <c r="E71" s="58">
        <v>24</v>
      </c>
      <c r="F71" s="58">
        <v>24</v>
      </c>
      <c r="G71" s="58">
        <v>24</v>
      </c>
      <c r="H71" s="58">
        <v>24</v>
      </c>
      <c r="I71" s="58">
        <v>24</v>
      </c>
      <c r="J71" s="58">
        <v>24</v>
      </c>
      <c r="K71" s="58">
        <v>391.2</v>
      </c>
    </row>
    <row r="72" spans="1:11" ht="15.75" thickBot="1">
      <c r="A72" s="56" t="s">
        <v>154</v>
      </c>
      <c r="B72" s="58">
        <v>23</v>
      </c>
      <c r="C72" s="58">
        <v>23</v>
      </c>
      <c r="D72" s="58">
        <v>23</v>
      </c>
      <c r="E72" s="58">
        <v>23</v>
      </c>
      <c r="F72" s="58">
        <v>23</v>
      </c>
      <c r="G72" s="58">
        <v>23</v>
      </c>
      <c r="H72" s="58">
        <v>23</v>
      </c>
      <c r="I72" s="58">
        <v>23</v>
      </c>
      <c r="J72" s="58">
        <v>23</v>
      </c>
      <c r="K72" s="58">
        <v>23</v>
      </c>
    </row>
    <row r="73" spans="1:11" ht="15.75" thickBot="1">
      <c r="A73" s="56" t="s">
        <v>155</v>
      </c>
      <c r="B73" s="58">
        <v>22</v>
      </c>
      <c r="C73" s="58">
        <v>22</v>
      </c>
      <c r="D73" s="58">
        <v>22</v>
      </c>
      <c r="E73" s="58">
        <v>22</v>
      </c>
      <c r="F73" s="58">
        <v>22</v>
      </c>
      <c r="G73" s="58">
        <v>22</v>
      </c>
      <c r="H73" s="58">
        <v>22</v>
      </c>
      <c r="I73" s="58">
        <v>22</v>
      </c>
      <c r="J73" s="58">
        <v>22</v>
      </c>
      <c r="K73" s="58">
        <v>22</v>
      </c>
    </row>
    <row r="74" spans="1:11" ht="15.75" thickBot="1">
      <c r="A74" s="56" t="s">
        <v>156</v>
      </c>
      <c r="B74" s="58">
        <v>21</v>
      </c>
      <c r="C74" s="58">
        <v>21</v>
      </c>
      <c r="D74" s="58">
        <v>21</v>
      </c>
      <c r="E74" s="58">
        <v>21</v>
      </c>
      <c r="F74" s="58">
        <v>21</v>
      </c>
      <c r="G74" s="58">
        <v>21</v>
      </c>
      <c r="H74" s="58">
        <v>21</v>
      </c>
      <c r="I74" s="58">
        <v>21</v>
      </c>
      <c r="J74" s="58">
        <v>21</v>
      </c>
      <c r="K74" s="58">
        <v>21</v>
      </c>
    </row>
    <row r="75" spans="1:11" ht="15.75" thickBot="1">
      <c r="A75" s="56" t="s">
        <v>157</v>
      </c>
      <c r="B75" s="58">
        <v>20</v>
      </c>
      <c r="C75" s="58">
        <v>20</v>
      </c>
      <c r="D75" s="58">
        <v>20</v>
      </c>
      <c r="E75" s="58">
        <v>20</v>
      </c>
      <c r="F75" s="58">
        <v>20</v>
      </c>
      <c r="G75" s="58">
        <v>20</v>
      </c>
      <c r="H75" s="58">
        <v>20</v>
      </c>
      <c r="I75" s="58">
        <v>20</v>
      </c>
      <c r="J75" s="58">
        <v>20</v>
      </c>
      <c r="K75" s="58">
        <v>20</v>
      </c>
    </row>
    <row r="76" spans="1:11" ht="15.75" thickBot="1">
      <c r="A76" s="56" t="s">
        <v>158</v>
      </c>
      <c r="B76" s="58">
        <v>19</v>
      </c>
      <c r="C76" s="58">
        <v>19</v>
      </c>
      <c r="D76" s="58">
        <v>19</v>
      </c>
      <c r="E76" s="58">
        <v>19</v>
      </c>
      <c r="F76" s="58">
        <v>19</v>
      </c>
      <c r="G76" s="58">
        <v>19</v>
      </c>
      <c r="H76" s="58">
        <v>19</v>
      </c>
      <c r="I76" s="58">
        <v>19</v>
      </c>
      <c r="J76" s="58">
        <v>19</v>
      </c>
      <c r="K76" s="58">
        <v>19</v>
      </c>
    </row>
    <row r="77" spans="1:11" ht="15.75" thickBot="1">
      <c r="A77" s="56" t="s">
        <v>159</v>
      </c>
      <c r="B77" s="58">
        <v>18</v>
      </c>
      <c r="C77" s="58">
        <v>18</v>
      </c>
      <c r="D77" s="58">
        <v>18</v>
      </c>
      <c r="E77" s="58">
        <v>18</v>
      </c>
      <c r="F77" s="58">
        <v>18</v>
      </c>
      <c r="G77" s="58">
        <v>18</v>
      </c>
      <c r="H77" s="58">
        <v>18</v>
      </c>
      <c r="I77" s="58">
        <v>18</v>
      </c>
      <c r="J77" s="58">
        <v>18</v>
      </c>
      <c r="K77" s="58">
        <v>18</v>
      </c>
    </row>
    <row r="78" spans="1:11" ht="15.75" thickBot="1">
      <c r="A78" s="56" t="s">
        <v>160</v>
      </c>
      <c r="B78" s="58">
        <v>17</v>
      </c>
      <c r="C78" s="58">
        <v>17</v>
      </c>
      <c r="D78" s="58">
        <v>17</v>
      </c>
      <c r="E78" s="58">
        <v>17</v>
      </c>
      <c r="F78" s="58">
        <v>17</v>
      </c>
      <c r="G78" s="58">
        <v>17</v>
      </c>
      <c r="H78" s="58">
        <v>17</v>
      </c>
      <c r="I78" s="58">
        <v>17</v>
      </c>
      <c r="J78" s="58">
        <v>17</v>
      </c>
      <c r="K78" s="58">
        <v>17</v>
      </c>
    </row>
    <row r="79" spans="1:11" ht="15.75" thickBot="1">
      <c r="A79" s="56" t="s">
        <v>161</v>
      </c>
      <c r="B79" s="58">
        <v>16</v>
      </c>
      <c r="C79" s="58">
        <v>16</v>
      </c>
      <c r="D79" s="58">
        <v>16</v>
      </c>
      <c r="E79" s="58">
        <v>16</v>
      </c>
      <c r="F79" s="58">
        <v>16</v>
      </c>
      <c r="G79" s="58">
        <v>16</v>
      </c>
      <c r="H79" s="58">
        <v>16</v>
      </c>
      <c r="I79" s="58">
        <v>16</v>
      </c>
      <c r="J79" s="58">
        <v>16</v>
      </c>
      <c r="K79" s="58">
        <v>16</v>
      </c>
    </row>
    <row r="80" spans="1:11" ht="15.75" thickBot="1">
      <c r="A80" s="56" t="s">
        <v>162</v>
      </c>
      <c r="B80" s="58">
        <v>15</v>
      </c>
      <c r="C80" s="58">
        <v>15</v>
      </c>
      <c r="D80" s="58">
        <v>15</v>
      </c>
      <c r="E80" s="58">
        <v>15</v>
      </c>
      <c r="F80" s="58">
        <v>15</v>
      </c>
      <c r="G80" s="58">
        <v>15</v>
      </c>
      <c r="H80" s="58">
        <v>15</v>
      </c>
      <c r="I80" s="58">
        <v>15</v>
      </c>
      <c r="J80" s="58">
        <v>15</v>
      </c>
      <c r="K80" s="58">
        <v>15</v>
      </c>
    </row>
    <row r="81" spans="1:11" ht="15.75" thickBot="1">
      <c r="A81" s="56" t="s">
        <v>163</v>
      </c>
      <c r="B81" s="58">
        <v>14</v>
      </c>
      <c r="C81" s="58">
        <v>14</v>
      </c>
      <c r="D81" s="58">
        <v>14</v>
      </c>
      <c r="E81" s="58">
        <v>14</v>
      </c>
      <c r="F81" s="58">
        <v>14</v>
      </c>
      <c r="G81" s="58">
        <v>14</v>
      </c>
      <c r="H81" s="58">
        <v>14</v>
      </c>
      <c r="I81" s="58">
        <v>14</v>
      </c>
      <c r="J81" s="58">
        <v>14</v>
      </c>
      <c r="K81" s="58">
        <v>14</v>
      </c>
    </row>
    <row r="82" spans="1:11" ht="15.75" thickBot="1">
      <c r="A82" s="56" t="s">
        <v>164</v>
      </c>
      <c r="B82" s="58">
        <v>13</v>
      </c>
      <c r="C82" s="58">
        <v>13</v>
      </c>
      <c r="D82" s="58">
        <v>13</v>
      </c>
      <c r="E82" s="58">
        <v>13</v>
      </c>
      <c r="F82" s="58">
        <v>13</v>
      </c>
      <c r="G82" s="58">
        <v>13</v>
      </c>
      <c r="H82" s="58">
        <v>13</v>
      </c>
      <c r="I82" s="58">
        <v>13</v>
      </c>
      <c r="J82" s="58">
        <v>13</v>
      </c>
      <c r="K82" s="58">
        <v>13</v>
      </c>
    </row>
    <row r="83" spans="1:11" ht="15.75" thickBot="1">
      <c r="A83" s="56" t="s">
        <v>165</v>
      </c>
      <c r="B83" s="58">
        <v>12</v>
      </c>
      <c r="C83" s="58">
        <v>12</v>
      </c>
      <c r="D83" s="58">
        <v>12</v>
      </c>
      <c r="E83" s="58">
        <v>12</v>
      </c>
      <c r="F83" s="58">
        <v>12</v>
      </c>
      <c r="G83" s="58">
        <v>12</v>
      </c>
      <c r="H83" s="58">
        <v>12</v>
      </c>
      <c r="I83" s="58">
        <v>12</v>
      </c>
      <c r="J83" s="58">
        <v>12</v>
      </c>
      <c r="K83" s="58">
        <v>12</v>
      </c>
    </row>
    <row r="84" spans="1:11" ht="15.75" thickBot="1">
      <c r="A84" s="56" t="s">
        <v>166</v>
      </c>
      <c r="B84" s="58">
        <v>11</v>
      </c>
      <c r="C84" s="58">
        <v>11</v>
      </c>
      <c r="D84" s="58">
        <v>11</v>
      </c>
      <c r="E84" s="58">
        <v>11</v>
      </c>
      <c r="F84" s="58">
        <v>11</v>
      </c>
      <c r="G84" s="58">
        <v>11</v>
      </c>
      <c r="H84" s="58">
        <v>11</v>
      </c>
      <c r="I84" s="58">
        <v>11</v>
      </c>
      <c r="J84" s="58">
        <v>11</v>
      </c>
      <c r="K84" s="58">
        <v>11</v>
      </c>
    </row>
    <row r="85" spans="1:11" ht="15.75" thickBot="1">
      <c r="A85" s="56" t="s">
        <v>167</v>
      </c>
      <c r="B85" s="58">
        <v>10</v>
      </c>
      <c r="C85" s="58">
        <v>10</v>
      </c>
      <c r="D85" s="58">
        <v>10</v>
      </c>
      <c r="E85" s="58">
        <v>10</v>
      </c>
      <c r="F85" s="58">
        <v>10</v>
      </c>
      <c r="G85" s="58">
        <v>10</v>
      </c>
      <c r="H85" s="58">
        <v>10</v>
      </c>
      <c r="I85" s="58">
        <v>10</v>
      </c>
      <c r="J85" s="58">
        <v>10</v>
      </c>
      <c r="K85" s="58">
        <v>10</v>
      </c>
    </row>
    <row r="86" spans="1:11" ht="15.75" thickBot="1">
      <c r="A86" s="56" t="s">
        <v>168</v>
      </c>
      <c r="B86" s="58">
        <v>9</v>
      </c>
      <c r="C86" s="58">
        <v>9</v>
      </c>
      <c r="D86" s="58">
        <v>9</v>
      </c>
      <c r="E86" s="58">
        <v>9</v>
      </c>
      <c r="F86" s="58">
        <v>9</v>
      </c>
      <c r="G86" s="58">
        <v>9</v>
      </c>
      <c r="H86" s="58">
        <v>9</v>
      </c>
      <c r="I86" s="58">
        <v>9</v>
      </c>
      <c r="J86" s="58">
        <v>9</v>
      </c>
      <c r="K86" s="58">
        <v>9</v>
      </c>
    </row>
    <row r="87" spans="1:11" ht="15.75" thickBot="1">
      <c r="A87" s="56" t="s">
        <v>169</v>
      </c>
      <c r="B87" s="58">
        <v>8</v>
      </c>
      <c r="C87" s="58">
        <v>8</v>
      </c>
      <c r="D87" s="58">
        <v>8</v>
      </c>
      <c r="E87" s="58">
        <v>8</v>
      </c>
      <c r="F87" s="58">
        <v>8</v>
      </c>
      <c r="G87" s="58">
        <v>8</v>
      </c>
      <c r="H87" s="58">
        <v>8</v>
      </c>
      <c r="I87" s="58">
        <v>8</v>
      </c>
      <c r="J87" s="58">
        <v>8</v>
      </c>
      <c r="K87" s="58">
        <v>8</v>
      </c>
    </row>
    <row r="88" spans="1:11" ht="15.75" thickBot="1">
      <c r="A88" s="56" t="s">
        <v>170</v>
      </c>
      <c r="B88" s="58">
        <v>7</v>
      </c>
      <c r="C88" s="58">
        <v>7</v>
      </c>
      <c r="D88" s="58">
        <v>7</v>
      </c>
      <c r="E88" s="58">
        <v>7</v>
      </c>
      <c r="F88" s="58">
        <v>7</v>
      </c>
      <c r="G88" s="58">
        <v>7</v>
      </c>
      <c r="H88" s="58">
        <v>7</v>
      </c>
      <c r="I88" s="58">
        <v>7</v>
      </c>
      <c r="J88" s="58">
        <v>7</v>
      </c>
      <c r="K88" s="58">
        <v>7</v>
      </c>
    </row>
    <row r="89" spans="1:11" ht="15.75" thickBot="1">
      <c r="A89" s="56" t="s">
        <v>171</v>
      </c>
      <c r="B89" s="58">
        <v>6</v>
      </c>
      <c r="C89" s="58">
        <v>6</v>
      </c>
      <c r="D89" s="58">
        <v>6</v>
      </c>
      <c r="E89" s="58">
        <v>6</v>
      </c>
      <c r="F89" s="58">
        <v>6</v>
      </c>
      <c r="G89" s="58">
        <v>6</v>
      </c>
      <c r="H89" s="58">
        <v>6</v>
      </c>
      <c r="I89" s="58">
        <v>6</v>
      </c>
      <c r="J89" s="58">
        <v>6</v>
      </c>
      <c r="K89" s="58">
        <v>6</v>
      </c>
    </row>
    <row r="90" spans="1:11" ht="15.75" thickBot="1">
      <c r="A90" s="56" t="s">
        <v>173</v>
      </c>
      <c r="B90" s="58">
        <v>5</v>
      </c>
      <c r="C90" s="58">
        <v>5</v>
      </c>
      <c r="D90" s="58">
        <v>5</v>
      </c>
      <c r="E90" s="58">
        <v>5</v>
      </c>
      <c r="F90" s="58">
        <v>5</v>
      </c>
      <c r="G90" s="58">
        <v>5</v>
      </c>
      <c r="H90" s="58">
        <v>5</v>
      </c>
      <c r="I90" s="58">
        <v>5</v>
      </c>
      <c r="J90" s="58">
        <v>5</v>
      </c>
      <c r="K90" s="58">
        <v>5</v>
      </c>
    </row>
    <row r="91" spans="1:11" ht="15.75" thickBot="1">
      <c r="A91" s="56" t="s">
        <v>175</v>
      </c>
      <c r="B91" s="58">
        <v>4</v>
      </c>
      <c r="C91" s="58">
        <v>4</v>
      </c>
      <c r="D91" s="58">
        <v>4</v>
      </c>
      <c r="E91" s="58">
        <v>4</v>
      </c>
      <c r="F91" s="58">
        <v>4</v>
      </c>
      <c r="G91" s="58">
        <v>4</v>
      </c>
      <c r="H91" s="58">
        <v>4</v>
      </c>
      <c r="I91" s="58">
        <v>4</v>
      </c>
      <c r="J91" s="58">
        <v>4</v>
      </c>
      <c r="K91" s="58">
        <v>4</v>
      </c>
    </row>
    <row r="92" spans="1:11" ht="15.75" thickBot="1">
      <c r="A92" s="56" t="s">
        <v>177</v>
      </c>
      <c r="B92" s="58">
        <v>3</v>
      </c>
      <c r="C92" s="58">
        <v>3</v>
      </c>
      <c r="D92" s="58">
        <v>3</v>
      </c>
      <c r="E92" s="58">
        <v>3</v>
      </c>
      <c r="F92" s="58">
        <v>3</v>
      </c>
      <c r="G92" s="58">
        <v>3</v>
      </c>
      <c r="H92" s="58">
        <v>3</v>
      </c>
      <c r="I92" s="58">
        <v>3</v>
      </c>
      <c r="J92" s="58">
        <v>3</v>
      </c>
      <c r="K92" s="58">
        <v>3</v>
      </c>
    </row>
    <row r="93" spans="1:11" ht="15.75" thickBot="1">
      <c r="A93" s="56" t="s">
        <v>179</v>
      </c>
      <c r="B93" s="58">
        <v>2</v>
      </c>
      <c r="C93" s="58">
        <v>2</v>
      </c>
      <c r="D93" s="58">
        <v>2</v>
      </c>
      <c r="E93" s="58">
        <v>2</v>
      </c>
      <c r="F93" s="58">
        <v>2</v>
      </c>
      <c r="G93" s="58">
        <v>2</v>
      </c>
      <c r="H93" s="58">
        <v>2</v>
      </c>
      <c r="I93" s="58">
        <v>2</v>
      </c>
      <c r="J93" s="58">
        <v>2</v>
      </c>
      <c r="K93" s="58">
        <v>2</v>
      </c>
    </row>
    <row r="94" spans="1:11" ht="15.75" thickBot="1">
      <c r="A94" s="56" t="s">
        <v>181</v>
      </c>
      <c r="B94" s="58">
        <v>1</v>
      </c>
      <c r="C94" s="58">
        <v>1</v>
      </c>
      <c r="D94" s="58">
        <v>1</v>
      </c>
      <c r="E94" s="58">
        <v>1</v>
      </c>
      <c r="F94" s="58">
        <v>1</v>
      </c>
      <c r="G94" s="58">
        <v>1</v>
      </c>
      <c r="H94" s="58">
        <v>1</v>
      </c>
      <c r="I94" s="58">
        <v>1</v>
      </c>
      <c r="J94" s="58">
        <v>1</v>
      </c>
      <c r="K94" s="58">
        <v>1</v>
      </c>
    </row>
    <row r="95" spans="1:11" ht="15.75" thickBot="1">
      <c r="A95" s="56" t="s">
        <v>183</v>
      </c>
      <c r="B95" s="58">
        <v>0</v>
      </c>
      <c r="C95" s="58">
        <v>0</v>
      </c>
      <c r="D95" s="58">
        <v>0</v>
      </c>
      <c r="E95" s="58">
        <v>0</v>
      </c>
      <c r="F95" s="58">
        <v>0</v>
      </c>
      <c r="G95" s="58">
        <v>0</v>
      </c>
      <c r="H95" s="58">
        <v>0</v>
      </c>
      <c r="I95" s="58">
        <v>0</v>
      </c>
      <c r="J95" s="58">
        <v>0</v>
      </c>
      <c r="K95" s="58">
        <v>0</v>
      </c>
    </row>
    <row r="96" spans="1:11" ht="15.75" thickBot="1"/>
    <row r="97" spans="1:15" ht="15.75" thickBot="1">
      <c r="A97" s="56" t="s">
        <v>186</v>
      </c>
      <c r="B97" s="56" t="s">
        <v>110</v>
      </c>
      <c r="C97" s="56" t="s">
        <v>111</v>
      </c>
      <c r="D97" s="56" t="s">
        <v>112</v>
      </c>
      <c r="E97" s="56" t="s">
        <v>113</v>
      </c>
      <c r="F97" s="56" t="s">
        <v>114</v>
      </c>
      <c r="G97" s="56" t="s">
        <v>115</v>
      </c>
      <c r="H97" s="56" t="s">
        <v>116</v>
      </c>
      <c r="I97" s="56" t="s">
        <v>117</v>
      </c>
      <c r="J97" s="56" t="s">
        <v>118</v>
      </c>
      <c r="K97" s="56" t="s">
        <v>119</v>
      </c>
      <c r="L97" s="56" t="s">
        <v>187</v>
      </c>
      <c r="M97" s="56" t="s">
        <v>188</v>
      </c>
      <c r="N97" s="56" t="s">
        <v>189</v>
      </c>
      <c r="O97" s="56" t="s">
        <v>190</v>
      </c>
    </row>
    <row r="98" spans="1:15" ht="15.75" thickBot="1">
      <c r="A98" s="56" t="s">
        <v>121</v>
      </c>
      <c r="B98" s="58">
        <v>400.7</v>
      </c>
      <c r="C98" s="58">
        <v>26</v>
      </c>
      <c r="D98" s="58">
        <v>27</v>
      </c>
      <c r="E98" s="58">
        <v>25</v>
      </c>
      <c r="F98" s="58">
        <v>27</v>
      </c>
      <c r="G98" s="58">
        <v>24</v>
      </c>
      <c r="H98" s="58">
        <v>25</v>
      </c>
      <c r="I98" s="58">
        <v>26</v>
      </c>
      <c r="J98" s="58">
        <v>27</v>
      </c>
      <c r="K98" s="58">
        <v>392.2</v>
      </c>
      <c r="L98" s="58">
        <v>1000</v>
      </c>
      <c r="M98" s="58">
        <v>1000</v>
      </c>
      <c r="N98" s="58">
        <v>0</v>
      </c>
      <c r="O98" s="58">
        <v>0</v>
      </c>
    </row>
    <row r="99" spans="1:15" ht="15.75" thickBot="1">
      <c r="A99" s="56" t="s">
        <v>122</v>
      </c>
      <c r="B99" s="58">
        <v>403.7</v>
      </c>
      <c r="C99" s="58">
        <v>24</v>
      </c>
      <c r="D99" s="58">
        <v>27</v>
      </c>
      <c r="E99" s="58">
        <v>25</v>
      </c>
      <c r="F99" s="58">
        <v>27</v>
      </c>
      <c r="G99" s="58">
        <v>24</v>
      </c>
      <c r="H99" s="58">
        <v>25</v>
      </c>
      <c r="I99" s="58">
        <v>27</v>
      </c>
      <c r="J99" s="58">
        <v>24</v>
      </c>
      <c r="K99" s="58">
        <v>393.2</v>
      </c>
      <c r="L99" s="58">
        <v>1000</v>
      </c>
      <c r="M99" s="58">
        <v>1000</v>
      </c>
      <c r="N99" s="58">
        <v>0</v>
      </c>
      <c r="O99" s="58">
        <v>0</v>
      </c>
    </row>
    <row r="100" spans="1:15" ht="15.75" thickBot="1">
      <c r="A100" s="56" t="s">
        <v>123</v>
      </c>
      <c r="B100" s="58">
        <v>400.7</v>
      </c>
      <c r="C100" s="58">
        <v>27</v>
      </c>
      <c r="D100" s="58">
        <v>27</v>
      </c>
      <c r="E100" s="58">
        <v>27</v>
      </c>
      <c r="F100" s="58">
        <v>27</v>
      </c>
      <c r="G100" s="58">
        <v>28.5</v>
      </c>
      <c r="H100" s="58">
        <v>28.5</v>
      </c>
      <c r="I100" s="58">
        <v>27</v>
      </c>
      <c r="J100" s="58">
        <v>27</v>
      </c>
      <c r="K100" s="58">
        <v>393.2</v>
      </c>
      <c r="L100" s="58">
        <v>1013</v>
      </c>
      <c r="M100" s="58">
        <v>1000</v>
      </c>
      <c r="N100" s="58">
        <v>-13</v>
      </c>
      <c r="O100" s="58">
        <v>-1.3</v>
      </c>
    </row>
    <row r="101" spans="1:15" ht="15.75" thickBot="1">
      <c r="A101" s="56" t="s">
        <v>124</v>
      </c>
      <c r="B101" s="58">
        <v>400.7</v>
      </c>
      <c r="C101" s="58">
        <v>25</v>
      </c>
      <c r="D101" s="58">
        <v>25</v>
      </c>
      <c r="E101" s="58">
        <v>25</v>
      </c>
      <c r="F101" s="58">
        <v>24</v>
      </c>
      <c r="G101" s="58">
        <v>28.5</v>
      </c>
      <c r="H101" s="58">
        <v>28.5</v>
      </c>
      <c r="I101" s="58">
        <v>24</v>
      </c>
      <c r="J101" s="58">
        <v>24</v>
      </c>
      <c r="K101" s="58">
        <v>392.2</v>
      </c>
      <c r="L101" s="58">
        <v>997</v>
      </c>
      <c r="M101" s="58">
        <v>1000</v>
      </c>
      <c r="N101" s="58">
        <v>3</v>
      </c>
      <c r="O101" s="58">
        <v>0.3</v>
      </c>
    </row>
    <row r="102" spans="1:15" ht="15.75" thickBot="1">
      <c r="A102" s="56" t="s">
        <v>125</v>
      </c>
      <c r="B102" s="58">
        <v>401.7</v>
      </c>
      <c r="C102" s="58">
        <v>24</v>
      </c>
      <c r="D102" s="58">
        <v>27</v>
      </c>
      <c r="E102" s="58">
        <v>25</v>
      </c>
      <c r="F102" s="58">
        <v>27</v>
      </c>
      <c r="G102" s="58">
        <v>24</v>
      </c>
      <c r="H102" s="58">
        <v>25</v>
      </c>
      <c r="I102" s="58">
        <v>25</v>
      </c>
      <c r="J102" s="58">
        <v>24</v>
      </c>
      <c r="K102" s="58">
        <v>392.2</v>
      </c>
      <c r="L102" s="58">
        <v>995</v>
      </c>
      <c r="M102" s="58">
        <v>1000</v>
      </c>
      <c r="N102" s="58">
        <v>5</v>
      </c>
      <c r="O102" s="58">
        <v>0.5</v>
      </c>
    </row>
    <row r="103" spans="1:15" ht="15.75" thickBot="1">
      <c r="A103" s="56" t="s">
        <v>126</v>
      </c>
      <c r="B103" s="58">
        <v>400.7</v>
      </c>
      <c r="C103" s="58">
        <v>27</v>
      </c>
      <c r="D103" s="58">
        <v>24</v>
      </c>
      <c r="E103" s="58">
        <v>24</v>
      </c>
      <c r="F103" s="58">
        <v>24</v>
      </c>
      <c r="G103" s="58">
        <v>24</v>
      </c>
      <c r="H103" s="58">
        <v>24</v>
      </c>
      <c r="I103" s="58">
        <v>24</v>
      </c>
      <c r="J103" s="58">
        <v>27</v>
      </c>
      <c r="K103" s="58">
        <v>392.2</v>
      </c>
      <c r="L103" s="58">
        <v>991</v>
      </c>
      <c r="M103" s="58">
        <v>1000</v>
      </c>
      <c r="N103" s="58">
        <v>9</v>
      </c>
      <c r="O103" s="58">
        <v>0.9</v>
      </c>
    </row>
    <row r="104" spans="1:15" ht="15.75" thickBot="1">
      <c r="A104" s="56" t="s">
        <v>127</v>
      </c>
      <c r="B104" s="58">
        <v>403.7</v>
      </c>
      <c r="C104" s="58">
        <v>26</v>
      </c>
      <c r="D104" s="58">
        <v>27</v>
      </c>
      <c r="E104" s="58">
        <v>26</v>
      </c>
      <c r="F104" s="58">
        <v>27</v>
      </c>
      <c r="G104" s="58">
        <v>28.5</v>
      </c>
      <c r="H104" s="58">
        <v>25</v>
      </c>
      <c r="I104" s="58">
        <v>25</v>
      </c>
      <c r="J104" s="58">
        <v>24</v>
      </c>
      <c r="K104" s="58">
        <v>392.2</v>
      </c>
      <c r="L104" s="58">
        <v>1004.5</v>
      </c>
      <c r="M104" s="58">
        <v>1000</v>
      </c>
      <c r="N104" s="58">
        <v>-4.5</v>
      </c>
      <c r="O104" s="58">
        <v>-0.45</v>
      </c>
    </row>
    <row r="105" spans="1:15" ht="15.75" thickBot="1">
      <c r="A105" s="56" t="s">
        <v>128</v>
      </c>
      <c r="B105" s="58">
        <v>400.7</v>
      </c>
      <c r="C105" s="58">
        <v>24</v>
      </c>
      <c r="D105" s="58">
        <v>24</v>
      </c>
      <c r="E105" s="58">
        <v>24</v>
      </c>
      <c r="F105" s="58">
        <v>27</v>
      </c>
      <c r="G105" s="58">
        <v>24</v>
      </c>
      <c r="H105" s="58">
        <v>27.5</v>
      </c>
      <c r="I105" s="58">
        <v>24</v>
      </c>
      <c r="J105" s="58">
        <v>27</v>
      </c>
      <c r="K105" s="58">
        <v>393.2</v>
      </c>
      <c r="L105" s="58">
        <v>995.5</v>
      </c>
      <c r="M105" s="58">
        <v>1000</v>
      </c>
      <c r="N105" s="58">
        <v>4.5</v>
      </c>
      <c r="O105" s="58">
        <v>0.45</v>
      </c>
    </row>
    <row r="106" spans="1:15" ht="15.75" thickBot="1">
      <c r="A106" s="56" t="s">
        <v>129</v>
      </c>
      <c r="B106" s="58">
        <v>400.7</v>
      </c>
      <c r="C106" s="58">
        <v>27</v>
      </c>
      <c r="D106" s="58">
        <v>27</v>
      </c>
      <c r="E106" s="58">
        <v>26</v>
      </c>
      <c r="F106" s="58">
        <v>24</v>
      </c>
      <c r="G106" s="58">
        <v>28.5</v>
      </c>
      <c r="H106" s="58">
        <v>25</v>
      </c>
      <c r="I106" s="58">
        <v>27</v>
      </c>
      <c r="J106" s="58">
        <v>24</v>
      </c>
      <c r="K106" s="58">
        <v>393.2</v>
      </c>
      <c r="L106" s="58">
        <v>1002.5</v>
      </c>
      <c r="M106" s="58">
        <v>1000</v>
      </c>
      <c r="N106" s="58">
        <v>-2.5</v>
      </c>
      <c r="O106" s="58">
        <v>-0.25</v>
      </c>
    </row>
    <row r="107" spans="1:15" ht="15.75" thickBot="1">
      <c r="A107" s="56" t="s">
        <v>130</v>
      </c>
      <c r="B107" s="58">
        <v>400.7</v>
      </c>
      <c r="C107" s="58">
        <v>26</v>
      </c>
      <c r="D107" s="58">
        <v>27</v>
      </c>
      <c r="E107" s="58">
        <v>25</v>
      </c>
      <c r="F107" s="58">
        <v>27</v>
      </c>
      <c r="G107" s="58">
        <v>24</v>
      </c>
      <c r="H107" s="58">
        <v>25</v>
      </c>
      <c r="I107" s="58">
        <v>24</v>
      </c>
      <c r="J107" s="58">
        <v>27</v>
      </c>
      <c r="K107" s="58">
        <v>393.2</v>
      </c>
      <c r="L107" s="58">
        <v>999</v>
      </c>
      <c r="M107" s="58">
        <v>1000</v>
      </c>
      <c r="N107" s="58">
        <v>1</v>
      </c>
      <c r="O107" s="58">
        <v>0.1</v>
      </c>
    </row>
    <row r="108" spans="1:15" ht="15.75" thickBot="1">
      <c r="A108" s="56" t="s">
        <v>131</v>
      </c>
      <c r="B108" s="58">
        <v>403.7</v>
      </c>
      <c r="C108" s="58">
        <v>27</v>
      </c>
      <c r="D108" s="58">
        <v>27</v>
      </c>
      <c r="E108" s="58">
        <v>25</v>
      </c>
      <c r="F108" s="58">
        <v>24</v>
      </c>
      <c r="G108" s="58">
        <v>28.5</v>
      </c>
      <c r="H108" s="58">
        <v>28.5</v>
      </c>
      <c r="I108" s="58">
        <v>26</v>
      </c>
      <c r="J108" s="58">
        <v>27</v>
      </c>
      <c r="K108" s="58">
        <v>395.2</v>
      </c>
      <c r="L108" s="58">
        <v>1012</v>
      </c>
      <c r="M108" s="58">
        <v>1000</v>
      </c>
      <c r="N108" s="58">
        <v>-12</v>
      </c>
      <c r="O108" s="58">
        <v>-1.2</v>
      </c>
    </row>
    <row r="109" spans="1:15" ht="15.75" thickBot="1">
      <c r="A109" s="56" t="s">
        <v>132</v>
      </c>
      <c r="B109" s="58">
        <v>400.7</v>
      </c>
      <c r="C109" s="58">
        <v>24</v>
      </c>
      <c r="D109" s="58">
        <v>27</v>
      </c>
      <c r="E109" s="58">
        <v>25</v>
      </c>
      <c r="F109" s="58">
        <v>27</v>
      </c>
      <c r="G109" s="58">
        <v>24</v>
      </c>
      <c r="H109" s="58">
        <v>28.5</v>
      </c>
      <c r="I109" s="58">
        <v>24</v>
      </c>
      <c r="J109" s="58">
        <v>27</v>
      </c>
      <c r="K109" s="58">
        <v>393.2</v>
      </c>
      <c r="L109" s="58">
        <v>1000.5</v>
      </c>
      <c r="M109" s="58">
        <v>1000</v>
      </c>
      <c r="N109" s="58">
        <v>-0.5</v>
      </c>
      <c r="O109" s="58">
        <v>-0.05</v>
      </c>
    </row>
    <row r="110" spans="1:15" ht="15.75" thickBot="1">
      <c r="A110" s="56" t="s">
        <v>133</v>
      </c>
      <c r="B110" s="58">
        <v>403.7</v>
      </c>
      <c r="C110" s="58">
        <v>24</v>
      </c>
      <c r="D110" s="58">
        <v>24</v>
      </c>
      <c r="E110" s="58">
        <v>24</v>
      </c>
      <c r="F110" s="58">
        <v>27</v>
      </c>
      <c r="G110" s="58">
        <v>28.5</v>
      </c>
      <c r="H110" s="58">
        <v>24</v>
      </c>
      <c r="I110" s="58">
        <v>24</v>
      </c>
      <c r="J110" s="58">
        <v>24</v>
      </c>
      <c r="K110" s="58">
        <v>392.2</v>
      </c>
      <c r="L110" s="58">
        <v>995.5</v>
      </c>
      <c r="M110" s="58">
        <v>1000</v>
      </c>
      <c r="N110" s="58">
        <v>4.5</v>
      </c>
      <c r="O110" s="58">
        <v>0.45</v>
      </c>
    </row>
    <row r="111" spans="1:15" ht="15.75" thickBot="1">
      <c r="A111" s="56" t="s">
        <v>134</v>
      </c>
      <c r="B111" s="58">
        <v>403.7</v>
      </c>
      <c r="C111" s="58">
        <v>24</v>
      </c>
      <c r="D111" s="58">
        <v>27</v>
      </c>
      <c r="E111" s="58">
        <v>25</v>
      </c>
      <c r="F111" s="58">
        <v>27</v>
      </c>
      <c r="G111" s="58">
        <v>28.5</v>
      </c>
      <c r="H111" s="58">
        <v>25</v>
      </c>
      <c r="I111" s="58">
        <v>27</v>
      </c>
      <c r="J111" s="58">
        <v>27</v>
      </c>
      <c r="K111" s="58">
        <v>392.2</v>
      </c>
      <c r="L111" s="58">
        <v>1006.5</v>
      </c>
      <c r="M111" s="58">
        <v>1000</v>
      </c>
      <c r="N111" s="58">
        <v>-6.5</v>
      </c>
      <c r="O111" s="58">
        <v>-0.65</v>
      </c>
    </row>
    <row r="112" spans="1:15" ht="15.75" thickBot="1">
      <c r="A112" s="56" t="s">
        <v>135</v>
      </c>
      <c r="B112" s="58">
        <v>400.7</v>
      </c>
      <c r="C112" s="58">
        <v>24</v>
      </c>
      <c r="D112" s="58">
        <v>24</v>
      </c>
      <c r="E112" s="58">
        <v>26</v>
      </c>
      <c r="F112" s="58">
        <v>24</v>
      </c>
      <c r="G112" s="58">
        <v>24</v>
      </c>
      <c r="H112" s="58">
        <v>27.5</v>
      </c>
      <c r="I112" s="58">
        <v>24</v>
      </c>
      <c r="J112" s="58">
        <v>24</v>
      </c>
      <c r="K112" s="58">
        <v>391.2</v>
      </c>
      <c r="L112" s="58">
        <v>989.5</v>
      </c>
      <c r="M112" s="58">
        <v>1000</v>
      </c>
      <c r="N112" s="58">
        <v>10.5</v>
      </c>
      <c r="O112" s="58">
        <v>1.05</v>
      </c>
    </row>
    <row r="113" spans="1:15" ht="15.75" thickBot="1">
      <c r="A113" s="56" t="s">
        <v>136</v>
      </c>
      <c r="B113" s="58">
        <v>400.7</v>
      </c>
      <c r="C113" s="58">
        <v>26</v>
      </c>
      <c r="D113" s="58">
        <v>25</v>
      </c>
      <c r="E113" s="58">
        <v>24</v>
      </c>
      <c r="F113" s="58">
        <v>27</v>
      </c>
      <c r="G113" s="58">
        <v>24</v>
      </c>
      <c r="H113" s="58">
        <v>25</v>
      </c>
      <c r="I113" s="58">
        <v>25</v>
      </c>
      <c r="J113" s="58">
        <v>27</v>
      </c>
      <c r="K113" s="58">
        <v>392.2</v>
      </c>
      <c r="L113" s="58">
        <v>996</v>
      </c>
      <c r="M113" s="58">
        <v>1000</v>
      </c>
      <c r="N113" s="58">
        <v>4</v>
      </c>
      <c r="O113" s="58">
        <v>0.4</v>
      </c>
    </row>
    <row r="114" spans="1:15" ht="15.75" thickBot="1">
      <c r="A114" s="56" t="s">
        <v>137</v>
      </c>
      <c r="B114" s="58">
        <v>400.7</v>
      </c>
      <c r="C114" s="58">
        <v>27</v>
      </c>
      <c r="D114" s="58">
        <v>27</v>
      </c>
      <c r="E114" s="58">
        <v>27</v>
      </c>
      <c r="F114" s="58">
        <v>24</v>
      </c>
      <c r="G114" s="58">
        <v>24</v>
      </c>
      <c r="H114" s="58">
        <v>28.5</v>
      </c>
      <c r="I114" s="58">
        <v>27</v>
      </c>
      <c r="J114" s="58">
        <v>24</v>
      </c>
      <c r="K114" s="58">
        <v>392.2</v>
      </c>
      <c r="L114" s="58">
        <v>1001.5</v>
      </c>
      <c r="M114" s="58">
        <v>1000</v>
      </c>
      <c r="N114" s="58">
        <v>-1.5</v>
      </c>
      <c r="O114" s="58">
        <v>-0.15</v>
      </c>
    </row>
    <row r="115" spans="1:15" ht="15.75" thickBot="1">
      <c r="A115" s="56" t="s">
        <v>138</v>
      </c>
      <c r="B115" s="58">
        <v>400.7</v>
      </c>
      <c r="C115" s="58">
        <v>26</v>
      </c>
      <c r="D115" s="58">
        <v>27</v>
      </c>
      <c r="E115" s="58">
        <v>26</v>
      </c>
      <c r="F115" s="58">
        <v>24</v>
      </c>
      <c r="G115" s="58">
        <v>28.5</v>
      </c>
      <c r="H115" s="58">
        <v>24</v>
      </c>
      <c r="I115" s="58">
        <v>24</v>
      </c>
      <c r="J115" s="58">
        <v>24</v>
      </c>
      <c r="K115" s="58">
        <v>393.2</v>
      </c>
      <c r="L115" s="58">
        <v>997.5</v>
      </c>
      <c r="M115" s="58">
        <v>1000</v>
      </c>
      <c r="N115" s="58">
        <v>2.5</v>
      </c>
      <c r="O115" s="58">
        <v>0.25</v>
      </c>
    </row>
    <row r="116" spans="1:15" ht="15.75" thickBot="1">
      <c r="A116" s="56" t="s">
        <v>139</v>
      </c>
      <c r="B116" s="58">
        <v>400.7</v>
      </c>
      <c r="C116" s="58">
        <v>27</v>
      </c>
      <c r="D116" s="58">
        <v>27</v>
      </c>
      <c r="E116" s="58">
        <v>26</v>
      </c>
      <c r="F116" s="58">
        <v>27</v>
      </c>
      <c r="G116" s="58">
        <v>24</v>
      </c>
      <c r="H116" s="58">
        <v>24</v>
      </c>
      <c r="I116" s="58">
        <v>27</v>
      </c>
      <c r="J116" s="58">
        <v>24</v>
      </c>
      <c r="K116" s="58">
        <v>393.2</v>
      </c>
      <c r="L116" s="58">
        <v>1000</v>
      </c>
      <c r="M116" s="58">
        <v>1000</v>
      </c>
      <c r="N116" s="58">
        <v>0</v>
      </c>
      <c r="O116" s="58">
        <v>0</v>
      </c>
    </row>
    <row r="117" spans="1:15" ht="15.75" thickBot="1">
      <c r="A117" s="56" t="s">
        <v>140</v>
      </c>
      <c r="B117" s="58">
        <v>402.7</v>
      </c>
      <c r="C117" s="58">
        <v>26</v>
      </c>
      <c r="D117" s="58">
        <v>26</v>
      </c>
      <c r="E117" s="58">
        <v>27</v>
      </c>
      <c r="F117" s="58">
        <v>25</v>
      </c>
      <c r="G117" s="58">
        <v>24</v>
      </c>
      <c r="H117" s="58">
        <v>28.5</v>
      </c>
      <c r="I117" s="58">
        <v>27</v>
      </c>
      <c r="J117" s="58">
        <v>27</v>
      </c>
      <c r="K117" s="58">
        <v>392.2</v>
      </c>
      <c r="L117" s="58">
        <v>1005.5</v>
      </c>
      <c r="M117" s="58">
        <v>1000</v>
      </c>
      <c r="N117" s="58">
        <v>-5.5</v>
      </c>
      <c r="O117" s="58">
        <v>-0.55000000000000004</v>
      </c>
    </row>
    <row r="118" spans="1:15" ht="15.75" thickBot="1">
      <c r="A118" s="56" t="s">
        <v>141</v>
      </c>
      <c r="B118" s="58">
        <v>400.7</v>
      </c>
      <c r="C118" s="58">
        <v>24</v>
      </c>
      <c r="D118" s="58">
        <v>24</v>
      </c>
      <c r="E118" s="58">
        <v>24</v>
      </c>
      <c r="F118" s="58">
        <v>24</v>
      </c>
      <c r="G118" s="58">
        <v>28.5</v>
      </c>
      <c r="H118" s="58">
        <v>24</v>
      </c>
      <c r="I118" s="58">
        <v>24</v>
      </c>
      <c r="J118" s="58">
        <v>24</v>
      </c>
      <c r="K118" s="58">
        <v>392.2</v>
      </c>
      <c r="L118" s="58">
        <v>989.5</v>
      </c>
      <c r="M118" s="58">
        <v>1000</v>
      </c>
      <c r="N118" s="58">
        <v>10.5</v>
      </c>
      <c r="O118" s="58">
        <v>1.05</v>
      </c>
    </row>
    <row r="119" spans="1:15" ht="15.75" thickBot="1">
      <c r="A119" s="56" t="s">
        <v>142</v>
      </c>
      <c r="B119" s="58">
        <v>400.7</v>
      </c>
      <c r="C119" s="58">
        <v>24</v>
      </c>
      <c r="D119" s="58">
        <v>27</v>
      </c>
      <c r="E119" s="58">
        <v>27</v>
      </c>
      <c r="F119" s="58">
        <v>24</v>
      </c>
      <c r="G119" s="58">
        <v>24</v>
      </c>
      <c r="H119" s="58">
        <v>27.5</v>
      </c>
      <c r="I119" s="58">
        <v>24</v>
      </c>
      <c r="J119" s="58">
        <v>24</v>
      </c>
      <c r="K119" s="58">
        <v>393.2</v>
      </c>
      <c r="L119" s="58">
        <v>995.5</v>
      </c>
      <c r="M119" s="58">
        <v>1000</v>
      </c>
      <c r="N119" s="58">
        <v>4.5</v>
      </c>
      <c r="O119" s="58">
        <v>0.45</v>
      </c>
    </row>
    <row r="120" spans="1:15" ht="15.75" thickBot="1">
      <c r="A120" s="56" t="s">
        <v>143</v>
      </c>
      <c r="B120" s="58">
        <v>403.7</v>
      </c>
      <c r="C120" s="58">
        <v>26</v>
      </c>
      <c r="D120" s="58">
        <v>27</v>
      </c>
      <c r="E120" s="58">
        <v>27</v>
      </c>
      <c r="F120" s="58">
        <v>27</v>
      </c>
      <c r="G120" s="58">
        <v>24</v>
      </c>
      <c r="H120" s="58">
        <v>24</v>
      </c>
      <c r="I120" s="58">
        <v>24</v>
      </c>
      <c r="J120" s="58">
        <v>24</v>
      </c>
      <c r="K120" s="58">
        <v>395.2</v>
      </c>
      <c r="L120" s="58">
        <v>1002</v>
      </c>
      <c r="M120" s="58">
        <v>1000</v>
      </c>
      <c r="N120" s="58">
        <v>-2</v>
      </c>
      <c r="O120" s="58">
        <v>-0.2</v>
      </c>
    </row>
    <row r="121" spans="1:15" ht="15.75" thickBot="1">
      <c r="A121" s="56" t="s">
        <v>144</v>
      </c>
      <c r="B121" s="58">
        <v>400.7</v>
      </c>
      <c r="C121" s="58">
        <v>26</v>
      </c>
      <c r="D121" s="58">
        <v>26</v>
      </c>
      <c r="E121" s="58">
        <v>26</v>
      </c>
      <c r="F121" s="58">
        <v>24</v>
      </c>
      <c r="G121" s="58">
        <v>28.5</v>
      </c>
      <c r="H121" s="58">
        <v>24</v>
      </c>
      <c r="I121" s="58">
        <v>24</v>
      </c>
      <c r="J121" s="58">
        <v>27</v>
      </c>
      <c r="K121" s="58">
        <v>393.2</v>
      </c>
      <c r="L121" s="58">
        <v>999.5</v>
      </c>
      <c r="M121" s="58">
        <v>1000</v>
      </c>
      <c r="N121" s="58">
        <v>0.5</v>
      </c>
      <c r="O121" s="58">
        <v>0.05</v>
      </c>
    </row>
    <row r="122" spans="1:15" ht="15.75" thickBot="1">
      <c r="A122" s="56" t="s">
        <v>145</v>
      </c>
      <c r="B122" s="58">
        <v>403.7</v>
      </c>
      <c r="C122" s="58">
        <v>27</v>
      </c>
      <c r="D122" s="58">
        <v>27</v>
      </c>
      <c r="E122" s="58">
        <v>26</v>
      </c>
      <c r="F122" s="58">
        <v>26</v>
      </c>
      <c r="G122" s="58">
        <v>28.5</v>
      </c>
      <c r="H122" s="58">
        <v>24</v>
      </c>
      <c r="I122" s="58">
        <v>27</v>
      </c>
      <c r="J122" s="58">
        <v>24</v>
      </c>
      <c r="K122" s="58">
        <v>392.2</v>
      </c>
      <c r="L122" s="58">
        <v>1005.5</v>
      </c>
      <c r="M122" s="58">
        <v>1000</v>
      </c>
      <c r="N122" s="58">
        <v>-5.5</v>
      </c>
      <c r="O122" s="58">
        <v>-0.55000000000000004</v>
      </c>
    </row>
    <row r="123" spans="1:15" ht="15.75" thickBot="1">
      <c r="A123" s="56" t="s">
        <v>146</v>
      </c>
      <c r="B123" s="58">
        <v>400.7</v>
      </c>
      <c r="C123" s="58">
        <v>24</v>
      </c>
      <c r="D123" s="58">
        <v>24</v>
      </c>
      <c r="E123" s="58">
        <v>24</v>
      </c>
      <c r="F123" s="58">
        <v>24</v>
      </c>
      <c r="G123" s="58">
        <v>28.5</v>
      </c>
      <c r="H123" s="58">
        <v>24</v>
      </c>
      <c r="I123" s="58">
        <v>24</v>
      </c>
      <c r="J123" s="58">
        <v>24</v>
      </c>
      <c r="K123" s="58">
        <v>393.2</v>
      </c>
      <c r="L123" s="58">
        <v>990.5</v>
      </c>
      <c r="M123" s="58">
        <v>1000</v>
      </c>
      <c r="N123" s="58">
        <v>9.5</v>
      </c>
      <c r="O123" s="58">
        <v>0.95</v>
      </c>
    </row>
    <row r="124" spans="1:15" ht="15.75" thickBot="1">
      <c r="A124" s="56" t="s">
        <v>147</v>
      </c>
      <c r="B124" s="58">
        <v>403.7</v>
      </c>
      <c r="C124" s="58">
        <v>26</v>
      </c>
      <c r="D124" s="58">
        <v>27</v>
      </c>
      <c r="E124" s="58">
        <v>24</v>
      </c>
      <c r="F124" s="58">
        <v>24</v>
      </c>
      <c r="G124" s="58">
        <v>28.5</v>
      </c>
      <c r="H124" s="58">
        <v>27.5</v>
      </c>
      <c r="I124" s="58">
        <v>27</v>
      </c>
      <c r="J124" s="58">
        <v>24</v>
      </c>
      <c r="K124" s="58">
        <v>392.2</v>
      </c>
      <c r="L124" s="58">
        <v>1004</v>
      </c>
      <c r="M124" s="58">
        <v>1000</v>
      </c>
      <c r="N124" s="58">
        <v>-4</v>
      </c>
      <c r="O124" s="58">
        <v>-0.4</v>
      </c>
    </row>
    <row r="125" spans="1:15" ht="15.75" thickBot="1">
      <c r="A125" s="56" t="s">
        <v>148</v>
      </c>
      <c r="B125" s="58">
        <v>403.7</v>
      </c>
      <c r="C125" s="58">
        <v>27</v>
      </c>
      <c r="D125" s="58">
        <v>27</v>
      </c>
      <c r="E125" s="58">
        <v>27</v>
      </c>
      <c r="F125" s="58">
        <v>27</v>
      </c>
      <c r="G125" s="58">
        <v>24</v>
      </c>
      <c r="H125" s="58">
        <v>28.5</v>
      </c>
      <c r="I125" s="58">
        <v>27</v>
      </c>
      <c r="J125" s="58">
        <v>27</v>
      </c>
      <c r="K125" s="58">
        <v>393.2</v>
      </c>
      <c r="L125" s="58">
        <v>1011.5</v>
      </c>
      <c r="M125" s="58">
        <v>1000</v>
      </c>
      <c r="N125" s="58">
        <v>-11.5</v>
      </c>
      <c r="O125" s="58">
        <v>-1.1499999999999999</v>
      </c>
    </row>
    <row r="126" spans="1:15">
      <c r="A126" s="63"/>
      <c r="B126" s="63"/>
      <c r="C126" s="63"/>
      <c r="D126" s="63"/>
      <c r="E126" s="63"/>
      <c r="F126" s="63"/>
      <c r="G126" s="63"/>
      <c r="H126" s="63"/>
      <c r="I126" s="63"/>
      <c r="J126" s="63"/>
      <c r="K126" s="63"/>
      <c r="L126" s="63"/>
      <c r="M126" s="63"/>
      <c r="N126" s="63"/>
      <c r="O126" s="63"/>
    </row>
    <row r="127" spans="1:15">
      <c r="A127" s="63"/>
      <c r="B127" s="63"/>
      <c r="C127" s="63"/>
      <c r="D127" s="63"/>
      <c r="E127" s="63"/>
      <c r="F127" s="63"/>
      <c r="G127" s="63"/>
      <c r="H127" s="63"/>
      <c r="I127" s="63"/>
      <c r="J127" s="63"/>
      <c r="K127" s="63"/>
      <c r="L127" s="63"/>
      <c r="M127" s="63"/>
      <c r="N127" s="63"/>
      <c r="O127" s="63"/>
    </row>
    <row r="128" spans="1:15">
      <c r="A128" s="63"/>
      <c r="B128" s="63"/>
      <c r="C128" s="63"/>
      <c r="D128" s="63"/>
      <c r="E128" s="63"/>
      <c r="F128" s="63"/>
      <c r="G128" s="63"/>
      <c r="H128" s="63"/>
      <c r="I128" s="63"/>
      <c r="J128" s="63"/>
      <c r="K128" s="63"/>
      <c r="L128" s="63"/>
      <c r="M128" s="63"/>
      <c r="N128" s="63"/>
      <c r="O128" s="63"/>
    </row>
    <row r="129" spans="1:15">
      <c r="A129" s="63"/>
      <c r="B129" s="63"/>
      <c r="C129" s="63"/>
      <c r="D129" s="63"/>
      <c r="E129" s="63"/>
      <c r="F129" s="63"/>
      <c r="G129" s="63"/>
      <c r="H129" s="63"/>
      <c r="I129" s="63"/>
      <c r="J129" s="63"/>
      <c r="K129" s="63"/>
      <c r="L129" s="63"/>
      <c r="M129" s="63"/>
      <c r="N129" s="63"/>
      <c r="O129" s="63"/>
    </row>
    <row r="130" spans="1:15">
      <c r="A130" s="63"/>
      <c r="B130" s="63"/>
      <c r="C130" s="63"/>
      <c r="D130" s="63"/>
      <c r="E130" s="63"/>
      <c r="F130" s="63"/>
      <c r="G130" s="63"/>
      <c r="H130" s="63"/>
      <c r="I130" s="63"/>
      <c r="J130" s="63"/>
      <c r="K130" s="63"/>
      <c r="L130" s="63"/>
      <c r="M130" s="63"/>
      <c r="N130" s="63"/>
      <c r="O130" s="63"/>
    </row>
    <row r="131" spans="1:15">
      <c r="A131" s="63"/>
      <c r="B131" s="63"/>
      <c r="C131" s="63"/>
      <c r="D131" s="63"/>
      <c r="E131" s="63"/>
      <c r="F131" s="63"/>
      <c r="G131" s="63"/>
      <c r="H131" s="63"/>
      <c r="I131" s="63"/>
      <c r="J131" s="63"/>
      <c r="K131" s="63"/>
      <c r="L131" s="63"/>
      <c r="M131" s="63"/>
      <c r="N131" s="63"/>
      <c r="O131" s="63"/>
    </row>
    <row r="132" spans="1:15">
      <c r="A132" s="63"/>
      <c r="B132" s="63"/>
      <c r="C132" s="63"/>
      <c r="D132" s="63"/>
      <c r="E132" s="63"/>
      <c r="F132" s="63"/>
      <c r="G132" s="63"/>
      <c r="H132" s="63"/>
      <c r="I132" s="63"/>
      <c r="J132" s="63"/>
      <c r="K132" s="63"/>
      <c r="L132" s="63"/>
      <c r="M132" s="63"/>
      <c r="N132" s="63"/>
      <c r="O132" s="63"/>
    </row>
    <row r="133" spans="1:15">
      <c r="A133" s="63"/>
      <c r="B133" s="63"/>
      <c r="C133" s="63"/>
      <c r="D133" s="63"/>
      <c r="E133" s="63"/>
      <c r="F133" s="63"/>
      <c r="G133" s="63"/>
      <c r="H133" s="63"/>
      <c r="I133" s="63"/>
      <c r="J133" s="63"/>
      <c r="K133" s="63"/>
      <c r="L133" s="63"/>
      <c r="M133" s="63"/>
      <c r="N133" s="63"/>
      <c r="O133" s="63"/>
    </row>
    <row r="134" spans="1:15">
      <c r="A134" s="63"/>
      <c r="B134" s="63"/>
      <c r="C134" s="63"/>
      <c r="D134" s="63"/>
      <c r="E134" s="63"/>
      <c r="F134" s="63"/>
      <c r="G134" s="63"/>
      <c r="H134" s="63"/>
      <c r="I134" s="63"/>
      <c r="J134" s="63"/>
      <c r="K134" s="63"/>
      <c r="L134" s="63"/>
      <c r="M134" s="63"/>
      <c r="N134" s="63"/>
      <c r="O134" s="63"/>
    </row>
    <row r="135" spans="1:15">
      <c r="A135" s="63"/>
      <c r="B135" s="63"/>
      <c r="C135" s="63"/>
      <c r="D135" s="63"/>
      <c r="E135" s="63"/>
      <c r="F135" s="63"/>
      <c r="G135" s="63"/>
      <c r="H135" s="63"/>
      <c r="I135" s="63"/>
      <c r="J135" s="63"/>
      <c r="K135" s="63"/>
      <c r="L135" s="63"/>
      <c r="M135" s="63"/>
      <c r="N135" s="63"/>
      <c r="O135" s="63"/>
    </row>
    <row r="136" spans="1:15">
      <c r="A136" s="63"/>
      <c r="B136" s="63"/>
      <c r="C136" s="63"/>
      <c r="D136" s="63"/>
      <c r="E136" s="63"/>
      <c r="F136" s="63"/>
      <c r="G136" s="63"/>
      <c r="H136" s="63"/>
      <c r="I136" s="63"/>
      <c r="J136" s="63"/>
      <c r="K136" s="63"/>
      <c r="L136" s="63"/>
      <c r="M136" s="63"/>
      <c r="N136" s="63"/>
      <c r="O136" s="63"/>
    </row>
    <row r="137" spans="1:15">
      <c r="A137" s="63"/>
      <c r="B137" s="63"/>
      <c r="C137" s="63"/>
      <c r="D137" s="63"/>
      <c r="E137" s="63"/>
      <c r="F137" s="63"/>
      <c r="G137" s="63"/>
      <c r="H137" s="63"/>
      <c r="I137" s="63"/>
      <c r="J137" s="63"/>
      <c r="K137" s="63"/>
      <c r="L137" s="63"/>
      <c r="M137" s="63"/>
      <c r="N137" s="63"/>
      <c r="O137" s="63"/>
    </row>
    <row r="138" spans="1:15">
      <c r="A138" s="63"/>
      <c r="B138" s="63"/>
      <c r="C138" s="63"/>
      <c r="D138" s="63"/>
      <c r="E138" s="63"/>
      <c r="F138" s="63"/>
      <c r="G138" s="63"/>
      <c r="H138" s="63"/>
      <c r="I138" s="63"/>
      <c r="J138" s="63"/>
      <c r="K138" s="63"/>
      <c r="L138" s="63"/>
      <c r="M138" s="63"/>
      <c r="N138" s="63"/>
      <c r="O138" s="63"/>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7</vt:i4>
      </vt:variant>
      <vt:variant>
        <vt:lpstr>Névvel ellátott tartományok</vt:lpstr>
      </vt:variant>
      <vt:variant>
        <vt:i4>1</vt:i4>
      </vt:variant>
    </vt:vector>
  </HeadingPairs>
  <TitlesOfParts>
    <vt:vector size="8" baseType="lpstr">
      <vt:lpstr>Info</vt:lpstr>
      <vt:lpstr>Adat</vt:lpstr>
      <vt:lpstr>Adatbázis</vt:lpstr>
      <vt:lpstr>Rangsorok</vt:lpstr>
      <vt:lpstr>Kimutatás</vt:lpstr>
      <vt:lpstr>COCO</vt:lpstr>
      <vt:lpstr>Inverz</vt:lpstr>
      <vt:lpstr>ghfg</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pl7</cp:lastModifiedBy>
  <dcterms:created xsi:type="dcterms:W3CDTF">2012-01-28T12:00:14Z</dcterms:created>
  <dcterms:modified xsi:type="dcterms:W3CDTF">2012-02-12T10:14:58Z</dcterms:modified>
</cp:coreProperties>
</file>