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15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pivotCache/pivotCacheDefinition19.xml" ContentType="application/vnd.openxmlformats-officedocument.spreadsheetml.pivotCacheDefinition+xml"/>
  <Override PartName="/xl/pivotCache/pivotCacheRecords19.xml" ContentType="application/vnd.openxmlformats-officedocument.spreadsheetml.pivotCacheRecords+xml"/>
  <Override PartName="/xl/pivotCache/pivotCacheDefinition20.xml" ContentType="application/vnd.openxmlformats-officedocument.spreadsheetml.pivotCacheDefinition+xml"/>
  <Override PartName="/xl/pivotCache/pivotCacheRecords20.xml" ContentType="application/vnd.openxmlformats-officedocument.spreadsheetml.pivotCacheRecords+xml"/>
  <Override PartName="/xl/pivotCache/pivotCacheDefinition21.xml" ContentType="application/vnd.openxmlformats-officedocument.spreadsheetml.pivotCacheDefinition+xml"/>
  <Override PartName="/xl/pivotCache/pivotCacheRecords21.xml" ContentType="application/vnd.openxmlformats-officedocument.spreadsheetml.pivotCacheRecords+xml"/>
  <Override PartName="/xl/pivotCache/pivotCacheDefinition22.xml" ContentType="application/vnd.openxmlformats-officedocument.spreadsheetml.pivotCacheDefinition+xml"/>
  <Override PartName="/xl/pivotCache/pivotCacheRecords22.xml" ContentType="application/vnd.openxmlformats-officedocument.spreadsheetml.pivotCacheRecords+xml"/>
  <Override PartName="/xl/pivotCache/pivotCacheDefinition23.xml" ContentType="application/vnd.openxmlformats-officedocument.spreadsheetml.pivotCacheDefinition+xml"/>
  <Override PartName="/xl/pivotCache/pivotCacheRecords23.xml" ContentType="application/vnd.openxmlformats-officedocument.spreadsheetml.pivotCacheRecords+xml"/>
  <Override PartName="/xl/pivotCache/pivotCacheDefinition24.xml" ContentType="application/vnd.openxmlformats-officedocument.spreadsheetml.pivotCacheDefinition+xml"/>
  <Override PartName="/xl/pivotCache/pivotCacheRecords24.xml" ContentType="application/vnd.openxmlformats-officedocument.spreadsheetml.pivotCacheRecords+xml"/>
  <Override PartName="/xl/pivotCache/pivotCacheDefinition25.xml" ContentType="application/vnd.openxmlformats-officedocument.spreadsheetml.pivotCacheDefinition+xml"/>
  <Override PartName="/xl/pivotCache/pivotCacheRecords25.xml" ContentType="application/vnd.openxmlformats-officedocument.spreadsheetml.pivotCacheRecords+xml"/>
  <Override PartName="/xl/pivotCache/pivotCacheDefinition26.xml" ContentType="application/vnd.openxmlformats-officedocument.spreadsheetml.pivotCacheDefinition+xml"/>
  <Override PartName="/xl/pivotCache/pivotCacheRecords2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30" tabRatio="693" firstSheet="20" activeTab="30"/>
  </bookViews>
  <sheets>
    <sheet name="G1_SZ" sheetId="1" r:id="rId1"/>
    <sheet name="G1_V" sheetId="2" r:id="rId2"/>
    <sheet name="G3_SZ" sheetId="3" r:id="rId3"/>
    <sheet name="G3_V" sheetId="4" r:id="rId4"/>
    <sheet name="G4_SZ" sheetId="5" r:id="rId5"/>
    <sheet name="G4_V" sheetId="6" r:id="rId6"/>
    <sheet name="G5_SZ" sheetId="7" r:id="rId7"/>
    <sheet name="G5_V" sheetId="8" r:id="rId8"/>
    <sheet name="G7_SZ" sheetId="9" r:id="rId9"/>
    <sheet name="G7_V" sheetId="10" r:id="rId10"/>
    <sheet name="G8_SZ" sheetId="11" r:id="rId11"/>
    <sheet name="G8_V" sheetId="12" r:id="rId12"/>
    <sheet name="G9_SZ" sheetId="13" r:id="rId13"/>
    <sheet name="G9_V" sheetId="14" r:id="rId14"/>
    <sheet name="G10_SZ" sheetId="15" r:id="rId15"/>
    <sheet name="G10_V" sheetId="16" r:id="rId16"/>
    <sheet name="G11_SZ" sheetId="17" r:id="rId17"/>
    <sheet name="G11_V" sheetId="18" r:id="rId18"/>
    <sheet name="G12_SZ" sheetId="19" r:id="rId19"/>
    <sheet name="G12_V" sheetId="20" r:id="rId20"/>
    <sheet name="G13_SZ" sheetId="21" r:id="rId21"/>
    <sheet name="G13_V" sheetId="22" r:id="rId22"/>
    <sheet name="G14_SZ" sheetId="23" r:id="rId23"/>
    <sheet name="G14_V" sheetId="24" r:id="rId24"/>
    <sheet name="Munka1" sheetId="29" r:id="rId25"/>
    <sheet name="rangsor" sheetId="27" r:id="rId26"/>
    <sheet name="OAM" sheetId="26" r:id="rId27"/>
    <sheet name="Attribútumok" sheetId="25" r:id="rId28"/>
    <sheet name="COCO online" sheetId="28" r:id="rId29"/>
    <sheet name="csoport" sheetId="33" r:id="rId30"/>
    <sheet name="Csoport_egyén" sheetId="32" r:id="rId31"/>
    <sheet name="COCO online eng" sheetId="31" r:id="rId32"/>
  </sheets>
  <calcPr calcId="162913"/>
  <pivotCaches>
    <pivotCache cacheId="0" r:id="rId33"/>
    <pivotCache cacheId="1" r:id="rId34"/>
    <pivotCache cacheId="2" r:id="rId35"/>
    <pivotCache cacheId="3" r:id="rId36"/>
    <pivotCache cacheId="4" r:id="rId37"/>
    <pivotCache cacheId="5" r:id="rId38"/>
    <pivotCache cacheId="6" r:id="rId39"/>
    <pivotCache cacheId="7" r:id="rId40"/>
    <pivotCache cacheId="8" r:id="rId41"/>
    <pivotCache cacheId="9" r:id="rId42"/>
    <pivotCache cacheId="10" r:id="rId43"/>
    <pivotCache cacheId="11" r:id="rId44"/>
    <pivotCache cacheId="12" r:id="rId45"/>
    <pivotCache cacheId="13" r:id="rId46"/>
    <pivotCache cacheId="14" r:id="rId47"/>
    <pivotCache cacheId="15" r:id="rId48"/>
    <pivotCache cacheId="16" r:id="rId49"/>
    <pivotCache cacheId="17" r:id="rId50"/>
    <pivotCache cacheId="18" r:id="rId51"/>
    <pivotCache cacheId="19" r:id="rId52"/>
    <pivotCache cacheId="20" r:id="rId53"/>
    <pivotCache cacheId="21" r:id="rId54"/>
    <pivotCache cacheId="22" r:id="rId55"/>
    <pivotCache cacheId="23" r:id="rId56"/>
    <pivotCache cacheId="24" r:id="rId57"/>
    <pivotCache cacheId="25" r:id="rId58"/>
  </pivotCaches>
</workbook>
</file>

<file path=xl/calcChain.xml><?xml version="1.0" encoding="utf-8"?>
<calcChain xmlns="http://schemas.openxmlformats.org/spreadsheetml/2006/main">
  <c r="J2" i="32" l="1"/>
  <c r="I2" i="32"/>
  <c r="C67" i="33" l="1"/>
  <c r="D67" i="33"/>
  <c r="E67" i="33"/>
  <c r="F67" i="33"/>
  <c r="G67" i="33"/>
  <c r="C68" i="33"/>
  <c r="D68" i="33"/>
  <c r="E68" i="33"/>
  <c r="F68" i="33"/>
  <c r="G68" i="33"/>
  <c r="C69" i="33"/>
  <c r="D69" i="33"/>
  <c r="E69" i="33"/>
  <c r="F69" i="33"/>
  <c r="G69" i="33"/>
  <c r="C70" i="33"/>
  <c r="D70" i="33"/>
  <c r="E70" i="33"/>
  <c r="F70" i="33"/>
  <c r="G70" i="33"/>
  <c r="C71" i="33"/>
  <c r="D71" i="33"/>
  <c r="E71" i="33"/>
  <c r="F71" i="33"/>
  <c r="G71" i="33"/>
  <c r="C72" i="33"/>
  <c r="D72" i="33"/>
  <c r="E72" i="33"/>
  <c r="F72" i="33"/>
  <c r="G72" i="33"/>
  <c r="C73" i="33"/>
  <c r="D73" i="33"/>
  <c r="E73" i="33"/>
  <c r="F73" i="33"/>
  <c r="G73" i="33"/>
  <c r="C74" i="33"/>
  <c r="D74" i="33"/>
  <c r="E74" i="33"/>
  <c r="F74" i="33"/>
  <c r="G74" i="33"/>
  <c r="C75" i="33"/>
  <c r="D75" i="33"/>
  <c r="E75" i="33"/>
  <c r="F75" i="33"/>
  <c r="G75" i="33"/>
  <c r="C76" i="33"/>
  <c r="D76" i="33"/>
  <c r="E76" i="33"/>
  <c r="F76" i="33"/>
  <c r="G76" i="33"/>
  <c r="C77" i="33"/>
  <c r="D77" i="33"/>
  <c r="E77" i="33"/>
  <c r="F77" i="33"/>
  <c r="G77" i="33"/>
  <c r="C78" i="33"/>
  <c r="D78" i="33"/>
  <c r="E78" i="33"/>
  <c r="F78" i="33"/>
  <c r="G78" i="33"/>
  <c r="B68" i="33"/>
  <c r="B69" i="33"/>
  <c r="B70" i="33"/>
  <c r="B71" i="33"/>
  <c r="B72" i="33"/>
  <c r="B73" i="33"/>
  <c r="B74" i="33"/>
  <c r="B75" i="33"/>
  <c r="B76" i="33"/>
  <c r="B77" i="33"/>
  <c r="B78" i="33"/>
  <c r="B67" i="33"/>
  <c r="B54" i="27" l="1"/>
  <c r="C54" i="27"/>
  <c r="D54" i="27"/>
  <c r="E54" i="27"/>
  <c r="F54" i="27"/>
  <c r="G54" i="27"/>
  <c r="H54" i="27"/>
  <c r="I54" i="27"/>
  <c r="B55" i="27"/>
  <c r="C55" i="27"/>
  <c r="D55" i="27"/>
  <c r="E55" i="27"/>
  <c r="F55" i="27"/>
  <c r="G55" i="27"/>
  <c r="H55" i="27"/>
  <c r="I55" i="27"/>
  <c r="B56" i="27"/>
  <c r="C56" i="27"/>
  <c r="D56" i="27"/>
  <c r="E56" i="27"/>
  <c r="F56" i="27"/>
  <c r="G56" i="27"/>
  <c r="H56" i="27"/>
  <c r="I56" i="27"/>
  <c r="B57" i="27"/>
  <c r="C57" i="27"/>
  <c r="D57" i="27"/>
  <c r="E57" i="27"/>
  <c r="F57" i="27"/>
  <c r="G57" i="27"/>
  <c r="H57" i="27"/>
  <c r="I57" i="27"/>
  <c r="B58" i="27"/>
  <c r="C58" i="27"/>
  <c r="D58" i="27"/>
  <c r="E58" i="27"/>
  <c r="F58" i="27"/>
  <c r="G58" i="27"/>
  <c r="H58" i="27"/>
  <c r="I58" i="27"/>
  <c r="B59" i="27"/>
  <c r="C59" i="27"/>
  <c r="D59" i="27"/>
  <c r="E59" i="27"/>
  <c r="F59" i="27"/>
  <c r="G59" i="27"/>
  <c r="H59" i="27"/>
  <c r="I59" i="27"/>
  <c r="B60" i="27"/>
  <c r="C60" i="27"/>
  <c r="D60" i="27"/>
  <c r="E60" i="27"/>
  <c r="F60" i="27"/>
  <c r="G60" i="27"/>
  <c r="H60" i="27"/>
  <c r="I60" i="27"/>
  <c r="B61" i="27"/>
  <c r="C61" i="27"/>
  <c r="D61" i="27"/>
  <c r="E61" i="27"/>
  <c r="F61" i="27"/>
  <c r="G61" i="27"/>
  <c r="H61" i="27"/>
  <c r="I61" i="27"/>
  <c r="B62" i="27"/>
  <c r="C62" i="27"/>
  <c r="D62" i="27"/>
  <c r="E62" i="27"/>
  <c r="F62" i="27"/>
  <c r="G62" i="27"/>
  <c r="H62" i="27"/>
  <c r="I62" i="27"/>
  <c r="B63" i="27"/>
  <c r="C63" i="27"/>
  <c r="D63" i="27"/>
  <c r="E63" i="27"/>
  <c r="F63" i="27"/>
  <c r="G63" i="27"/>
  <c r="H63" i="27"/>
  <c r="I63" i="27"/>
  <c r="B64" i="27"/>
  <c r="C64" i="27"/>
  <c r="D64" i="27"/>
  <c r="E64" i="27"/>
  <c r="F64" i="27"/>
  <c r="G64" i="27"/>
  <c r="H64" i="27"/>
  <c r="I64" i="27"/>
  <c r="B65" i="27"/>
  <c r="C65" i="27"/>
  <c r="D65" i="27"/>
  <c r="E65" i="27"/>
  <c r="F65" i="27"/>
  <c r="G65" i="27"/>
  <c r="H65" i="27"/>
  <c r="I65" i="27"/>
  <c r="B66" i="27"/>
  <c r="C66" i="27"/>
  <c r="D66" i="27"/>
  <c r="E66" i="27"/>
  <c r="F66" i="27"/>
  <c r="G66" i="27"/>
  <c r="H66" i="27"/>
  <c r="I66" i="27"/>
  <c r="B67" i="27"/>
  <c r="C67" i="27"/>
  <c r="D67" i="27"/>
  <c r="E67" i="27"/>
  <c r="F67" i="27"/>
  <c r="G67" i="27"/>
  <c r="H67" i="27"/>
  <c r="I67" i="27"/>
  <c r="B68" i="27"/>
  <c r="C68" i="27"/>
  <c r="D68" i="27"/>
  <c r="E68" i="27"/>
  <c r="F68" i="27"/>
  <c r="G68" i="27"/>
  <c r="H68" i="27"/>
  <c r="I68" i="27"/>
  <c r="B69" i="27"/>
  <c r="C69" i="27"/>
  <c r="D69" i="27"/>
  <c r="E69" i="27"/>
  <c r="F69" i="27"/>
  <c r="G69" i="27"/>
  <c r="H69" i="27"/>
  <c r="I69" i="27"/>
  <c r="B70" i="27"/>
  <c r="C70" i="27"/>
  <c r="D70" i="27"/>
  <c r="E70" i="27"/>
  <c r="F70" i="27"/>
  <c r="G70" i="27"/>
  <c r="H70" i="27"/>
  <c r="I70" i="27"/>
  <c r="B71" i="27"/>
  <c r="C71" i="27"/>
  <c r="D71" i="27"/>
  <c r="E71" i="27"/>
  <c r="F71" i="27"/>
  <c r="G71" i="27"/>
  <c r="H71" i="27"/>
  <c r="I71" i="27"/>
  <c r="B72" i="27"/>
  <c r="C72" i="27"/>
  <c r="D72" i="27"/>
  <c r="E72" i="27"/>
  <c r="F72" i="27"/>
  <c r="G72" i="27"/>
  <c r="H72" i="27"/>
  <c r="I72" i="27"/>
  <c r="B73" i="27"/>
  <c r="C73" i="27"/>
  <c r="D73" i="27"/>
  <c r="E73" i="27"/>
  <c r="F73" i="27"/>
  <c r="G73" i="27"/>
  <c r="H73" i="27"/>
  <c r="I73" i="27"/>
  <c r="B74" i="27"/>
  <c r="C74" i="27"/>
  <c r="D74" i="27"/>
  <c r="E74" i="27"/>
  <c r="F74" i="27"/>
  <c r="G74" i="27"/>
  <c r="H74" i="27"/>
  <c r="I74" i="27"/>
  <c r="B75" i="27"/>
  <c r="C75" i="27"/>
  <c r="D75" i="27"/>
  <c r="E75" i="27"/>
  <c r="F75" i="27"/>
  <c r="G75" i="27"/>
  <c r="H75" i="27"/>
  <c r="I75" i="27"/>
  <c r="B76" i="27"/>
  <c r="C76" i="27"/>
  <c r="D76" i="27"/>
  <c r="E76" i="27"/>
  <c r="F76" i="27"/>
  <c r="G76" i="27"/>
  <c r="H76" i="27"/>
  <c r="I76" i="27"/>
  <c r="B77" i="27"/>
  <c r="C77" i="27"/>
  <c r="D77" i="27"/>
  <c r="E77" i="27"/>
  <c r="F77" i="27"/>
  <c r="G77" i="27"/>
  <c r="H77" i="27"/>
  <c r="I77" i="27"/>
  <c r="B78" i="27"/>
  <c r="C78" i="27"/>
  <c r="D78" i="27"/>
  <c r="E78" i="27"/>
  <c r="F78" i="27"/>
  <c r="G78" i="27"/>
  <c r="H78" i="27"/>
  <c r="I78" i="27"/>
  <c r="B79" i="27"/>
  <c r="C79" i="27"/>
  <c r="D79" i="27"/>
  <c r="E79" i="27"/>
  <c r="F79" i="27"/>
  <c r="G79" i="27"/>
  <c r="H79" i="27"/>
  <c r="I79" i="27"/>
  <c r="B80" i="27"/>
  <c r="C80" i="27"/>
  <c r="D80" i="27"/>
  <c r="E80" i="27"/>
  <c r="F80" i="27"/>
  <c r="G80" i="27"/>
  <c r="H80" i="27"/>
  <c r="I80" i="27"/>
  <c r="B81" i="27"/>
  <c r="C81" i="27"/>
  <c r="D81" i="27"/>
  <c r="E81" i="27"/>
  <c r="F81" i="27"/>
  <c r="G81" i="27"/>
  <c r="H81" i="27"/>
  <c r="I81" i="27"/>
  <c r="B82" i="27"/>
  <c r="C82" i="27"/>
  <c r="D82" i="27"/>
  <c r="E82" i="27"/>
  <c r="F82" i="27"/>
  <c r="G82" i="27"/>
  <c r="H82" i="27"/>
  <c r="I82" i="27"/>
  <c r="B83" i="27"/>
  <c r="C83" i="27"/>
  <c r="D83" i="27"/>
  <c r="E83" i="27"/>
  <c r="F83" i="27"/>
  <c r="G83" i="27"/>
  <c r="H83" i="27"/>
  <c r="I83" i="27"/>
  <c r="B84" i="27"/>
  <c r="C84" i="27"/>
  <c r="D84" i="27"/>
  <c r="E84" i="27"/>
  <c r="F84" i="27"/>
  <c r="G84" i="27"/>
  <c r="H84" i="27"/>
  <c r="I84" i="27"/>
  <c r="B85" i="27"/>
  <c r="C85" i="27"/>
  <c r="D85" i="27"/>
  <c r="E85" i="27"/>
  <c r="F85" i="27"/>
  <c r="G85" i="27"/>
  <c r="H85" i="27"/>
  <c r="I85" i="27"/>
  <c r="B86" i="27"/>
  <c r="C86" i="27"/>
  <c r="D86" i="27"/>
  <c r="E86" i="27"/>
  <c r="F86" i="27"/>
  <c r="G86" i="27"/>
  <c r="H86" i="27"/>
  <c r="I86" i="27"/>
  <c r="B87" i="27"/>
  <c r="C87" i="27"/>
  <c r="D87" i="27"/>
  <c r="E87" i="27"/>
  <c r="F87" i="27"/>
  <c r="G87" i="27"/>
  <c r="H87" i="27"/>
  <c r="I87" i="27"/>
  <c r="B88" i="27"/>
  <c r="C88" i="27"/>
  <c r="D88" i="27"/>
  <c r="E88" i="27"/>
  <c r="F88" i="27"/>
  <c r="G88" i="27"/>
  <c r="H88" i="27"/>
  <c r="I88" i="27"/>
  <c r="B89" i="27"/>
  <c r="C89" i="27"/>
  <c r="D89" i="27"/>
  <c r="E89" i="27"/>
  <c r="F89" i="27"/>
  <c r="G89" i="27"/>
  <c r="H89" i="27"/>
  <c r="I89" i="27"/>
  <c r="B90" i="27"/>
  <c r="C90" i="27"/>
  <c r="D90" i="27"/>
  <c r="E90" i="27"/>
  <c r="F90" i="27"/>
  <c r="G90" i="27"/>
  <c r="H90" i="27"/>
  <c r="I90" i="27"/>
  <c r="B91" i="27"/>
  <c r="C91" i="27"/>
  <c r="D91" i="27"/>
  <c r="E91" i="27"/>
  <c r="F91" i="27"/>
  <c r="G91" i="27"/>
  <c r="H91" i="27"/>
  <c r="I91" i="27"/>
  <c r="B92" i="27"/>
  <c r="C92" i="27"/>
  <c r="D92" i="27"/>
  <c r="E92" i="27"/>
  <c r="F92" i="27"/>
  <c r="G92" i="27"/>
  <c r="H92" i="27"/>
  <c r="I92" i="27"/>
  <c r="B93" i="27"/>
  <c r="C93" i="27"/>
  <c r="D93" i="27"/>
  <c r="E93" i="27"/>
  <c r="F93" i="27"/>
  <c r="G93" i="27"/>
  <c r="H93" i="27"/>
  <c r="I93" i="27"/>
  <c r="B94" i="27"/>
  <c r="C94" i="27"/>
  <c r="D94" i="27"/>
  <c r="E94" i="27"/>
  <c r="F94" i="27"/>
  <c r="G94" i="27"/>
  <c r="H94" i="27"/>
  <c r="I94" i="27"/>
  <c r="B95" i="27"/>
  <c r="C95" i="27"/>
  <c r="D95" i="27"/>
  <c r="E95" i="27"/>
  <c r="F95" i="27"/>
  <c r="G95" i="27"/>
  <c r="H95" i="27"/>
  <c r="I95" i="27"/>
  <c r="B96" i="27"/>
  <c r="C96" i="27"/>
  <c r="D96" i="27"/>
  <c r="E96" i="27"/>
  <c r="F96" i="27"/>
  <c r="G96" i="27"/>
  <c r="H96" i="27"/>
  <c r="I96" i="27"/>
  <c r="B97" i="27"/>
  <c r="C97" i="27"/>
  <c r="D97" i="27"/>
  <c r="E97" i="27"/>
  <c r="F97" i="27"/>
  <c r="G97" i="27"/>
  <c r="H97" i="27"/>
  <c r="I97" i="27"/>
  <c r="B98" i="27"/>
  <c r="C98" i="27"/>
  <c r="D98" i="27"/>
  <c r="E98" i="27"/>
  <c r="F98" i="27"/>
  <c r="G98" i="27"/>
  <c r="H98" i="27"/>
  <c r="I98" i="27"/>
  <c r="B99" i="27"/>
  <c r="C99" i="27"/>
  <c r="D99" i="27"/>
  <c r="E99" i="27"/>
  <c r="F99" i="27"/>
  <c r="G99" i="27"/>
  <c r="H99" i="27"/>
  <c r="I99" i="27"/>
  <c r="C53" i="27"/>
  <c r="D53" i="27"/>
  <c r="E53" i="27"/>
  <c r="F53" i="27"/>
  <c r="G53" i="27"/>
  <c r="H53" i="27"/>
  <c r="I53" i="27"/>
  <c r="B53" i="27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2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3" i="1"/>
  <c r="H4" i="1"/>
  <c r="H2" i="1"/>
  <c r="F10" i="26"/>
  <c r="N10" i="26" s="1"/>
  <c r="F11" i="26"/>
  <c r="N11" i="26" s="1"/>
  <c r="F6" i="26"/>
  <c r="N6" i="26" s="1"/>
  <c r="F7" i="26"/>
  <c r="N7" i="26" s="1"/>
  <c r="F8" i="26"/>
  <c r="N8" i="26" s="1"/>
  <c r="F9" i="26"/>
  <c r="F5" i="26"/>
  <c r="N5" i="26" s="1"/>
  <c r="N9" i="26"/>
  <c r="E9" i="26"/>
  <c r="E8" i="26"/>
  <c r="M8" i="26" s="1"/>
  <c r="E7" i="26"/>
  <c r="M7" i="26" s="1"/>
  <c r="E6" i="26"/>
  <c r="M6" i="26" s="1"/>
  <c r="M5" i="26"/>
  <c r="M9" i="26"/>
  <c r="E5" i="26"/>
  <c r="N16" i="26"/>
  <c r="N20" i="26"/>
  <c r="N24" i="26"/>
  <c r="N28" i="26"/>
  <c r="N32" i="26"/>
  <c r="N36" i="26"/>
  <c r="N40" i="26"/>
  <c r="N44" i="26"/>
  <c r="N48" i="26"/>
  <c r="M14" i="26"/>
  <c r="M18" i="26"/>
  <c r="M22" i="26"/>
  <c r="M26" i="26"/>
  <c r="M34" i="26"/>
  <c r="M38" i="26"/>
  <c r="M42" i="26"/>
  <c r="M46" i="26"/>
  <c r="M2" i="26"/>
  <c r="F47" i="26"/>
  <c r="N47" i="26" s="1"/>
  <c r="F48" i="26"/>
  <c r="E48" i="26"/>
  <c r="M48" i="26" s="1"/>
  <c r="F45" i="26"/>
  <c r="N45" i="26" s="1"/>
  <c r="F46" i="26"/>
  <c r="N46" i="26" s="1"/>
  <c r="E46" i="26"/>
  <c r="F40" i="26"/>
  <c r="F41" i="26"/>
  <c r="N41" i="26" s="1"/>
  <c r="F42" i="26"/>
  <c r="N42" i="26" s="1"/>
  <c r="F43" i="26"/>
  <c r="N43" i="26" s="1"/>
  <c r="F44" i="26"/>
  <c r="E41" i="26"/>
  <c r="M41" i="26" s="1"/>
  <c r="E42" i="26"/>
  <c r="E43" i="26"/>
  <c r="M43" i="26" s="1"/>
  <c r="E44" i="26"/>
  <c r="M44" i="26" s="1"/>
  <c r="F34" i="26"/>
  <c r="N34" i="26" s="1"/>
  <c r="F35" i="26"/>
  <c r="N35" i="26" s="1"/>
  <c r="F36" i="26"/>
  <c r="F37" i="26"/>
  <c r="N37" i="26" s="1"/>
  <c r="F38" i="26"/>
  <c r="N38" i="26" s="1"/>
  <c r="F39" i="26"/>
  <c r="N39" i="26" s="1"/>
  <c r="E35" i="26"/>
  <c r="M35" i="26" s="1"/>
  <c r="E36" i="26"/>
  <c r="M36" i="26" s="1"/>
  <c r="E37" i="26"/>
  <c r="M37" i="26" s="1"/>
  <c r="E38" i="26"/>
  <c r="E39" i="26"/>
  <c r="M39" i="26" s="1"/>
  <c r="F29" i="26"/>
  <c r="N29" i="26" s="1"/>
  <c r="F30" i="26"/>
  <c r="N30" i="26" s="1"/>
  <c r="F31" i="26"/>
  <c r="N31" i="26" s="1"/>
  <c r="F32" i="26"/>
  <c r="F33" i="26"/>
  <c r="N33" i="26" s="1"/>
  <c r="E30" i="26"/>
  <c r="M30" i="26" s="1"/>
  <c r="E31" i="26"/>
  <c r="M31" i="26" s="1"/>
  <c r="E32" i="26"/>
  <c r="M32" i="26" s="1"/>
  <c r="E33" i="26"/>
  <c r="M33" i="26" s="1"/>
  <c r="F27" i="26"/>
  <c r="N27" i="26" s="1"/>
  <c r="F28" i="26"/>
  <c r="E28" i="26"/>
  <c r="M28" i="26" s="1"/>
  <c r="F24" i="26"/>
  <c r="F25" i="26"/>
  <c r="N25" i="26" s="1"/>
  <c r="F26" i="26"/>
  <c r="N26" i="26" s="1"/>
  <c r="E25" i="26"/>
  <c r="M25" i="26" s="1"/>
  <c r="E26" i="26"/>
  <c r="F19" i="26"/>
  <c r="N19" i="26" s="1"/>
  <c r="F20" i="26"/>
  <c r="F21" i="26"/>
  <c r="N21" i="26" s="1"/>
  <c r="F22" i="26"/>
  <c r="N22" i="26" s="1"/>
  <c r="F23" i="26"/>
  <c r="N23" i="26" s="1"/>
  <c r="E20" i="26"/>
  <c r="M20" i="26" s="1"/>
  <c r="E21" i="26"/>
  <c r="M21" i="26" s="1"/>
  <c r="E22" i="26"/>
  <c r="E23" i="26"/>
  <c r="M23" i="26" s="1"/>
  <c r="F15" i="26"/>
  <c r="N15" i="26" s="1"/>
  <c r="F16" i="26"/>
  <c r="F17" i="26"/>
  <c r="N17" i="26" s="1"/>
  <c r="F18" i="26"/>
  <c r="N18" i="26" s="1"/>
  <c r="E16" i="26"/>
  <c r="M16" i="26" s="1"/>
  <c r="E17" i="26"/>
  <c r="M17" i="26" s="1"/>
  <c r="E18" i="26"/>
  <c r="F12" i="26"/>
  <c r="N12" i="26" s="1"/>
  <c r="F13" i="26"/>
  <c r="N13" i="26" s="1"/>
  <c r="F14" i="26"/>
  <c r="N14" i="26" s="1"/>
  <c r="E11" i="26"/>
  <c r="M11" i="26" s="1"/>
  <c r="E12" i="26"/>
  <c r="M12" i="26" s="1"/>
  <c r="E13" i="26"/>
  <c r="M13" i="26" s="1"/>
  <c r="E14" i="26"/>
  <c r="F2" i="26"/>
  <c r="N2" i="26" s="1"/>
  <c r="F3" i="26"/>
  <c r="N3" i="26" s="1"/>
  <c r="F4" i="26"/>
  <c r="N4" i="26" s="1"/>
  <c r="E3" i="26"/>
  <c r="M3" i="26" s="1"/>
  <c r="E4" i="26"/>
  <c r="M4" i="26" s="1"/>
  <c r="E47" i="26"/>
  <c r="M47" i="26" s="1"/>
  <c r="E45" i="26"/>
  <c r="M45" i="26" s="1"/>
  <c r="E40" i="26"/>
  <c r="M40" i="26" s="1"/>
  <c r="E34" i="26"/>
  <c r="E29" i="26"/>
  <c r="M29" i="26" s="1"/>
  <c r="E27" i="26"/>
  <c r="M27" i="26" s="1"/>
  <c r="E24" i="26"/>
  <c r="M24" i="26" s="1"/>
  <c r="E19" i="26"/>
  <c r="M19" i="26" s="1"/>
  <c r="E15" i="26"/>
  <c r="M15" i="26" s="1"/>
  <c r="E10" i="26"/>
  <c r="M10" i="26" s="1"/>
  <c r="E2" i="26"/>
  <c r="J3" i="24" l="1"/>
  <c r="J4" i="24"/>
  <c r="J5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46" i="24"/>
  <c r="J2" i="24"/>
  <c r="J3" i="14" l="1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" i="14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" i="12"/>
  <c r="J3" i="23"/>
  <c r="J4" i="23"/>
  <c r="J5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2" i="23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2" i="21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2" i="19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2" i="1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" i="3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2" i="17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2" i="16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2" i="15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2" i="11"/>
  <c r="J3" i="10" l="1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2" i="10"/>
  <c r="J3" i="9" l="1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2" i="9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2" i="8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2" i="7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" i="6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2" i="5"/>
  <c r="AA5" i="1" l="1"/>
  <c r="AA6" i="1"/>
  <c r="AA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3" i="1"/>
  <c r="G4" i="1"/>
  <c r="G5" i="1"/>
  <c r="G2" i="1"/>
</calcChain>
</file>

<file path=xl/sharedStrings.xml><?xml version="1.0" encoding="utf-8"?>
<sst xmlns="http://schemas.openxmlformats.org/spreadsheetml/2006/main" count="11050" uniqueCount="1571">
  <si>
    <t>(akt | előző) 2015. március 29., 15:59‎ Armo (vitalap | szerkesztései)‎ . . (+24)‎ . . (Új oldal, tartalma: „Történeti modul kész.”)</t>
  </si>
  <si>
    <t>Irány</t>
  </si>
  <si>
    <t>2015.</t>
  </si>
  <si>
    <t>március</t>
  </si>
  <si>
    <t>29.,</t>
  </si>
  <si>
    <t>20:04‎</t>
  </si>
  <si>
    <t>Xsor</t>
  </si>
  <si>
    <t>15:08‎</t>
  </si>
  <si>
    <t>Yyaa</t>
  </si>
  <si>
    <t>15:01‎</t>
  </si>
  <si>
    <t>Yesc</t>
  </si>
  <si>
    <t>14:57‎</t>
  </si>
  <si>
    <t>14:45‎</t>
  </si>
  <si>
    <t>14:44‎</t>
  </si>
  <si>
    <t>14:42‎</t>
  </si>
  <si>
    <t>14:34‎</t>
  </si>
  <si>
    <t>14:33‎</t>
  </si>
  <si>
    <t>14:18‎</t>
  </si>
  <si>
    <t>14:17‎</t>
  </si>
  <si>
    <t>14:16‎</t>
  </si>
  <si>
    <t>14:15‎</t>
  </si>
  <si>
    <t>14:14‎</t>
  </si>
  <si>
    <t>14:05‎</t>
  </si>
  <si>
    <t>26.,</t>
  </si>
  <si>
    <t>21:01‎</t>
  </si>
  <si>
    <t>20:54‎</t>
  </si>
  <si>
    <t>20:30‎</t>
  </si>
  <si>
    <t>25.,</t>
  </si>
  <si>
    <t>22:52‎</t>
  </si>
  <si>
    <t>22:34‎</t>
  </si>
  <si>
    <t>22:31‎</t>
  </si>
  <si>
    <t>22:18‎</t>
  </si>
  <si>
    <t>22:15‎</t>
  </si>
  <si>
    <t>22:14‎</t>
  </si>
  <si>
    <t>22:12‎</t>
  </si>
  <si>
    <t>22:11‎</t>
  </si>
  <si>
    <t>22:09‎</t>
  </si>
  <si>
    <t>21:32‎</t>
  </si>
  <si>
    <t>21:20‎</t>
  </si>
  <si>
    <t>21:16‎</t>
  </si>
  <si>
    <t>20:38‎</t>
  </si>
  <si>
    <t>20:37‎</t>
  </si>
  <si>
    <t>20:29‎</t>
  </si>
  <si>
    <t>20:27‎</t>
  </si>
  <si>
    <t>20:26‎</t>
  </si>
  <si>
    <t>20:07‎</t>
  </si>
  <si>
    <t>19:44‎</t>
  </si>
  <si>
    <t>‎ . . ‎Önellenőrző tesztkérdések modul</t>
  </si>
  <si>
    <t>‎ . . ‎egyenrangú (asszociatív</t>
  </si>
  <si>
    <t xml:space="preserve"> címszavak</t>
  </si>
  <si>
    <t>‎ . . ‎Definíció-alkotási modul</t>
  </si>
  <si>
    <t>‎ . . ‎Történeti ellentmondások és vitatott kijelentések modulja</t>
  </si>
  <si>
    <t>‎ . . ‎Felhasznált, ajánlott irodalmak modul</t>
  </si>
  <si>
    <t>‎ . . ‎Történeti modul</t>
  </si>
  <si>
    <t>‎ . . ‎"ez egy" kapcsolattípus</t>
  </si>
  <si>
    <t>‎ . . ‎befoglaló címszavak</t>
  </si>
  <si>
    <t>‎ . . ‎"van neki" kapcsolattípus</t>
  </si>
  <si>
    <t>Év</t>
  </si>
  <si>
    <t>Hónap</t>
  </si>
  <si>
    <t>Nap</t>
  </si>
  <si>
    <t>Óra</t>
  </si>
  <si>
    <t>Név</t>
  </si>
  <si>
    <t>Karakter</t>
  </si>
  <si>
    <t>Fejezet</t>
  </si>
  <si>
    <t>Karakter(ABS)</t>
  </si>
  <si>
    <t>Sorcímkék</t>
  </si>
  <si>
    <t>Végösszeg</t>
  </si>
  <si>
    <t>SUM_Karakterszám_SZ</t>
  </si>
  <si>
    <t>SUM_Karakterszám_V</t>
  </si>
  <si>
    <t>20:10‎</t>
  </si>
  <si>
    <t>15:09‎</t>
  </si>
  <si>
    <t>15:02‎</t>
  </si>
  <si>
    <t>14:56‎</t>
  </si>
  <si>
    <t>14:53‎</t>
  </si>
  <si>
    <t>14:51‎</t>
  </si>
  <si>
    <t>14:48‎</t>
  </si>
  <si>
    <t>14:46‎</t>
  </si>
  <si>
    <t>14:39‎</t>
  </si>
  <si>
    <t>14:35‎</t>
  </si>
  <si>
    <t>14:28‎</t>
  </si>
  <si>
    <t>14:21‎</t>
  </si>
  <si>
    <t>08:19‎</t>
  </si>
  <si>
    <t>23:36‎</t>
  </si>
  <si>
    <t>20:51‎</t>
  </si>
  <si>
    <t>20:50‎</t>
  </si>
  <si>
    <t>18:30‎</t>
  </si>
  <si>
    <t>18:24‎</t>
  </si>
  <si>
    <t>17:32‎</t>
  </si>
  <si>
    <t>23:43‎</t>
  </si>
  <si>
    <t>23:08‎</t>
  </si>
  <si>
    <t>22:23‎</t>
  </si>
  <si>
    <t>21:55‎</t>
  </si>
  <si>
    <t>21:49‎</t>
  </si>
  <si>
    <t>21:19‎</t>
  </si>
  <si>
    <t>20:09‎</t>
  </si>
  <si>
    <t>19:56‎</t>
  </si>
  <si>
    <t>19:51‎</t>
  </si>
  <si>
    <t>19:49‎</t>
  </si>
  <si>
    <t>19:45‎</t>
  </si>
  <si>
    <t>19:26‎</t>
  </si>
  <si>
    <t>18:42‎</t>
  </si>
  <si>
    <t>23.,</t>
  </si>
  <si>
    <t>22:36‎</t>
  </si>
  <si>
    <t>22:30‎</t>
  </si>
  <si>
    <t>22:26‎</t>
  </si>
  <si>
    <t>22:07‎</t>
  </si>
  <si>
    <t>21:50‎</t>
  </si>
  <si>
    <t>21:38‎</t>
  </si>
  <si>
    <t>21:24‎</t>
  </si>
  <si>
    <t>21:05‎</t>
  </si>
  <si>
    <t>21:04‎</t>
  </si>
  <si>
    <t>20:59‎</t>
  </si>
  <si>
    <t>20:49‎</t>
  </si>
  <si>
    <t>20:43‎</t>
  </si>
  <si>
    <t>20:40‎</t>
  </si>
  <si>
    <t>(akt</t>
  </si>
  <si>
    <t>|</t>
  </si>
  <si>
    <t>előző)</t>
  </si>
  <si>
    <t>15:54‎</t>
  </si>
  <si>
    <t>Ynyn</t>
  </si>
  <si>
    <t>.</t>
  </si>
  <si>
    <t>15:30‎</t>
  </si>
  <si>
    <t>Zzcs</t>
  </si>
  <si>
    <t>13:52‎</t>
  </si>
  <si>
    <t>13:51‎</t>
  </si>
  <si>
    <t>13:46‎</t>
  </si>
  <si>
    <t>13:45‎</t>
  </si>
  <si>
    <t>13:40‎</t>
  </si>
  <si>
    <t>13:39‎</t>
  </si>
  <si>
    <t>13:35‎</t>
  </si>
  <si>
    <t>11:42‎</t>
  </si>
  <si>
    <t>Welk</t>
  </si>
  <si>
    <t>11:41‎</t>
  </si>
  <si>
    <t>11:12‎</t>
  </si>
  <si>
    <t>11:04‎</t>
  </si>
  <si>
    <t>08:45‎</t>
  </si>
  <si>
    <t>Alll</t>
  </si>
  <si>
    <t>20:23‎</t>
  </si>
  <si>
    <t>Armo</t>
  </si>
  <si>
    <t>20:18‎</t>
  </si>
  <si>
    <t xml:space="preserve"> ‎Történeti ellentmondások és vitatott kijelentések modulja)</t>
  </si>
  <si>
    <t xml:space="preserve"> ‎egyenrangú (asszociatív) címszavak)</t>
  </si>
  <si>
    <t xml:space="preserve"> ‎befoglaló címszavak)</t>
  </si>
  <si>
    <t xml:space="preserve"> ‎"van neki" kapcsolattípus)</t>
  </si>
  <si>
    <t xml:space="preserve"> ‎"ez egy" kapcsolattípus)</t>
  </si>
  <si>
    <t xml:space="preserve"> ‎Önellenőrző tesztkérdések modul)</t>
  </si>
  <si>
    <t xml:space="preserve"> ‎Felhasznált, ajánlott irodalmak modul)</t>
  </si>
  <si>
    <t xml:space="preserve"> ‎Definíció-alkotási modul)</t>
  </si>
  <si>
    <t xml:space="preserve"> ‎Történeti modul)</t>
  </si>
  <si>
    <t>március 29.,</t>
  </si>
  <si>
    <t>21:02‎</t>
  </si>
  <si>
    <t>Sney</t>
  </si>
  <si>
    <t>. . (→‎"van neki" kapcsolattípus)</t>
  </si>
  <si>
    <t>21:00‎</t>
  </si>
  <si>
    <t>. (→‎Definíció-alkotási modul)</t>
  </si>
  <si>
    <t>. . (→‎"ez egy" kapcsolattípus)</t>
  </si>
  <si>
    <t>19:17‎</t>
  </si>
  <si>
    <t>Crzn</t>
  </si>
  <si>
    <t>. (→‎Önellenőrző tesztkérdések modul)</t>
  </si>
  <si>
    <t>19:07‎</t>
  </si>
  <si>
    <t>. . (→‎Önellenőrző tesztkérdések modul)</t>
  </si>
  <si>
    <t>16:56‎</t>
  </si>
  <si>
    <t>Trpa</t>
  </si>
  <si>
    <t>. . (→‎Felhasznált, ajánlott irodalmak modul)</t>
  </si>
  <si>
    <t>08:37‎</t>
  </si>
  <si>
    <t>)‎ . . (→‎Történeti ellentmondások és vitatott kijelentések modulja)</t>
  </si>
  <si>
    <t>08:26‎</t>
  </si>
  <si>
    <t>március 26.,</t>
  </si>
  <si>
    <t>17:30‎</t>
  </si>
  <si>
    <t>Mnda</t>
  </si>
  <si>
    <t>17:29‎</t>
  </si>
  <si>
    <t>. . (→‎Definíció-alkotási modul)</t>
  </si>
  <si>
    <t>17:13‎</t>
  </si>
  <si>
    <t>március 24.,</t>
  </si>
  <si>
    <t>22:29‎</t>
  </si>
  <si>
    <t>. (→‎Történeti modul)</t>
  </si>
  <si>
    <t>22:21‎</t>
  </si>
  <si>
    <t>22:13‎</t>
  </si>
  <si>
    <t>. (→‎Fogalmak)</t>
  </si>
  <si>
    <t>22:10‎</t>
  </si>
  <si>
    <t>22:08‎</t>
  </si>
  <si>
    <t>21:54‎</t>
  </si>
  <si>
    <t>21:53‎</t>
  </si>
  <si>
    <t>21:52‎</t>
  </si>
  <si>
    <t>21:48‎</t>
  </si>
  <si>
    <t>21:47‎</t>
  </si>
  <si>
    <t>21:43‎</t>
  </si>
  <si>
    <t>)‎ . . (→‎Önellenőrző tesztkérdések modul)</t>
  </si>
  <si>
    <t>19:10‎</t>
  </si>
  <si>
    <t>18:27‎</t>
  </si>
  <si>
    <t>18:26‎</t>
  </si>
  <si>
    <t>március 23.,</t>
  </si>
  <si>
    <t>22:22‎</t>
  </si>
  <si>
    <t>Hute</t>
  </si>
  <si>
    <t>. (→‎Felhasznált, ajánlott irodalmak modul)</t>
  </si>
  <si>
    <t>22:00‎</t>
  </si>
  <si>
    <t>21:58‎</t>
  </si>
  <si>
    <t>. . (→‎Történeti modul)</t>
  </si>
  <si>
    <t>21:56‎</t>
  </si>
  <si>
    <t>)‎ . . (→‎Történeti modul)</t>
  </si>
  <si>
    <t>21:40‎</t>
  </si>
  <si>
    <t>április</t>
  </si>
  <si>
    <t>3.,</t>
  </si>
  <si>
    <t>08:14‎</t>
  </si>
  <si>
    <t>30.,</t>
  </si>
  <si>
    <t>00:14‎</t>
  </si>
  <si>
    <t>00:13‎</t>
  </si>
  <si>
    <t>21:14‎</t>
  </si>
  <si>
    <t>17:03‎</t>
  </si>
  <si>
    <t>17:02‎</t>
  </si>
  <si>
    <t>08:08‎</t>
  </si>
  <si>
    <t>10:29‎</t>
  </si>
  <si>
    <t>10:26‎</t>
  </si>
  <si>
    <t>10:25‎</t>
  </si>
  <si>
    <t>10:24‎</t>
  </si>
  <si>
    <t>24.,</t>
  </si>
  <si>
    <t>22:25‎</t>
  </si>
  <si>
    <t>18:46‎</t>
  </si>
  <si>
    <t>18:38‎</t>
  </si>
  <si>
    <t>18:35‎</t>
  </si>
  <si>
    <t>18:34‎</t>
  </si>
  <si>
    <t>20:36‎</t>
  </si>
  <si>
    <t>20:32‎</t>
  </si>
  <si>
    <t>20.,</t>
  </si>
  <si>
    <t>21:10‎</t>
  </si>
  <si>
    <t>5.,</t>
  </si>
  <si>
    <t>08‎</t>
  </si>
  <si>
    <t>. .</t>
  </si>
  <si>
    <t>. . (→‎5 Önellenőrző tesztkérdések modul)</t>
  </si>
  <si>
    <t>05‎</t>
  </si>
  <si>
    <t>. . (→‎2.3 befoglaló címszavak)</t>
  </si>
  <si>
    <t>01‎</t>
  </si>
  <si>
    <t>. . (→‎2.4 egyenrangú (asszociatív) címszavak)</t>
  </si>
  <si>
    <t>52‎</t>
  </si>
  <si>
    <t>. . (→‎3 Történeti ellentmondások és vitatott kijelentések modulja)</t>
  </si>
  <si>
    <t>51‎</t>
  </si>
  <si>
    <t>32‎</t>
  </si>
  <si>
    <t>55‎</t>
  </si>
  <si>
    <t>. . (→‎6 Felhasznált, ajánlott irodalmak modul)</t>
  </si>
  <si>
    <t>54‎</t>
  </si>
  <si>
    <t>. . (→‎2.2 "van neki" kapcsolattípus)</t>
  </si>
  <si>
    <t>59‎</t>
  </si>
  <si>
    <t>57‎</t>
  </si>
  <si>
    <t>. (→‎1 Történeti modul)</t>
  </si>
  <si>
    <t>56‎</t>
  </si>
  <si>
    <t>)‎ . . (→‎1 Történeti modul)</t>
  </si>
  <si>
    <t>37‎</t>
  </si>
  <si>
    <t>. . (→‎1 Történeti modul)</t>
  </si>
  <si>
    <t>36‎</t>
  </si>
  <si>
    <t>. (→‎6 Felhasznált, ajánlott irodalmak modul)</t>
  </si>
  <si>
    <t>35‎</t>
  </si>
  <si>
    <t>18‎</t>
  </si>
  <si>
    <t>17‎</t>
  </si>
  <si>
    <t>. . (→‎4 Definíció-alkotási modul)</t>
  </si>
  <si>
    <t>00‎</t>
  </si>
  <si>
    <t>31.</t>
  </si>
  <si>
    <t>, 19</t>
  </si>
  <si>
    <t>:40</t>
  </si>
  <si>
    <t>‎ . . (→‎4 Definíció-alkotási modul)</t>
  </si>
  <si>
    <t>, 17</t>
  </si>
  <si>
    <t>:48</t>
  </si>
  <si>
    <t>:31</t>
  </si>
  <si>
    <t>:23</t>
  </si>
  <si>
    <t>:21</t>
  </si>
  <si>
    <t>‎ . .</t>
  </si>
  <si>
    <t>5.</t>
  </si>
  <si>
    <t>, 21:</t>
  </si>
  <si>
    <t>26‎</t>
  </si>
  <si>
    <t>Nana</t>
  </si>
  <si>
    <t>20‎</t>
  </si>
  <si>
    <t>Pfnd</t>
  </si>
  <si>
    <t>12‎</t>
  </si>
  <si>
    <t>09‎</t>
  </si>
  <si>
    <t>, 20:</t>
  </si>
  <si>
    <t>53‎</t>
  </si>
  <si>
    <t>42‎</t>
  </si>
  <si>
    <t>, 17:</t>
  </si>
  <si>
    <t>58‎</t>
  </si>
  <si>
    <t>Zzss</t>
  </si>
  <si>
    <t>, 16:</t>
  </si>
  <si>
    <t>03‎</t>
  </si>
  <si>
    <t>Tttn</t>
  </si>
  <si>
    <t>, 14:</t>
  </si>
  <si>
    <t>3.</t>
  </si>
  <si>
    <t>25‎</t>
  </si>
  <si>
    <t>., 19</t>
  </si>
  <si>
    <t>:42</t>
  </si>
  <si>
    <t>:07</t>
  </si>
  <si>
    <t>., 18</t>
  </si>
  <si>
    <t>:43</t>
  </si>
  <si>
    <t>:16</t>
  </si>
  <si>
    <t>:15</t>
  </si>
  <si>
    <t>:14</t>
  </si>
  <si>
    <t>:12</t>
  </si>
  <si>
    <t>:11</t>
  </si>
  <si>
    <t>:09</t>
  </si>
  <si>
    <t>:08</t>
  </si>
  <si>
    <t>:05</t>
  </si>
  <si>
    <t>:04</t>
  </si>
  <si>
    <t>:03</t>
  </si>
  <si>
    <t>., 17</t>
  </si>
  <si>
    <t>:59</t>
  </si>
  <si>
    <t>:57</t>
  </si>
  <si>
    <t>:52</t>
  </si>
  <si>
    <t>:50</t>
  </si>
  <si>
    <t>:45</t>
  </si>
  <si>
    <t>:36</t>
  </si>
  <si>
    <t>:35</t>
  </si>
  <si>
    <t>:33</t>
  </si>
  <si>
    <t>:32</t>
  </si>
  <si>
    <t>:29</t>
  </si>
  <si>
    <t>:28</t>
  </si>
  <si>
    <t>:27</t>
  </si>
  <si>
    <t>:26</t>
  </si>
  <si>
    <t>:22</t>
  </si>
  <si>
    <t>2016.</t>
  </si>
  <si>
    <t>2.,</t>
  </si>
  <si>
    <t>19:29‎</t>
  </si>
  <si>
    <t>OsP01</t>
  </si>
  <si>
    <t>19:25‎</t>
  </si>
  <si>
    <t>19:24‎</t>
  </si>
  <si>
    <t>UsK04</t>
  </si>
  <si>
    <t>. (→‎"van neki" kapcsolattípus)</t>
  </si>
  <si>
    <t>19:23‎</t>
  </si>
  <si>
    <t>. (→‎egyenrangú (asszociatív) címszavak)</t>
  </si>
  <si>
    <t>19:22‎</t>
  </si>
  <si>
    <t>AkM03</t>
  </si>
  <si>
    <t>. . (→‎egyenrangú (asszociatív) címszavak)</t>
  </si>
  <si>
    <t>19:20‎</t>
  </si>
  <si>
    <t>19:19‎</t>
  </si>
  <si>
    <t>19:14‎</t>
  </si>
  <si>
    <t>19:08‎</t>
  </si>
  <si>
    <t>. (→‎Történeti ellentmondások és vitatott kijelentések modulja)</t>
  </si>
  <si>
    <t>. . (→‎Történeti ellentmondások és vitatott kijelentések modulja)</t>
  </si>
  <si>
    <t>19:06‎</t>
  </si>
  <si>
    <t>VeR02</t>
  </si>
  <si>
    <t>19:05‎</t>
  </si>
  <si>
    <t>19:02‎</t>
  </si>
  <si>
    <t>18:58‎</t>
  </si>
  <si>
    <t>KiB05</t>
  </si>
  <si>
    <t>18:33‎</t>
  </si>
  <si>
    <t>. (→‎"ez egy" kapcsolattípus)</t>
  </si>
  <si>
    <t>18:32‎</t>
  </si>
  <si>
    <t>18:28‎</t>
  </si>
  <si>
    <t>. . (→‎befoglaló címszavak)</t>
  </si>
  <si>
    <t>18:23‎</t>
  </si>
  <si>
    <t>18:21‎</t>
  </si>
  <si>
    <t>18:18‎</t>
  </si>
  <si>
    <t>18:15‎</t>
  </si>
  <si>
    <t>18:14‎</t>
  </si>
  <si>
    <t>18:08‎</t>
  </si>
  <si>
    <t>07:03‎</t>
  </si>
  <si>
    <t>19:30‎</t>
  </si>
  <si>
    <t>19:21‎</t>
  </si>
  <si>
    <t>19:18‎</t>
  </si>
  <si>
    <t>19:16‎</t>
  </si>
  <si>
    <t>19:15‎</t>
  </si>
  <si>
    <t>19:09‎</t>
  </si>
  <si>
    <t>19:04‎</t>
  </si>
  <si>
    <t>19:03‎</t>
  </si>
  <si>
    <t>18:52‎</t>
  </si>
  <si>
    <t>18:51‎</t>
  </si>
  <si>
    <t>18:48‎</t>
  </si>
  <si>
    <t>18:47‎</t>
  </si>
  <si>
    <t>18:45‎</t>
  </si>
  <si>
    <t>18:44‎</t>
  </si>
  <si>
    <t>18:31‎</t>
  </si>
  <si>
    <t>18:29‎</t>
  </si>
  <si>
    <t>18:25‎</t>
  </si>
  <si>
    <t>18:22‎</t>
  </si>
  <si>
    <t>18:20‎</t>
  </si>
  <si>
    <t>18:19‎</t>
  </si>
  <si>
    <t>1.,</t>
  </si>
  <si>
    <t>RiR06</t>
  </si>
  <si>
    <t>17:37‎</t>
  </si>
  <si>
    <t>SsK08</t>
  </si>
  <si>
    <t>17:31‎</t>
  </si>
  <si>
    <t>17:28‎</t>
  </si>
  <si>
    <t>17:27‎</t>
  </si>
  <si>
    <t>17:24‎</t>
  </si>
  <si>
    <t>17:17‎</t>
  </si>
  <si>
    <t>17:16‎</t>
  </si>
  <si>
    <t>17:14‎</t>
  </si>
  <si>
    <t>17:01‎</t>
  </si>
  <si>
    <t>17:00‎</t>
  </si>
  <si>
    <t>16:55‎</t>
  </si>
  <si>
    <t>16:53‎</t>
  </si>
  <si>
    <t>16:51‎</t>
  </si>
  <si>
    <t>16:50‎</t>
  </si>
  <si>
    <t>10:02‎</t>
  </si>
  <si>
    <t>OsF07</t>
  </si>
  <si>
    <t>09:38‎</t>
  </si>
  <si>
    <t>09:37‎</t>
  </si>
  <si>
    <t>09:36‎</t>
  </si>
  <si>
    <t>február</t>
  </si>
  <si>
    <t>‎ . . (→‎"ez egy" kapcsolattípus)</t>
  </si>
  <si>
    <t>‎ . . (→‎"van neki" kapcsolattípus)</t>
  </si>
  <si>
    <t>13:28‎</t>
  </si>
  <si>
    <t>19:28‎</t>
  </si>
  <si>
    <t>17:40‎</t>
  </si>
  <si>
    <t>17:39‎</t>
  </si>
  <si>
    <t>10:03‎</t>
  </si>
  <si>
    <t>09:13‎</t>
  </si>
  <si>
    <t>28.</t>
  </si>
  <si>
    <t>, 22:03</t>
  </si>
  <si>
    <t>25.</t>
  </si>
  <si>
    <t>, 10:43</t>
  </si>
  <si>
    <t>24.</t>
  </si>
  <si>
    <t>, 21:57</t>
  </si>
  <si>
    <t>, 21:07</t>
  </si>
  <si>
    <t>, 19:09</t>
  </si>
  <si>
    <t>, 18:45</t>
  </si>
  <si>
    <t>, 18:26</t>
  </si>
  <si>
    <t>, 18:20</t>
  </si>
  <si>
    <t>, 12:47</t>
  </si>
  <si>
    <t>13.</t>
  </si>
  <si>
    <t>, 17:59</t>
  </si>
  <si>
    <t>6.,</t>
  </si>
  <si>
    <t>20:48‎</t>
  </si>
  <si>
    <t>JuA12</t>
  </si>
  <si>
    <t>19:46‎</t>
  </si>
  <si>
    <t>IkP11</t>
  </si>
  <si>
    <t>19:43‎</t>
  </si>
  <si>
    <t>19:42‎</t>
  </si>
  <si>
    <t>. . (→‎Felhasznált, ajánlott irodalmak mo</t>
  </si>
  <si>
    <t>dul)</t>
  </si>
  <si>
    <t>14:20‎</t>
  </si>
  <si>
    <t>14:12‎</t>
  </si>
  <si>
    <t>14:11‎</t>
  </si>
  <si>
    <t>14:10‎</t>
  </si>
  <si>
    <t>14:04‎</t>
  </si>
  <si>
    <t>. (→‎Történeti ellentmondások és vitatott</t>
  </si>
  <si>
    <t>kijelentések modulja)</t>
  </si>
  <si>
    <t>14:03‎</t>
  </si>
  <si>
    <t>. . (→‎Történeti ellentmondások és vitatot</t>
  </si>
  <si>
    <t>t kijelentések modulja)</t>
  </si>
  <si>
    <t>13:50‎</t>
  </si>
  <si>
    <t>. . (→‎Felhasznált, ajánlott irodalmak mod</t>
  </si>
  <si>
    <t>ul)</t>
  </si>
  <si>
    <t>. . (→‎Történeti ellentmondások és vitato</t>
  </si>
  <si>
    <t>tt kijelentések modulja)</t>
  </si>
  <si>
    <t>07:55‎</t>
  </si>
  <si>
    <t>15:44‎</t>
  </si>
  <si>
    <t>15:43‎</t>
  </si>
  <si>
    <t>15:42‎</t>
  </si>
  <si>
    <t>15:41‎</t>
  </si>
  <si>
    <t>08:46‎</t>
  </si>
  <si>
    <t>, 17:13</t>
  </si>
  <si>
    <t>, 16:47</t>
  </si>
  <si>
    <t>, 15:40</t>
  </si>
  <si>
    <t>27.</t>
  </si>
  <si>
    <t>, 18:22</t>
  </si>
  <si>
    <t>, 17:40</t>
  </si>
  <si>
    <t>, 17:39</t>
  </si>
  <si>
    <t>, 17:15</t>
  </si>
  <si>
    <t xml:space="preserve"> . .</t>
  </si>
  <si>
    <t>, 16:07‎</t>
  </si>
  <si>
    <t>, 16:06‎</t>
  </si>
  <si>
    <t>4.,</t>
  </si>
  <si>
    <t>29.</t>
  </si>
  <si>
    <t>22.</t>
  </si>
  <si>
    <t>15.</t>
  </si>
  <si>
    <t>11.</t>
  </si>
  <si>
    <t>10:04‎</t>
  </si>
  <si>
    <t>07:56‎</t>
  </si>
  <si>
    <t>16:07‎</t>
  </si>
  <si>
    <t>16:06‎</t>
  </si>
  <si>
    <t>09:00‎</t>
  </si>
  <si>
    <t>08:49‎</t>
  </si>
  <si>
    <t>08:21‎</t>
  </si>
  <si>
    <t>, 14:33‎</t>
  </si>
  <si>
    <t>, 17:15‎</t>
  </si>
  <si>
    <t>, 15:18‎</t>
  </si>
  <si>
    <t>, 16:02‎</t>
  </si>
  <si>
    <t>, 16:01‎</t>
  </si>
  <si>
    <t>, 11:27‎</t>
  </si>
  <si>
    <t>, 11:21‎</t>
  </si>
  <si>
    <t>, 17:55‎</t>
  </si>
  <si>
    <t>, 19:31‎</t>
  </si>
  <si>
    <t>21.,</t>
  </si>
  <si>
    <t>ThL16</t>
  </si>
  <si>
    <t>20:21‎</t>
  </si>
  <si>
    <t>OrZ17</t>
  </si>
  <si>
    <t>‎ . . (→‎Önellenőrző tesztkérdések modul)</t>
  </si>
  <si>
    <t>20:12‎</t>
  </si>
  <si>
    <t>ErJ14</t>
  </si>
  <si>
    <t>‎ . . (→‎Felhasznált, ajánlott irodalmak modul)</t>
  </si>
  <si>
    <t>19:39‎</t>
  </si>
  <si>
    <t>18:43‎</t>
  </si>
  <si>
    <t>ApD13</t>
  </si>
  <si>
    <t>‎ . . (→‎egyenrangú (asszociatív) címszavak)</t>
  </si>
  <si>
    <t>17:42‎</t>
  </si>
  <si>
    <t>17:41‎</t>
  </si>
  <si>
    <t>BaS15</t>
  </si>
  <si>
    <t>‎ . . (→‎Történeti modul)</t>
  </si>
  <si>
    <t>16:54‎</t>
  </si>
  <si>
    <t>16:40‎</t>
  </si>
  <si>
    <t>16:38‎</t>
  </si>
  <si>
    <t>16:37‎</t>
  </si>
  <si>
    <t>16:35‎</t>
  </si>
  <si>
    <t>16:34‎</t>
  </si>
  <si>
    <t>16:32‎</t>
  </si>
  <si>
    <t>16:31‎</t>
  </si>
  <si>
    <t>16:27‎</t>
  </si>
  <si>
    <t>16:12‎</t>
  </si>
  <si>
    <t>15:55‎</t>
  </si>
  <si>
    <t>15:16‎</t>
  </si>
  <si>
    <t>21:21‎</t>
  </si>
  <si>
    <t>20:24‎</t>
  </si>
  <si>
    <t>20:15‎</t>
  </si>
  <si>
    <t>20:03‎</t>
  </si>
  <si>
    <t>19:54‎</t>
  </si>
  <si>
    <t>18:37‎</t>
  </si>
  <si>
    <t>18:36‎</t>
  </si>
  <si>
    <t>17:07‎</t>
  </si>
  <si>
    <t>16:24‎</t>
  </si>
  <si>
    <t>16:05‎</t>
  </si>
  <si>
    <t>16:02‎</t>
  </si>
  <si>
    <t>15:57‎</t>
  </si>
  <si>
    <t>15:51‎</t>
  </si>
  <si>
    <t>15:47‎</t>
  </si>
  <si>
    <t>15:46‎</t>
  </si>
  <si>
    <t>15:40‎</t>
  </si>
  <si>
    <t>15:38‎</t>
  </si>
  <si>
    <t>15:36‎</t>
  </si>
  <si>
    <t>15:35‎</t>
  </si>
  <si>
    <t>15:34‎</t>
  </si>
  <si>
    <t>15:31‎</t>
  </si>
  <si>
    <t>15:28‎</t>
  </si>
  <si>
    <t>15:26‎</t>
  </si>
  <si>
    <t>15:25‎</t>
  </si>
  <si>
    <t>15:24‎</t>
  </si>
  <si>
    <t>15:23‎</t>
  </si>
  <si>
    <t>15:20‎</t>
  </si>
  <si>
    <t>15:19‎</t>
  </si>
  <si>
    <t>15:17‎</t>
  </si>
  <si>
    <t>15:14‎</t>
  </si>
  <si>
    <t>15:13‎</t>
  </si>
  <si>
    <t>19:32‎</t>
  </si>
  <si>
    <t>DiZ19</t>
  </si>
  <si>
    <t>15:39‎</t>
  </si>
  <si>
    <t>KiL23</t>
  </si>
  <si>
    <t>10:51‎</t>
  </si>
  <si>
    <t>GyN21</t>
  </si>
  <si>
    <t>10:50‎</t>
  </si>
  <si>
    <t>10:48‎</t>
  </si>
  <si>
    <t>15:50‎</t>
  </si>
  <si>
    <t>15:49‎</t>
  </si>
  <si>
    <t>15:48‎</t>
  </si>
  <si>
    <t>15:45‎</t>
  </si>
  <si>
    <t>BiP22</t>
  </si>
  <si>
    <t>15:37‎</t>
  </si>
  <si>
    <t>)‎ . . (→‎Definíció-alkotási modul)</t>
  </si>
  <si>
    <t>15:52‎</t>
  </si>
  <si>
    <t>BoN18</t>
  </si>
  <si>
    <t>12:44‎</t>
  </si>
  <si>
    <t>12:43‎</t>
  </si>
  <si>
    <t>12:42‎</t>
  </si>
  <si>
    <t>12:39‎</t>
  </si>
  <si>
    <t>12:35‎</t>
  </si>
  <si>
    <t>12:19‎</t>
  </si>
  <si>
    <t>12:17‎</t>
  </si>
  <si>
    <t>12:14‎</t>
  </si>
  <si>
    <t>12:13‎</t>
  </si>
  <si>
    <t>12:10‎</t>
  </si>
  <si>
    <t>11:52‎</t>
  </si>
  <si>
    <t>11:51‎</t>
  </si>
  <si>
    <t xml:space="preserve"> . . (→‎Definíció-alkotási modul)</t>
  </si>
  <si>
    <t>10:49‎</t>
  </si>
  <si>
    <t>15:56‎</t>
  </si>
  <si>
    <t>12:46‎</t>
  </si>
  <si>
    <t>11:37‎</t>
  </si>
  <si>
    <t>, 18:05‎</t>
  </si>
  <si>
    <t>, 19:09‎</t>
  </si>
  <si>
    <t>, 18:50‎</t>
  </si>
  <si>
    <t>, 17:49‎</t>
  </si>
  <si>
    <t>, 17:47‎</t>
  </si>
  <si>
    <t>, 17:27‎</t>
  </si>
  <si>
    <t>, 16:30‎</t>
  </si>
  <si>
    <t>, 16:29‎</t>
  </si>
  <si>
    <t>, 16:26‎</t>
  </si>
  <si>
    <t>, 16:25‎</t>
  </si>
  <si>
    <t>, 16:21‎</t>
  </si>
  <si>
    <t>, 16:18‎</t>
  </si>
  <si>
    <t>, 16:16‎</t>
  </si>
  <si>
    <t>, 16:14‎</t>
  </si>
  <si>
    <t>, 16:11‎</t>
  </si>
  <si>
    <t>, 16:10‎</t>
  </si>
  <si>
    <t>, 16:09‎</t>
  </si>
  <si>
    <t>, 16:05‎</t>
  </si>
  <si>
    <t>, 16:04‎</t>
  </si>
  <si>
    <t>, 16:03‎</t>
  </si>
  <si>
    <t>, 16:00‎</t>
  </si>
  <si>
    <t>, 15:58‎</t>
  </si>
  <si>
    <t>, 15:56‎</t>
  </si>
  <si>
    <t>, 15:53‎</t>
  </si>
  <si>
    <t>, 15:47‎</t>
  </si>
  <si>
    <t>, 15:40‎</t>
  </si>
  <si>
    <t>, 15:24‎</t>
  </si>
  <si>
    <t>, 15:16‎</t>
  </si>
  <si>
    <t>, 15:15‎</t>
  </si>
  <si>
    <t>, 15:13‎</t>
  </si>
  <si>
    <t>, 15:12‎</t>
  </si>
  <si>
    <t>, 15:11‎</t>
  </si>
  <si>
    <t>, 15:07‎</t>
  </si>
  <si>
    <t>, 15:04‎</t>
  </si>
  <si>
    <t>, 15:00‎</t>
  </si>
  <si>
    <t>LyA20</t>
  </si>
  <si>
    <t>11:53‎</t>
  </si>
  <si>
    <t>20:56‎</t>
  </si>
  <si>
    <t>16:52‎</t>
  </si>
  <si>
    <t>, 15:37</t>
  </si>
  <si>
    <t>, 18:35</t>
  </si>
  <si>
    <t>, 17:47</t>
  </si>
  <si>
    <t>, 17:46</t>
  </si>
  <si>
    <t>, 17:45</t>
  </si>
  <si>
    <t>, 17:44</t>
  </si>
  <si>
    <t>, 17:37</t>
  </si>
  <si>
    <t>, 17:30</t>
  </si>
  <si>
    <t>, 17:23</t>
  </si>
  <si>
    <t>, 17:12</t>
  </si>
  <si>
    <t>, 17:11</t>
  </si>
  <si>
    <t>, 17:10</t>
  </si>
  <si>
    <t>, 17:09</t>
  </si>
  <si>
    <t>, 17:08</t>
  </si>
  <si>
    <t>, 17:07</t>
  </si>
  <si>
    <t>, 17:06</t>
  </si>
  <si>
    <t>, 17:01</t>
  </si>
  <si>
    <t>, 17:00</t>
  </si>
  <si>
    <t>, 11:51</t>
  </si>
  <si>
    <t>, 11:50</t>
  </si>
  <si>
    <t>, 11:13</t>
  </si>
  <si>
    <t>, 11:12</t>
  </si>
  <si>
    <t>KiR26</t>
  </si>
  <si>
    <t>DiS25</t>
  </si>
  <si>
    <t>MoK32</t>
  </si>
  <si>
    <t>)‎ . . (→‎Felhasznált, ajánlott irodalmak modul)</t>
  </si>
  <si>
    <t>)‎ . . (→‎egyenrangú (asszociatív) címszavak)</t>
  </si>
  <si>
    <t>‎ . . (→‎befoglaló címszavak)</t>
  </si>
  <si>
    <t>)‎ . . (→‎"ez egy" kapcsolattípus)</t>
  </si>
  <si>
    <t>. . (→‎HRM funkciói / Főbb tevékenységi területei:)</t>
  </si>
  <si>
    <t>)‎ . . (→‎"van neki" kapcsolattípus)</t>
  </si>
  <si>
    <t xml:space="preserve"> (→‎Történeti modul)</t>
  </si>
  <si>
    <t xml:space="preserve"> (→‎Történeti ellentmondások és vitatott kijelentések modulja)</t>
  </si>
  <si>
    <t>‎RiD27</t>
  </si>
  <si>
    <t>28.,</t>
  </si>
  <si>
    <t>21:17‎</t>
  </si>
  <si>
    <t>TzP28</t>
  </si>
  <si>
    <t>21:12‎</t>
  </si>
  <si>
    <t>GyN29</t>
  </si>
  <si>
    <t>20:20‎</t>
  </si>
  <si>
    <t>20:16‎</t>
  </si>
  <si>
    <t>20:11‎</t>
  </si>
  <si>
    <t>20:02‎</t>
  </si>
  <si>
    <t>20:01‎</t>
  </si>
  <si>
    <t>19:59‎</t>
  </si>
  <si>
    <t>19:57‎</t>
  </si>
  <si>
    <t>19:37‎</t>
  </si>
  <si>
    <t>19:27‎</t>
  </si>
  <si>
    <t>‎ . . (→‎befoglaló címszavak</t>
  </si>
  <si>
    <t>‎ . . (→‎Történeti ellentmondások és vitatott kijelentések modulja</t>
  </si>
  <si>
    <t>‎ . . (→‎Önellenőrző tesztkérdések modul</t>
  </si>
  <si>
    <t>‎ . . (→‎"van neki" kapcsolattípus</t>
  </si>
  <si>
    <t>‎ . . (→‎egyenrangú (asszociatív</t>
  </si>
  <si>
    <t>‎ . . (→‎"ez egy" kapcsolattípus</t>
  </si>
  <si>
    <t>‎ . . (→‎Történeti modul</t>
  </si>
  <si>
    <t>18:01‎</t>
  </si>
  <si>
    <t>RiN30</t>
  </si>
  <si>
    <t>16:39‎</t>
  </si>
  <si>
    <t>KiE31</t>
  </si>
  <si>
    <t>16:29‎</t>
  </si>
  <si>
    <t>16:28‎</t>
  </si>
  <si>
    <t>16:26‎</t>
  </si>
  <si>
    <t>16:21‎</t>
  </si>
  <si>
    <t>16:14‎</t>
  </si>
  <si>
    <t>16:11‎</t>
  </si>
  <si>
    <t>16:10‎</t>
  </si>
  <si>
    <t>16:09‎</t>
  </si>
  <si>
    <t>15:53‎</t>
  </si>
  <si>
    <t>, 13:39</t>
  </si>
  <si>
    <t>, 13:38</t>
  </si>
  <si>
    <t>‎ . . (→‎Felhasznált, ajánlott irodalmak modul</t>
  </si>
  <si>
    <t>‎ . . (→‎Definíció-alkotási modul</t>
  </si>
  <si>
    <t>16:42‎</t>
  </si>
  <si>
    <t>16:41‎</t>
  </si>
  <si>
    <t>16:33‎</t>
  </si>
  <si>
    <t>16:03‎</t>
  </si>
  <si>
    <t>16:00‎</t>
  </si>
  <si>
    <t>15:32‎</t>
  </si>
  <si>
    <t>, 13:43</t>
  </si>
  <si>
    <t>, 13:40</t>
  </si>
  <si>
    <t>, 13:34</t>
  </si>
  <si>
    <t>, 13:31</t>
  </si>
  <si>
    <t>, 13:30</t>
  </si>
  <si>
    <t>23.</t>
  </si>
  <si>
    <t>, 16:41</t>
  </si>
  <si>
    <t>, 16:28</t>
  </si>
  <si>
    <t>, 16:27</t>
  </si>
  <si>
    <t>, 16:18</t>
  </si>
  <si>
    <t>, 16:14</t>
  </si>
  <si>
    <t>, 16:13</t>
  </si>
  <si>
    <t>‎ThM24</t>
  </si>
  <si>
    <t>Csoport</t>
  </si>
  <si>
    <t xml:space="preserve"> </t>
  </si>
  <si>
    <t>Karakter (ABS)</t>
  </si>
  <si>
    <t>Karkater</t>
  </si>
  <si>
    <t>. (→Felhasznált, ajánlott irodalmak modul)</t>
  </si>
  <si>
    <t xml:space="preserve"> . . (→Önellenőrző tesztkérdések modul)</t>
  </si>
  <si>
    <t xml:space="preserve"> . . (→Felhasznált, ajánlott irodalmak modul)</t>
  </si>
  <si>
    <t>. . (→Történeti ellentmondások és vitatott kijelentések modulja)</t>
  </si>
  <si>
    <t xml:space="preserve"> . . (→Történeti ellentmondások és vitatott kijelentések modulja)</t>
  </si>
  <si>
    <t>. . (→Önellenőrző tesztkérdések modul)</t>
  </si>
  <si>
    <t>. . (→Felhasznált, ajánlott irodalmak modul)</t>
  </si>
  <si>
    <t>. . (→"van neki" kapcsolattípus)</t>
  </si>
  <si>
    <t xml:space="preserve"> . . (→"ez egy" kapcsolattípus)</t>
  </si>
  <si>
    <t xml:space="preserve"> . . (→"van neki" kapcsolattípus)</t>
  </si>
  <si>
    <t>. . (→befoglaló címszavak)</t>
  </si>
  <si>
    <t xml:space="preserve"> . . (→egyenrangú (asszociatív) címszavak)</t>
  </si>
  <si>
    <t>. . (→Ontológiai modul)</t>
  </si>
  <si>
    <t xml:space="preserve"> . . (→Történeti modul)</t>
  </si>
  <si>
    <t>. . (→Történeti modul)</t>
  </si>
  <si>
    <t>. . (→Definíció-alkotási modul)</t>
  </si>
  <si>
    <t>Karakter ABS</t>
  </si>
  <si>
    <t>12:47‎</t>
  </si>
  <si>
    <t>22:35‎</t>
  </si>
  <si>
    <t>21:57‎</t>
  </si>
  <si>
    <t>21:45‎</t>
  </si>
  <si>
    <t>21:30‎</t>
  </si>
  <si>
    <t>21:28‎</t>
  </si>
  <si>
    <t>21:25‎</t>
  </si>
  <si>
    <t>, 19:43</t>
  </si>
  <si>
    <t>, 20:10</t>
  </si>
  <si>
    <t>, 19:38</t>
  </si>
  <si>
    <t>, 18:43</t>
  </si>
  <si>
    <t>, 18:40</t>
  </si>
  <si>
    <t>, 17:28</t>
  </si>
  <si>
    <t>, 17:27</t>
  </si>
  <si>
    <t>, 17:25</t>
  </si>
  <si>
    <t>, 13:35</t>
  </si>
  <si>
    <t>, 13:10</t>
  </si>
  <si>
    <t>, 13:08</t>
  </si>
  <si>
    <t>, 12:18</t>
  </si>
  <si>
    <t>, 12:17</t>
  </si>
  <si>
    <t>, 11:38</t>
  </si>
  <si>
    <t>, 11:33</t>
  </si>
  <si>
    <t>, 11:32</t>
  </si>
  <si>
    <t>, 11:31</t>
  </si>
  <si>
    <t>, 11:30</t>
  </si>
  <si>
    <t>, 11:29</t>
  </si>
  <si>
    <t>, 11:20</t>
  </si>
  <si>
    <t>, 11:18</t>
  </si>
  <si>
    <t>, 11:10</t>
  </si>
  <si>
    <t>ThM24</t>
  </si>
  <si>
    <t>RiD27</t>
  </si>
  <si>
    <t>20:47‎</t>
  </si>
  <si>
    <t>20:42‎</t>
  </si>
  <si>
    <t>20:34‎</t>
  </si>
  <si>
    <t>20:33‎</t>
  </si>
  <si>
    <t>20:13‎</t>
  </si>
  <si>
    <t>20:00‎</t>
  </si>
  <si>
    <t>19:55‎</t>
  </si>
  <si>
    <t>19:53‎</t>
  </si>
  <si>
    <t>19:52‎</t>
  </si>
  <si>
    <t>19:50‎</t>
  </si>
  <si>
    <t>19:47‎</t>
  </si>
  <si>
    <t>19:41‎</t>
  </si>
  <si>
    <t>19:34‎</t>
  </si>
  <si>
    <t>19:13‎</t>
  </si>
  <si>
    <t>14:13‎</t>
  </si>
  <si>
    <t>14:09‎</t>
  </si>
  <si>
    <t>14:08‎</t>
  </si>
  <si>
    <t>17:49‎</t>
  </si>
  <si>
    <t>17:46‎</t>
  </si>
  <si>
    <t>17:45‎</t>
  </si>
  <si>
    <t>17:44‎</t>
  </si>
  <si>
    <t>17:43‎</t>
  </si>
  <si>
    <t>Csoportlétszám</t>
  </si>
  <si>
    <t>(üres)</t>
  </si>
  <si>
    <t>Módosítások száma_SZ</t>
  </si>
  <si>
    <t>Módosítások_száma_V</t>
  </si>
  <si>
    <t>Szórás / Karakter(ABS)</t>
  </si>
  <si>
    <t>Karakterszám_SD_SZ</t>
  </si>
  <si>
    <t>Karakterszám_SD_V</t>
  </si>
  <si>
    <t>Szórás / Karakter</t>
  </si>
  <si>
    <t>Szórás / Karakter (ABS)</t>
  </si>
  <si>
    <t>Szórás / Karakter ABS</t>
  </si>
  <si>
    <t>Csoport_SUM_Karakter_Sz</t>
  </si>
  <si>
    <t>Csoport_SUM_Karakter_V</t>
  </si>
  <si>
    <t>Hozzájárulás_SZ</t>
  </si>
  <si>
    <t>Hozzájárulás_V</t>
  </si>
  <si>
    <t>karakter neg</t>
  </si>
  <si>
    <t>karakter poz</t>
  </si>
  <si>
    <t>Összeg / karakter neg</t>
  </si>
  <si>
    <t>Összeg / karakter poz</t>
  </si>
  <si>
    <t>Y0</t>
  </si>
  <si>
    <t>Azonosító:</t>
  </si>
  <si>
    <t>Objektumok:</t>
  </si>
  <si>
    <t>Attribútumok:</t>
  </si>
  <si>
    <t>Lepcsők:</t>
  </si>
  <si>
    <t>Eltolás:</t>
  </si>
  <si>
    <t>Leírás:</t>
  </si>
  <si>
    <t>COCO Y0: 9429841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</si>
  <si>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</si>
  <si>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</si>
  <si>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</si>
  <si>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</si>
  <si>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</si>
  <si>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</si>
  <si>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</si>
  <si>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</si>
  <si>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</si>
  <si>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Y(A9)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</si>
  <si>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</si>
  <si>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</si>
  <si>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</si>
  <si>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</si>
  <si>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</si>
  <si>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</si>
  <si>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</si>
  <si>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</si>
  <si>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</si>
  <si>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</si>
  <si>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</si>
  <si>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</si>
  <si>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</si>
  <si>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</si>
  <si>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</si>
  <si>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</si>
  <si>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</si>
  <si>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</si>
  <si>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</si>
  <si>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</si>
  <si>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</si>
  <si>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</si>
  <si>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</si>
  <si>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</si>
  <si>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</si>
  <si>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</si>
  <si>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</si>
  <si>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</si>
  <si>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</si>
  <si>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</si>
  <si>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</si>
  <si>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</si>
  <si>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</si>
  <si>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</si>
  <si>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</si>
  <si>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</si>
  <si>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</si>
  <si>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</si>
  <si>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</si>
  <si>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</si>
  <si>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</si>
  <si>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</si>
  <si>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</si>
  <si>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</si>
  <si>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</si>
  <si>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</si>
  <si>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</si>
  <si>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Lépcsők(1)</t>
  </si>
  <si>
    <t>S1</t>
  </si>
  <si>
    <t>(45.8+131.3)/(2)=88.55</t>
  </si>
  <si>
    <t>(631.8+803)/(2)=717.4</t>
  </si>
  <si>
    <t>(163.2+45.8)/(2)=104.5</t>
  </si>
  <si>
    <t>(90.5+45.8)/(2)=68.15</t>
  </si>
  <si>
    <t>(248.8+167.2)/(2)=207.95</t>
  </si>
  <si>
    <t>(716.4+818.9)/(2)=767.65</t>
  </si>
  <si>
    <t>(45.8+45.8)/(2)=45.75</t>
  </si>
  <si>
    <t>(66.7+81.6)/(2)=74.15</t>
  </si>
  <si>
    <t>S2</t>
  </si>
  <si>
    <t>(44.8+130.3)/(2)=87.55</t>
  </si>
  <si>
    <t>(146.3+732.3)/(2)=439.3</t>
  </si>
  <si>
    <t>(162.2+44.8)/(2)=103.5</t>
  </si>
  <si>
    <t>(89.6+44.8)/(2)=67.15</t>
  </si>
  <si>
    <t>(247.8+166.2)/(2)=206.95</t>
  </si>
  <si>
    <t>(715.4+817.9)/(2)=766.65</t>
  </si>
  <si>
    <t>(44.8+44.8)/(2)=44.8</t>
  </si>
  <si>
    <t>(65.7+80.6)/(2)=73.15</t>
  </si>
  <si>
    <t>S3</t>
  </si>
  <si>
    <t>(43.8+83.6)/(2)=63.7</t>
  </si>
  <si>
    <t>(145.3+197)/(2)=171.15</t>
  </si>
  <si>
    <t>(161.2+43.8)/(2)=102.5</t>
  </si>
  <si>
    <t>(88.6+43.8)/(2)=66.15</t>
  </si>
  <si>
    <t>(246.8+165.2)/(2)=205.95</t>
  </si>
  <si>
    <t>(714.4+816.9)/(2)=765.65</t>
  </si>
  <si>
    <t>(43.8+43.8)/(2)=43.8</t>
  </si>
  <si>
    <t>(64.7+79.6)/(2)=72.15</t>
  </si>
  <si>
    <t>S4</t>
  </si>
  <si>
    <t>(42.8+82.6)/(2)=62.7</t>
  </si>
  <si>
    <t>(144.3+196)/(2)=170.15</t>
  </si>
  <si>
    <t>(160.2+42.8)/(2)=101.5</t>
  </si>
  <si>
    <t>(87.6+42.8)/(2)=65.15</t>
  </si>
  <si>
    <t>(245.8+164.2)/(2)=204.95</t>
  </si>
  <si>
    <t>(713.4+815.9)/(2)=764.65</t>
  </si>
  <si>
    <t>(42.8+42.8)/(2)=42.8</t>
  </si>
  <si>
    <t>(63.7+78.6)/(2)=71.15</t>
  </si>
  <si>
    <t>S5</t>
  </si>
  <si>
    <t>(41.8+81.6)/(2)=61.7</t>
  </si>
  <si>
    <t>(143.3+195)/(2)=169.15</t>
  </si>
  <si>
    <t>(159.2+41.8)/(2)=100.5</t>
  </si>
  <si>
    <t>(86.6+41.8)/(2)=64.2</t>
  </si>
  <si>
    <t>(244.8+163.2)/(2)=204</t>
  </si>
  <si>
    <t>(712.4+814.9)/(2)=763.7</t>
  </si>
  <si>
    <t>(41.8+41.8)/(2)=41.8</t>
  </si>
  <si>
    <t>(60.7+77.6)/(2)=69.15</t>
  </si>
  <si>
    <t>S6</t>
  </si>
  <si>
    <t>(40.8+47.8)/(2)=44.3</t>
  </si>
  <si>
    <t>(113.4+194)/(2)=153.75</t>
  </si>
  <si>
    <t>(158.2+40.8)/(2)=99.5</t>
  </si>
  <si>
    <t>(85.6+40.8)/(2)=63.2</t>
  </si>
  <si>
    <t>(243.8+162.2)/(2)=203</t>
  </si>
  <si>
    <t>(711.4+813.9)/(2)=762.7</t>
  </si>
  <si>
    <t>(40.8+40.8)/(2)=40.8</t>
  </si>
  <si>
    <t>(59.7+76.6)/(2)=68.15</t>
  </si>
  <si>
    <t>S7</t>
  </si>
  <si>
    <t>(39.8+39.8)/(2)=39.8</t>
  </si>
  <si>
    <t>(79.6+193)/(2)=136.3</t>
  </si>
  <si>
    <t>(157.2+39.8)/(2)=98.5</t>
  </si>
  <si>
    <t>(84.6+39.8)/(2)=62.2</t>
  </si>
  <si>
    <t>(242.8+131.3)/(2)=187.05</t>
  </si>
  <si>
    <t>(710.4+812.9)/(2)=761.7</t>
  </si>
  <si>
    <t>(58.7+75.6)/(2)=67.15</t>
  </si>
  <si>
    <t>S8</t>
  </si>
  <si>
    <t>(38.8+38.8)/(2)=38.8</t>
  </si>
  <si>
    <t>(61.7+192)/(2)=126.85</t>
  </si>
  <si>
    <t>(156.2+38.8)/(2)=97.5</t>
  </si>
  <si>
    <t>(69.7+38.8)/(2)=54.25</t>
  </si>
  <si>
    <t>(102.5+130.3)/(2)=116.4</t>
  </si>
  <si>
    <t>(669.6+811.9)/(2)=740.8</t>
  </si>
  <si>
    <t>(42.8+74.6)/(2)=58.7</t>
  </si>
  <si>
    <t>S9</t>
  </si>
  <si>
    <t>(37.8+37.8)/(2)=37.8</t>
  </si>
  <si>
    <t>(60.7+191)/(2)=125.85</t>
  </si>
  <si>
    <t>(155.2+37.8)/(2)=96.5</t>
  </si>
  <si>
    <t>(68.7+37.8)/(2)=53.25</t>
  </si>
  <si>
    <t>(101.5+129.4)/(2)=115.4</t>
  </si>
  <si>
    <t>(668.7+810.9)/(2)=739.8</t>
  </si>
  <si>
    <t>(41.8+73.6)/(2)=57.7</t>
  </si>
  <si>
    <t>S10</t>
  </si>
  <si>
    <t>(36.8+36.8)/(2)=36.8</t>
  </si>
  <si>
    <t>(59.7+190)/(2)=124.85</t>
  </si>
  <si>
    <t>(154.2+36.8)/(2)=95.5</t>
  </si>
  <si>
    <t>(67.7+36.8)/(2)=52.25</t>
  </si>
  <si>
    <t>(100.5+128.4)/(2)=114.45</t>
  </si>
  <si>
    <t>(667.7+715.4)/(2)=691.55</t>
  </si>
  <si>
    <t>(40.8+72.6)/(2)=56.7</t>
  </si>
  <si>
    <t>S11</t>
  </si>
  <si>
    <t>(35.8+35.8)/(2)=35.8</t>
  </si>
  <si>
    <t>(58.7+189.1)/(2)=123.9</t>
  </si>
  <si>
    <t>(153.2+35.8)/(2)=94.55</t>
  </si>
  <si>
    <t>(66.7+35.8)/(2)=51.25</t>
  </si>
  <si>
    <t>(94.5+117.4)/(2)=105.95</t>
  </si>
  <si>
    <t>(639.8+674.6)/(2)=657.2</t>
  </si>
  <si>
    <t>(39.8+71.6)/(2)=55.7</t>
  </si>
  <si>
    <t>S12</t>
  </si>
  <si>
    <t>(34.8+34.8)/(2)=34.85</t>
  </si>
  <si>
    <t>(57.7+188.1)/(2)=122.9</t>
  </si>
  <si>
    <t>(152.2+34.8)/(2)=93.55</t>
  </si>
  <si>
    <t>(65.7+34.8)/(2)=50.25</t>
  </si>
  <si>
    <t>(93.5+116.4)/(2)=104.95</t>
  </si>
  <si>
    <t>(627.9+673.6)/(2)=650.75</t>
  </si>
  <si>
    <t>(38.8+70.6)/(2)=54.75</t>
  </si>
  <si>
    <t>S13</t>
  </si>
  <si>
    <t>(33.8+33.8)/(2)=33.85</t>
  </si>
  <si>
    <t>(56.7+187.1)/(2)=121.9</t>
  </si>
  <si>
    <t>(151.2+33.8)/(2)=92.55</t>
  </si>
  <si>
    <t>(64.7+33.8)/(2)=49.25</t>
  </si>
  <si>
    <t>(92.5+115.4)/(2)=104</t>
  </si>
  <si>
    <t>(626.9+672.6)/(2)=649.75</t>
  </si>
  <si>
    <t>(37.8+69.7)/(2)=53.75</t>
  </si>
  <si>
    <t>S14</t>
  </si>
  <si>
    <t>(32.8+32.8)/(2)=32.85</t>
  </si>
  <si>
    <t>(55.7+186.1)/(2)=120.9</t>
  </si>
  <si>
    <t>(150.2+32.8)/(2)=91.55</t>
  </si>
  <si>
    <t>(63.7+32.8)/(2)=48.25</t>
  </si>
  <si>
    <t>(91.5+114.4)/(2)=103</t>
  </si>
  <si>
    <t>(625.9+671.6)/(2)=648.75</t>
  </si>
  <si>
    <t>(36.8+68.7)/(2)=52.75</t>
  </si>
  <si>
    <t>S15</t>
  </si>
  <si>
    <t>(31.8+31.8)/(2)=31.85</t>
  </si>
  <si>
    <t>(54.7+185.1)/(2)=119.9</t>
  </si>
  <si>
    <t>(149.3+31.8)/(2)=90.55</t>
  </si>
  <si>
    <t>(62.7+31.8)/(2)=47.25</t>
  </si>
  <si>
    <t>(90.5+113.4)/(2)=102</t>
  </si>
  <si>
    <t>(609+670.6)/(2)=639.8</t>
  </si>
  <si>
    <t>(35.8+67.7)/(2)=51.75</t>
  </si>
  <si>
    <t>S16</t>
  </si>
  <si>
    <t>(30.8+30.8)/(2)=30.85</t>
  </si>
  <si>
    <t>(53.7+184.1)/(2)=118.9</t>
  </si>
  <si>
    <t>(148.3+30.8)/(2)=89.55</t>
  </si>
  <si>
    <t>(61.7+30.8)/(2)=46.25</t>
  </si>
  <si>
    <t>(89.6+104.5)/(2)=97</t>
  </si>
  <si>
    <t>(600+669.6)/(2)=634.8</t>
  </si>
  <si>
    <t>(34.8+66.7)/(2)=50.75</t>
  </si>
  <si>
    <t>S17</t>
  </si>
  <si>
    <t>(29.9+29.9)/(2)=29.85</t>
  </si>
  <si>
    <t>(52.7+183.1)/(2)=117.9</t>
  </si>
  <si>
    <t>(147.3+29.9)/(2)=88.55</t>
  </si>
  <si>
    <t>(60.7+29.9)/(2)=45.25</t>
  </si>
  <si>
    <t>(88.6+103.5)/(2)=96</t>
  </si>
  <si>
    <t>(599+668.7)/(2)=633.85</t>
  </si>
  <si>
    <t>(33.8+65.7)/(2)=49.75</t>
  </si>
  <si>
    <t>S18</t>
  </si>
  <si>
    <t>(28.9+28.9)/(2)=28.85</t>
  </si>
  <si>
    <t>(51.7+182.1)/(2)=116.9</t>
  </si>
  <si>
    <t>(146.3+28.9)/(2)=87.55</t>
  </si>
  <si>
    <t>(59.7+28.9)/(2)=44.3</t>
  </si>
  <si>
    <t>(87.6+102.5)/(2)=95</t>
  </si>
  <si>
    <t>(594+667.7)/(2)=630.85</t>
  </si>
  <si>
    <t>(32.8+64.7)/(2)=48.75</t>
  </si>
  <si>
    <t>S19</t>
  </si>
  <si>
    <t>(27.9+27.9)/(2)=27.85</t>
  </si>
  <si>
    <t>(50.7+137.3)/(2)=94.05</t>
  </si>
  <si>
    <t>(145.3+27.9)/(2)=86.55</t>
  </si>
  <si>
    <t>(58.7+27.9)/(2)=43.3</t>
  </si>
  <si>
    <t>(86.6+101.5)/(2)=94.05</t>
  </si>
  <si>
    <t>(593+666.7)/(2)=629.85</t>
  </si>
  <si>
    <t>(31.8+63.7)/(2)=47.75</t>
  </si>
  <si>
    <t>S20</t>
  </si>
  <si>
    <t>(26.9+26.9)/(2)=26.85</t>
  </si>
  <si>
    <t>(49.8+136.3)/(2)=93.05</t>
  </si>
  <si>
    <t>(144.3+26.9)/(2)=85.55</t>
  </si>
  <si>
    <t>(57.7+26.9)/(2)=42.3</t>
  </si>
  <si>
    <t>(85.6+100.5)/(2)=93.05</t>
  </si>
  <si>
    <t>(592+665.7)/(2)=628.85</t>
  </si>
  <si>
    <t>(30.8+62.7)/(2)=46.75</t>
  </si>
  <si>
    <t>S21</t>
  </si>
  <si>
    <t>(25.9+25.9)/(2)=25.85</t>
  </si>
  <si>
    <t>(48.8+135.3)/(2)=92.05</t>
  </si>
  <si>
    <t>(143.3+25.9)/(2)=84.6</t>
  </si>
  <si>
    <t>(56.7+25.9)/(2)=41.3</t>
  </si>
  <si>
    <t>(84.6+99.5)/(2)=92.05</t>
  </si>
  <si>
    <t>(591+664.7)/(2)=627.85</t>
  </si>
  <si>
    <t>(29.9+61.7)/(2)=45.75</t>
  </si>
  <si>
    <t>S22</t>
  </si>
  <si>
    <t>(24.9+24.9)/(2)=24.9</t>
  </si>
  <si>
    <t>(47.8+134.3)/(2)=91.05</t>
  </si>
  <si>
    <t>(142.3+24.9)/(2)=83.6</t>
  </si>
  <si>
    <t>(55.7+24.9)/(2)=40.3</t>
  </si>
  <si>
    <t>(83.6+98.5)/(2)=91.05</t>
  </si>
  <si>
    <t>(590+663.7)/(2)=626.85</t>
  </si>
  <si>
    <t>(28.9+60.7)/(2)=44.8</t>
  </si>
  <si>
    <t>S23</t>
  </si>
  <si>
    <t>(23.9+23.9)/(2)=23.9</t>
  </si>
  <si>
    <t>(46.8+133.3)/(2)=90.05</t>
  </si>
  <si>
    <t>(141.3+23.9)/(2)=82.6</t>
  </si>
  <si>
    <t>(54.7+23.9)/(2)=39.3</t>
  </si>
  <si>
    <t>(82.6+97.5)/(2)=90.05</t>
  </si>
  <si>
    <t>(589.1+662.7)/(2)=625.85</t>
  </si>
  <si>
    <t>(27.9+59.7)/(2)=43.8</t>
  </si>
  <si>
    <t>S24</t>
  </si>
  <si>
    <t>(22.9+22.9)/(2)=22.9</t>
  </si>
  <si>
    <t>(45.8+132.3)/(2)=89.05</t>
  </si>
  <si>
    <t>(140.3+22.9)/(2)=81.6</t>
  </si>
  <si>
    <t>(53.7+22.9)/(2)=38.3</t>
  </si>
  <si>
    <t>(81.6+96.5)/(2)=89.05</t>
  </si>
  <si>
    <t>(588.1+661.7)/(2)=624.85</t>
  </si>
  <si>
    <t>(26.9+58.7)/(2)=42.8</t>
  </si>
  <si>
    <t>S25</t>
  </si>
  <si>
    <t>(21.9+21.9)/(2)=21.9</t>
  </si>
  <si>
    <t>(44.8+131.3)/(2)=88.05</t>
  </si>
  <si>
    <t>(139.3+21.9)/(2)=80.6</t>
  </si>
  <si>
    <t>(52.7+21.9)/(2)=37.3</t>
  </si>
  <si>
    <t>(80.6+95.5)/(2)=88.05</t>
  </si>
  <si>
    <t>(536.3+645.8)/(2)=591.05</t>
  </si>
  <si>
    <t>(21.9+57.7)/(2)=39.8</t>
  </si>
  <si>
    <t>S26</t>
  </si>
  <si>
    <t>(20.9+20.9)/(2)=20.9</t>
  </si>
  <si>
    <t>(43.8+130.3)/(2)=87.05</t>
  </si>
  <si>
    <t>(138.3+20.9)/(2)=79.6</t>
  </si>
  <si>
    <t>(51.7+20.9)/(2)=36.3</t>
  </si>
  <si>
    <t>(79.6+94.5)/(2)=87.05</t>
  </si>
  <si>
    <t>(535.3+644.8)/(2)=590.05</t>
  </si>
  <si>
    <t>(20.9+56.7)/(2)=38.8</t>
  </si>
  <si>
    <t>S27</t>
  </si>
  <si>
    <t>(19.9+19.9)/(2)=19.9</t>
  </si>
  <si>
    <t>(42.8+129.4)/(2)=86.05</t>
  </si>
  <si>
    <t>(137.3+19.9)/(2)=78.6</t>
  </si>
  <si>
    <t>(50.7+19.9)/(2)=35.3</t>
  </si>
  <si>
    <t>(78.6+93.5)/(2)=86.05</t>
  </si>
  <si>
    <t>(524.4+628.9)/(2)=576.6</t>
  </si>
  <si>
    <t>(19.9+55.7)/(2)=37.8</t>
  </si>
  <si>
    <t>S28</t>
  </si>
  <si>
    <t>(18.9+18.9)/(2)=18.9</t>
  </si>
  <si>
    <t>(41.8+128.4)/(2)=85.05</t>
  </si>
  <si>
    <t>(136.3+18.9)/(2)=77.6</t>
  </si>
  <si>
    <t>(49.8+18.9)/(2)=34.35</t>
  </si>
  <si>
    <t>(77.6+92.5)/(2)=85.05</t>
  </si>
  <si>
    <t>(523.4+627.9)/(2)=575.6</t>
  </si>
  <si>
    <t>(18.9+54.7)/(2)=36.8</t>
  </si>
  <si>
    <t>S29</t>
  </si>
  <si>
    <t>(17.9+17.9)/(2)=17.9</t>
  </si>
  <si>
    <t>(40.8+127.4)/(2)=84.1</t>
  </si>
  <si>
    <t>(135.3+17.9)/(2)=76.6</t>
  </si>
  <si>
    <t>(48.8+17.9)/(2)=33.35</t>
  </si>
  <si>
    <t>(76.6+91.5)/(2)=84.1</t>
  </si>
  <si>
    <t>(503.5+626.9)/(2)=565.15</t>
  </si>
  <si>
    <t>(17.9+53.7)/(2)=35.8</t>
  </si>
  <si>
    <t>S30</t>
  </si>
  <si>
    <t>(16.9+16.9)/(2)=16.9</t>
  </si>
  <si>
    <t>(39.8+126.4)/(2)=83.1</t>
  </si>
  <si>
    <t>(134.3+16.9)/(2)=75.6</t>
  </si>
  <si>
    <t>(47.8+16.9)/(2)=32.35</t>
  </si>
  <si>
    <t>(75.6+90.5)/(2)=83.1</t>
  </si>
  <si>
    <t>(502.5+625.9)/(2)=564.2</t>
  </si>
  <si>
    <t>(16.9+52.7)/(2)=34.85</t>
  </si>
  <si>
    <t>S31</t>
  </si>
  <si>
    <t>(15.9+15.9)/(2)=15.9</t>
  </si>
  <si>
    <t>(38.8+125.4)/(2)=82.1</t>
  </si>
  <si>
    <t>(133.3+15.9)/(2)=74.65</t>
  </si>
  <si>
    <t>(46.8+15.9)/(2)=31.35</t>
  </si>
  <si>
    <t>(74.6+34.8)/(2)=54.75</t>
  </si>
  <si>
    <t>(501.5+624.9)/(2)=563.2</t>
  </si>
  <si>
    <t>(15.9+21.9)/(2)=18.9</t>
  </si>
  <si>
    <t>S32</t>
  </si>
  <si>
    <t>(14.9+14.9)/(2)=14.95</t>
  </si>
  <si>
    <t>(37.8+124.4)/(2)=81.1</t>
  </si>
  <si>
    <t>(132.3+14.9)/(2)=73.65</t>
  </si>
  <si>
    <t>(45.8+14.9)/(2)=30.35</t>
  </si>
  <si>
    <t>(73.6+33.8)/(2)=53.75</t>
  </si>
  <si>
    <t>(500.5+623.9)/(2)=562.2</t>
  </si>
  <si>
    <t>(14.9+20.9)/(2)=17.9</t>
  </si>
  <si>
    <t>S33</t>
  </si>
  <si>
    <t>(13.9+13.9)/(2)=13.95</t>
  </si>
  <si>
    <t>(36.8+116.4)/(2)=76.6</t>
  </si>
  <si>
    <t>(131.3+13.9)/(2)=72.65</t>
  </si>
  <si>
    <t>(44.8+13.9)/(2)=29.35</t>
  </si>
  <si>
    <t>(72.6+32.8)/(2)=52.75</t>
  </si>
  <si>
    <t>(499.5+622.9)/(2)=561.2</t>
  </si>
  <si>
    <t>(13.9+19.9)/(2)=16.9</t>
  </si>
  <si>
    <t>S34</t>
  </si>
  <si>
    <t>(12.9+12.9)/(2)=12.95</t>
  </si>
  <si>
    <t>(35.8+115.4)/(2)=75.6</t>
  </si>
  <si>
    <t>(130.3+12.9)/(2)=71.65</t>
  </si>
  <si>
    <t>(43.8+12.9)/(2)=28.35</t>
  </si>
  <si>
    <t>(71.6+31.8)/(2)=51.75</t>
  </si>
  <si>
    <t>(498.5+621.9)/(2)=560.2</t>
  </si>
  <si>
    <t>(12.9+18.9)/(2)=15.9</t>
  </si>
  <si>
    <t>S35</t>
  </si>
  <si>
    <t>(11.9+11.9)/(2)=11.95</t>
  </si>
  <si>
    <t>(34.8+114.4)/(2)=74.65</t>
  </si>
  <si>
    <t>(129.4+11.9)/(2)=70.65</t>
  </si>
  <si>
    <t>(42.8+11.9)/(2)=27.35</t>
  </si>
  <si>
    <t>(70.6+30.8)/(2)=50.75</t>
  </si>
  <si>
    <t>(497.5+620.9)/(2)=559.2</t>
  </si>
  <si>
    <t>(11.9+17.9)/(2)=14.95</t>
  </si>
  <si>
    <t>S36</t>
  </si>
  <si>
    <t>(10.9+10.9)/(2)=10.95</t>
  </si>
  <si>
    <t>(33.8+113.4)/(2)=73.65</t>
  </si>
  <si>
    <t>(128.4+10.9)/(2)=69.65</t>
  </si>
  <si>
    <t>(41.8+10.9)/(2)=26.35</t>
  </si>
  <si>
    <t>(69.7+29.9)/(2)=49.75</t>
  </si>
  <si>
    <t>(496.5+619.9)/(2)=558.2</t>
  </si>
  <si>
    <t>(10.9+16.9)/(2)=13.95</t>
  </si>
  <si>
    <t>S37</t>
  </si>
  <si>
    <t>(10+10)/(2)=9.95</t>
  </si>
  <si>
    <t>(32.8+112.4)/(2)=72.65</t>
  </si>
  <si>
    <t>(127.4+10)/(2)=68.65</t>
  </si>
  <si>
    <t>(40.8+10)/(2)=25.35</t>
  </si>
  <si>
    <t>(495.5+618.9)/(2)=557.2</t>
  </si>
  <si>
    <t>(10+15.9)/(2)=12.95</t>
  </si>
  <si>
    <t>S38</t>
  </si>
  <si>
    <t>(9+9)/(2)=8.95</t>
  </si>
  <si>
    <t>(31.8+111.4)/(2)=71.65</t>
  </si>
  <si>
    <t>(126.4+9)/(2)=67.65</t>
  </si>
  <si>
    <t>(39.8+9)/(2)=24.4</t>
  </si>
  <si>
    <t>(494.5+617.9)/(2)=556.2</t>
  </si>
  <si>
    <t>(9+14.9)/(2)=11.95</t>
  </si>
  <si>
    <t>S39</t>
  </si>
  <si>
    <t>(8+8)/(2)=7.95</t>
  </si>
  <si>
    <t>(30.8+110.4)/(2)=70.65</t>
  </si>
  <si>
    <t>(125.4+8)/(2)=66.65</t>
  </si>
  <si>
    <t>(493.5+616.9)/(2)=555.2</t>
  </si>
  <si>
    <t>S40</t>
  </si>
  <si>
    <t>(7+7)/(2)=6.95</t>
  </si>
  <si>
    <t>(29.9+109.5)/(2)=69.65</t>
  </si>
  <si>
    <t>(124.4+7)/(2)=65.65</t>
  </si>
  <si>
    <t>(492.5+615.9)/(2)=554.25</t>
  </si>
  <si>
    <t>S41</t>
  </si>
  <si>
    <t>(6+6)/(2)=5.95</t>
  </si>
  <si>
    <t>(28.9+83.6)/(2)=56.2</t>
  </si>
  <si>
    <t>(491.5+614.9)/(2)=553.25</t>
  </si>
  <si>
    <t>S42</t>
  </si>
  <si>
    <t>(5+5)/(2)=5</t>
  </si>
  <si>
    <t>(27.9+82.6)/(2)=55.2</t>
  </si>
  <si>
    <t>(490.5+613.9)/(2)=552.25</t>
  </si>
  <si>
    <t>S43</t>
  </si>
  <si>
    <t>(4+4)/(2)=4</t>
  </si>
  <si>
    <t>(489.5+612.9)/(2)=551.25</t>
  </si>
  <si>
    <t>S44</t>
  </si>
  <si>
    <t>(3+3)/(2)=3</t>
  </si>
  <si>
    <t>(488.6+611.9)/(2)=550.25</t>
  </si>
  <si>
    <t>S45</t>
  </si>
  <si>
    <t>(2+2)/(2)=2</t>
  </si>
  <si>
    <t>(487.6+516.4)/(2)=502</t>
  </si>
  <si>
    <t>S46</t>
  </si>
  <si>
    <t>(1+1)/(2)=1</t>
  </si>
  <si>
    <t>(400+1)/(2)=200.5</t>
  </si>
  <si>
    <t>S47</t>
  </si>
  <si>
    <t>(0+0)/(2)=0</t>
  </si>
  <si>
    <t>Lépcsők(2)</t>
  </si>
  <si>
    <t>717.4</t>
  </si>
  <si>
    <t>104.5</t>
  </si>
  <si>
    <t>767.7</t>
  </si>
  <si>
    <t>439.3</t>
  </si>
  <si>
    <t>103.5</t>
  </si>
  <si>
    <t>766.7</t>
  </si>
  <si>
    <t>171.1</t>
  </si>
  <si>
    <t>102.5</t>
  </si>
  <si>
    <t>765.7</t>
  </si>
  <si>
    <t>170.1</t>
  </si>
  <si>
    <t>101.5</t>
  </si>
  <si>
    <t>764.7</t>
  </si>
  <si>
    <t>169.2</t>
  </si>
  <si>
    <t>100.5</t>
  </si>
  <si>
    <t>763.7</t>
  </si>
  <si>
    <t>153.7</t>
  </si>
  <si>
    <t>762.7</t>
  </si>
  <si>
    <t>136.3</t>
  </si>
  <si>
    <t>187.1</t>
  </si>
  <si>
    <t>761.7</t>
  </si>
  <si>
    <t>126.9</t>
  </si>
  <si>
    <t>116.4</t>
  </si>
  <si>
    <t>740.8</t>
  </si>
  <si>
    <t>125.9</t>
  </si>
  <si>
    <t>115.4</t>
  </si>
  <si>
    <t>739.8</t>
  </si>
  <si>
    <t>124.9</t>
  </si>
  <si>
    <t>114.4</t>
  </si>
  <si>
    <t>691.5</t>
  </si>
  <si>
    <t>123.9</t>
  </si>
  <si>
    <t>657.2</t>
  </si>
  <si>
    <t>122.9</t>
  </si>
  <si>
    <t>650.7</t>
  </si>
  <si>
    <t>121.9</t>
  </si>
  <si>
    <t>649.7</t>
  </si>
  <si>
    <t>120.9</t>
  </si>
  <si>
    <t>648.8</t>
  </si>
  <si>
    <t>119.9</t>
  </si>
  <si>
    <t>639.8</t>
  </si>
  <si>
    <t>118.9</t>
  </si>
  <si>
    <t>634.8</t>
  </si>
  <si>
    <t>117.9</t>
  </si>
  <si>
    <t>633.8</t>
  </si>
  <si>
    <t>116.9</t>
  </si>
  <si>
    <t>630.8</t>
  </si>
  <si>
    <t>629.8</t>
  </si>
  <si>
    <t>628.9</t>
  </si>
  <si>
    <t>627.9</t>
  </si>
  <si>
    <t>626.9</t>
  </si>
  <si>
    <t>625.9</t>
  </si>
  <si>
    <t>624.9</t>
  </si>
  <si>
    <t>576.6</t>
  </si>
  <si>
    <t>575.6</t>
  </si>
  <si>
    <t>565.2</t>
  </si>
  <si>
    <t>564.2</t>
  </si>
  <si>
    <t>563.2</t>
  </si>
  <si>
    <t>562.2</t>
  </si>
  <si>
    <t>561.2</t>
  </si>
  <si>
    <t>560.2</t>
  </si>
  <si>
    <t>559.2</t>
  </si>
  <si>
    <t>558.2</t>
  </si>
  <si>
    <t>557.2</t>
  </si>
  <si>
    <t>556.2</t>
  </si>
  <si>
    <t>555.2</t>
  </si>
  <si>
    <t>554.2</t>
  </si>
  <si>
    <t>553.2</t>
  </si>
  <si>
    <t>552.2</t>
  </si>
  <si>
    <t>551.2</t>
  </si>
  <si>
    <t>550.2</t>
  </si>
  <si>
    <t>200.5</t>
  </si>
  <si>
    <t>COCO:Y0</t>
  </si>
  <si>
    <t>Becslés</t>
  </si>
  <si>
    <t>Tény+0</t>
  </si>
  <si>
    <t>Delta</t>
  </si>
  <si>
    <t>Delta/Tény</t>
  </si>
  <si>
    <t>0.5</t>
  </si>
  <si>
    <t>-9.7</t>
  </si>
  <si>
    <t>-1.74</t>
  </si>
  <si>
    <t>-0.55</t>
  </si>
  <si>
    <t>-0.15</t>
  </si>
  <si>
    <t>-2.88</t>
  </si>
  <si>
    <t>-2.04</t>
  </si>
  <si>
    <t>3.93</t>
  </si>
  <si>
    <t>-6.52</t>
  </si>
  <si>
    <t>-5.57</t>
  </si>
  <si>
    <t>-6.17</t>
  </si>
  <si>
    <t>-2.49</t>
  </si>
  <si>
    <t>-0.25</t>
  </si>
  <si>
    <t>-2.64</t>
  </si>
  <si>
    <t>2.34</t>
  </si>
  <si>
    <t>-4.18</t>
  </si>
  <si>
    <t>1.84</t>
  </si>
  <si>
    <t>0.25</t>
  </si>
  <si>
    <t>5.37</t>
  </si>
  <si>
    <t>-0.6</t>
  </si>
  <si>
    <t>3.58</t>
  </si>
  <si>
    <t>5.72</t>
  </si>
  <si>
    <t>0.45</t>
  </si>
  <si>
    <t>-0.4</t>
  </si>
  <si>
    <t>7.56</t>
  </si>
  <si>
    <t>-6.82</t>
  </si>
  <si>
    <t>-8.16</t>
  </si>
  <si>
    <t>-2.34</t>
  </si>
  <si>
    <t>-6.42</t>
  </si>
  <si>
    <t>S1 összeg:</t>
  </si>
  <si>
    <t>S47 összeg:</t>
  </si>
  <si>
    <t>Becslés összeg:</t>
  </si>
  <si>
    <t>47001.5</t>
  </si>
  <si>
    <t>Tény összeg:</t>
  </si>
  <si>
    <t>Tény-becslés eltérés:</t>
  </si>
  <si>
    <t>Tény négyzetösszeg:</t>
  </si>
  <si>
    <t>Becslés négyzetösszeg:</t>
  </si>
  <si>
    <t>Négyzetösszeg hiba:</t>
  </si>
  <si>
    <t>39</t>
  </si>
  <si>
    <t>5</t>
  </si>
  <si>
    <t>42</t>
  </si>
  <si>
    <t>18</t>
  </si>
  <si>
    <t>1</t>
  </si>
  <si>
    <t>45</t>
  </si>
  <si>
    <t>13</t>
  </si>
  <si>
    <t>1000</t>
  </si>
  <si>
    <t>3</t>
  </si>
  <si>
    <t>9</t>
  </si>
  <si>
    <t>6</t>
  </si>
  <si>
    <t>8</t>
  </si>
  <si>
    <t>29</t>
  </si>
  <si>
    <t>2</t>
  </si>
  <si>
    <t>25</t>
  </si>
  <si>
    <t>21</t>
  </si>
  <si>
    <t>38</t>
  </si>
  <si>
    <t>35</t>
  </si>
  <si>
    <t>22</t>
  </si>
  <si>
    <t>40</t>
  </si>
  <si>
    <t>44</t>
  </si>
  <si>
    <t>36</t>
  </si>
  <si>
    <t>19</t>
  </si>
  <si>
    <t>16</t>
  </si>
  <si>
    <t>23</t>
  </si>
  <si>
    <t>41</t>
  </si>
  <si>
    <t>10</t>
  </si>
  <si>
    <t>17</t>
  </si>
  <si>
    <t>43</t>
  </si>
  <si>
    <t>7</t>
  </si>
  <si>
    <t>46</t>
  </si>
  <si>
    <t>31</t>
  </si>
  <si>
    <t>20</t>
  </si>
  <si>
    <t>26</t>
  </si>
  <si>
    <t>32</t>
  </si>
  <si>
    <t>37</t>
  </si>
  <si>
    <t>12</t>
  </si>
  <si>
    <t>47</t>
  </si>
  <si>
    <t>14</t>
  </si>
  <si>
    <t>34</t>
  </si>
  <si>
    <t>27</t>
  </si>
  <si>
    <t>28</t>
  </si>
  <si>
    <t>30</t>
  </si>
  <si>
    <t>24</t>
  </si>
  <si>
    <t>15</t>
  </si>
  <si>
    <t>33</t>
  </si>
  <si>
    <t>11</t>
  </si>
  <si>
    <t>4</t>
  </si>
  <si>
    <t>88.6</t>
  </si>
  <si>
    <t>68.2</t>
  </si>
  <si>
    <t>208</t>
  </si>
  <si>
    <t>45.8</t>
  </si>
  <si>
    <t>74.1</t>
  </si>
  <si>
    <t>87.6</t>
  </si>
  <si>
    <t>67.2</t>
  </si>
  <si>
    <t>207</t>
  </si>
  <si>
    <t>44.8</t>
  </si>
  <si>
    <t>73.1</t>
  </si>
  <si>
    <t>63.7</t>
  </si>
  <si>
    <t>66.2</t>
  </si>
  <si>
    <t>206</t>
  </si>
  <si>
    <t>43.8</t>
  </si>
  <si>
    <t>72.1</t>
  </si>
  <si>
    <t>62.7</t>
  </si>
  <si>
    <t>65.2</t>
  </si>
  <si>
    <t>205</t>
  </si>
  <si>
    <t>42.8</t>
  </si>
  <si>
    <t>71.1</t>
  </si>
  <si>
    <t>61.7</t>
  </si>
  <si>
    <t>64.2</t>
  </si>
  <si>
    <t>204</t>
  </si>
  <si>
    <t>41.8</t>
  </si>
  <si>
    <t>69.2</t>
  </si>
  <si>
    <t>44.3</t>
  </si>
  <si>
    <t>99.5</t>
  </si>
  <si>
    <t>63.2</t>
  </si>
  <si>
    <t>203</t>
  </si>
  <si>
    <t>40.8</t>
  </si>
  <si>
    <t>39.8</t>
  </si>
  <si>
    <t>98.5</t>
  </si>
  <si>
    <t>62.2</t>
  </si>
  <si>
    <t>38.8</t>
  </si>
  <si>
    <t>97.5</t>
  </si>
  <si>
    <t>54.2</t>
  </si>
  <si>
    <t>58.7</t>
  </si>
  <si>
    <t>37.8</t>
  </si>
  <si>
    <t>96.5</t>
  </si>
  <si>
    <t>53.2</t>
  </si>
  <si>
    <t>57.7</t>
  </si>
  <si>
    <t>36.8</t>
  </si>
  <si>
    <t>95.5</t>
  </si>
  <si>
    <t>52.2</t>
  </si>
  <si>
    <t>56.7</t>
  </si>
  <si>
    <t>35.8</t>
  </si>
  <si>
    <t>94.5</t>
  </si>
  <si>
    <t>51.2</t>
  </si>
  <si>
    <t>106</t>
  </si>
  <si>
    <t>55.7</t>
  </si>
  <si>
    <t>34.8</t>
  </si>
  <si>
    <t>93.5</t>
  </si>
  <si>
    <t>50.2</t>
  </si>
  <si>
    <t>105</t>
  </si>
  <si>
    <t>54.7</t>
  </si>
  <si>
    <t>33.8</t>
  </si>
  <si>
    <t>92.5</t>
  </si>
  <si>
    <t>49.3</t>
  </si>
  <si>
    <t>104</t>
  </si>
  <si>
    <t>53.7</t>
  </si>
  <si>
    <t>32.8</t>
  </si>
  <si>
    <t>91.5</t>
  </si>
  <si>
    <t>48.3</t>
  </si>
  <si>
    <t>103</t>
  </si>
  <si>
    <t>52.7</t>
  </si>
  <si>
    <t>31.8</t>
  </si>
  <si>
    <t>90.5</t>
  </si>
  <si>
    <t>47.3</t>
  </si>
  <si>
    <t>102</t>
  </si>
  <si>
    <t>51.7</t>
  </si>
  <si>
    <t>30.8</t>
  </si>
  <si>
    <t>89.6</t>
  </si>
  <si>
    <t>46.3</t>
  </si>
  <si>
    <t>97</t>
  </si>
  <si>
    <t>50.7</t>
  </si>
  <si>
    <t>29.9</t>
  </si>
  <si>
    <t>45.3</t>
  </si>
  <si>
    <t>96</t>
  </si>
  <si>
    <t>49.8</t>
  </si>
  <si>
    <t>28.9</t>
  </si>
  <si>
    <t>95</t>
  </si>
  <si>
    <t>48.8</t>
  </si>
  <si>
    <t>27.9</t>
  </si>
  <si>
    <t>94</t>
  </si>
  <si>
    <t>86.6</t>
  </si>
  <si>
    <t>43.3</t>
  </si>
  <si>
    <t>47.8</t>
  </si>
  <si>
    <t>26.9</t>
  </si>
  <si>
    <t>93</t>
  </si>
  <si>
    <t>85.6</t>
  </si>
  <si>
    <t>42.3</t>
  </si>
  <si>
    <t>46.8</t>
  </si>
  <si>
    <t>25.9</t>
  </si>
  <si>
    <t>92</t>
  </si>
  <si>
    <t>84.6</t>
  </si>
  <si>
    <t>41.3</t>
  </si>
  <si>
    <t>24.9</t>
  </si>
  <si>
    <t>91</t>
  </si>
  <si>
    <t>83.6</t>
  </si>
  <si>
    <t>40.3</t>
  </si>
  <si>
    <t>23.9</t>
  </si>
  <si>
    <t>90</t>
  </si>
  <si>
    <t>82.6</t>
  </si>
  <si>
    <t>39.3</t>
  </si>
  <si>
    <t>22.9</t>
  </si>
  <si>
    <t>89.1</t>
  </si>
  <si>
    <t>81.6</t>
  </si>
  <si>
    <t>38.3</t>
  </si>
  <si>
    <t>21.9</t>
  </si>
  <si>
    <t>88.1</t>
  </si>
  <si>
    <t>80.6</t>
  </si>
  <si>
    <t>37.3</t>
  </si>
  <si>
    <t>591</t>
  </si>
  <si>
    <t>20.9</t>
  </si>
  <si>
    <t>87.1</t>
  </si>
  <si>
    <t>79.6</t>
  </si>
  <si>
    <t>36.3</t>
  </si>
  <si>
    <t>590</t>
  </si>
  <si>
    <t>19.9</t>
  </si>
  <si>
    <t>86.1</t>
  </si>
  <si>
    <t>78.6</t>
  </si>
  <si>
    <t>35.3</t>
  </si>
  <si>
    <t>18.9</t>
  </si>
  <si>
    <t>85.1</t>
  </si>
  <si>
    <t>77.6</t>
  </si>
  <si>
    <t>34.3</t>
  </si>
  <si>
    <t>17.9</t>
  </si>
  <si>
    <t>84.1</t>
  </si>
  <si>
    <t>76.6</t>
  </si>
  <si>
    <t>33.3</t>
  </si>
  <si>
    <t>16.9</t>
  </si>
  <si>
    <t>83.1</t>
  </si>
  <si>
    <t>75.6</t>
  </si>
  <si>
    <t>32.3</t>
  </si>
  <si>
    <t>15.9</t>
  </si>
  <si>
    <t>82.1</t>
  </si>
  <si>
    <t>74.6</t>
  </si>
  <si>
    <t>31.3</t>
  </si>
  <si>
    <t>14.9</t>
  </si>
  <si>
    <t>81.1</t>
  </si>
  <si>
    <t>73.6</t>
  </si>
  <si>
    <t>30.3</t>
  </si>
  <si>
    <t>13.9</t>
  </si>
  <si>
    <t>72.6</t>
  </si>
  <si>
    <t>29.4</t>
  </si>
  <si>
    <t>12.9</t>
  </si>
  <si>
    <t>71.6</t>
  </si>
  <si>
    <t>28.4</t>
  </si>
  <si>
    <t>11.9</t>
  </si>
  <si>
    <t>70.6</t>
  </si>
  <si>
    <t>27.4</t>
  </si>
  <si>
    <t>10.9</t>
  </si>
  <si>
    <t>69.7</t>
  </si>
  <si>
    <t>26.4</t>
  </si>
  <si>
    <t>68.7</t>
  </si>
  <si>
    <t>25.4</t>
  </si>
  <si>
    <t>67.7</t>
  </si>
  <si>
    <t>24.4</t>
  </si>
  <si>
    <t>66.7</t>
  </si>
  <si>
    <t>65.7</t>
  </si>
  <si>
    <t>56.2</t>
  </si>
  <si>
    <t>55.2</t>
  </si>
  <si>
    <t>502</t>
  </si>
  <si>
    <t>0</t>
  </si>
  <si>
    <t>1.14</t>
  </si>
  <si>
    <t>5.08</t>
  </si>
  <si>
    <t>3.04</t>
  </si>
  <si>
    <t>4.03</t>
  </si>
  <si>
    <t>7.16</t>
  </si>
  <si>
    <t>1.19</t>
  </si>
  <si>
    <t>3.18</t>
  </si>
  <si>
    <t>8.11</t>
  </si>
  <si>
    <t>2074.3</t>
  </si>
  <si>
    <t>47000</t>
  </si>
  <si>
    <t>1.5</t>
  </si>
  <si>
    <t>9429841</t>
  </si>
  <si>
    <t>Mennyiség / Csoportlétszám</t>
  </si>
  <si>
    <t>SUM_Char_MP</t>
  </si>
  <si>
    <t>SUM_Char_TP</t>
  </si>
  <si>
    <t>Number or modification MP</t>
  </si>
  <si>
    <t>Number of modification TP</t>
  </si>
  <si>
    <t>SD of char MP</t>
  </si>
  <si>
    <t>SD of Char TP</t>
  </si>
  <si>
    <t>Contribution MP</t>
  </si>
  <si>
    <t>Contribution TP</t>
  </si>
  <si>
    <t>Estimation</t>
  </si>
  <si>
    <t>Fact</t>
  </si>
  <si>
    <t>Delta/Fact</t>
  </si>
  <si>
    <t>Összeg / SUM_Karakterszám_SZ</t>
  </si>
  <si>
    <t>Összeg / SUM_Karakterszám_V</t>
  </si>
  <si>
    <t>Összeg / Módosítások száma_SZ</t>
  </si>
  <si>
    <t>Nem</t>
  </si>
  <si>
    <t>Szórás / SUM_Karakterszám_SZ</t>
  </si>
  <si>
    <t>Szórás / SUM_Karakterszám_V</t>
  </si>
  <si>
    <t>Y</t>
  </si>
  <si>
    <t>Összeg / Módosítások_száma_V</t>
  </si>
  <si>
    <t>-0.1</t>
  </si>
  <si>
    <t>Csoport becslés</t>
  </si>
  <si>
    <t>Attribútumok</t>
  </si>
  <si>
    <t>Irányultság</t>
  </si>
  <si>
    <t>Összes karakterszám a szócikken</t>
  </si>
  <si>
    <t>Összes karakterszám a vitalapon</t>
  </si>
  <si>
    <t>Módosítások száma a szócikken</t>
  </si>
  <si>
    <t>Módosítások száma a vitalapon</t>
  </si>
  <si>
    <t>Karakterszám szórása a szócikken</t>
  </si>
  <si>
    <t>Karakterszám szórása a vitalapon</t>
  </si>
  <si>
    <t>Egyéni Becslés</t>
  </si>
  <si>
    <t>Korrel (létszám - egyéni becslés)</t>
  </si>
  <si>
    <t>Korrel (Csoport - Egyéni)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</si>
</sst>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0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0" xfId="0" applyNumberFormat="1" applyFont="1"/>
    <xf numFmtId="164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pivotCacheDefinition" Target="pivotCache/pivotCacheDefinition7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2.xml"/><Relationship Id="rId42" Type="http://schemas.openxmlformats.org/officeDocument/2006/relationships/pivotCacheDefinition" Target="pivotCache/pivotCacheDefinition10.xml"/><Relationship Id="rId47" Type="http://schemas.openxmlformats.org/officeDocument/2006/relationships/pivotCacheDefinition" Target="pivotCache/pivotCacheDefinition15.xml"/><Relationship Id="rId50" Type="http://schemas.openxmlformats.org/officeDocument/2006/relationships/pivotCacheDefinition" Target="pivotCache/pivotCacheDefinition18.xml"/><Relationship Id="rId55" Type="http://schemas.openxmlformats.org/officeDocument/2006/relationships/pivotCacheDefinition" Target="pivotCache/pivotCacheDefinition2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pivotCacheDefinition" Target="pivotCache/pivotCacheDefinition5.xml"/><Relationship Id="rId40" Type="http://schemas.openxmlformats.org/officeDocument/2006/relationships/pivotCacheDefinition" Target="pivotCache/pivotCacheDefinition8.xml"/><Relationship Id="rId45" Type="http://schemas.openxmlformats.org/officeDocument/2006/relationships/pivotCacheDefinition" Target="pivotCache/pivotCacheDefinition13.xml"/><Relationship Id="rId53" Type="http://schemas.openxmlformats.org/officeDocument/2006/relationships/pivotCacheDefinition" Target="pivotCache/pivotCacheDefinition21.xml"/><Relationship Id="rId58" Type="http://schemas.openxmlformats.org/officeDocument/2006/relationships/pivotCacheDefinition" Target="pivotCache/pivotCacheDefinition26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pivotCacheDefinition" Target="pivotCache/pivotCacheDefinition3.xml"/><Relationship Id="rId43" Type="http://schemas.openxmlformats.org/officeDocument/2006/relationships/pivotCacheDefinition" Target="pivotCache/pivotCacheDefinition11.xml"/><Relationship Id="rId48" Type="http://schemas.openxmlformats.org/officeDocument/2006/relationships/pivotCacheDefinition" Target="pivotCache/pivotCacheDefinition16.xml"/><Relationship Id="rId56" Type="http://schemas.openxmlformats.org/officeDocument/2006/relationships/pivotCacheDefinition" Target="pivotCache/pivotCacheDefinition24.xml"/><Relationship Id="rId8" Type="http://schemas.openxmlformats.org/officeDocument/2006/relationships/worksheet" Target="worksheets/sheet8.xml"/><Relationship Id="rId51" Type="http://schemas.openxmlformats.org/officeDocument/2006/relationships/pivotCacheDefinition" Target="pivotCache/pivotCacheDefinition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1.xml"/><Relationship Id="rId38" Type="http://schemas.openxmlformats.org/officeDocument/2006/relationships/pivotCacheDefinition" Target="pivotCache/pivotCacheDefinition6.xml"/><Relationship Id="rId46" Type="http://schemas.openxmlformats.org/officeDocument/2006/relationships/pivotCacheDefinition" Target="pivotCache/pivotCacheDefinition14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pivotCacheDefinition" Target="pivotCache/pivotCacheDefinition9.xml"/><Relationship Id="rId54" Type="http://schemas.openxmlformats.org/officeDocument/2006/relationships/pivotCacheDefinition" Target="pivotCache/pivotCacheDefinition22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pivotCacheDefinition" Target="pivotCache/pivotCacheDefinition4.xml"/><Relationship Id="rId49" Type="http://schemas.openxmlformats.org/officeDocument/2006/relationships/pivotCacheDefinition" Target="pivotCache/pivotCacheDefinition17.xml"/><Relationship Id="rId57" Type="http://schemas.openxmlformats.org/officeDocument/2006/relationships/pivotCacheDefinition" Target="pivotCache/pivotCacheDefinition2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pivotCacheDefinition" Target="pivotCache/pivotCacheDefinition12.xml"/><Relationship Id="rId52" Type="http://schemas.openxmlformats.org/officeDocument/2006/relationships/pivotCacheDefinition" Target="pivotCache/pivotCacheDefinition20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8.xml"/></Relationships>
</file>

<file path=xl/pivotCache/_rels/pivotCacheDefinition19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19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2.xml"/></Relationships>
</file>

<file path=xl/pivotCache/_rels/pivotCacheDefinition20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20.xml"/></Relationships>
</file>

<file path=xl/pivotCache/_rels/pivotCacheDefinition21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21.xml"/></Relationships>
</file>

<file path=xl/pivotCache/_rels/pivotCacheDefinition22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22.xml"/></Relationships>
</file>

<file path=xl/pivotCache/_rels/pivotCacheDefinition23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23.xml"/></Relationships>
</file>

<file path=xl/pivotCache/_rels/pivotCacheDefinition24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24.xml"/></Relationships>
</file>

<file path=xl/pivotCache/_rels/pivotCacheDefinition25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25.xml"/></Relationships>
</file>

<file path=xl/pivotCache/_rels/pivotCacheDefinition26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26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mpetenciameres_2016_v2.xlsx" TargetMode="External"/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zerző" refreshedDate="42450.793536921294" createdVersion="4" refreshedVersion="4" minRefreshableVersion="3" recordCount="42">
  <cacheSource type="worksheet">
    <worksheetSource ref="A1:J43" sheet="G1_SZ" r:id="rId2"/>
  </cacheSource>
  <cacheFields count="8">
    <cacheField name="Év" numFmtId="0">
      <sharedItems/>
    </cacheField>
    <cacheField name="Hónap" numFmtId="0">
      <sharedItems/>
    </cacheField>
    <cacheField name="Nap" numFmtId="0">
      <sharedItems/>
    </cacheField>
    <cacheField name="Óra" numFmtId="0">
      <sharedItems/>
    </cacheField>
    <cacheField name="Név" numFmtId="0">
      <sharedItems count="3">
        <s v="Xsor"/>
        <s v="Yyaa"/>
        <s v="Yesc"/>
      </sharedItems>
    </cacheField>
    <cacheField name="Karakter" numFmtId="0">
      <sharedItems containsSemiMixedTypes="0" containsString="0" containsNumber="1" containsInteger="1" minValue="-72" maxValue="3239"/>
    </cacheField>
    <cacheField name="Karakter(ABS)" numFmtId="0">
      <sharedItems containsSemiMixedTypes="0" containsString="0" containsNumber="1" containsInteger="1" minValue="0" maxValue="3239"/>
    </cacheField>
    <cacheField name="Fejezet" numFmtId="0">
      <sharedItems count="9">
        <s v="‎ . . ‎Önellenőrző tesztkérdések modul"/>
        <s v="‎ . . ‎egyenrangú (asszociatív"/>
        <s v="‎ . . ‎Definíció-alkotási modul"/>
        <s v="‎ . . ‎Történeti ellentmondások és vitatott kijelentések modulja"/>
        <s v="‎ . . ‎Felhasznált, ajánlott irodalmak modul"/>
        <s v="‎ . . ‎Történeti modul"/>
        <s v="‎ . . ‎&quot;ez egy&quot; kapcsolattípus"/>
        <s v="‎ . . ‎befoglaló címszavak"/>
        <s v="‎ . . ‎&quot;van neki&quot; kapcsolattípu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Szerző" refreshedDate="42459.798614004627" createdVersion="4" refreshedVersion="4" minRefreshableVersion="3" recordCount="40">
  <cacheSource type="worksheet">
    <worksheetSource ref="H1:J1048576" sheet="G12_SZ" r:id="rId2"/>
  </cacheSource>
  <cacheFields count="3">
    <cacheField name="Név" numFmtId="0">
      <sharedItems containsBlank="1" count="11">
        <s v="KiR26"/>
        <s v="DiS25"/>
        <s v="MoK32"/>
        <s v="RiD27"/>
        <s v="‎ThM24"/>
        <m/>
        <s v="‎KiR26" u="1"/>
        <s v="‎RiD27" u="1"/>
        <s v="‎ KiR26" u="1"/>
        <s v="‎ ThM24" u="1"/>
        <s v="‎ RiD27" u="1"/>
      </sharedItems>
    </cacheField>
    <cacheField name="Karakter" numFmtId="0">
      <sharedItems containsString="0" containsBlank="1" containsNumber="1" containsInteger="1" minValue="-206" maxValue="2136"/>
    </cacheField>
    <cacheField name="Karakter (ABS)" numFmtId="0">
      <sharedItems containsString="0" containsBlank="1" containsNumber="1" containsInteger="1" minValue="1" maxValue="21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Szerző" refreshedDate="42459.800436805555" createdVersion="4" refreshedVersion="4" minRefreshableVersion="3" recordCount="41">
  <cacheSource type="worksheet">
    <worksheetSource ref="H1:J1048576" sheet="G13_SZ" r:id="rId2"/>
  </cacheSource>
  <cacheFields count="3">
    <cacheField name="Név" numFmtId="0">
      <sharedItems containsBlank="1" count="3">
        <s v="TzP28"/>
        <s v="GyN29"/>
        <m/>
      </sharedItems>
    </cacheField>
    <cacheField name="Karakter" numFmtId="0">
      <sharedItems containsString="0" containsBlank="1" containsNumber="1" containsInteger="1" minValue="-94" maxValue="4206"/>
    </cacheField>
    <cacheField name="Karakter (ABS)" numFmtId="0">
      <sharedItems containsString="0" containsBlank="1" containsNumber="1" containsInteger="1" minValue="0" maxValue="42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Szerző" refreshedDate="42459.804013657405" createdVersion="4" refreshedVersion="4" minRefreshableVersion="3" recordCount="34">
  <cacheSource type="worksheet">
    <worksheetSource ref="H1:J1048576" sheet="G14_SZ" r:id="rId2"/>
  </cacheSource>
  <cacheFields count="3">
    <cacheField name="Név" numFmtId="0">
      <sharedItems containsBlank="1" count="3">
        <s v="RiN30"/>
        <s v="KiE31"/>
        <m/>
      </sharedItems>
    </cacheField>
    <cacheField name="Karakter" numFmtId="0">
      <sharedItems containsString="0" containsBlank="1" containsNumber="1" containsInteger="1" minValue="-72" maxValue="1796"/>
    </cacheField>
    <cacheField name="Karakter (ABS)" numFmtId="0">
      <sharedItems containsString="0" containsBlank="1" containsNumber="1" containsInteger="1" minValue="0" maxValue="17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r:id="rId1" refreshedBy="Szerző" refreshedDate="42459.809946759262" createdVersion="4" refreshedVersion="4" minRefreshableVersion="3" recordCount="51">
  <cacheSource type="worksheet">
    <worksheetSource ref="E1:F1048576" sheet="G1_V" r:id="rId2"/>
  </cacheSource>
  <cacheFields count="2">
    <cacheField name="Név" numFmtId="0">
      <sharedItems containsBlank="1" count="4">
        <s v="Yesc"/>
        <s v="Xsor"/>
        <s v="Yyaa"/>
        <m/>
      </sharedItems>
    </cacheField>
    <cacheField name="Karakter" numFmtId="0">
      <sharedItems containsString="0" containsBlank="1" containsNumber="1" containsInteger="1" minValue="9" maxValue="10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r:id="rId1" refreshedBy="Szerző" refreshedDate="42459.817916203705" createdVersion="4" refreshedVersion="4" minRefreshableVersion="3" recordCount="26">
  <cacheSource type="worksheet">
    <worksheetSource ref="E1:G1048576" sheet="G4_V" r:id="rId2"/>
  </cacheSource>
  <cacheFields count="3">
    <cacheField name="Név" numFmtId="0">
      <sharedItems containsBlank="1" count="6">
        <s v="Crzn"/>
        <s v="Hute"/>
        <s v="Sney"/>
        <s v="Trpa"/>
        <s v="Mnda"/>
        <m/>
      </sharedItems>
    </cacheField>
    <cacheField name="Karakter" numFmtId="0">
      <sharedItems containsString="0" containsBlank="1" containsNumber="1" containsInteger="1" minValue="-34" maxValue="233"/>
    </cacheField>
    <cacheField name="Karakter (ABS)" numFmtId="0">
      <sharedItems containsString="0" containsBlank="1" containsNumber="1" containsInteger="1" minValue="0" maxValue="2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r:id="rId1" refreshedBy="Szerző" refreshedDate="42459.823296643517" createdVersion="4" refreshedVersion="4" minRefreshableVersion="3" recordCount="47">
  <cacheSource type="worksheet">
    <worksheetSource ref="I1:K1048576" sheet="G5_V" r:id="rId2"/>
  </cacheSource>
  <cacheFields count="3">
    <cacheField name="Név" numFmtId="0">
      <sharedItems containsBlank="1" count="8">
        <s v="Nana"/>
        <s v="Pfnd"/>
        <s v="Zzss"/>
        <s v="Tttn"/>
        <m/>
        <s v="‎Tttn" u="1"/>
        <s v="‎Zzss" u="1"/>
        <s v="‎Pfnd" u="1"/>
      </sharedItems>
    </cacheField>
    <cacheField name="Karakter" numFmtId="0">
      <sharedItems containsString="0" containsBlank="1" containsNumber="1" containsInteger="1" minValue="3" maxValue="589"/>
    </cacheField>
    <cacheField name="Karakter(ABS)" numFmtId="0">
      <sharedItems containsString="0" containsBlank="1" containsNumber="1" containsInteger="1" minValue="3" maxValue="5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r:id="rId1" refreshedBy="Szerző" refreshedDate="42459.824164004633" createdVersion="4" refreshedVersion="4" minRefreshableVersion="3" recordCount="51">
  <cacheSource type="worksheet">
    <worksheetSource ref="H1:J1048576" sheet="G7_V" r:id="rId2"/>
  </cacheSource>
  <cacheFields count="3">
    <cacheField name="Név" numFmtId="0">
      <sharedItems containsBlank="1" count="6">
        <s v="AkM03"/>
        <s v="UsK04"/>
        <s v="OsP01"/>
        <s v="KiB05"/>
        <s v="VeR02"/>
        <m/>
      </sharedItems>
    </cacheField>
    <cacheField name="Karkater" numFmtId="0">
      <sharedItems containsString="0" containsBlank="1" containsNumber="1" containsInteger="1" minValue="8" maxValue="254"/>
    </cacheField>
    <cacheField name="Karakter (ABS)" numFmtId="0">
      <sharedItems containsString="0" containsBlank="1" containsNumber="1" containsInteger="1" minValue="8" maxValue="2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r:id="rId1" refreshedBy="Szerző" refreshedDate="42459.829470254626" createdVersion="4" refreshedVersion="4" minRefreshableVersion="3" recordCount="20">
  <cacheSource type="worksheet">
    <worksheetSource ref="H1:J1048576" sheet="G8_V" r:id="rId2"/>
  </cacheSource>
  <cacheFields count="3">
    <cacheField name="Név" numFmtId="0">
      <sharedItems containsBlank="1" count="10">
        <s v="RiR06"/>
        <s v="SsK08"/>
        <s v="OsF07"/>
        <m/>
        <s v="‎SsK0" u="1"/>
        <s v="‎SsK08" u="1"/>
        <s v="‎OsF0" u="1"/>
        <s v="‎RiR0" u="1"/>
        <s v="‎OsF07" u="1"/>
        <s v="‎RiR06" u="1"/>
      </sharedItems>
    </cacheField>
    <cacheField name="Karakter" numFmtId="0">
      <sharedItems containsString="0" containsBlank="1" containsNumber="1" containsInteger="1" minValue="-10" maxValue="526"/>
    </cacheField>
    <cacheField name="Karakter (ABS)" numFmtId="0">
      <sharedItems containsString="0" containsBlank="1" containsNumber="1" containsInteger="1" minValue="1" maxValue="5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r:id="rId1" refreshedBy="Szerző" refreshedDate="42459.830852430554" createdVersion="4" refreshedVersion="4" minRefreshableVersion="3" recordCount="21">
  <cacheSource type="worksheet">
    <worksheetSource ref="H1:J1048576" sheet="G9_V" r:id="rId2"/>
  </cacheSource>
  <cacheFields count="3">
    <cacheField name="Név" numFmtId="0">
      <sharedItems containsBlank="1" count="3">
        <s v="JuA12"/>
        <s v="IkP11"/>
        <m/>
      </sharedItems>
    </cacheField>
    <cacheField name="Karakter" numFmtId="0">
      <sharedItems containsString="0" containsBlank="1" containsNumber="1" containsInteger="1" minValue="-6" maxValue="372"/>
    </cacheField>
    <cacheField name="Karakter ABS" numFmtId="0">
      <sharedItems containsString="0" containsBlank="1" containsNumber="1" containsInteger="1" minValue="1" maxValue="3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r:id="rId1" refreshedBy="Szerző" refreshedDate="42459.831349305554" createdVersion="4" refreshedVersion="4" minRefreshableVersion="3" recordCount="51">
  <cacheSource type="worksheet">
    <worksheetSource ref="H1:J1048576" sheet="G10_V" r:id="rId2"/>
  </cacheSource>
  <cacheFields count="3">
    <cacheField name="Név" numFmtId="0">
      <sharedItems containsBlank="1" count="6">
        <s v="ErJ14"/>
        <s v="ApD13"/>
        <s v="OrZ17"/>
        <s v="ThL16"/>
        <s v="BaS15"/>
        <m/>
      </sharedItems>
    </cacheField>
    <cacheField name="Karakter" numFmtId="0">
      <sharedItems containsString="0" containsBlank="1" containsNumber="1" containsInteger="1" minValue="-28" maxValue="493"/>
    </cacheField>
    <cacheField name="Karakter ABS" numFmtId="0">
      <sharedItems containsString="0" containsBlank="1" containsNumber="1" containsInteger="1" minValue="1" maxValue="4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zerző" refreshedDate="42459.771777314818" createdVersion="4" refreshedVersion="4" minRefreshableVersion="3" recordCount="22">
  <cacheSource type="worksheet">
    <worksheetSource ref="E1:G1048576" sheet="G3_SZ" r:id="rId2"/>
  </cacheSource>
  <cacheFields count="3">
    <cacheField name="Név" numFmtId="0">
      <sharedItems containsBlank="1" count="6">
        <s v="Ynyn"/>
        <s v="Zzcs"/>
        <s v="Welk"/>
        <s v="Alll"/>
        <s v="Armo"/>
        <m/>
      </sharedItems>
    </cacheField>
    <cacheField name="Karakter" numFmtId="0">
      <sharedItems containsString="0" containsBlank="1" containsNumber="1" containsInteger="1" minValue="-11" maxValue="2676"/>
    </cacheField>
    <cacheField name="Karakter (ABS)" numFmtId="0">
      <sharedItems containsString="0" containsBlank="1" containsNumber="1" containsInteger="1" minValue="0" maxValue="26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r:id="rId1" refreshedBy="Szerző" refreshedDate="42459.83331840278" createdVersion="4" refreshedVersion="4" minRefreshableVersion="3" recordCount="51">
  <cacheSource type="worksheet">
    <worksheetSource ref="H1:I1048576" sheet="G11_V" r:id="rId2"/>
  </cacheSource>
  <cacheFields count="2">
    <cacheField name="Név" numFmtId="0">
      <sharedItems containsBlank="1" count="7">
        <s v="KiL23"/>
        <s v="GyN21"/>
        <s v="DiZ19"/>
        <s v="BiP22"/>
        <s v="BoN18"/>
        <s v="LyA20"/>
        <m/>
      </sharedItems>
    </cacheField>
    <cacheField name="Karakter" numFmtId="0">
      <sharedItems containsString="0" containsBlank="1" containsNumber="1" containsInteger="1" minValue="13" maxValue="30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r:id="rId1" refreshedBy="Szerző" refreshedDate="42459.837809143515" createdVersion="4" refreshedVersion="4" minRefreshableVersion="3" recordCount="39">
  <cacheSource type="worksheet">
    <worksheetSource ref="H1:I1048576" sheet="G12_V" r:id="rId2"/>
  </cacheSource>
  <cacheFields count="2">
    <cacheField name="Név" numFmtId="0">
      <sharedItems containsBlank="1" count="10">
        <s v="DiS25"/>
        <s v="‎RiD27"/>
        <s v="KiR26"/>
        <s v="ThM24"/>
        <s v="MoK32"/>
        <m/>
        <s v="‎KiR26" u="1"/>
        <s v="‎ThM24" u="1"/>
        <s v="RiD27" u="1"/>
        <s v="‎MoK32" u="1"/>
      </sharedItems>
    </cacheField>
    <cacheField name="Karakter" numFmtId="0">
      <sharedItems containsString="0" containsBlank="1" containsNumber="1" containsInteger="1" minValue="0" maxValue="5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r:id="rId1" refreshedBy="Szerző" refreshedDate="42459.839306018519" createdVersion="4" refreshedVersion="4" minRefreshableVersion="3" recordCount="40">
  <cacheSource type="worksheet">
    <worksheetSource ref="H1:I1048576" sheet="G13_V" r:id="rId2"/>
  </cacheSource>
  <cacheFields count="2">
    <cacheField name="Név" numFmtId="0">
      <sharedItems containsBlank="1" count="3">
        <s v="GyN29"/>
        <s v="TzP28"/>
        <m/>
      </sharedItems>
    </cacheField>
    <cacheField name="Karakter" numFmtId="0">
      <sharedItems containsString="0" containsBlank="1" containsNumber="1" containsInteger="1" minValue="-2" maxValue="5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r:id="rId1" refreshedBy="Szerző" refreshedDate="42459.841496990739" createdVersion="4" refreshedVersion="4" minRefreshableVersion="3" recordCount="47">
  <cacheSource type="worksheet">
    <worksheetSource ref="H1:J1048576" sheet="G14_V" r:id="rId2"/>
  </cacheSource>
  <cacheFields count="3">
    <cacheField name="Név" numFmtId="0">
      <sharedItems containsBlank="1" count="6">
        <s v="RiN30"/>
        <s v="KiE31"/>
        <m/>
        <s v="‎Rdk1" u="1"/>
        <s v="‎RiN30" u="1"/>
        <s v="‎KiE31" u="1"/>
      </sharedItems>
    </cacheField>
    <cacheField name="Karakter" numFmtId="0">
      <sharedItems containsString="0" containsBlank="1" containsNumber="1" containsInteger="1" minValue="-31" maxValue="1870"/>
    </cacheField>
    <cacheField name="Karakter ABS" numFmtId="0">
      <sharedItems containsString="0" containsBlank="1" containsNumber="1" containsInteger="1" minValue="1" maxValue="18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r:id="rId1" refreshedBy="Szerző" refreshedDate="42460.811965740744" createdVersion="4" refreshedVersion="4" minRefreshableVersion="3" recordCount="43">
  <cacheSource type="worksheet">
    <worksheetSource ref="E1:I1048576" sheet="G1_SZ" r:id="rId2"/>
  </cacheSource>
  <cacheFields count="5">
    <cacheField name="Név" numFmtId="0">
      <sharedItems containsBlank="1" count="4">
        <s v="Xsor"/>
        <s v="Yyaa"/>
        <s v="Yesc"/>
        <m/>
      </sharedItems>
    </cacheField>
    <cacheField name="Karakter" numFmtId="0">
      <sharedItems containsString="0" containsBlank="1" containsNumber="1" containsInteger="1" minValue="-72" maxValue="3239"/>
    </cacheField>
    <cacheField name="Karakter(ABS)" numFmtId="0">
      <sharedItems containsString="0" containsBlank="1" containsNumber="1" containsInteger="1" minValue="0" maxValue="3239"/>
    </cacheField>
    <cacheField name="karakter neg" numFmtId="0">
      <sharedItems containsString="0" containsBlank="1" containsNumber="1" containsInteger="1" minValue="0" maxValue="1" count="3">
        <n v="0"/>
        <n v="1"/>
        <m/>
      </sharedItems>
    </cacheField>
    <cacheField name="karakter poz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r:id="rId1" refreshedBy="Szerző" refreshedDate="42484.73530104167" createdVersion="6" refreshedVersion="6" minRefreshableVersion="3" recordCount="48">
  <cacheSource type="worksheet">
    <worksheetSource ref="C1:D1048576" sheet="OAM" r:id="rId2"/>
  </cacheSource>
  <cacheFields count="2">
    <cacheField name="Csoport" numFmtId="0">
      <sharedItems containsString="0" containsBlank="1" containsNumber="1" containsInteger="1" minValue="1" maxValue="14" count="13">
        <n v="1"/>
        <n v="3"/>
        <n v="4"/>
        <n v="5"/>
        <n v="7"/>
        <n v="8"/>
        <n v="9"/>
        <n v="10"/>
        <n v="11"/>
        <n v="12"/>
        <n v="13"/>
        <n v="14"/>
        <m/>
      </sharedItems>
    </cacheField>
    <cacheField name="Csoportlétszám" numFmtId="0">
      <sharedItems containsString="0" containsBlank="1" containsNumber="1" containsInteger="1" minValue="2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r:id="rId1" refreshedBy="Szerző" refreshedDate="42487.626146180555" createdVersion="6" refreshedVersion="6" minRefreshableVersion="3" recordCount="48">
  <cacheSource type="worksheet">
    <worksheetSource ref="A1:M1048576" sheet="Munka5" r:id="rId2"/>
  </cacheSource>
  <cacheFields count="13">
    <cacheField name="Név" numFmtId="0">
      <sharedItems containsBlank="1"/>
    </cacheField>
    <cacheField name="Csoport" numFmtId="0">
      <sharedItems containsString="0" containsBlank="1" containsNumber="1" containsInteger="1" minValue="1" maxValue="14" count="13">
        <n v="1"/>
        <n v="3"/>
        <n v="4"/>
        <n v="5"/>
        <n v="7"/>
        <n v="8"/>
        <n v="9"/>
        <n v="10"/>
        <n v="11"/>
        <n v="12"/>
        <n v="13"/>
        <n v="14"/>
        <m/>
      </sharedItems>
    </cacheField>
    <cacheField name="Csoportlétszám" numFmtId="0">
      <sharedItems containsString="0" containsBlank="1" containsNumber="1" containsInteger="1" minValue="2" maxValue="6"/>
    </cacheField>
    <cacheField name="Csoport_SUM_Karakter_Sz" numFmtId="0">
      <sharedItems containsString="0" containsBlank="1" containsNumber="1" containsInteger="1" minValue="5393" maxValue="20284"/>
    </cacheField>
    <cacheField name="Csoport_SUM_Karakter_V" numFmtId="0">
      <sharedItems containsString="0" containsBlank="1" containsNumber="1" containsInteger="1" minValue="24" maxValue="8854"/>
    </cacheField>
    <cacheField name="SUM_Karakterszám_SZ" numFmtId="0">
      <sharedItems containsString="0" containsBlank="1" containsNumber="1" containsInteger="1" minValue="0" maxValue="13231"/>
    </cacheField>
    <cacheField name="SUM_Karakterszám_V" numFmtId="0">
      <sharedItems containsString="0" containsBlank="1" containsNumber="1" containsInteger="1" minValue="0" maxValue="3905"/>
    </cacheField>
    <cacheField name="Módosítások száma_SZ" numFmtId="0">
      <sharedItems containsString="0" containsBlank="1" containsNumber="1" containsInteger="1" minValue="0" maxValue="33"/>
    </cacheField>
    <cacheField name="Módosítások_száma_V" numFmtId="0">
      <sharedItems containsString="0" containsBlank="1" containsNumber="1" containsInteger="1" minValue="0" maxValue="23"/>
    </cacheField>
    <cacheField name="Karakterszám_SD_SZ" numFmtId="0">
      <sharedItems containsString="0" containsBlank="1" containsNumber="1" minValue="0" maxValue="2779.2231978258483"/>
    </cacheField>
    <cacheField name="Karakterszám_SD_V" numFmtId="0">
      <sharedItems containsString="0" containsBlank="1" containsNumber="1" minValue="0" maxValue="723.17051626033208"/>
    </cacheField>
    <cacheField name="Hozzájárulás_SZ" numFmtId="0">
      <sharedItems containsString="0" containsBlank="1" containsNumber="1" minValue="0" maxValue="0.78564218276824416"/>
    </cacheField>
    <cacheField name="Hozzájárulás_V" numFmtId="0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Szerző" refreshedDate="42459.779190393521" createdVersion="4" refreshedVersion="4" minRefreshableVersion="3" recordCount="39">
  <cacheSource type="worksheet">
    <worksheetSource ref="D1:F1048576" sheet="G4_SZ" r:id="rId2"/>
  </cacheSource>
  <cacheFields count="3">
    <cacheField name="Név" numFmtId="0">
      <sharedItems containsBlank="1" count="6">
        <s v="Sney"/>
        <s v="Crzn"/>
        <s v="Trpa"/>
        <s v="Mnda"/>
        <s v="Hute"/>
        <m/>
      </sharedItems>
    </cacheField>
    <cacheField name="Karakter" numFmtId="0">
      <sharedItems containsString="0" containsBlank="1" containsNumber="1" containsInteger="1" minValue="-5" maxValue="5371"/>
    </cacheField>
    <cacheField name="Karakter (ABS)" numFmtId="0">
      <sharedItems containsString="0" containsBlank="1" containsNumber="1" containsInteger="1" minValue="0" maxValue="53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Szerző" refreshedDate="42459.785048032405" createdVersion="4" refreshedVersion="4" minRefreshableVersion="3" recordCount="30">
  <cacheSource type="worksheet">
    <worksheetSource ref="F1:H1048576" sheet="G5_SZ" r:id="rId2"/>
  </cacheSource>
  <cacheFields count="3">
    <cacheField name="Név" numFmtId="0">
      <sharedItems containsBlank="1" count="7">
        <s v="Nana"/>
        <s v="Pfnd"/>
        <s v="Zzss"/>
        <s v="Tttn"/>
        <m/>
        <s v="‎Tttn" u="1"/>
        <s v="‎Pfnd" u="1"/>
      </sharedItems>
    </cacheField>
    <cacheField name="Karakter" numFmtId="0">
      <sharedItems containsString="0" containsBlank="1" containsNumber="1" containsInteger="1" minValue="-238" maxValue="1215"/>
    </cacheField>
    <cacheField name="Karakter (ABS)" numFmtId="0">
      <sharedItems containsString="0" containsBlank="1" containsNumber="1" containsInteger="1" minValue="1" maxValue="12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Szerző" refreshedDate="42459.786934953707" createdVersion="4" refreshedVersion="4" minRefreshableVersion="3" recordCount="33">
  <cacheSource type="worksheet">
    <worksheetSource ref="H1:J1048576" sheet="G7_SZ" r:id="rId2"/>
  </cacheSource>
  <cacheFields count="3">
    <cacheField name="Név" numFmtId="0">
      <sharedItems containsBlank="1" count="6">
        <s v="OsP01"/>
        <s v="UsK04"/>
        <s v="AkM03"/>
        <s v="VeR02"/>
        <s v="KiB05"/>
        <m/>
      </sharedItems>
    </cacheField>
    <cacheField name="Karakter" numFmtId="0">
      <sharedItems containsString="0" containsBlank="1" containsNumber="1" containsInteger="1" minValue="-4" maxValue="3878"/>
    </cacheField>
    <cacheField name="Karakter (ABS)" numFmtId="0">
      <sharedItems containsString="0" containsBlank="1" containsNumber="1" containsInteger="1" minValue="0" maxValue="38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Szerző" refreshedDate="42459.788850462966" createdVersion="4" refreshedVersion="4" minRefreshableVersion="3" recordCount="43">
  <cacheSource type="worksheet">
    <worksheetSource ref="H1:J1048576" sheet="G8_SZ" r:id="rId2"/>
  </cacheSource>
  <cacheFields count="3">
    <cacheField name="Név" numFmtId="0">
      <sharedItems containsBlank="1" count="6">
        <s v="RiR06"/>
        <s v="SsK08"/>
        <s v="OsF07"/>
        <m/>
        <s v="‎OsF07" u="1"/>
        <s v="‎RiR06" u="1"/>
      </sharedItems>
    </cacheField>
    <cacheField name="Karakter" numFmtId="0">
      <sharedItems containsString="0" containsBlank="1" containsNumber="1" containsInteger="1" minValue="-4" maxValue="6020"/>
    </cacheField>
    <cacheField name="Karakter(ABS)" numFmtId="0">
      <sharedItems containsString="0" containsBlank="1" containsNumber="1" containsInteger="1" minValue="0" maxValue="60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Szerző" refreshedDate="42459.791215972225" createdVersion="4" refreshedVersion="4" minRefreshableVersion="3" recordCount="39">
  <cacheSource type="worksheet">
    <worksheetSource ref="H1:J1048576" sheet="G9_SZ" r:id="rId2"/>
  </cacheSource>
  <cacheFields count="3">
    <cacheField name="Név" numFmtId="0">
      <sharedItems containsBlank="1" count="4">
        <s v="JuA12"/>
        <s v="IkP11"/>
        <m/>
        <s v="‎IkP11" u="1"/>
      </sharedItems>
    </cacheField>
    <cacheField name="Karakter" numFmtId="0">
      <sharedItems containsString="0" containsBlank="1" containsNumber="1" containsInteger="1" minValue="-70" maxValue="1233"/>
    </cacheField>
    <cacheField name="Karakter (ABS)" numFmtId="0">
      <sharedItems containsString="0" containsBlank="1" containsNumber="1" containsInteger="1" minValue="0" maxValue="12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Szerző" refreshedDate="42459.792208449071" createdVersion="4" refreshedVersion="4" minRefreshableVersion="3" recordCount="51">
  <cacheSource type="worksheet">
    <worksheetSource ref="H1:J1048576" sheet="G10_SZ" r:id="rId2"/>
  </cacheSource>
  <cacheFields count="3">
    <cacheField name="Név" numFmtId="0">
      <sharedItems containsBlank="1" count="6">
        <s v="ThL16"/>
        <s v="OrZ17"/>
        <s v="ErJ14"/>
        <s v="ApD13"/>
        <s v="BaS15"/>
        <m/>
      </sharedItems>
    </cacheField>
    <cacheField name="Karakter" numFmtId="0">
      <sharedItems containsString="0" containsBlank="1" containsNumber="1" containsInteger="1" minValue="-296" maxValue="1537"/>
    </cacheField>
    <cacheField name="Karakter(ABS)" numFmtId="0">
      <sharedItems containsString="0" containsBlank="1" containsNumber="1" containsInteger="1" minValue="0" maxValue="1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Szerző" refreshedDate="42459.794492129629" createdVersion="4" refreshedVersion="4" minRefreshableVersion="3" recordCount="42">
  <cacheSource type="worksheet">
    <worksheetSource ref="H1:J1048576" sheet="G11_SZ" r:id="rId2"/>
  </cacheSource>
  <cacheFields count="3">
    <cacheField name="Név" numFmtId="0">
      <sharedItems containsBlank="1" count="6">
        <s v="DiZ19"/>
        <s v="KiL23"/>
        <s v="GyN21"/>
        <s v="BiP22"/>
        <s v="BoN18"/>
        <m/>
      </sharedItems>
    </cacheField>
    <cacheField name="Karakter" numFmtId="0">
      <sharedItems containsString="0" containsBlank="1" containsNumber="1" containsInteger="1" minValue="-20" maxValue="5295"/>
    </cacheField>
    <cacheField name="Karakter (ABS)" numFmtId="0">
      <sharedItems containsString="0" containsBlank="1" containsNumber="1" containsInteger="1" minValue="0" maxValue="52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2015."/>
    <s v="március"/>
    <s v="29.,"/>
    <s v="20:04‎"/>
    <x v="0"/>
    <n v="557"/>
    <n v="557"/>
    <x v="0"/>
  </r>
  <r>
    <s v="2015."/>
    <s v="március"/>
    <s v="29.,"/>
    <s v="15:08‎"/>
    <x v="1"/>
    <n v="-29"/>
    <n v="29"/>
    <x v="1"/>
  </r>
  <r>
    <s v="2015."/>
    <s v="március"/>
    <s v="29.,"/>
    <s v="15:01‎"/>
    <x v="2"/>
    <n v="61"/>
    <n v="61"/>
    <x v="0"/>
  </r>
  <r>
    <s v="2015."/>
    <s v="március"/>
    <s v="29.,"/>
    <s v="14:57‎"/>
    <x v="1"/>
    <n v="105"/>
    <n v="105"/>
    <x v="0"/>
  </r>
  <r>
    <s v="2015."/>
    <s v="március"/>
    <s v="29.,"/>
    <s v="14:45‎"/>
    <x v="1"/>
    <n v="311"/>
    <n v="311"/>
    <x v="2"/>
  </r>
  <r>
    <s v="2015."/>
    <s v="március"/>
    <s v="29.,"/>
    <s v="14:44‎"/>
    <x v="2"/>
    <n v="433"/>
    <n v="433"/>
    <x v="3"/>
  </r>
  <r>
    <s v="2015."/>
    <s v="március"/>
    <s v="29.,"/>
    <s v="14:44‎"/>
    <x v="1"/>
    <n v="-1"/>
    <n v="1"/>
    <x v="4"/>
  </r>
  <r>
    <s v="2015."/>
    <s v="március"/>
    <s v="29.,"/>
    <s v="14:42‎"/>
    <x v="1"/>
    <n v="328"/>
    <n v="328"/>
    <x v="0"/>
  </r>
  <r>
    <s v="2015."/>
    <s v="március"/>
    <s v="29.,"/>
    <s v="14:34‎"/>
    <x v="2"/>
    <n v="-72"/>
    <n v="72"/>
    <x v="5"/>
  </r>
  <r>
    <s v="2015."/>
    <s v="március"/>
    <s v="29.,"/>
    <s v="14:33‎"/>
    <x v="2"/>
    <n v="-4"/>
    <n v="4"/>
    <x v="3"/>
  </r>
  <r>
    <s v="2015."/>
    <s v="március"/>
    <s v="29.,"/>
    <s v="14:18‎"/>
    <x v="1"/>
    <n v="90"/>
    <n v="90"/>
    <x v="4"/>
  </r>
  <r>
    <s v="2015."/>
    <s v="március"/>
    <s v="29.,"/>
    <s v="14:17‎"/>
    <x v="1"/>
    <n v="76"/>
    <n v="76"/>
    <x v="6"/>
  </r>
  <r>
    <s v="2015."/>
    <s v="március"/>
    <s v="29.,"/>
    <s v="14:16‎"/>
    <x v="1"/>
    <n v="38"/>
    <n v="38"/>
    <x v="1"/>
  </r>
  <r>
    <s v="2015."/>
    <s v="március"/>
    <s v="29.,"/>
    <s v="14:15‎"/>
    <x v="1"/>
    <n v="-4"/>
    <n v="4"/>
    <x v="6"/>
  </r>
  <r>
    <s v="2015."/>
    <s v="március"/>
    <s v="29.,"/>
    <s v="14:14‎"/>
    <x v="1"/>
    <n v="5"/>
    <n v="5"/>
    <x v="7"/>
  </r>
  <r>
    <s v="2015."/>
    <s v="március"/>
    <s v="29.,"/>
    <s v="14:14‎"/>
    <x v="1"/>
    <n v="2"/>
    <n v="2"/>
    <x v="6"/>
  </r>
  <r>
    <s v="2015."/>
    <s v="március"/>
    <s v="29.,"/>
    <s v="14:05‎"/>
    <x v="1"/>
    <n v="4"/>
    <n v="4"/>
    <x v="7"/>
  </r>
  <r>
    <s v="2015."/>
    <s v="március"/>
    <s v="26.,"/>
    <s v="21:01‎"/>
    <x v="1"/>
    <n v="72"/>
    <n v="72"/>
    <x v="6"/>
  </r>
  <r>
    <s v="2015."/>
    <s v="március"/>
    <s v="26.,"/>
    <s v="20:54‎"/>
    <x v="1"/>
    <n v="39"/>
    <n v="39"/>
    <x v="8"/>
  </r>
  <r>
    <s v="2015."/>
    <s v="március"/>
    <s v="26.,"/>
    <s v="20:30‎"/>
    <x v="1"/>
    <n v="29"/>
    <n v="29"/>
    <x v="1"/>
  </r>
  <r>
    <s v="2015."/>
    <s v="március"/>
    <s v="25.,"/>
    <s v="22:52‎"/>
    <x v="2"/>
    <n v="10"/>
    <n v="10"/>
    <x v="4"/>
  </r>
  <r>
    <s v="2015."/>
    <s v="március"/>
    <s v="25.,"/>
    <s v="22:34‎"/>
    <x v="2"/>
    <n v="224"/>
    <n v="224"/>
    <x v="5"/>
  </r>
  <r>
    <s v="2015."/>
    <s v="március"/>
    <s v="25.,"/>
    <s v="22:31‎"/>
    <x v="2"/>
    <n v="902"/>
    <n v="902"/>
    <x v="5"/>
  </r>
  <r>
    <s v="2015."/>
    <s v="március"/>
    <s v="25.,"/>
    <s v="22:18‎"/>
    <x v="2"/>
    <n v="10"/>
    <n v="10"/>
    <x v="5"/>
  </r>
  <r>
    <s v="2015."/>
    <s v="március"/>
    <s v="25.,"/>
    <s v="22:15‎"/>
    <x v="2"/>
    <n v="6"/>
    <n v="6"/>
    <x v="5"/>
  </r>
  <r>
    <s v="2015."/>
    <s v="március"/>
    <s v="25.,"/>
    <s v="22:14‎"/>
    <x v="2"/>
    <n v="2"/>
    <n v="2"/>
    <x v="5"/>
  </r>
  <r>
    <s v="2015."/>
    <s v="március"/>
    <s v="25.,"/>
    <s v="22:14‎"/>
    <x v="2"/>
    <n v="3"/>
    <n v="3"/>
    <x v="5"/>
  </r>
  <r>
    <s v="2015."/>
    <s v="március"/>
    <s v="25.,"/>
    <s v="22:12‎"/>
    <x v="2"/>
    <n v="10"/>
    <n v="10"/>
    <x v="5"/>
  </r>
  <r>
    <s v="2015."/>
    <s v="március"/>
    <s v="25.,"/>
    <s v="22:11‎"/>
    <x v="2"/>
    <n v="222"/>
    <n v="222"/>
    <x v="4"/>
  </r>
  <r>
    <s v="2015."/>
    <s v="március"/>
    <s v="25.,"/>
    <s v="22:09‎"/>
    <x v="2"/>
    <n v="1970"/>
    <n v="1970"/>
    <x v="5"/>
  </r>
  <r>
    <s v="2015."/>
    <s v="március"/>
    <s v="25.,"/>
    <s v="21:32‎"/>
    <x v="2"/>
    <n v="0"/>
    <n v="0"/>
    <x v="5"/>
  </r>
  <r>
    <s v="2015."/>
    <s v="március"/>
    <s v="25.,"/>
    <s v="21:20‎"/>
    <x v="2"/>
    <n v="70"/>
    <n v="70"/>
    <x v="4"/>
  </r>
  <r>
    <s v="2015."/>
    <s v="március"/>
    <s v="25.,"/>
    <s v="21:16‎"/>
    <x v="2"/>
    <n v="6"/>
    <n v="6"/>
    <x v="5"/>
  </r>
  <r>
    <s v="2015."/>
    <s v="március"/>
    <s v="25.,"/>
    <s v="21:16‎"/>
    <x v="2"/>
    <n v="3239"/>
    <n v="3239"/>
    <x v="5"/>
  </r>
  <r>
    <s v="2015."/>
    <s v="március"/>
    <s v="25.,"/>
    <s v="20:38‎"/>
    <x v="1"/>
    <n v="170"/>
    <n v="170"/>
    <x v="4"/>
  </r>
  <r>
    <s v="2015."/>
    <s v="március"/>
    <s v="25.,"/>
    <s v="20:37‎"/>
    <x v="1"/>
    <n v="138"/>
    <n v="138"/>
    <x v="8"/>
  </r>
  <r>
    <s v="2015."/>
    <s v="március"/>
    <s v="25.,"/>
    <s v="20:29‎"/>
    <x v="1"/>
    <n v="28"/>
    <n v="28"/>
    <x v="1"/>
  </r>
  <r>
    <s v="2015."/>
    <s v="március"/>
    <s v="25.,"/>
    <s v="20:27‎"/>
    <x v="1"/>
    <n v="36"/>
    <n v="36"/>
    <x v="1"/>
  </r>
  <r>
    <s v="2015."/>
    <s v="március"/>
    <s v="25.,"/>
    <s v="20:26‎"/>
    <x v="1"/>
    <n v="42"/>
    <n v="42"/>
    <x v="7"/>
  </r>
  <r>
    <s v="2015."/>
    <s v="március"/>
    <s v="25.,"/>
    <s v="20:07‎"/>
    <x v="1"/>
    <n v="473"/>
    <n v="473"/>
    <x v="8"/>
  </r>
  <r>
    <s v="2015."/>
    <s v="március"/>
    <s v="25.,"/>
    <s v="19:44‎"/>
    <x v="2"/>
    <n v="2"/>
    <n v="2"/>
    <x v="5"/>
  </r>
  <r>
    <s v="2015."/>
    <s v="március"/>
    <s v="25.,"/>
    <s v="19:44‎"/>
    <x v="2"/>
    <n v="1717"/>
    <n v="1717"/>
    <x v="5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40">
  <r>
    <x v="0"/>
    <n v="136"/>
    <n v="136"/>
  </r>
  <r>
    <x v="1"/>
    <n v="1198"/>
    <n v="1198"/>
  </r>
  <r>
    <x v="2"/>
    <n v="1"/>
    <n v="1"/>
  </r>
  <r>
    <x v="2"/>
    <n v="1"/>
    <n v="1"/>
  </r>
  <r>
    <x v="2"/>
    <n v="11"/>
    <n v="11"/>
  </r>
  <r>
    <x v="2"/>
    <n v="806"/>
    <n v="806"/>
  </r>
  <r>
    <x v="3"/>
    <n v="353"/>
    <n v="353"/>
  </r>
  <r>
    <x v="3"/>
    <n v="70"/>
    <n v="70"/>
  </r>
  <r>
    <x v="0"/>
    <n v="500"/>
    <n v="500"/>
  </r>
  <r>
    <x v="4"/>
    <n v="1"/>
    <n v="1"/>
  </r>
  <r>
    <x v="4"/>
    <n v="-4"/>
    <n v="4"/>
  </r>
  <r>
    <x v="0"/>
    <n v="604"/>
    <n v="604"/>
  </r>
  <r>
    <x v="4"/>
    <n v="15"/>
    <n v="15"/>
  </r>
  <r>
    <x v="4"/>
    <n v="-5"/>
    <n v="5"/>
  </r>
  <r>
    <x v="4"/>
    <n v="14"/>
    <n v="14"/>
  </r>
  <r>
    <x v="4"/>
    <n v="108"/>
    <n v="108"/>
  </r>
  <r>
    <x v="4"/>
    <n v="25"/>
    <n v="25"/>
  </r>
  <r>
    <x v="4"/>
    <n v="14"/>
    <n v="14"/>
  </r>
  <r>
    <x v="4"/>
    <n v="108"/>
    <n v="108"/>
  </r>
  <r>
    <x v="4"/>
    <n v="21"/>
    <n v="21"/>
  </r>
  <r>
    <x v="4"/>
    <n v="165"/>
    <n v="165"/>
  </r>
  <r>
    <x v="4"/>
    <n v="-206"/>
    <n v="206"/>
  </r>
  <r>
    <x v="4"/>
    <n v="2"/>
    <n v="2"/>
  </r>
  <r>
    <x v="4"/>
    <n v="371"/>
    <n v="371"/>
  </r>
  <r>
    <x v="4"/>
    <n v="122"/>
    <n v="122"/>
  </r>
  <r>
    <x v="4"/>
    <n v="49"/>
    <n v="49"/>
  </r>
  <r>
    <x v="4"/>
    <n v="-11"/>
    <n v="11"/>
  </r>
  <r>
    <x v="4"/>
    <n v="-8"/>
    <n v="8"/>
  </r>
  <r>
    <x v="4"/>
    <n v="3"/>
    <n v="3"/>
  </r>
  <r>
    <x v="4"/>
    <n v="-5"/>
    <n v="5"/>
  </r>
  <r>
    <x v="4"/>
    <n v="8"/>
    <n v="8"/>
  </r>
  <r>
    <x v="4"/>
    <n v="3"/>
    <n v="3"/>
  </r>
  <r>
    <x v="4"/>
    <n v="436"/>
    <n v="436"/>
  </r>
  <r>
    <x v="4"/>
    <n v="40"/>
    <n v="40"/>
  </r>
  <r>
    <x v="4"/>
    <n v="16"/>
    <n v="16"/>
  </r>
  <r>
    <x v="3"/>
    <n v="-1"/>
    <n v="1"/>
  </r>
  <r>
    <x v="3"/>
    <n v="2136"/>
    <n v="2136"/>
  </r>
  <r>
    <x v="3"/>
    <n v="8"/>
    <n v="8"/>
  </r>
  <r>
    <x v="3"/>
    <n v="1690"/>
    <n v="1690"/>
  </r>
  <r>
    <x v="5"/>
    <m/>
    <m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41">
  <r>
    <x v="0"/>
    <n v="46"/>
    <n v="46"/>
  </r>
  <r>
    <x v="0"/>
    <n v="353"/>
    <n v="353"/>
  </r>
  <r>
    <x v="1"/>
    <n v="152"/>
    <n v="152"/>
  </r>
  <r>
    <x v="1"/>
    <n v="355"/>
    <n v="355"/>
  </r>
  <r>
    <x v="1"/>
    <n v="20"/>
    <n v="20"/>
  </r>
  <r>
    <x v="1"/>
    <n v="129"/>
    <n v="129"/>
  </r>
  <r>
    <x v="1"/>
    <n v="376"/>
    <n v="376"/>
  </r>
  <r>
    <x v="1"/>
    <n v="0"/>
    <n v="0"/>
  </r>
  <r>
    <x v="1"/>
    <n v="6"/>
    <n v="6"/>
  </r>
  <r>
    <x v="1"/>
    <n v="299"/>
    <n v="299"/>
  </r>
  <r>
    <x v="1"/>
    <n v="5"/>
    <n v="5"/>
  </r>
  <r>
    <x v="1"/>
    <n v="-3"/>
    <n v="3"/>
  </r>
  <r>
    <x v="1"/>
    <n v="4"/>
    <n v="4"/>
  </r>
  <r>
    <x v="1"/>
    <n v="242"/>
    <n v="242"/>
  </r>
  <r>
    <x v="1"/>
    <n v="-7"/>
    <n v="7"/>
  </r>
  <r>
    <x v="1"/>
    <n v="-56"/>
    <n v="56"/>
  </r>
  <r>
    <x v="1"/>
    <n v="-1"/>
    <n v="1"/>
  </r>
  <r>
    <x v="1"/>
    <n v="-3"/>
    <n v="3"/>
  </r>
  <r>
    <x v="1"/>
    <n v="-6"/>
    <n v="6"/>
  </r>
  <r>
    <x v="1"/>
    <n v="41"/>
    <n v="41"/>
  </r>
  <r>
    <x v="1"/>
    <n v="306"/>
    <n v="306"/>
  </r>
  <r>
    <x v="0"/>
    <n v="180"/>
    <n v="180"/>
  </r>
  <r>
    <x v="0"/>
    <n v="261"/>
    <n v="261"/>
  </r>
  <r>
    <x v="0"/>
    <n v="162"/>
    <n v="162"/>
  </r>
  <r>
    <x v="0"/>
    <n v="192"/>
    <n v="192"/>
  </r>
  <r>
    <x v="1"/>
    <n v="53"/>
    <n v="53"/>
  </r>
  <r>
    <x v="1"/>
    <n v="127"/>
    <n v="127"/>
  </r>
  <r>
    <x v="1"/>
    <n v="1"/>
    <n v="1"/>
  </r>
  <r>
    <x v="1"/>
    <n v="9"/>
    <n v="9"/>
  </r>
  <r>
    <x v="1"/>
    <n v="239"/>
    <n v="239"/>
  </r>
  <r>
    <x v="1"/>
    <n v="2"/>
    <n v="2"/>
  </r>
  <r>
    <x v="1"/>
    <n v="-94"/>
    <n v="94"/>
  </r>
  <r>
    <x v="1"/>
    <n v="587"/>
    <n v="587"/>
  </r>
  <r>
    <x v="1"/>
    <n v="6"/>
    <n v="6"/>
  </r>
  <r>
    <x v="1"/>
    <n v="1070"/>
    <n v="1070"/>
  </r>
  <r>
    <x v="1"/>
    <n v="881"/>
    <n v="881"/>
  </r>
  <r>
    <x v="1"/>
    <n v="3879"/>
    <n v="3879"/>
  </r>
  <r>
    <x v="0"/>
    <n v="2416"/>
    <n v="2416"/>
  </r>
  <r>
    <x v="1"/>
    <n v="66"/>
    <n v="66"/>
  </r>
  <r>
    <x v="1"/>
    <n v="4206"/>
    <n v="4206"/>
  </r>
  <r>
    <x v="2"/>
    <m/>
    <m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34">
  <r>
    <x v="0"/>
    <n v="14"/>
    <n v="14"/>
  </r>
  <r>
    <x v="1"/>
    <n v="66"/>
    <n v="66"/>
  </r>
  <r>
    <x v="1"/>
    <n v="47"/>
    <n v="47"/>
  </r>
  <r>
    <x v="0"/>
    <n v="92"/>
    <n v="92"/>
  </r>
  <r>
    <x v="0"/>
    <n v="64"/>
    <n v="64"/>
  </r>
  <r>
    <x v="0"/>
    <n v="160"/>
    <n v="160"/>
  </r>
  <r>
    <x v="0"/>
    <n v="87"/>
    <n v="87"/>
  </r>
  <r>
    <x v="0"/>
    <n v="4"/>
    <n v="4"/>
  </r>
  <r>
    <x v="1"/>
    <n v="109"/>
    <n v="109"/>
  </r>
  <r>
    <x v="0"/>
    <n v="0"/>
    <n v="0"/>
  </r>
  <r>
    <x v="0"/>
    <n v="343"/>
    <n v="343"/>
  </r>
  <r>
    <x v="0"/>
    <n v="282"/>
    <n v="282"/>
  </r>
  <r>
    <x v="0"/>
    <n v="13"/>
    <n v="13"/>
  </r>
  <r>
    <x v="0"/>
    <n v="368"/>
    <n v="368"/>
  </r>
  <r>
    <x v="1"/>
    <n v="2"/>
    <n v="2"/>
  </r>
  <r>
    <x v="1"/>
    <n v="626"/>
    <n v="626"/>
  </r>
  <r>
    <x v="0"/>
    <n v="-2"/>
    <n v="2"/>
  </r>
  <r>
    <x v="0"/>
    <n v="301"/>
    <n v="301"/>
  </r>
  <r>
    <x v="1"/>
    <n v="927"/>
    <n v="927"/>
  </r>
  <r>
    <x v="0"/>
    <n v="-1"/>
    <n v="1"/>
  </r>
  <r>
    <x v="0"/>
    <n v="58"/>
    <n v="58"/>
  </r>
  <r>
    <x v="1"/>
    <n v="0"/>
    <n v="0"/>
  </r>
  <r>
    <x v="1"/>
    <n v="-4"/>
    <n v="4"/>
  </r>
  <r>
    <x v="1"/>
    <n v="-33"/>
    <n v="33"/>
  </r>
  <r>
    <x v="1"/>
    <n v="-72"/>
    <n v="72"/>
  </r>
  <r>
    <x v="1"/>
    <n v="473"/>
    <n v="473"/>
  </r>
  <r>
    <x v="0"/>
    <n v="-16"/>
    <n v="16"/>
  </r>
  <r>
    <x v="0"/>
    <n v="390"/>
    <n v="390"/>
  </r>
  <r>
    <x v="1"/>
    <n v="-16"/>
    <n v="16"/>
  </r>
  <r>
    <x v="1"/>
    <n v="1796"/>
    <n v="1796"/>
  </r>
  <r>
    <x v="0"/>
    <n v="10"/>
    <n v="10"/>
  </r>
  <r>
    <x v="0"/>
    <n v="1322"/>
    <n v="1322"/>
  </r>
  <r>
    <x v="2"/>
    <m/>
    <m/>
  </r>
  <r>
    <x v="2"/>
    <m/>
    <m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count="51">
  <r>
    <x v="0"/>
    <n v="142"/>
  </r>
  <r>
    <x v="1"/>
    <n v="74"/>
  </r>
  <r>
    <x v="2"/>
    <n v="59"/>
  </r>
  <r>
    <x v="0"/>
    <n v="100"/>
  </r>
  <r>
    <x v="2"/>
    <n v="51"/>
  </r>
  <r>
    <x v="2"/>
    <n v="43"/>
  </r>
  <r>
    <x v="0"/>
    <n v="169"/>
  </r>
  <r>
    <x v="2"/>
    <n v="124"/>
  </r>
  <r>
    <x v="0"/>
    <n v="285"/>
  </r>
  <r>
    <x v="2"/>
    <n v="129"/>
  </r>
  <r>
    <x v="0"/>
    <n v="188"/>
  </r>
  <r>
    <x v="2"/>
    <n v="329"/>
  </r>
  <r>
    <x v="2"/>
    <n v="25"/>
  </r>
  <r>
    <x v="0"/>
    <n v="122"/>
  </r>
  <r>
    <x v="0"/>
    <n v="257"/>
  </r>
  <r>
    <x v="2"/>
    <n v="84"/>
  </r>
  <r>
    <x v="2"/>
    <n v="313"/>
  </r>
  <r>
    <x v="1"/>
    <n v="991"/>
  </r>
  <r>
    <x v="1"/>
    <n v="567"/>
  </r>
  <r>
    <x v="1"/>
    <n v="25"/>
  </r>
  <r>
    <x v="0"/>
    <n v="9"/>
  </r>
  <r>
    <x v="0"/>
    <n v="166"/>
  </r>
  <r>
    <x v="1"/>
    <n v="1014"/>
  </r>
  <r>
    <x v="0"/>
    <n v="174"/>
  </r>
  <r>
    <x v="1"/>
    <n v="80"/>
  </r>
  <r>
    <x v="0"/>
    <n v="87"/>
  </r>
  <r>
    <x v="0"/>
    <n v="385"/>
  </r>
  <r>
    <x v="2"/>
    <n v="137"/>
  </r>
  <r>
    <x v="1"/>
    <n v="118"/>
  </r>
  <r>
    <x v="0"/>
    <n v="107"/>
  </r>
  <r>
    <x v="2"/>
    <n v="112"/>
  </r>
  <r>
    <x v="0"/>
    <n v="66"/>
  </r>
  <r>
    <x v="2"/>
    <n v="127"/>
  </r>
  <r>
    <x v="1"/>
    <n v="100"/>
  </r>
  <r>
    <x v="0"/>
    <n v="138"/>
  </r>
  <r>
    <x v="0"/>
    <n v="101"/>
  </r>
  <r>
    <x v="2"/>
    <n v="30"/>
  </r>
  <r>
    <x v="0"/>
    <n v="77"/>
  </r>
  <r>
    <x v="2"/>
    <n v="58"/>
  </r>
  <r>
    <x v="2"/>
    <n v="32"/>
  </r>
  <r>
    <x v="0"/>
    <n v="470"/>
  </r>
  <r>
    <x v="2"/>
    <n v="229"/>
  </r>
  <r>
    <x v="0"/>
    <n v="220"/>
  </r>
  <r>
    <x v="0"/>
    <n v="19"/>
  </r>
  <r>
    <x v="2"/>
    <n v="110"/>
  </r>
  <r>
    <x v="2"/>
    <n v="148"/>
  </r>
  <r>
    <x v="0"/>
    <n v="20"/>
  </r>
  <r>
    <x v="0"/>
    <n v="82"/>
  </r>
  <r>
    <x v="1"/>
    <n v="78"/>
  </r>
  <r>
    <x v="0"/>
    <n v="283"/>
  </r>
  <r>
    <x v="3"/>
    <m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count="26">
  <r>
    <x v="0"/>
    <n v="194"/>
    <n v="194"/>
  </r>
  <r>
    <x v="1"/>
    <n v="57"/>
    <n v="57"/>
  </r>
  <r>
    <x v="1"/>
    <n v="15"/>
    <n v="15"/>
  </r>
  <r>
    <x v="2"/>
    <n v="58"/>
    <n v="58"/>
  </r>
  <r>
    <x v="0"/>
    <n v="101"/>
    <n v="101"/>
  </r>
  <r>
    <x v="3"/>
    <n v="-6"/>
    <n v="6"/>
  </r>
  <r>
    <x v="3"/>
    <n v="66"/>
    <n v="66"/>
  </r>
  <r>
    <x v="3"/>
    <n v="63"/>
    <n v="63"/>
  </r>
  <r>
    <x v="3"/>
    <n v="46"/>
    <n v="46"/>
  </r>
  <r>
    <x v="1"/>
    <n v="14"/>
    <n v="14"/>
  </r>
  <r>
    <x v="1"/>
    <n v="1"/>
    <n v="1"/>
  </r>
  <r>
    <x v="1"/>
    <n v="55"/>
    <n v="55"/>
  </r>
  <r>
    <x v="1"/>
    <n v="105"/>
    <n v="105"/>
  </r>
  <r>
    <x v="0"/>
    <n v="198"/>
    <n v="198"/>
  </r>
  <r>
    <x v="4"/>
    <n v="24"/>
    <n v="24"/>
  </r>
  <r>
    <x v="4"/>
    <n v="-34"/>
    <n v="34"/>
  </r>
  <r>
    <x v="4"/>
    <n v="233"/>
    <n v="233"/>
  </r>
  <r>
    <x v="4"/>
    <n v="0"/>
    <n v="0"/>
  </r>
  <r>
    <x v="4"/>
    <n v="-17"/>
    <n v="17"/>
  </r>
  <r>
    <x v="4"/>
    <n v="74"/>
    <n v="74"/>
  </r>
  <r>
    <x v="1"/>
    <n v="228"/>
    <n v="228"/>
  </r>
  <r>
    <x v="1"/>
    <n v="81"/>
    <n v="81"/>
  </r>
  <r>
    <x v="0"/>
    <n v="133"/>
    <n v="133"/>
  </r>
  <r>
    <x v="0"/>
    <n v="36"/>
    <n v="36"/>
  </r>
  <r>
    <x v="1"/>
    <n v="65"/>
    <n v="65"/>
  </r>
  <r>
    <x v="5"/>
    <m/>
    <m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count="47">
  <r>
    <x v="0"/>
    <n v="126"/>
    <n v="126"/>
  </r>
  <r>
    <x v="1"/>
    <n v="40"/>
    <n v="40"/>
  </r>
  <r>
    <x v="0"/>
    <n v="122"/>
    <n v="122"/>
  </r>
  <r>
    <x v="1"/>
    <n v="54"/>
    <n v="54"/>
  </r>
  <r>
    <x v="1"/>
    <n v="29"/>
    <n v="29"/>
  </r>
  <r>
    <x v="1"/>
    <n v="118"/>
    <n v="118"/>
  </r>
  <r>
    <x v="2"/>
    <n v="284"/>
    <n v="284"/>
  </r>
  <r>
    <x v="3"/>
    <n v="190"/>
    <n v="190"/>
  </r>
  <r>
    <x v="3"/>
    <n v="210"/>
    <n v="210"/>
  </r>
  <r>
    <x v="2"/>
    <n v="286"/>
    <n v="286"/>
  </r>
  <r>
    <x v="3"/>
    <n v="279"/>
    <n v="279"/>
  </r>
  <r>
    <x v="3"/>
    <n v="182"/>
    <n v="182"/>
  </r>
  <r>
    <x v="2"/>
    <n v="293"/>
    <n v="293"/>
  </r>
  <r>
    <x v="3"/>
    <n v="40"/>
    <n v="40"/>
  </r>
  <r>
    <x v="1"/>
    <n v="118"/>
    <n v="118"/>
  </r>
  <r>
    <x v="2"/>
    <n v="196"/>
    <n v="196"/>
  </r>
  <r>
    <x v="3"/>
    <n v="134"/>
    <n v="134"/>
  </r>
  <r>
    <x v="1"/>
    <n v="104"/>
    <n v="104"/>
  </r>
  <r>
    <x v="1"/>
    <n v="3"/>
    <n v="3"/>
  </r>
  <r>
    <x v="1"/>
    <n v="59"/>
    <n v="59"/>
  </r>
  <r>
    <x v="1"/>
    <n v="152"/>
    <n v="152"/>
  </r>
  <r>
    <x v="1"/>
    <n v="83"/>
    <n v="83"/>
  </r>
  <r>
    <x v="3"/>
    <n v="78"/>
    <n v="78"/>
  </r>
  <r>
    <x v="3"/>
    <n v="60"/>
    <n v="60"/>
  </r>
  <r>
    <x v="1"/>
    <n v="61"/>
    <n v="61"/>
  </r>
  <r>
    <x v="1"/>
    <n v="275"/>
    <n v="275"/>
  </r>
  <r>
    <x v="2"/>
    <n v="95"/>
    <n v="95"/>
  </r>
  <r>
    <x v="3"/>
    <n v="33"/>
    <n v="33"/>
  </r>
  <r>
    <x v="1"/>
    <n v="109"/>
    <n v="109"/>
  </r>
  <r>
    <x v="1"/>
    <n v="95"/>
    <n v="95"/>
  </r>
  <r>
    <x v="2"/>
    <n v="82"/>
    <n v="82"/>
  </r>
  <r>
    <x v="3"/>
    <n v="115"/>
    <n v="115"/>
  </r>
  <r>
    <x v="3"/>
    <n v="343"/>
    <n v="343"/>
  </r>
  <r>
    <x v="1"/>
    <n v="279"/>
    <n v="279"/>
  </r>
  <r>
    <x v="3"/>
    <n v="222"/>
    <n v="222"/>
  </r>
  <r>
    <x v="3"/>
    <n v="82"/>
    <n v="82"/>
  </r>
  <r>
    <x v="3"/>
    <n v="136"/>
    <n v="136"/>
  </r>
  <r>
    <x v="1"/>
    <n v="44"/>
    <n v="44"/>
  </r>
  <r>
    <x v="1"/>
    <n v="79"/>
    <n v="79"/>
  </r>
  <r>
    <x v="1"/>
    <n v="202"/>
    <n v="202"/>
  </r>
  <r>
    <x v="3"/>
    <n v="99"/>
    <n v="99"/>
  </r>
  <r>
    <x v="3"/>
    <n v="133"/>
    <n v="133"/>
  </r>
  <r>
    <x v="1"/>
    <n v="589"/>
    <n v="589"/>
  </r>
  <r>
    <x v="3"/>
    <n v="56"/>
    <n v="56"/>
  </r>
  <r>
    <x v="3"/>
    <n v="34"/>
    <n v="34"/>
  </r>
  <r>
    <x v="1"/>
    <n v="10"/>
    <n v="10"/>
  </r>
  <r>
    <x v="4"/>
    <m/>
    <m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count="51">
  <r>
    <x v="0"/>
    <n v="24"/>
    <n v="24"/>
  </r>
  <r>
    <x v="1"/>
    <n v="29"/>
    <n v="29"/>
  </r>
  <r>
    <x v="2"/>
    <n v="30"/>
    <n v="30"/>
  </r>
  <r>
    <x v="3"/>
    <n v="50"/>
    <n v="50"/>
  </r>
  <r>
    <x v="0"/>
    <n v="31"/>
    <n v="31"/>
  </r>
  <r>
    <x v="0"/>
    <n v="27"/>
    <n v="27"/>
  </r>
  <r>
    <x v="2"/>
    <n v="76"/>
    <n v="76"/>
  </r>
  <r>
    <x v="1"/>
    <n v="17"/>
    <n v="17"/>
  </r>
  <r>
    <x v="3"/>
    <n v="62"/>
    <n v="62"/>
  </r>
  <r>
    <x v="3"/>
    <n v="90"/>
    <n v="90"/>
  </r>
  <r>
    <x v="0"/>
    <n v="8"/>
    <n v="8"/>
  </r>
  <r>
    <x v="3"/>
    <n v="27"/>
    <n v="27"/>
  </r>
  <r>
    <x v="1"/>
    <n v="8"/>
    <n v="8"/>
  </r>
  <r>
    <x v="2"/>
    <n v="59"/>
    <n v="59"/>
  </r>
  <r>
    <x v="1"/>
    <n v="14"/>
    <n v="14"/>
  </r>
  <r>
    <x v="3"/>
    <n v="27"/>
    <n v="27"/>
  </r>
  <r>
    <x v="0"/>
    <n v="65"/>
    <n v="65"/>
  </r>
  <r>
    <x v="2"/>
    <n v="48"/>
    <n v="48"/>
  </r>
  <r>
    <x v="4"/>
    <n v="99"/>
    <n v="99"/>
  </r>
  <r>
    <x v="1"/>
    <n v="22"/>
    <n v="22"/>
  </r>
  <r>
    <x v="2"/>
    <n v="17"/>
    <n v="17"/>
  </r>
  <r>
    <x v="0"/>
    <n v="254"/>
    <n v="254"/>
  </r>
  <r>
    <x v="3"/>
    <n v="144"/>
    <n v="144"/>
  </r>
  <r>
    <x v="2"/>
    <n v="39"/>
    <n v="39"/>
  </r>
  <r>
    <x v="1"/>
    <n v="29"/>
    <n v="29"/>
  </r>
  <r>
    <x v="2"/>
    <n v="16"/>
    <n v="16"/>
  </r>
  <r>
    <x v="4"/>
    <n v="154"/>
    <n v="154"/>
  </r>
  <r>
    <x v="2"/>
    <n v="94"/>
    <n v="94"/>
  </r>
  <r>
    <x v="3"/>
    <n v="42"/>
    <n v="42"/>
  </r>
  <r>
    <x v="4"/>
    <n v="156"/>
    <n v="156"/>
  </r>
  <r>
    <x v="0"/>
    <n v="28"/>
    <n v="28"/>
  </r>
  <r>
    <x v="1"/>
    <n v="46"/>
    <n v="46"/>
  </r>
  <r>
    <x v="4"/>
    <n v="33"/>
    <n v="33"/>
  </r>
  <r>
    <x v="3"/>
    <n v="12"/>
    <n v="12"/>
  </r>
  <r>
    <x v="4"/>
    <n v="14"/>
    <n v="14"/>
  </r>
  <r>
    <x v="2"/>
    <n v="47"/>
    <n v="47"/>
  </r>
  <r>
    <x v="0"/>
    <n v="100"/>
    <n v="100"/>
  </r>
  <r>
    <x v="4"/>
    <n v="35"/>
    <n v="35"/>
  </r>
  <r>
    <x v="3"/>
    <n v="81"/>
    <n v="81"/>
  </r>
  <r>
    <x v="2"/>
    <n v="31"/>
    <n v="31"/>
  </r>
  <r>
    <x v="2"/>
    <n v="23"/>
    <n v="23"/>
  </r>
  <r>
    <x v="0"/>
    <n v="36"/>
    <n v="36"/>
  </r>
  <r>
    <x v="4"/>
    <n v="93"/>
    <n v="93"/>
  </r>
  <r>
    <x v="3"/>
    <n v="34"/>
    <n v="34"/>
  </r>
  <r>
    <x v="1"/>
    <n v="56"/>
    <n v="56"/>
  </r>
  <r>
    <x v="2"/>
    <n v="85"/>
    <n v="85"/>
  </r>
  <r>
    <x v="2"/>
    <n v="20"/>
    <n v="20"/>
  </r>
  <r>
    <x v="2"/>
    <n v="31"/>
    <n v="31"/>
  </r>
  <r>
    <x v="3"/>
    <n v="126"/>
    <n v="126"/>
  </r>
  <r>
    <x v="4"/>
    <n v="108"/>
    <n v="108"/>
  </r>
  <r>
    <x v="5"/>
    <m/>
    <m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count="20">
  <r>
    <x v="0"/>
    <n v="83"/>
    <n v="83"/>
  </r>
  <r>
    <x v="0"/>
    <n v="-10"/>
    <n v="10"/>
  </r>
  <r>
    <x v="0"/>
    <n v="390"/>
    <n v="390"/>
  </r>
  <r>
    <x v="1"/>
    <n v="1"/>
    <n v="1"/>
  </r>
  <r>
    <x v="1"/>
    <n v="49"/>
    <n v="49"/>
  </r>
  <r>
    <x v="1"/>
    <n v="254"/>
    <n v="254"/>
  </r>
  <r>
    <x v="2"/>
    <n v="139"/>
    <n v="139"/>
  </r>
  <r>
    <x v="2"/>
    <n v="81"/>
    <n v="81"/>
  </r>
  <r>
    <x v="0"/>
    <n v="54"/>
    <n v="54"/>
  </r>
  <r>
    <x v="2"/>
    <n v="84"/>
    <n v="84"/>
  </r>
  <r>
    <x v="1"/>
    <n v="94"/>
    <n v="94"/>
  </r>
  <r>
    <x v="1"/>
    <n v="526"/>
    <n v="526"/>
  </r>
  <r>
    <x v="1"/>
    <n v="149"/>
    <n v="149"/>
  </r>
  <r>
    <x v="0"/>
    <n v="140"/>
    <n v="140"/>
  </r>
  <r>
    <x v="0"/>
    <n v="47"/>
    <n v="47"/>
  </r>
  <r>
    <x v="0"/>
    <n v="1"/>
    <n v="1"/>
  </r>
  <r>
    <x v="0"/>
    <n v="23"/>
    <n v="23"/>
  </r>
  <r>
    <x v="2"/>
    <n v="217"/>
    <n v="217"/>
  </r>
  <r>
    <x v="2"/>
    <n v="44"/>
    <n v="44"/>
  </r>
  <r>
    <x v="3"/>
    <m/>
    <m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count="21">
  <r>
    <x v="0"/>
    <n v="142"/>
    <n v="142"/>
  </r>
  <r>
    <x v="1"/>
    <n v="69"/>
    <n v="69"/>
  </r>
  <r>
    <x v="0"/>
    <n v="56"/>
    <n v="56"/>
  </r>
  <r>
    <x v="0"/>
    <n v="57"/>
    <n v="57"/>
  </r>
  <r>
    <x v="1"/>
    <n v="-6"/>
    <n v="6"/>
  </r>
  <r>
    <x v="1"/>
    <n v="304"/>
    <n v="304"/>
  </r>
  <r>
    <x v="0"/>
    <n v="79"/>
    <n v="79"/>
  </r>
  <r>
    <x v="1"/>
    <n v="99"/>
    <n v="99"/>
  </r>
  <r>
    <x v="1"/>
    <n v="128"/>
    <n v="128"/>
  </r>
  <r>
    <x v="0"/>
    <n v="83"/>
    <n v="83"/>
  </r>
  <r>
    <x v="1"/>
    <n v="137"/>
    <n v="137"/>
  </r>
  <r>
    <x v="0"/>
    <n v="94"/>
    <n v="94"/>
  </r>
  <r>
    <x v="0"/>
    <n v="37"/>
    <n v="37"/>
  </r>
  <r>
    <x v="1"/>
    <n v="-2"/>
    <n v="2"/>
  </r>
  <r>
    <x v="1"/>
    <n v="1"/>
    <n v="1"/>
  </r>
  <r>
    <x v="1"/>
    <n v="195"/>
    <n v="195"/>
  </r>
  <r>
    <x v="0"/>
    <n v="372"/>
    <n v="372"/>
  </r>
  <r>
    <x v="0"/>
    <n v="35"/>
    <n v="35"/>
  </r>
  <r>
    <x v="0"/>
    <n v="18"/>
    <n v="18"/>
  </r>
  <r>
    <x v="0"/>
    <n v="46"/>
    <n v="46"/>
  </r>
  <r>
    <x v="2"/>
    <m/>
    <m/>
  </r>
</pivotCacheRecords>
</file>

<file path=xl/pivotCache/pivotCacheRecords19.xml><?xml version="1.0" encoding="utf-8"?>
<pivotCacheRecords xmlns="http://schemas.openxmlformats.org/spreadsheetml/2006/main" xmlns:r="http://schemas.openxmlformats.org/officeDocument/2006/relationships" count="51">
  <r>
    <x v="0"/>
    <n v="74"/>
    <n v="74"/>
  </r>
  <r>
    <x v="1"/>
    <n v="79"/>
    <n v="79"/>
  </r>
  <r>
    <x v="2"/>
    <n v="49"/>
    <n v="49"/>
  </r>
  <r>
    <x v="2"/>
    <n v="69"/>
    <n v="69"/>
  </r>
  <r>
    <x v="0"/>
    <n v="151"/>
    <n v="151"/>
  </r>
  <r>
    <x v="3"/>
    <n v="172"/>
    <n v="172"/>
  </r>
  <r>
    <x v="2"/>
    <n v="98"/>
    <n v="98"/>
  </r>
  <r>
    <x v="0"/>
    <n v="105"/>
    <n v="105"/>
  </r>
  <r>
    <x v="0"/>
    <n v="232"/>
    <n v="232"/>
  </r>
  <r>
    <x v="0"/>
    <n v="47"/>
    <n v="47"/>
  </r>
  <r>
    <x v="2"/>
    <n v="27"/>
    <n v="27"/>
  </r>
  <r>
    <x v="2"/>
    <n v="130"/>
    <n v="130"/>
  </r>
  <r>
    <x v="3"/>
    <n v="57"/>
    <n v="57"/>
  </r>
  <r>
    <x v="1"/>
    <n v="94"/>
    <n v="94"/>
  </r>
  <r>
    <x v="0"/>
    <n v="78"/>
    <n v="78"/>
  </r>
  <r>
    <x v="0"/>
    <n v="258"/>
    <n v="258"/>
  </r>
  <r>
    <x v="1"/>
    <n v="51"/>
    <n v="51"/>
  </r>
  <r>
    <x v="4"/>
    <n v="31"/>
    <n v="31"/>
  </r>
  <r>
    <x v="3"/>
    <n v="68"/>
    <n v="68"/>
  </r>
  <r>
    <x v="3"/>
    <n v="252"/>
    <n v="252"/>
  </r>
  <r>
    <x v="1"/>
    <n v="112"/>
    <n v="112"/>
  </r>
  <r>
    <x v="3"/>
    <n v="145"/>
    <n v="145"/>
  </r>
  <r>
    <x v="2"/>
    <n v="-1"/>
    <n v="1"/>
  </r>
  <r>
    <x v="2"/>
    <n v="12"/>
    <n v="12"/>
  </r>
  <r>
    <x v="2"/>
    <n v="250"/>
    <n v="250"/>
  </r>
  <r>
    <x v="3"/>
    <n v="136"/>
    <n v="136"/>
  </r>
  <r>
    <x v="2"/>
    <n v="4"/>
    <n v="4"/>
  </r>
  <r>
    <x v="2"/>
    <n v="13"/>
    <n v="13"/>
  </r>
  <r>
    <x v="2"/>
    <n v="451"/>
    <n v="451"/>
  </r>
  <r>
    <x v="4"/>
    <n v="89"/>
    <n v="89"/>
  </r>
  <r>
    <x v="0"/>
    <n v="104"/>
    <n v="104"/>
  </r>
  <r>
    <x v="4"/>
    <n v="159"/>
    <n v="159"/>
  </r>
  <r>
    <x v="3"/>
    <n v="493"/>
    <n v="493"/>
  </r>
  <r>
    <x v="4"/>
    <n v="109"/>
    <n v="109"/>
  </r>
  <r>
    <x v="2"/>
    <n v="8"/>
    <n v="8"/>
  </r>
  <r>
    <x v="2"/>
    <n v="-28"/>
    <n v="28"/>
  </r>
  <r>
    <x v="2"/>
    <n v="222"/>
    <n v="222"/>
  </r>
  <r>
    <x v="4"/>
    <n v="292"/>
    <n v="292"/>
  </r>
  <r>
    <x v="2"/>
    <n v="4"/>
    <n v="4"/>
  </r>
  <r>
    <x v="2"/>
    <n v="10"/>
    <n v="10"/>
  </r>
  <r>
    <x v="2"/>
    <n v="-4"/>
    <n v="4"/>
  </r>
  <r>
    <x v="2"/>
    <n v="260"/>
    <n v="260"/>
  </r>
  <r>
    <x v="3"/>
    <n v="216"/>
    <n v="216"/>
  </r>
  <r>
    <x v="0"/>
    <n v="229"/>
    <n v="229"/>
  </r>
  <r>
    <x v="1"/>
    <n v="142"/>
    <n v="142"/>
  </r>
  <r>
    <x v="0"/>
    <n v="415"/>
    <n v="415"/>
  </r>
  <r>
    <x v="4"/>
    <n v="124"/>
    <n v="124"/>
  </r>
  <r>
    <x v="2"/>
    <n v="135"/>
    <n v="135"/>
  </r>
  <r>
    <x v="2"/>
    <n v="6"/>
    <n v="6"/>
  </r>
  <r>
    <x v="2"/>
    <n v="12"/>
    <n v="12"/>
  </r>
  <r>
    <x v="5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">
  <r>
    <x v="0"/>
    <n v="545"/>
    <n v="545"/>
  </r>
  <r>
    <x v="1"/>
    <n v="-11"/>
    <n v="11"/>
  </r>
  <r>
    <x v="1"/>
    <n v="0"/>
    <n v="0"/>
  </r>
  <r>
    <x v="1"/>
    <n v="199"/>
    <n v="199"/>
  </r>
  <r>
    <x v="1"/>
    <n v="23"/>
    <n v="23"/>
  </r>
  <r>
    <x v="1"/>
    <n v="15"/>
    <n v="15"/>
  </r>
  <r>
    <x v="1"/>
    <n v="10"/>
    <n v="10"/>
  </r>
  <r>
    <x v="1"/>
    <n v="238"/>
    <n v="238"/>
  </r>
  <r>
    <x v="1"/>
    <n v="-4"/>
    <n v="4"/>
  </r>
  <r>
    <x v="1"/>
    <n v="444"/>
    <n v="444"/>
  </r>
  <r>
    <x v="2"/>
    <n v="-1"/>
    <n v="1"/>
  </r>
  <r>
    <x v="2"/>
    <n v="-1"/>
    <n v="1"/>
  </r>
  <r>
    <x v="2"/>
    <n v="2"/>
    <n v="2"/>
  </r>
  <r>
    <x v="2"/>
    <n v="0"/>
    <n v="0"/>
  </r>
  <r>
    <x v="2"/>
    <n v="159"/>
    <n v="159"/>
  </r>
  <r>
    <x v="2"/>
    <n v="81"/>
    <n v="81"/>
  </r>
  <r>
    <x v="2"/>
    <n v="288"/>
    <n v="288"/>
  </r>
  <r>
    <x v="3"/>
    <n v="520"/>
    <n v="520"/>
  </r>
  <r>
    <x v="4"/>
    <n v="-1"/>
    <n v="1"/>
  </r>
  <r>
    <x v="4"/>
    <n v="175"/>
    <n v="175"/>
  </r>
  <r>
    <x v="4"/>
    <n v="2676"/>
    <n v="2676"/>
  </r>
  <r>
    <x v="5"/>
    <m/>
    <m/>
  </r>
</pivotCacheRecords>
</file>

<file path=xl/pivotCache/pivotCacheRecords20.xml><?xml version="1.0" encoding="utf-8"?>
<pivotCacheRecords xmlns="http://schemas.openxmlformats.org/spreadsheetml/2006/main" xmlns:r="http://schemas.openxmlformats.org/officeDocument/2006/relationships" count="51">
  <r>
    <x v="0"/>
    <n v="55"/>
  </r>
  <r>
    <x v="1"/>
    <n v="88"/>
  </r>
  <r>
    <x v="2"/>
    <n v="64"/>
  </r>
  <r>
    <x v="3"/>
    <n v="114"/>
  </r>
  <r>
    <x v="2"/>
    <n v="85"/>
  </r>
  <r>
    <x v="1"/>
    <n v="104"/>
  </r>
  <r>
    <x v="4"/>
    <n v="143"/>
  </r>
  <r>
    <x v="2"/>
    <n v="103"/>
  </r>
  <r>
    <x v="2"/>
    <n v="114"/>
  </r>
  <r>
    <x v="4"/>
    <n v="233"/>
  </r>
  <r>
    <x v="4"/>
    <n v="141"/>
  </r>
  <r>
    <x v="4"/>
    <n v="215"/>
  </r>
  <r>
    <x v="3"/>
    <n v="3034"/>
  </r>
  <r>
    <x v="3"/>
    <n v="72"/>
  </r>
  <r>
    <x v="3"/>
    <n v="46"/>
  </r>
  <r>
    <x v="4"/>
    <n v="33"/>
  </r>
  <r>
    <x v="3"/>
    <n v="50"/>
  </r>
  <r>
    <x v="4"/>
    <n v="15"/>
  </r>
  <r>
    <x v="4"/>
    <n v="188"/>
  </r>
  <r>
    <x v="3"/>
    <n v="22"/>
  </r>
  <r>
    <x v="3"/>
    <n v="33"/>
  </r>
  <r>
    <x v="5"/>
    <n v="16"/>
  </r>
  <r>
    <x v="4"/>
    <n v="353"/>
  </r>
  <r>
    <x v="5"/>
    <n v="113"/>
  </r>
  <r>
    <x v="3"/>
    <n v="31"/>
  </r>
  <r>
    <x v="3"/>
    <n v="48"/>
  </r>
  <r>
    <x v="4"/>
    <n v="63"/>
  </r>
  <r>
    <x v="3"/>
    <n v="59"/>
  </r>
  <r>
    <x v="4"/>
    <n v="125"/>
  </r>
  <r>
    <x v="3"/>
    <n v="64"/>
  </r>
  <r>
    <x v="5"/>
    <n v="57"/>
  </r>
  <r>
    <x v="5"/>
    <n v="27"/>
  </r>
  <r>
    <x v="5"/>
    <n v="72"/>
  </r>
  <r>
    <x v="4"/>
    <n v="262"/>
  </r>
  <r>
    <x v="4"/>
    <n v="39"/>
  </r>
  <r>
    <x v="4"/>
    <n v="777"/>
  </r>
  <r>
    <x v="4"/>
    <n v="35"/>
  </r>
  <r>
    <x v="3"/>
    <n v="55"/>
  </r>
  <r>
    <x v="5"/>
    <n v="191"/>
  </r>
  <r>
    <x v="4"/>
    <n v="188"/>
  </r>
  <r>
    <x v="5"/>
    <n v="24"/>
  </r>
  <r>
    <x v="3"/>
    <n v="13"/>
  </r>
  <r>
    <x v="4"/>
    <n v="127"/>
  </r>
  <r>
    <x v="3"/>
    <n v="42"/>
  </r>
  <r>
    <x v="3"/>
    <n v="102"/>
  </r>
  <r>
    <x v="4"/>
    <n v="210"/>
  </r>
  <r>
    <x v="4"/>
    <n v="78"/>
  </r>
  <r>
    <x v="3"/>
    <n v="31"/>
  </r>
  <r>
    <x v="4"/>
    <n v="152"/>
  </r>
  <r>
    <x v="3"/>
    <n v="89"/>
  </r>
  <r>
    <x v="6"/>
    <m/>
  </r>
</pivotCacheRecords>
</file>

<file path=xl/pivotCache/pivotCacheRecords21.xml><?xml version="1.0" encoding="utf-8"?>
<pivotCacheRecords xmlns="http://schemas.openxmlformats.org/spreadsheetml/2006/main" xmlns:r="http://schemas.openxmlformats.org/officeDocument/2006/relationships" count="39">
  <r>
    <x v="0"/>
    <n v="18"/>
  </r>
  <r>
    <x v="0"/>
    <n v="109"/>
  </r>
  <r>
    <x v="1"/>
    <n v="86"/>
  </r>
  <r>
    <x v="2"/>
    <n v="65"/>
  </r>
  <r>
    <x v="3"/>
    <n v="92"/>
  </r>
  <r>
    <x v="1"/>
    <n v="194"/>
  </r>
  <r>
    <x v="0"/>
    <n v="101"/>
  </r>
  <r>
    <x v="0"/>
    <n v="105"/>
  </r>
  <r>
    <x v="4"/>
    <n v="534"/>
  </r>
  <r>
    <x v="4"/>
    <n v="151"/>
  </r>
  <r>
    <x v="0"/>
    <n v="211"/>
  </r>
  <r>
    <x v="0"/>
    <n v="30"/>
  </r>
  <r>
    <x v="3"/>
    <n v="123"/>
  </r>
  <r>
    <x v="3"/>
    <n v="252"/>
  </r>
  <r>
    <x v="4"/>
    <n v="193"/>
  </r>
  <r>
    <x v="1"/>
    <n v="97"/>
  </r>
  <r>
    <x v="2"/>
    <n v="49"/>
  </r>
  <r>
    <x v="2"/>
    <n v="57"/>
  </r>
  <r>
    <x v="3"/>
    <n v="212"/>
  </r>
  <r>
    <x v="3"/>
    <n v="83"/>
  </r>
  <r>
    <x v="3"/>
    <n v="277"/>
  </r>
  <r>
    <x v="3"/>
    <n v="145"/>
  </r>
  <r>
    <x v="2"/>
    <n v="38"/>
  </r>
  <r>
    <x v="3"/>
    <n v="77"/>
  </r>
  <r>
    <x v="4"/>
    <n v="362"/>
  </r>
  <r>
    <x v="1"/>
    <n v="28"/>
  </r>
  <r>
    <x v="4"/>
    <n v="29"/>
  </r>
  <r>
    <x v="1"/>
    <n v="0"/>
  </r>
  <r>
    <x v="1"/>
    <n v="422"/>
  </r>
  <r>
    <x v="1"/>
    <n v="140"/>
  </r>
  <r>
    <x v="3"/>
    <n v="75"/>
  </r>
  <r>
    <x v="1"/>
    <n v="37"/>
  </r>
  <r>
    <x v="1"/>
    <n v="26"/>
  </r>
  <r>
    <x v="3"/>
    <n v="66"/>
  </r>
  <r>
    <x v="1"/>
    <n v="39"/>
  </r>
  <r>
    <x v="3"/>
    <n v="130"/>
  </r>
  <r>
    <x v="1"/>
    <n v="42"/>
  </r>
  <r>
    <x v="3"/>
    <n v="43"/>
  </r>
  <r>
    <x v="5"/>
    <m/>
  </r>
</pivotCacheRecords>
</file>

<file path=xl/pivotCache/pivotCacheRecords22.xml><?xml version="1.0" encoding="utf-8"?>
<pivotCacheRecords xmlns="http://schemas.openxmlformats.org/spreadsheetml/2006/main" xmlns:r="http://schemas.openxmlformats.org/officeDocument/2006/relationships" count="40">
  <r>
    <x v="0"/>
    <n v="97"/>
  </r>
  <r>
    <x v="0"/>
    <n v="249"/>
  </r>
  <r>
    <x v="1"/>
    <n v="104"/>
  </r>
  <r>
    <x v="1"/>
    <n v="66"/>
  </r>
  <r>
    <x v="0"/>
    <n v="177"/>
  </r>
  <r>
    <x v="0"/>
    <n v="71"/>
  </r>
  <r>
    <x v="1"/>
    <n v="246"/>
  </r>
  <r>
    <x v="0"/>
    <n v="1"/>
  </r>
  <r>
    <x v="0"/>
    <n v="24"/>
  </r>
  <r>
    <x v="1"/>
    <n v="79"/>
  </r>
  <r>
    <x v="0"/>
    <n v="259"/>
  </r>
  <r>
    <x v="0"/>
    <n v="27"/>
  </r>
  <r>
    <x v="1"/>
    <n v="52"/>
  </r>
  <r>
    <x v="0"/>
    <n v="70"/>
  </r>
  <r>
    <x v="0"/>
    <n v="80"/>
  </r>
  <r>
    <x v="1"/>
    <n v="127"/>
  </r>
  <r>
    <x v="0"/>
    <n v="90"/>
  </r>
  <r>
    <x v="1"/>
    <n v="57"/>
  </r>
  <r>
    <x v="0"/>
    <n v="13"/>
  </r>
  <r>
    <x v="0"/>
    <n v="78"/>
  </r>
  <r>
    <x v="0"/>
    <n v="78"/>
  </r>
  <r>
    <x v="1"/>
    <n v="9"/>
  </r>
  <r>
    <x v="1"/>
    <n v="-2"/>
  </r>
  <r>
    <x v="1"/>
    <n v="72"/>
  </r>
  <r>
    <x v="1"/>
    <n v="87"/>
  </r>
  <r>
    <x v="0"/>
    <n v="265"/>
  </r>
  <r>
    <x v="1"/>
    <n v="76"/>
  </r>
  <r>
    <x v="0"/>
    <n v="171"/>
  </r>
  <r>
    <x v="0"/>
    <n v="106"/>
  </r>
  <r>
    <x v="1"/>
    <n v="162"/>
  </r>
  <r>
    <x v="1"/>
    <n v="44"/>
  </r>
  <r>
    <x v="0"/>
    <n v="562"/>
  </r>
  <r>
    <x v="0"/>
    <n v="149"/>
  </r>
  <r>
    <x v="0"/>
    <n v="25"/>
  </r>
  <r>
    <x v="1"/>
    <n v="53"/>
  </r>
  <r>
    <x v="0"/>
    <n v="17"/>
  </r>
  <r>
    <x v="1"/>
    <n v="38"/>
  </r>
  <r>
    <x v="0"/>
    <n v="36"/>
  </r>
  <r>
    <x v="1"/>
    <n v="6"/>
  </r>
  <r>
    <x v="2"/>
    <m/>
  </r>
</pivotCacheRecords>
</file>

<file path=xl/pivotCache/pivotCacheRecords23.xml><?xml version="1.0" encoding="utf-8"?>
<pivotCacheRecords xmlns="http://schemas.openxmlformats.org/spreadsheetml/2006/main" xmlns:r="http://schemas.openxmlformats.org/officeDocument/2006/relationships" count="47">
  <r>
    <x v="0"/>
    <n v="51"/>
    <n v="51"/>
  </r>
  <r>
    <x v="1"/>
    <n v="85"/>
    <n v="85"/>
  </r>
  <r>
    <x v="0"/>
    <n v="94"/>
    <n v="94"/>
  </r>
  <r>
    <x v="0"/>
    <n v="1"/>
    <n v="1"/>
  </r>
  <r>
    <x v="0"/>
    <n v="76"/>
    <n v="76"/>
  </r>
  <r>
    <x v="1"/>
    <n v="172"/>
    <n v="172"/>
  </r>
  <r>
    <x v="0"/>
    <n v="114"/>
    <n v="114"/>
  </r>
  <r>
    <x v="0"/>
    <n v="228"/>
    <n v="228"/>
  </r>
  <r>
    <x v="1"/>
    <n v="36"/>
    <n v="36"/>
  </r>
  <r>
    <x v="1"/>
    <n v="972"/>
    <n v="972"/>
  </r>
  <r>
    <x v="0"/>
    <n v="526"/>
    <n v="526"/>
  </r>
  <r>
    <x v="1"/>
    <n v="1870"/>
    <n v="1870"/>
  </r>
  <r>
    <x v="1"/>
    <n v="108"/>
    <n v="108"/>
  </r>
  <r>
    <x v="0"/>
    <n v="121"/>
    <n v="121"/>
  </r>
  <r>
    <x v="1"/>
    <n v="19"/>
    <n v="19"/>
  </r>
  <r>
    <x v="1"/>
    <n v="88"/>
    <n v="88"/>
  </r>
  <r>
    <x v="0"/>
    <n v="80"/>
    <n v="80"/>
  </r>
  <r>
    <x v="1"/>
    <n v="55"/>
    <n v="55"/>
  </r>
  <r>
    <x v="0"/>
    <n v="85"/>
    <n v="85"/>
  </r>
  <r>
    <x v="1"/>
    <n v="31"/>
    <n v="31"/>
  </r>
  <r>
    <x v="0"/>
    <n v="14"/>
    <n v="14"/>
  </r>
  <r>
    <x v="1"/>
    <n v="6"/>
    <n v="6"/>
  </r>
  <r>
    <x v="0"/>
    <n v="-31"/>
    <n v="31"/>
  </r>
  <r>
    <x v="1"/>
    <n v="31"/>
    <n v="31"/>
  </r>
  <r>
    <x v="0"/>
    <n v="-30"/>
    <n v="30"/>
  </r>
  <r>
    <x v="1"/>
    <n v="22"/>
    <n v="22"/>
  </r>
  <r>
    <x v="0"/>
    <n v="18"/>
    <n v="18"/>
  </r>
  <r>
    <x v="0"/>
    <n v="5"/>
    <n v="5"/>
  </r>
  <r>
    <x v="0"/>
    <n v="47"/>
    <n v="47"/>
  </r>
  <r>
    <x v="1"/>
    <n v="74"/>
    <n v="74"/>
  </r>
  <r>
    <x v="0"/>
    <n v="108"/>
    <n v="108"/>
  </r>
  <r>
    <x v="1"/>
    <n v="37"/>
    <n v="37"/>
  </r>
  <r>
    <x v="1"/>
    <n v="13"/>
    <n v="13"/>
  </r>
  <r>
    <x v="0"/>
    <n v="11"/>
    <n v="11"/>
  </r>
  <r>
    <x v="1"/>
    <n v="11"/>
    <n v="11"/>
  </r>
  <r>
    <x v="1"/>
    <n v="5"/>
    <n v="5"/>
  </r>
  <r>
    <x v="1"/>
    <n v="16"/>
    <n v="16"/>
  </r>
  <r>
    <x v="1"/>
    <n v="6"/>
    <n v="6"/>
  </r>
  <r>
    <x v="0"/>
    <n v="98"/>
    <n v="98"/>
  </r>
  <r>
    <x v="1"/>
    <n v="106"/>
    <n v="106"/>
  </r>
  <r>
    <x v="0"/>
    <n v="26"/>
    <n v="26"/>
  </r>
  <r>
    <x v="1"/>
    <n v="17"/>
    <n v="17"/>
  </r>
  <r>
    <x v="0"/>
    <n v="18"/>
    <n v="18"/>
  </r>
  <r>
    <x v="1"/>
    <n v="9"/>
    <n v="9"/>
  </r>
  <r>
    <x v="0"/>
    <n v="5"/>
    <n v="5"/>
  </r>
  <r>
    <x v="2"/>
    <m/>
    <m/>
  </r>
  <r>
    <x v="2"/>
    <m/>
    <m/>
  </r>
</pivotCacheRecords>
</file>

<file path=xl/pivotCache/pivotCacheRecords24.xml><?xml version="1.0" encoding="utf-8"?>
<pivotCacheRecords xmlns="http://schemas.openxmlformats.org/spreadsheetml/2006/main" xmlns:r="http://schemas.openxmlformats.org/officeDocument/2006/relationships" count="43">
  <r>
    <x v="0"/>
    <n v="557"/>
    <n v="557"/>
    <x v="0"/>
    <n v="1"/>
  </r>
  <r>
    <x v="1"/>
    <n v="-29"/>
    <n v="29"/>
    <x v="1"/>
    <n v="0"/>
  </r>
  <r>
    <x v="2"/>
    <n v="61"/>
    <n v="61"/>
    <x v="0"/>
    <n v="1"/>
  </r>
  <r>
    <x v="1"/>
    <n v="105"/>
    <n v="105"/>
    <x v="0"/>
    <n v="1"/>
  </r>
  <r>
    <x v="1"/>
    <n v="311"/>
    <n v="311"/>
    <x v="0"/>
    <n v="1"/>
  </r>
  <r>
    <x v="2"/>
    <n v="433"/>
    <n v="433"/>
    <x v="0"/>
    <n v="1"/>
  </r>
  <r>
    <x v="1"/>
    <n v="-1"/>
    <n v="1"/>
    <x v="1"/>
    <n v="0"/>
  </r>
  <r>
    <x v="1"/>
    <n v="328"/>
    <n v="328"/>
    <x v="0"/>
    <n v="1"/>
  </r>
  <r>
    <x v="2"/>
    <n v="-72"/>
    <n v="72"/>
    <x v="1"/>
    <n v="0"/>
  </r>
  <r>
    <x v="2"/>
    <n v="-4"/>
    <n v="4"/>
    <x v="1"/>
    <n v="0"/>
  </r>
  <r>
    <x v="1"/>
    <n v="90"/>
    <n v="90"/>
    <x v="0"/>
    <n v="1"/>
  </r>
  <r>
    <x v="1"/>
    <n v="76"/>
    <n v="76"/>
    <x v="0"/>
    <n v="1"/>
  </r>
  <r>
    <x v="1"/>
    <n v="38"/>
    <n v="38"/>
    <x v="0"/>
    <n v="1"/>
  </r>
  <r>
    <x v="1"/>
    <n v="-4"/>
    <n v="4"/>
    <x v="1"/>
    <n v="0"/>
  </r>
  <r>
    <x v="1"/>
    <n v="5"/>
    <n v="5"/>
    <x v="0"/>
    <n v="1"/>
  </r>
  <r>
    <x v="1"/>
    <n v="2"/>
    <n v="2"/>
    <x v="0"/>
    <n v="1"/>
  </r>
  <r>
    <x v="1"/>
    <n v="4"/>
    <n v="4"/>
    <x v="0"/>
    <n v="1"/>
  </r>
  <r>
    <x v="1"/>
    <n v="72"/>
    <n v="72"/>
    <x v="0"/>
    <n v="1"/>
  </r>
  <r>
    <x v="1"/>
    <n v="39"/>
    <n v="39"/>
    <x v="0"/>
    <n v="1"/>
  </r>
  <r>
    <x v="1"/>
    <n v="29"/>
    <n v="29"/>
    <x v="0"/>
    <n v="1"/>
  </r>
  <r>
    <x v="2"/>
    <n v="10"/>
    <n v="10"/>
    <x v="0"/>
    <n v="1"/>
  </r>
  <r>
    <x v="2"/>
    <n v="224"/>
    <n v="224"/>
    <x v="0"/>
    <n v="1"/>
  </r>
  <r>
    <x v="2"/>
    <n v="902"/>
    <n v="902"/>
    <x v="0"/>
    <n v="1"/>
  </r>
  <r>
    <x v="2"/>
    <n v="10"/>
    <n v="10"/>
    <x v="0"/>
    <n v="1"/>
  </r>
  <r>
    <x v="2"/>
    <n v="6"/>
    <n v="6"/>
    <x v="0"/>
    <n v="1"/>
  </r>
  <r>
    <x v="2"/>
    <n v="2"/>
    <n v="2"/>
    <x v="0"/>
    <n v="1"/>
  </r>
  <r>
    <x v="2"/>
    <n v="3"/>
    <n v="3"/>
    <x v="0"/>
    <n v="1"/>
  </r>
  <r>
    <x v="2"/>
    <n v="10"/>
    <n v="10"/>
    <x v="0"/>
    <n v="1"/>
  </r>
  <r>
    <x v="2"/>
    <n v="222"/>
    <n v="222"/>
    <x v="0"/>
    <n v="1"/>
  </r>
  <r>
    <x v="2"/>
    <n v="1970"/>
    <n v="1970"/>
    <x v="0"/>
    <n v="1"/>
  </r>
  <r>
    <x v="2"/>
    <n v="0"/>
    <n v="0"/>
    <x v="0"/>
    <n v="0"/>
  </r>
  <r>
    <x v="2"/>
    <n v="70"/>
    <n v="70"/>
    <x v="0"/>
    <n v="1"/>
  </r>
  <r>
    <x v="2"/>
    <n v="6"/>
    <n v="6"/>
    <x v="0"/>
    <n v="1"/>
  </r>
  <r>
    <x v="2"/>
    <n v="3239"/>
    <n v="3239"/>
    <x v="0"/>
    <n v="1"/>
  </r>
  <r>
    <x v="1"/>
    <n v="170"/>
    <n v="170"/>
    <x v="0"/>
    <n v="1"/>
  </r>
  <r>
    <x v="1"/>
    <n v="138"/>
    <n v="138"/>
    <x v="0"/>
    <n v="1"/>
  </r>
  <r>
    <x v="1"/>
    <n v="28"/>
    <n v="28"/>
    <x v="0"/>
    <n v="1"/>
  </r>
  <r>
    <x v="1"/>
    <n v="36"/>
    <n v="36"/>
    <x v="0"/>
    <n v="1"/>
  </r>
  <r>
    <x v="1"/>
    <n v="42"/>
    <n v="42"/>
    <x v="0"/>
    <n v="1"/>
  </r>
  <r>
    <x v="1"/>
    <n v="473"/>
    <n v="473"/>
    <x v="0"/>
    <n v="1"/>
  </r>
  <r>
    <x v="2"/>
    <n v="2"/>
    <n v="2"/>
    <x v="0"/>
    <n v="1"/>
  </r>
  <r>
    <x v="2"/>
    <n v="1717"/>
    <n v="1717"/>
    <x v="0"/>
    <n v="1"/>
  </r>
  <r>
    <x v="3"/>
    <m/>
    <m/>
    <x v="2"/>
    <m/>
  </r>
</pivotCacheRecords>
</file>

<file path=xl/pivotCache/pivotCacheRecords25.xml><?xml version="1.0" encoding="utf-8"?>
<pivotCacheRecords xmlns="http://schemas.openxmlformats.org/spreadsheetml/2006/main" xmlns:r="http://schemas.openxmlformats.org/officeDocument/2006/relationships" count="48">
  <r>
    <x v="0"/>
    <n v="3"/>
  </r>
  <r>
    <x v="0"/>
    <n v="3"/>
  </r>
  <r>
    <x v="0"/>
    <n v="3"/>
  </r>
  <r>
    <x v="1"/>
    <n v="5"/>
  </r>
  <r>
    <x v="1"/>
    <n v="5"/>
  </r>
  <r>
    <x v="1"/>
    <n v="5"/>
  </r>
  <r>
    <x v="1"/>
    <n v="5"/>
  </r>
  <r>
    <x v="1"/>
    <n v="5"/>
  </r>
  <r>
    <x v="2"/>
    <n v="5"/>
  </r>
  <r>
    <x v="2"/>
    <n v="5"/>
  </r>
  <r>
    <x v="2"/>
    <n v="5"/>
  </r>
  <r>
    <x v="2"/>
    <n v="5"/>
  </r>
  <r>
    <x v="2"/>
    <n v="5"/>
  </r>
  <r>
    <x v="3"/>
    <n v="4"/>
  </r>
  <r>
    <x v="3"/>
    <n v="4"/>
  </r>
  <r>
    <x v="3"/>
    <n v="4"/>
  </r>
  <r>
    <x v="3"/>
    <n v="4"/>
  </r>
  <r>
    <x v="4"/>
    <n v="5"/>
  </r>
  <r>
    <x v="4"/>
    <n v="5"/>
  </r>
  <r>
    <x v="4"/>
    <n v="5"/>
  </r>
  <r>
    <x v="4"/>
    <n v="5"/>
  </r>
  <r>
    <x v="4"/>
    <n v="5"/>
  </r>
  <r>
    <x v="5"/>
    <n v="3"/>
  </r>
  <r>
    <x v="5"/>
    <n v="3"/>
  </r>
  <r>
    <x v="5"/>
    <n v="3"/>
  </r>
  <r>
    <x v="6"/>
    <n v="2"/>
  </r>
  <r>
    <x v="6"/>
    <n v="2"/>
  </r>
  <r>
    <x v="7"/>
    <n v="5"/>
  </r>
  <r>
    <x v="7"/>
    <n v="5"/>
  </r>
  <r>
    <x v="7"/>
    <n v="5"/>
  </r>
  <r>
    <x v="7"/>
    <n v="5"/>
  </r>
  <r>
    <x v="7"/>
    <n v="5"/>
  </r>
  <r>
    <x v="8"/>
    <n v="6"/>
  </r>
  <r>
    <x v="8"/>
    <n v="6"/>
  </r>
  <r>
    <x v="8"/>
    <n v="6"/>
  </r>
  <r>
    <x v="8"/>
    <n v="6"/>
  </r>
  <r>
    <x v="8"/>
    <n v="6"/>
  </r>
  <r>
    <x v="8"/>
    <n v="6"/>
  </r>
  <r>
    <x v="9"/>
    <n v="5"/>
  </r>
  <r>
    <x v="9"/>
    <n v="5"/>
  </r>
  <r>
    <x v="9"/>
    <n v="5"/>
  </r>
  <r>
    <x v="9"/>
    <n v="5"/>
  </r>
  <r>
    <x v="9"/>
    <n v="5"/>
  </r>
  <r>
    <x v="10"/>
    <n v="2"/>
  </r>
  <r>
    <x v="10"/>
    <n v="2"/>
  </r>
  <r>
    <x v="11"/>
    <n v="2"/>
  </r>
  <r>
    <x v="11"/>
    <n v="2"/>
  </r>
  <r>
    <x v="12"/>
    <m/>
  </r>
</pivotCacheRecords>
</file>

<file path=xl/pivotCache/pivotCacheRecords26.xml><?xml version="1.0" encoding="utf-8"?>
<pivotCacheRecords xmlns="http://schemas.openxmlformats.org/spreadsheetml/2006/main" xmlns:r="http://schemas.openxmlformats.org/officeDocument/2006/relationships" count="48">
  <r>
    <s v="Xsor"/>
    <x v="0"/>
    <n v="3"/>
    <n v="11540"/>
    <n v="8854"/>
    <n v="557"/>
    <n v="3047"/>
    <n v="1"/>
    <n v="9"/>
    <n v="0"/>
    <n v="409.67917664652884"/>
    <n v="4.8266897746967068E-2"/>
    <n v="0.34413824260221371"/>
  </r>
  <r>
    <s v="Yyaa"/>
    <x v="0"/>
    <n v="3"/>
    <n v="11540"/>
    <n v="8854"/>
    <n v="8963"/>
    <n v="2140"/>
    <n v="20"/>
    <n v="18"/>
    <n v="126.5526"/>
    <n v="90.290960324607639"/>
    <n v="0.77668977469670708"/>
    <n v="0.24169866726903094"/>
  </r>
  <r>
    <s v="Yesc"/>
    <x v="0"/>
    <n v="3"/>
    <n v="11540"/>
    <n v="8854"/>
    <n v="2020"/>
    <n v="3667"/>
    <n v="21"/>
    <n v="23"/>
    <n v="871.11860000000001"/>
    <n v="115.43192645134523"/>
    <n v="0.17504332755632582"/>
    <n v="0.41416309012875535"/>
  </r>
  <r>
    <s v="Ynyn"/>
    <x v="1"/>
    <n v="5"/>
    <n v="5393"/>
    <n v="24"/>
    <n v="545"/>
    <n v="0"/>
    <n v="1"/>
    <n v="0"/>
    <n v="0"/>
    <n v="0"/>
    <n v="0.1010569256443538"/>
    <n v="0"/>
  </r>
  <r>
    <s v="Zzcs"/>
    <x v="1"/>
    <n v="5"/>
    <n v="5393"/>
    <n v="24"/>
    <n v="944"/>
    <n v="0"/>
    <n v="9"/>
    <n v="0"/>
    <n v="156.26775454683897"/>
    <n v="0"/>
    <n v="0.17504172074911922"/>
    <n v="0"/>
  </r>
  <r>
    <s v="Welk"/>
    <x v="1"/>
    <n v="5"/>
    <n v="5393"/>
    <n v="24"/>
    <n v="532"/>
    <n v="0"/>
    <n v="7"/>
    <n v="0"/>
    <n v="111.32534901509779"/>
    <n v="0"/>
    <n v="9.864639347302058E-2"/>
    <n v="0"/>
  </r>
  <r>
    <s v="Alll"/>
    <x v="1"/>
    <n v="5"/>
    <n v="5393"/>
    <n v="24"/>
    <n v="520"/>
    <n v="0"/>
    <n v="1"/>
    <n v="0"/>
    <n v="0"/>
    <n v="0"/>
    <n v="9.6421286853328389E-2"/>
    <n v="0"/>
  </r>
  <r>
    <s v="Armo"/>
    <x v="1"/>
    <n v="5"/>
    <n v="5393"/>
    <n v="24"/>
    <n v="2852"/>
    <n v="24"/>
    <n v="3"/>
    <n v="1"/>
    <n v="1496.7131767086614"/>
    <n v="0"/>
    <n v="0.52883367328017805"/>
    <n v="1"/>
  </r>
  <r>
    <s v="Sney"/>
    <x v="2"/>
    <n v="5"/>
    <n v="20284"/>
    <n v="1904"/>
    <n v="167"/>
    <n v="58"/>
    <n v="4"/>
    <n v="1"/>
    <n v="67.277410770629388"/>
    <n v="0"/>
    <n v="8.2330901202918548E-3"/>
    <n v="3.0462184873949579E-2"/>
  </r>
  <r>
    <s v="Crzn"/>
    <x v="2"/>
    <n v="5"/>
    <n v="20284"/>
    <n v="1904"/>
    <n v="2136"/>
    <n v="662"/>
    <n v="16"/>
    <n v="5"/>
    <n v="341.85572005355317"/>
    <n v="67.781265848315343"/>
    <n v="0.10530467363439164"/>
    <n v="0.34768907563025209"/>
  </r>
  <r>
    <s v="Trpa"/>
    <x v="2"/>
    <n v="5"/>
    <n v="20284"/>
    <n v="1904"/>
    <n v="9723"/>
    <n v="181"/>
    <n v="4"/>
    <n v="4"/>
    <n v="2779.2231978258483"/>
    <n v="27.608875384557045"/>
    <n v="0.47934332478801023"/>
    <n v="9.5063025210084029E-2"/>
  </r>
  <r>
    <s v="Mnda"/>
    <x v="2"/>
    <n v="5"/>
    <n v="20284"/>
    <n v="1904"/>
    <n v="2488"/>
    <n v="382"/>
    <n v="8"/>
    <n v="6"/>
    <n v="376.97896871993123"/>
    <n v="86.562501504211781"/>
    <n v="0.12265825281009662"/>
    <n v="0.20063025210084034"/>
  </r>
  <r>
    <s v="Hute"/>
    <x v="2"/>
    <n v="5"/>
    <n v="20284"/>
    <n v="1904"/>
    <n v="5770"/>
    <n v="621"/>
    <n v="6"/>
    <n v="9"/>
    <n v="1319.7334074223727"/>
    <n v="68.59482487768301"/>
    <n v="0.2844606586472096"/>
    <n v="0.32615546218487396"/>
  </r>
  <r>
    <s v="Nana"/>
    <x v="3"/>
    <n v="4"/>
    <n v="6539"/>
    <n v="6413"/>
    <n v="789"/>
    <n v="248"/>
    <n v="1"/>
    <n v="2"/>
    <n v="0"/>
    <n v="2.8284271247461903"/>
    <n v="0.12066065147576081"/>
    <n v="3.8671448619990646E-2"/>
  </r>
  <r>
    <s v="Pfnd"/>
    <x v="3"/>
    <n v="4"/>
    <n v="6539"/>
    <n v="6413"/>
    <n v="2316"/>
    <n v="2503"/>
    <n v="12"/>
    <n v="20"/>
    <n v="190.21518914592016"/>
    <n v="133.4459381961573"/>
    <n v="0.35418259672732832"/>
    <n v="0.39030095119288943"/>
  </r>
  <r>
    <s v="Zzss"/>
    <x v="3"/>
    <n v="4"/>
    <n v="6539"/>
    <n v="6413"/>
    <n v="221"/>
    <n v="1236"/>
    <n v="2"/>
    <n v="6"/>
    <n v="14.849242404917497"/>
    <n v="97.826376811164792"/>
    <n v="3.3797216699801194E-2"/>
    <n v="0.19273351005769532"/>
  </r>
  <r>
    <s v="Tttn"/>
    <x v="3"/>
    <n v="4"/>
    <n v="6539"/>
    <n v="6413"/>
    <n v="3213"/>
    <n v="2426"/>
    <n v="14"/>
    <n v="18"/>
    <n v="382.68700808081553"/>
    <n v="88.011734214689383"/>
    <n v="0.49135953509710967"/>
    <n v="0.37829409012942461"/>
  </r>
  <r>
    <s v="OsP01"/>
    <x v="4"/>
    <n v="5"/>
    <n v="10154"/>
    <n v="2797"/>
    <n v="6561"/>
    <n v="616"/>
    <n v="12"/>
    <n v="14"/>
    <n v="1143.3921720437434"/>
    <n v="25.636512423314706"/>
    <n v="0.64614930076817023"/>
    <n v="0.22023596710761531"/>
  </r>
  <r>
    <s v="UsK04"/>
    <x v="4"/>
    <n v="5"/>
    <n v="10154"/>
    <n v="2797"/>
    <n v="391"/>
    <n v="221"/>
    <n v="9"/>
    <n v="8"/>
    <n v="88.157687003333848"/>
    <n v="16.308958975273157"/>
    <n v="3.8506992318298211E-2"/>
    <n v="7.9013228459063278E-2"/>
  </r>
  <r>
    <s v="AkM03"/>
    <x v="4"/>
    <n v="5"/>
    <n v="10154"/>
    <n v="2797"/>
    <n v="191"/>
    <n v="573"/>
    <n v="2"/>
    <n v="9"/>
    <n v="133.64318164425748"/>
    <n v="76.378989257517674"/>
    <n v="1.8810321055741579E-2"/>
    <n v="0.20486235252055773"/>
  </r>
  <r>
    <s v="VeR02"/>
    <x v="4"/>
    <n v="5"/>
    <n v="10154"/>
    <n v="2797"/>
    <n v="1109"/>
    <n v="692"/>
    <n v="5"/>
    <n v="8"/>
    <n v="177.44914764517748"/>
    <n v="54.534392817743921"/>
    <n v="0.10921804215087651"/>
    <n v="0.24740793707543796"/>
  </r>
  <r>
    <s v="KiB05"/>
    <x v="4"/>
    <n v="5"/>
    <n v="10154"/>
    <n v="2797"/>
    <n v="1902"/>
    <n v="695"/>
    <n v="4"/>
    <n v="11"/>
    <n v="419.46831425826036"/>
    <n v="42.693836046479078"/>
    <n v="0.18731534370691352"/>
    <n v="0.24848051483732569"/>
  </r>
  <r>
    <s v="RiR06"/>
    <x v="5"/>
    <n v="3"/>
    <n v="11312"/>
    <n v="2386"/>
    <n v="6381"/>
    <n v="748"/>
    <n v="10"/>
    <n v="8"/>
    <n v="1891.5122374556406"/>
    <n v="127.84253707477134"/>
    <n v="0.56409123055162658"/>
    <n v="0.3134953897736798"/>
  </r>
  <r>
    <s v="SsK08"/>
    <x v="5"/>
    <n v="3"/>
    <n v="11312"/>
    <n v="2386"/>
    <n v="1941"/>
    <n v="1073"/>
    <n v="17"/>
    <n v="6"/>
    <n v="171.86122137284113"/>
    <n v="191.1767942682026"/>
    <n v="0.17158769448373409"/>
    <n v="0.44970662196144173"/>
  </r>
  <r>
    <s v="OsF07"/>
    <x v="5"/>
    <n v="3"/>
    <n v="11312"/>
    <n v="2386"/>
    <n v="2990"/>
    <n v="565"/>
    <n v="15"/>
    <n v="5"/>
    <n v="254.58808934845175"/>
    <n v="67.301560160222138"/>
    <n v="0.2643210749646393"/>
    <n v="0.23679798826487847"/>
  </r>
  <r>
    <s v="JuA12"/>
    <x v="6"/>
    <n v="2"/>
    <n v="7970"/>
    <n v="1960"/>
    <n v="3601"/>
    <n v="1019"/>
    <n v="5"/>
    <n v="11"/>
    <n v="432.27849819300513"/>
    <n v="98.7605920671527"/>
    <n v="0.45181932245922207"/>
    <n v="0.51989795918367343"/>
  </r>
  <r>
    <s v="IkP11"/>
    <x v="6"/>
    <n v="2"/>
    <n v="7970"/>
    <n v="1960"/>
    <n v="4369"/>
    <n v="941"/>
    <n v="33"/>
    <n v="9"/>
    <n v="295.36586839396529"/>
    <n v="101.12506008788216"/>
    <n v="0.54818067754077793"/>
    <n v="0.48010204081632651"/>
  </r>
  <r>
    <s v="ThL16"/>
    <x v="7"/>
    <n v="5"/>
    <n v="10950"/>
    <n v="6307"/>
    <n v="1748"/>
    <n v="1539"/>
    <n v="16"/>
    <n v="8"/>
    <n v="282.40715288391686"/>
    <n v="138.4206193352091"/>
    <n v="0.15963470319634704"/>
    <n v="0.24401458696686221"/>
  </r>
  <r>
    <s v="OrZ17"/>
    <x v="7"/>
    <n v="5"/>
    <n v="10950"/>
    <n v="6307"/>
    <n v="1288"/>
    <n v="1793"/>
    <n v="6"/>
    <n v="21"/>
    <n v="220.80730664239047"/>
    <n v="119.12324550249467"/>
    <n v="0.11762557077625571"/>
    <n v="0.28428729982559059"/>
  </r>
  <r>
    <s v="ErJ14"/>
    <x v="7"/>
    <n v="5"/>
    <n v="10950"/>
    <n v="6307"/>
    <n v="1774"/>
    <n v="1693"/>
    <n v="5"/>
    <n v="10"/>
    <n v="662.86024167994867"/>
    <n v="113.93960388439714"/>
    <n v="0.16200913242009132"/>
    <n v="0.26843190106231174"/>
  </r>
  <r>
    <s v="ApD13"/>
    <x v="7"/>
    <n v="5"/>
    <n v="10950"/>
    <n v="6307"/>
    <n v="1965"/>
    <n v="478"/>
    <n v="12"/>
    <n v="5"/>
    <n v="129.25178036403494"/>
    <n v="34.238866803677944"/>
    <n v="0.17945205479452056"/>
    <n v="7.5788806088473132E-2"/>
  </r>
  <r>
    <s v="BaS15"/>
    <x v="7"/>
    <n v="5"/>
    <n v="10950"/>
    <n v="6307"/>
    <n v="4175"/>
    <n v="804"/>
    <n v="11"/>
    <n v="6"/>
    <n v="342.96861770032655"/>
    <n v="88.258710618272687"/>
    <n v="0.38127853881278539"/>
    <n v="0.12747740605676233"/>
  </r>
  <r>
    <s v="DiZ19"/>
    <x v="8"/>
    <n v="6"/>
    <n v="12363"/>
    <n v="8395"/>
    <n v="1359"/>
    <n v="366"/>
    <n v="27"/>
    <n v="4"/>
    <n v="122.73705477721313"/>
    <n v="21.88606862823929"/>
    <n v="0.1099247755399175"/>
    <n v="4.3597379392495535E-2"/>
  </r>
  <r>
    <s v="KiL23"/>
    <x v="8"/>
    <n v="6"/>
    <n v="12363"/>
    <n v="8395"/>
    <n v="1876"/>
    <n v="55"/>
    <n v="3"/>
    <n v="1"/>
    <n v="571.7712246461283"/>
    <n v="0"/>
    <n v="0.15174310442449243"/>
    <n v="6.5515187611673619E-3"/>
  </r>
  <r>
    <s v="GyN21"/>
    <x v="8"/>
    <n v="6"/>
    <n v="12363"/>
    <n v="8395"/>
    <n v="1937"/>
    <n v="192"/>
    <n v="3"/>
    <n v="2"/>
    <n v="1111.4010677218794"/>
    <n v="11.313708498984761"/>
    <n v="0.15667718191377497"/>
    <n v="2.2870756402620606E-2"/>
  </r>
  <r>
    <s v="BiP22"/>
    <x v="8"/>
    <n v="6"/>
    <n v="12363"/>
    <n v="8395"/>
    <n v="1770"/>
    <n v="3905"/>
    <n v="3"/>
    <n v="17"/>
    <n v="775.4817857306515"/>
    <n v="723.17051626033208"/>
    <n v="0.14316913370541132"/>
    <n v="0.46515783204288269"/>
  </r>
  <r>
    <s v="BoN18"/>
    <x v="8"/>
    <n v="6"/>
    <n v="12363"/>
    <n v="8395"/>
    <n v="5421"/>
    <n v="3377"/>
    <n v="5"/>
    <n v="19"/>
    <n v="2354.0974278903582"/>
    <n v="170.19069112330803"/>
    <n v="0.43848580441640378"/>
    <n v="0.40226325193567603"/>
  </r>
  <r>
    <s v="LyA20"/>
    <x v="8"/>
    <n v="6"/>
    <n v="12363"/>
    <n v="8395"/>
    <n v="0"/>
    <n v="500"/>
    <n v="0"/>
    <n v="7"/>
    <n v="0"/>
    <n v="62.622831679979527"/>
    <n v="0"/>
    <n v="5.9559261465157831E-2"/>
  </r>
  <r>
    <s v="KiR26"/>
    <x v="9"/>
    <n v="5"/>
    <n v="9275"/>
    <n v="4738"/>
    <n v="1240"/>
    <n v="209"/>
    <n v="3"/>
    <n v="4"/>
    <n v="245.74241256513565"/>
    <n v="11.528949070347508"/>
    <n v="0.13369272237196766"/>
    <n v="4.4111439425918109E-2"/>
  </r>
  <r>
    <s v="DiS25"/>
    <x v="9"/>
    <n v="5"/>
    <n v="9275"/>
    <n v="4738"/>
    <n v="1198"/>
    <n v="574"/>
    <n v="1"/>
    <n v="6"/>
    <n v="0"/>
    <n v="69.194412105795564"/>
    <n v="0.12916442048517521"/>
    <n v="0.12114816378218658"/>
  </r>
  <r>
    <s v="MoK32"/>
    <x v="9"/>
    <n v="5"/>
    <n v="9275"/>
    <n v="4738"/>
    <n v="819"/>
    <n v="1269"/>
    <n v="4"/>
    <n v="5"/>
    <n v="400.86105240261662"/>
    <n v="196.86213450026392"/>
    <n v="8.8301886792452836E-2"/>
    <n v="0.26783452933727309"/>
  </r>
  <r>
    <s v="‎RiD27"/>
    <x v="9"/>
    <n v="5"/>
    <n v="9275"/>
    <n v="4738"/>
    <n v="4258"/>
    <n v="1111"/>
    <n v="6"/>
    <n v="11"/>
    <n v="951.46301381959495"/>
    <n v="120.84204566292313"/>
    <n v="0.45908355795148248"/>
    <n v="0.23448712536935415"/>
  </r>
  <r>
    <s v="‎ThM24"/>
    <x v="9"/>
    <n v="5"/>
    <n v="9275"/>
    <n v="4738"/>
    <n v="1760"/>
    <n v="1575"/>
    <n v="25"/>
    <n v="12"/>
    <n v="115.10574848083537"/>
    <n v="76.6481038133483"/>
    <n v="0.18975741239892183"/>
    <n v="0.33241874208526806"/>
  </r>
  <r>
    <s v="TzP28"/>
    <x v="10"/>
    <n v="2"/>
    <n v="16841"/>
    <n v="3921"/>
    <n v="13231"/>
    <n v="1276"/>
    <n v="7"/>
    <n v="17"/>
    <n v="843.17667470222682"/>
    <n v="60.888700294302652"/>
    <n v="0.78564218276824416"/>
    <n v="0.32542718694210659"/>
  </r>
  <r>
    <s v="GyN29"/>
    <x v="10"/>
    <n v="2"/>
    <n v="16841"/>
    <n v="3921"/>
    <n v="3610"/>
    <n v="2645"/>
    <n v="33"/>
    <n v="22"/>
    <n v="973.73950377507083"/>
    <n v="127.4025983954883"/>
    <n v="0.21435781723175584"/>
    <n v="0.67457281305789341"/>
  </r>
  <r>
    <s v="RiN30"/>
    <x v="11"/>
    <n v="2"/>
    <n v="7698"/>
    <n v="5576"/>
    <n v="4171"/>
    <n v="1787"/>
    <n v="19"/>
    <n v="22"/>
    <n v="308.94933251016988"/>
    <n v="113.18166258095322"/>
    <n v="0.54182904650558583"/>
    <n v="0.32048063127690102"/>
  </r>
  <r>
    <s v="KiE31"/>
    <x v="11"/>
    <n v="2"/>
    <n v="7698"/>
    <n v="5576"/>
    <n v="3527"/>
    <n v="3789"/>
    <n v="13"/>
    <n v="23"/>
    <n v="531.29524845008825"/>
    <n v="421.0315489573095"/>
    <n v="0.45817095349441411"/>
    <n v="0.67951936872309904"/>
  </r>
  <r>
    <m/>
    <x v="12"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9">
  <r>
    <x v="0"/>
    <n v="142"/>
    <n v="142"/>
  </r>
  <r>
    <x v="0"/>
    <n v="1"/>
    <n v="1"/>
  </r>
  <r>
    <x v="0"/>
    <n v="-5"/>
    <n v="5"/>
  </r>
  <r>
    <x v="0"/>
    <n v="19"/>
    <n v="19"/>
  </r>
  <r>
    <x v="1"/>
    <n v="0"/>
    <n v="0"/>
  </r>
  <r>
    <x v="1"/>
    <n v="359"/>
    <n v="359"/>
  </r>
  <r>
    <x v="2"/>
    <n v="59"/>
    <n v="59"/>
  </r>
  <r>
    <x v="2"/>
    <n v="5371"/>
    <n v="5371"/>
  </r>
  <r>
    <x v="2"/>
    <n v="56"/>
    <n v="56"/>
  </r>
  <r>
    <x v="2"/>
    <n v="4237"/>
    <n v="4237"/>
  </r>
  <r>
    <x v="3"/>
    <n v="178"/>
    <n v="178"/>
  </r>
  <r>
    <x v="3"/>
    <n v="893"/>
    <n v="893"/>
  </r>
  <r>
    <x v="3"/>
    <n v="0"/>
    <n v="0"/>
  </r>
  <r>
    <x v="1"/>
    <n v="-4"/>
    <n v="4"/>
  </r>
  <r>
    <x v="1"/>
    <n v="-1"/>
    <n v="1"/>
  </r>
  <r>
    <x v="1"/>
    <n v="16"/>
    <n v="16"/>
  </r>
  <r>
    <x v="1"/>
    <n v="-5"/>
    <n v="5"/>
  </r>
  <r>
    <x v="1"/>
    <n v="5"/>
    <n v="5"/>
  </r>
  <r>
    <x v="1"/>
    <n v="32"/>
    <n v="32"/>
  </r>
  <r>
    <x v="1"/>
    <n v="313"/>
    <n v="313"/>
  </r>
  <r>
    <x v="1"/>
    <n v="2"/>
    <n v="2"/>
  </r>
  <r>
    <x v="1"/>
    <n v="2"/>
    <n v="2"/>
  </r>
  <r>
    <x v="1"/>
    <n v="-1"/>
    <n v="1"/>
  </r>
  <r>
    <x v="1"/>
    <n v="22"/>
    <n v="22"/>
  </r>
  <r>
    <x v="1"/>
    <n v="14"/>
    <n v="14"/>
  </r>
  <r>
    <x v="1"/>
    <n v="15"/>
    <n v="15"/>
  </r>
  <r>
    <x v="1"/>
    <n v="1345"/>
    <n v="1345"/>
  </r>
  <r>
    <x v="3"/>
    <n v="58"/>
    <n v="58"/>
  </r>
  <r>
    <x v="3"/>
    <n v="257"/>
    <n v="257"/>
  </r>
  <r>
    <x v="3"/>
    <n v="15"/>
    <n v="15"/>
  </r>
  <r>
    <x v="3"/>
    <n v="170"/>
    <n v="170"/>
  </r>
  <r>
    <x v="3"/>
    <n v="917"/>
    <n v="917"/>
  </r>
  <r>
    <x v="4"/>
    <n v="6"/>
    <n v="6"/>
  </r>
  <r>
    <x v="4"/>
    <n v="487"/>
    <n v="487"/>
  </r>
  <r>
    <x v="4"/>
    <n v="2"/>
    <n v="2"/>
  </r>
  <r>
    <x v="4"/>
    <n v="32"/>
    <n v="32"/>
  </r>
  <r>
    <x v="4"/>
    <n v="2992"/>
    <n v="2992"/>
  </r>
  <r>
    <x v="4"/>
    <n v="2251"/>
    <n v="2251"/>
  </r>
  <r>
    <x v="5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0">
  <r>
    <x v="0"/>
    <n v="789"/>
    <n v="789"/>
  </r>
  <r>
    <x v="1"/>
    <n v="263"/>
    <n v="263"/>
  </r>
  <r>
    <x v="1"/>
    <n v="379"/>
    <n v="379"/>
  </r>
  <r>
    <x v="1"/>
    <n v="24"/>
    <n v="24"/>
  </r>
  <r>
    <x v="1"/>
    <n v="240"/>
    <n v="240"/>
  </r>
  <r>
    <x v="1"/>
    <n v="-26"/>
    <n v="26"/>
  </r>
  <r>
    <x v="1"/>
    <n v="30"/>
    <n v="30"/>
  </r>
  <r>
    <x v="1"/>
    <n v="555"/>
    <n v="555"/>
  </r>
  <r>
    <x v="1"/>
    <n v="451"/>
    <n v="451"/>
  </r>
  <r>
    <x v="2"/>
    <n v="100"/>
    <n v="100"/>
  </r>
  <r>
    <x v="2"/>
    <n v="121"/>
    <n v="121"/>
  </r>
  <r>
    <x v="3"/>
    <n v="212"/>
    <n v="212"/>
  </r>
  <r>
    <x v="3"/>
    <n v="6"/>
    <n v="6"/>
  </r>
  <r>
    <x v="3"/>
    <n v="1215"/>
    <n v="1215"/>
  </r>
  <r>
    <x v="3"/>
    <n v="-12"/>
    <n v="12"/>
  </r>
  <r>
    <x v="3"/>
    <n v="145"/>
    <n v="145"/>
  </r>
  <r>
    <x v="3"/>
    <n v="1"/>
    <n v="1"/>
  </r>
  <r>
    <x v="3"/>
    <n v="356"/>
    <n v="356"/>
  </r>
  <r>
    <x v="3"/>
    <n v="68"/>
    <n v="68"/>
  </r>
  <r>
    <x v="3"/>
    <n v="57"/>
    <n v="57"/>
  </r>
  <r>
    <x v="3"/>
    <n v="36"/>
    <n v="36"/>
  </r>
  <r>
    <x v="3"/>
    <n v="36"/>
    <n v="36"/>
  </r>
  <r>
    <x v="3"/>
    <n v="8"/>
    <n v="8"/>
  </r>
  <r>
    <x v="3"/>
    <n v="84"/>
    <n v="84"/>
  </r>
  <r>
    <x v="3"/>
    <n v="977"/>
    <n v="977"/>
  </r>
  <r>
    <x v="1"/>
    <n v="-22"/>
    <n v="22"/>
  </r>
  <r>
    <x v="1"/>
    <n v="44"/>
    <n v="44"/>
  </r>
  <r>
    <x v="1"/>
    <n v="-44"/>
    <n v="44"/>
  </r>
  <r>
    <x v="1"/>
    <n v="-238"/>
    <n v="238"/>
  </r>
  <r>
    <x v="4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3">
  <r>
    <x v="0"/>
    <n v="73"/>
    <n v="73"/>
  </r>
  <r>
    <x v="0"/>
    <n v="98"/>
    <n v="98"/>
  </r>
  <r>
    <x v="0"/>
    <n v="136"/>
    <n v="136"/>
  </r>
  <r>
    <x v="1"/>
    <n v="-4"/>
    <n v="4"/>
  </r>
  <r>
    <x v="1"/>
    <n v="-4"/>
    <n v="4"/>
  </r>
  <r>
    <x v="2"/>
    <n v="190"/>
    <n v="190"/>
  </r>
  <r>
    <x v="1"/>
    <n v="44"/>
    <n v="44"/>
  </r>
  <r>
    <x v="2"/>
    <n v="1"/>
    <n v="1"/>
  </r>
  <r>
    <x v="0"/>
    <n v="66"/>
    <n v="66"/>
  </r>
  <r>
    <x v="1"/>
    <n v="56"/>
    <n v="56"/>
  </r>
  <r>
    <x v="0"/>
    <n v="67"/>
    <n v="67"/>
  </r>
  <r>
    <x v="0"/>
    <n v="164"/>
    <n v="164"/>
  </r>
  <r>
    <x v="1"/>
    <n v="8"/>
    <n v="8"/>
  </r>
  <r>
    <x v="1"/>
    <n v="272"/>
    <n v="272"/>
  </r>
  <r>
    <x v="3"/>
    <n v="305"/>
    <n v="305"/>
  </r>
  <r>
    <x v="3"/>
    <n v="198"/>
    <n v="198"/>
  </r>
  <r>
    <x v="3"/>
    <n v="472"/>
    <n v="472"/>
  </r>
  <r>
    <x v="4"/>
    <n v="105"/>
    <n v="105"/>
  </r>
  <r>
    <x v="3"/>
    <n v="130"/>
    <n v="130"/>
  </r>
  <r>
    <x v="1"/>
    <n v="0"/>
    <n v="0"/>
  </r>
  <r>
    <x v="0"/>
    <n v="367"/>
    <n v="367"/>
  </r>
  <r>
    <x v="1"/>
    <n v="3"/>
    <n v="3"/>
  </r>
  <r>
    <x v="0"/>
    <n v="9"/>
    <n v="9"/>
  </r>
  <r>
    <x v="4"/>
    <n v="127"/>
    <n v="127"/>
  </r>
  <r>
    <x v="0"/>
    <n v="52"/>
    <n v="52"/>
  </r>
  <r>
    <x v="1"/>
    <n v="0"/>
    <n v="0"/>
  </r>
  <r>
    <x v="4"/>
    <n v="908"/>
    <n v="908"/>
  </r>
  <r>
    <x v="3"/>
    <n v="-4"/>
    <n v="4"/>
  </r>
  <r>
    <x v="0"/>
    <n v="3878"/>
    <n v="3878"/>
  </r>
  <r>
    <x v="0"/>
    <n v="1650"/>
    <n v="1650"/>
  </r>
  <r>
    <x v="4"/>
    <n v="762"/>
    <n v="762"/>
  </r>
  <r>
    <x v="0"/>
    <n v="1"/>
    <n v="1"/>
  </r>
  <r>
    <x v="5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43">
  <r>
    <x v="0"/>
    <n v="1"/>
    <n v="1"/>
  </r>
  <r>
    <x v="0"/>
    <n v="63"/>
    <n v="63"/>
  </r>
  <r>
    <x v="0"/>
    <n v="93"/>
    <n v="93"/>
  </r>
  <r>
    <x v="0"/>
    <n v="1"/>
    <n v="1"/>
  </r>
  <r>
    <x v="0"/>
    <n v="101"/>
    <n v="101"/>
  </r>
  <r>
    <x v="1"/>
    <n v="239"/>
    <n v="239"/>
  </r>
  <r>
    <x v="1"/>
    <n v="255"/>
    <n v="255"/>
  </r>
  <r>
    <x v="1"/>
    <n v="2"/>
    <n v="2"/>
  </r>
  <r>
    <x v="1"/>
    <n v="318"/>
    <n v="318"/>
  </r>
  <r>
    <x v="1"/>
    <n v="8"/>
    <n v="8"/>
  </r>
  <r>
    <x v="1"/>
    <n v="0"/>
    <n v="0"/>
  </r>
  <r>
    <x v="1"/>
    <n v="37"/>
    <n v="37"/>
  </r>
  <r>
    <x v="1"/>
    <n v="3"/>
    <n v="3"/>
  </r>
  <r>
    <x v="1"/>
    <n v="3"/>
    <n v="3"/>
  </r>
  <r>
    <x v="1"/>
    <n v="1"/>
    <n v="1"/>
  </r>
  <r>
    <x v="1"/>
    <n v="438"/>
    <n v="438"/>
  </r>
  <r>
    <x v="1"/>
    <n v="-2"/>
    <n v="2"/>
  </r>
  <r>
    <x v="1"/>
    <n v="39"/>
    <n v="39"/>
  </r>
  <r>
    <x v="1"/>
    <n v="-1"/>
    <n v="1"/>
  </r>
  <r>
    <x v="1"/>
    <n v="6"/>
    <n v="6"/>
  </r>
  <r>
    <x v="1"/>
    <n v="68"/>
    <n v="68"/>
  </r>
  <r>
    <x v="1"/>
    <n v="521"/>
    <n v="521"/>
  </r>
  <r>
    <x v="2"/>
    <n v="109"/>
    <n v="109"/>
  </r>
  <r>
    <x v="2"/>
    <n v="744"/>
    <n v="744"/>
  </r>
  <r>
    <x v="2"/>
    <n v="166"/>
    <n v="166"/>
  </r>
  <r>
    <x v="2"/>
    <n v="144"/>
    <n v="144"/>
  </r>
  <r>
    <x v="2"/>
    <n v="275"/>
    <n v="275"/>
  </r>
  <r>
    <x v="2"/>
    <n v="45"/>
    <n v="45"/>
  </r>
  <r>
    <x v="2"/>
    <n v="120"/>
    <n v="120"/>
  </r>
  <r>
    <x v="2"/>
    <n v="61"/>
    <n v="61"/>
  </r>
  <r>
    <x v="2"/>
    <n v="322"/>
    <n v="322"/>
  </r>
  <r>
    <x v="2"/>
    <n v="38"/>
    <n v="38"/>
  </r>
  <r>
    <x v="2"/>
    <n v="68"/>
    <n v="68"/>
  </r>
  <r>
    <x v="2"/>
    <n v="58"/>
    <n v="58"/>
  </r>
  <r>
    <x v="2"/>
    <n v="14"/>
    <n v="14"/>
  </r>
  <r>
    <x v="2"/>
    <n v="-1"/>
    <n v="1"/>
  </r>
  <r>
    <x v="2"/>
    <n v="825"/>
    <n v="825"/>
  </r>
  <r>
    <x v="0"/>
    <n v="94"/>
    <n v="94"/>
  </r>
  <r>
    <x v="0"/>
    <n v="1"/>
    <n v="1"/>
  </r>
  <r>
    <x v="0"/>
    <n v="-3"/>
    <n v="3"/>
  </r>
  <r>
    <x v="0"/>
    <n v="-4"/>
    <n v="4"/>
  </r>
  <r>
    <x v="0"/>
    <n v="6020"/>
    <n v="6020"/>
  </r>
  <r>
    <x v="3"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9">
  <r>
    <x v="0"/>
    <n v="955"/>
    <n v="955"/>
  </r>
  <r>
    <x v="1"/>
    <n v="150"/>
    <n v="150"/>
  </r>
  <r>
    <x v="1"/>
    <n v="-1"/>
    <n v="1"/>
  </r>
  <r>
    <x v="1"/>
    <n v="11"/>
    <n v="11"/>
  </r>
  <r>
    <x v="1"/>
    <n v="10"/>
    <n v="10"/>
  </r>
  <r>
    <x v="1"/>
    <n v="138"/>
    <n v="138"/>
  </r>
  <r>
    <x v="1"/>
    <n v="1"/>
    <n v="1"/>
  </r>
  <r>
    <x v="1"/>
    <n v="-1"/>
    <n v="1"/>
  </r>
  <r>
    <x v="1"/>
    <n v="-1"/>
    <n v="1"/>
  </r>
  <r>
    <x v="1"/>
    <n v="2"/>
    <n v="2"/>
  </r>
  <r>
    <x v="1"/>
    <n v="-3"/>
    <n v="3"/>
  </r>
  <r>
    <x v="1"/>
    <n v="2"/>
    <n v="2"/>
  </r>
  <r>
    <x v="1"/>
    <n v="0"/>
    <n v="0"/>
  </r>
  <r>
    <x v="1"/>
    <n v="3"/>
    <n v="3"/>
  </r>
  <r>
    <x v="1"/>
    <n v="3"/>
    <n v="3"/>
  </r>
  <r>
    <x v="1"/>
    <n v="-2"/>
    <n v="2"/>
  </r>
  <r>
    <x v="1"/>
    <n v="382"/>
    <n v="382"/>
  </r>
  <r>
    <x v="1"/>
    <n v="1"/>
    <n v="1"/>
  </r>
  <r>
    <x v="1"/>
    <n v="3"/>
    <n v="3"/>
  </r>
  <r>
    <x v="1"/>
    <n v="74"/>
    <n v="74"/>
  </r>
  <r>
    <x v="1"/>
    <n v="70"/>
    <n v="70"/>
  </r>
  <r>
    <x v="1"/>
    <n v="726"/>
    <n v="726"/>
  </r>
  <r>
    <x v="0"/>
    <n v="-70"/>
    <n v="70"/>
  </r>
  <r>
    <x v="1"/>
    <n v="1"/>
    <n v="1"/>
  </r>
  <r>
    <x v="1"/>
    <n v="5"/>
    <n v="5"/>
  </r>
  <r>
    <x v="1"/>
    <n v="3"/>
    <n v="3"/>
  </r>
  <r>
    <x v="1"/>
    <n v="3"/>
    <n v="3"/>
  </r>
  <r>
    <x v="1"/>
    <n v="0"/>
    <n v="0"/>
  </r>
  <r>
    <x v="1"/>
    <n v="-6"/>
    <n v="6"/>
  </r>
  <r>
    <x v="1"/>
    <n v="-8"/>
    <n v="8"/>
  </r>
  <r>
    <x v="1"/>
    <n v="8"/>
    <n v="8"/>
  </r>
  <r>
    <x v="0"/>
    <n v="702"/>
    <n v="702"/>
  </r>
  <r>
    <x v="0"/>
    <n v="1233"/>
    <n v="1233"/>
  </r>
  <r>
    <x v="0"/>
    <n v="641"/>
    <n v="641"/>
  </r>
  <r>
    <x v="1"/>
    <n v="923"/>
    <n v="923"/>
  </r>
  <r>
    <x v="1"/>
    <n v="0"/>
    <n v="0"/>
  </r>
  <r>
    <x v="1"/>
    <n v="1161"/>
    <n v="1161"/>
  </r>
  <r>
    <x v="1"/>
    <n v="667"/>
    <n v="667"/>
  </r>
  <r>
    <x v="2"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51">
  <r>
    <x v="0"/>
    <n v="0"/>
    <n v="0"/>
  </r>
  <r>
    <x v="1"/>
    <n v="134"/>
    <n v="134"/>
  </r>
  <r>
    <x v="1"/>
    <n v="351"/>
    <n v="351"/>
  </r>
  <r>
    <x v="2"/>
    <n v="135"/>
    <n v="135"/>
  </r>
  <r>
    <x v="2"/>
    <n v="24"/>
    <n v="24"/>
  </r>
  <r>
    <x v="2"/>
    <n v="-2"/>
    <n v="2"/>
  </r>
  <r>
    <x v="2"/>
    <n v="1537"/>
    <n v="1537"/>
  </r>
  <r>
    <x v="1"/>
    <n v="23"/>
    <n v="23"/>
  </r>
  <r>
    <x v="1"/>
    <n v="76"/>
    <n v="76"/>
  </r>
  <r>
    <x v="1"/>
    <n v="102"/>
    <n v="102"/>
  </r>
  <r>
    <x v="0"/>
    <n v="-36"/>
    <n v="36"/>
  </r>
  <r>
    <x v="0"/>
    <n v="12"/>
    <n v="12"/>
  </r>
  <r>
    <x v="1"/>
    <n v="602"/>
    <n v="602"/>
  </r>
  <r>
    <x v="3"/>
    <n v="0"/>
    <n v="0"/>
  </r>
  <r>
    <x v="3"/>
    <n v="168"/>
    <n v="168"/>
  </r>
  <r>
    <x v="3"/>
    <n v="7"/>
    <n v="7"/>
  </r>
  <r>
    <x v="3"/>
    <n v="83"/>
    <n v="83"/>
  </r>
  <r>
    <x v="3"/>
    <n v="272"/>
    <n v="272"/>
  </r>
  <r>
    <x v="3"/>
    <n v="432"/>
    <n v="432"/>
  </r>
  <r>
    <x v="3"/>
    <n v="82"/>
    <n v="82"/>
  </r>
  <r>
    <x v="3"/>
    <n v="109"/>
    <n v="109"/>
  </r>
  <r>
    <x v="3"/>
    <n v="86"/>
    <n v="86"/>
  </r>
  <r>
    <x v="3"/>
    <n v="-296"/>
    <n v="296"/>
  </r>
  <r>
    <x v="3"/>
    <n v="258"/>
    <n v="258"/>
  </r>
  <r>
    <x v="4"/>
    <n v="130"/>
    <n v="130"/>
  </r>
  <r>
    <x v="4"/>
    <n v="1"/>
    <n v="1"/>
  </r>
  <r>
    <x v="4"/>
    <n v="173"/>
    <n v="173"/>
  </r>
  <r>
    <x v="4"/>
    <n v="204"/>
    <n v="204"/>
  </r>
  <r>
    <x v="4"/>
    <n v="-4"/>
    <n v="4"/>
  </r>
  <r>
    <x v="4"/>
    <n v="393"/>
    <n v="393"/>
  </r>
  <r>
    <x v="4"/>
    <n v="490"/>
    <n v="490"/>
  </r>
  <r>
    <x v="0"/>
    <n v="0"/>
    <n v="0"/>
  </r>
  <r>
    <x v="0"/>
    <n v="0"/>
    <n v="0"/>
  </r>
  <r>
    <x v="4"/>
    <n v="1041"/>
    <n v="1041"/>
  </r>
  <r>
    <x v="0"/>
    <n v="4"/>
    <n v="4"/>
  </r>
  <r>
    <x v="0"/>
    <n v="-2"/>
    <n v="2"/>
  </r>
  <r>
    <x v="0"/>
    <n v="20"/>
    <n v="20"/>
  </r>
  <r>
    <x v="0"/>
    <n v="152"/>
    <n v="152"/>
  </r>
  <r>
    <x v="0"/>
    <n v="-1"/>
    <n v="1"/>
  </r>
  <r>
    <x v="0"/>
    <n v="129"/>
    <n v="129"/>
  </r>
  <r>
    <x v="0"/>
    <n v="33"/>
    <n v="33"/>
  </r>
  <r>
    <x v="0"/>
    <n v="-1"/>
    <n v="1"/>
  </r>
  <r>
    <x v="0"/>
    <n v="6"/>
    <n v="6"/>
  </r>
  <r>
    <x v="4"/>
    <n v="895"/>
    <n v="895"/>
  </r>
  <r>
    <x v="0"/>
    <n v="212"/>
    <n v="212"/>
  </r>
  <r>
    <x v="0"/>
    <n v="1140"/>
    <n v="1140"/>
  </r>
  <r>
    <x v="4"/>
    <n v="286"/>
    <n v="286"/>
  </r>
  <r>
    <x v="3"/>
    <n v="-172"/>
    <n v="172"/>
  </r>
  <r>
    <x v="4"/>
    <n v="558"/>
    <n v="558"/>
  </r>
  <r>
    <x v="2"/>
    <n v="76"/>
    <n v="76"/>
  </r>
  <r>
    <x v="5"/>
    <m/>
    <m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42">
  <r>
    <x v="0"/>
    <n v="5"/>
    <n v="5"/>
  </r>
  <r>
    <x v="1"/>
    <n v="319"/>
    <n v="319"/>
  </r>
  <r>
    <x v="1"/>
    <n v="272"/>
    <n v="272"/>
  </r>
  <r>
    <x v="1"/>
    <n v="1285"/>
    <n v="1285"/>
  </r>
  <r>
    <x v="0"/>
    <n v="2"/>
    <n v="2"/>
  </r>
  <r>
    <x v="0"/>
    <n v="-2"/>
    <n v="2"/>
  </r>
  <r>
    <x v="0"/>
    <n v="-5"/>
    <n v="5"/>
  </r>
  <r>
    <x v="2"/>
    <n v="-2"/>
    <n v="2"/>
  </r>
  <r>
    <x v="2"/>
    <n v="6"/>
    <n v="6"/>
  </r>
  <r>
    <x v="2"/>
    <n v="1929"/>
    <n v="1929"/>
  </r>
  <r>
    <x v="0"/>
    <n v="-1"/>
    <n v="1"/>
  </r>
  <r>
    <x v="0"/>
    <n v="0"/>
    <n v="0"/>
  </r>
  <r>
    <x v="0"/>
    <n v="-15"/>
    <n v="15"/>
  </r>
  <r>
    <x v="0"/>
    <n v="1"/>
    <n v="1"/>
  </r>
  <r>
    <x v="0"/>
    <n v="-6"/>
    <n v="6"/>
  </r>
  <r>
    <x v="0"/>
    <n v="1"/>
    <n v="1"/>
  </r>
  <r>
    <x v="0"/>
    <n v="14"/>
    <n v="14"/>
  </r>
  <r>
    <x v="0"/>
    <n v="6"/>
    <n v="6"/>
  </r>
  <r>
    <x v="3"/>
    <n v="76"/>
    <n v="76"/>
  </r>
  <r>
    <x v="0"/>
    <n v="-6"/>
    <n v="6"/>
  </r>
  <r>
    <x v="0"/>
    <n v="-19"/>
    <n v="19"/>
  </r>
  <r>
    <x v="0"/>
    <n v="15"/>
    <n v="15"/>
  </r>
  <r>
    <x v="3"/>
    <n v="212"/>
    <n v="212"/>
  </r>
  <r>
    <x v="3"/>
    <n v="1482"/>
    <n v="1482"/>
  </r>
  <r>
    <x v="4"/>
    <n v="41"/>
    <n v="41"/>
  </r>
  <r>
    <x v="4"/>
    <n v="1"/>
    <n v="1"/>
  </r>
  <r>
    <x v="4"/>
    <n v="8"/>
    <n v="8"/>
  </r>
  <r>
    <x v="4"/>
    <n v="5295"/>
    <n v="5295"/>
  </r>
  <r>
    <x v="4"/>
    <n v="76"/>
    <n v="76"/>
  </r>
  <r>
    <x v="0"/>
    <n v="78"/>
    <n v="78"/>
  </r>
  <r>
    <x v="0"/>
    <n v="-2"/>
    <n v="2"/>
  </r>
  <r>
    <x v="0"/>
    <n v="78"/>
    <n v="78"/>
  </r>
  <r>
    <x v="0"/>
    <n v="75"/>
    <n v="75"/>
  </r>
  <r>
    <x v="0"/>
    <n v="90"/>
    <n v="90"/>
  </r>
  <r>
    <x v="0"/>
    <n v="-8"/>
    <n v="8"/>
  </r>
  <r>
    <x v="0"/>
    <n v="4"/>
    <n v="4"/>
  </r>
  <r>
    <x v="0"/>
    <n v="2"/>
    <n v="2"/>
  </r>
  <r>
    <x v="0"/>
    <n v="-20"/>
    <n v="20"/>
  </r>
  <r>
    <x v="0"/>
    <n v="570"/>
    <n v="570"/>
  </r>
  <r>
    <x v="0"/>
    <n v="6"/>
    <n v="6"/>
  </r>
  <r>
    <x v="0"/>
    <n v="328"/>
    <n v="328"/>
  </r>
  <r>
    <x v="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Kimutatás1" cacheId="0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P2:Q6" firstHeaderRow="1" firstDataRow="1" firstDataCol="1"/>
  <pivotFields count="8"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dataField="1" showAll="0"/>
    <pivotField showAll="0">
      <items count="10">
        <item x="6"/>
        <item x="8"/>
        <item x="7"/>
        <item x="2"/>
        <item x="1"/>
        <item x="4"/>
        <item x="0"/>
        <item x="3"/>
        <item x="5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zórás / Karakter(ABS)" fld="6" subtotal="stdDev" baseField="4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Kimutatás16" cacheId="15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M2:N9" firstHeaderRow="1" firstDataRow="1" firstDataCol="1"/>
  <pivotFields count="3">
    <pivotField axis="axisRow" showAll="0">
      <items count="7">
        <item x="0"/>
        <item x="3"/>
        <item x="2"/>
        <item x="1"/>
        <item x="4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zórás / Karakter 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Kimutatás6" cacheId="5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M2:N7" firstHeaderRow="1" firstDataRow="1" firstDataCol="1"/>
  <pivotFields count="3">
    <pivotField axis="axisRow" showAll="0">
      <items count="7">
        <item x="2"/>
        <item m="1" x="4"/>
        <item x="0"/>
        <item m="1" x="5"/>
        <item x="1"/>
        <item x="3"/>
        <item t="default"/>
      </items>
    </pivotField>
    <pivotField showAll="0"/>
    <pivotField dataField="1" showAll="0"/>
  </pivotFields>
  <rowFields count="1">
    <field x="0"/>
  </rowFields>
  <rowItems count="5">
    <i>
      <x/>
    </i>
    <i>
      <x v="2"/>
    </i>
    <i>
      <x v="4"/>
    </i>
    <i>
      <x v="5"/>
    </i>
    <i t="grand">
      <x/>
    </i>
  </rowItems>
  <colItems count="1">
    <i/>
  </colItems>
  <dataFields count="1">
    <dataField name="Szórás / Karakter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Kimutatás17" cacheId="16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L2:M7" firstHeaderRow="1" firstDataRow="1" firstDataCol="1"/>
  <pivotFields count="3">
    <pivotField axis="axisRow" showAll="0">
      <items count="11">
        <item m="1" x="6"/>
        <item x="2"/>
        <item m="1" x="7"/>
        <item x="0"/>
        <item m="1" x="4"/>
        <item x="1"/>
        <item x="3"/>
        <item m="1" x="9"/>
        <item m="1" x="5"/>
        <item m="1" x="8"/>
        <item t="default"/>
      </items>
    </pivotField>
    <pivotField showAll="0"/>
    <pivotField dataField="1" showAll="0"/>
  </pivotFields>
  <rowFields count="1">
    <field x="0"/>
  </rowFields>
  <rowItems count="5">
    <i>
      <x v="1"/>
    </i>
    <i>
      <x v="3"/>
    </i>
    <i>
      <x v="5"/>
    </i>
    <i>
      <x v="6"/>
    </i>
    <i t="grand">
      <x/>
    </i>
  </rowItems>
  <colItems count="1">
    <i/>
  </colItems>
  <dataFields count="1">
    <dataField name="Szórás / Karakter (ABS)" fld="2" subtotal="stdDev" baseField="0" baseItem="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Kimutatás7" cacheId="6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M2:N6" firstHeaderRow="1" firstDataRow="1" firstDataCol="1"/>
  <pivotFields count="3">
    <pivotField axis="axisRow" showAll="0">
      <items count="5">
        <item x="1"/>
        <item m="1" x="3"/>
        <item x="0"/>
        <item x="2"/>
        <item t="default"/>
      </items>
    </pivotField>
    <pivotField showAll="0"/>
    <pivotField dataField="1" showAll="0"/>
  </pivotFields>
  <rowFields count="1">
    <field x="0"/>
  </rowFields>
  <rowItems count="4">
    <i>
      <x/>
    </i>
    <i>
      <x v="2"/>
    </i>
    <i>
      <x v="3"/>
    </i>
    <i t="grand">
      <x/>
    </i>
  </rowItems>
  <colItems count="1">
    <i/>
  </colItems>
  <dataFields count="1">
    <dataField name="Szórás / Karakter 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Kimutatás18" cacheId="17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L2:M6" firstHeaderRow="1" firstDataRow="1" firstDataCol="1"/>
  <pivotFields count="3">
    <pivotField axis="axisRow" showAll="0">
      <items count="4">
        <item x="1"/>
        <item x="0"/>
        <item x="2"/>
        <item t="default"/>
      </items>
    </pivotField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zórás / Karakter ABS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Kimutatás8" cacheId="7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O2:P9" firstHeaderRow="1" firstDataRow="1" firstDataCol="1"/>
  <pivotFields count="3">
    <pivotField axis="axisRow" showAll="0">
      <items count="7">
        <item x="3"/>
        <item x="4"/>
        <item x="2"/>
        <item x="1"/>
        <item x="0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zórás / Karakter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Kimutatás19" cacheId="18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L2:M9" firstHeaderRow="1" firstDataRow="1" firstDataCol="1"/>
  <pivotFields count="3">
    <pivotField axis="axisRow" showAll="0">
      <items count="7">
        <item x="1"/>
        <item x="4"/>
        <item x="0"/>
        <item x="2"/>
        <item x="3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zórás / Karakter ABS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Kimutatás9" cacheId="8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N2:O9" firstHeaderRow="1" firstDataRow="1" firstDataCol="1"/>
  <pivotFields count="3">
    <pivotField axis="axisRow" showAll="0">
      <items count="7">
        <item x="3"/>
        <item x="4"/>
        <item x="0"/>
        <item x="2"/>
        <item x="1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zórás / Karakter 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Kimutatás20" cacheId="19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K2:L10" firstHeaderRow="1" firstDataRow="1" firstDataCol="1"/>
  <pivotFields count="2">
    <pivotField axis="axisRow" showAll="0">
      <items count="8">
        <item x="3"/>
        <item x="4"/>
        <item x="2"/>
        <item x="1"/>
        <item x="0"/>
        <item x="5"/>
        <item x="6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zórás / Karakter" fld="1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9.xml><?xml version="1.0" encoding="utf-8"?>
<pivotTableDefinition xmlns="http://schemas.openxmlformats.org/spreadsheetml/2006/main" name="Kimutatás10" cacheId="9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O2:P9" firstHeaderRow="1" firstDataRow="1" firstDataCol="1"/>
  <pivotFields count="3">
    <pivotField axis="axisRow" showAll="0">
      <items count="12">
        <item m="1" x="8"/>
        <item m="1" x="10"/>
        <item m="1" x="9"/>
        <item x="1"/>
        <item x="0"/>
        <item x="2"/>
        <item x="5"/>
        <item m="1" x="7"/>
        <item m="1" x="6"/>
        <item x="4"/>
        <item x="3"/>
        <item t="default"/>
      </items>
    </pivotField>
    <pivotField showAll="0"/>
    <pivotField dataField="1" showAll="0"/>
  </pivotFields>
  <rowFields count="1">
    <field x="0"/>
  </rowFields>
  <rowItems count="7">
    <i>
      <x v="3"/>
    </i>
    <i>
      <x v="4"/>
    </i>
    <i>
      <x v="5"/>
    </i>
    <i>
      <x v="6"/>
    </i>
    <i>
      <x v="9"/>
    </i>
    <i>
      <x v="10"/>
    </i>
    <i t="grand">
      <x/>
    </i>
  </rowItems>
  <colItems count="1">
    <i/>
  </colItems>
  <dataFields count="1">
    <dataField name="Szórás / Karakter (ABS)" fld="2" subtotal="stdDev" baseField="0" baseItem="3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imutatás2" cacheId="23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P19:R24" firstHeaderRow="0" firstDataRow="1" firstDataCol="1"/>
  <pivotFields count="5"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dataField="1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Összeg / karakter neg" fld="3" baseField="0" baseItem="0"/>
    <dataField name="Összeg / karakter poz" fld="4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0.xml><?xml version="1.0" encoding="utf-8"?>
<pivotTableDefinition xmlns="http://schemas.openxmlformats.org/spreadsheetml/2006/main" name="Kimutatás21" cacheId="20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K2:L9" firstHeaderRow="1" firstDataRow="1" firstDataCol="1"/>
  <pivotFields count="2">
    <pivotField axis="axisRow" showAll="0">
      <items count="11">
        <item x="0"/>
        <item x="2"/>
        <item m="1" x="6"/>
        <item x="4"/>
        <item m="1" x="9"/>
        <item m="1" x="8"/>
        <item x="1"/>
        <item x="3"/>
        <item m="1" x="7"/>
        <item x="5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3"/>
    </i>
    <i>
      <x v="6"/>
    </i>
    <i>
      <x v="7"/>
    </i>
    <i>
      <x v="9"/>
    </i>
    <i t="grand">
      <x/>
    </i>
  </rowItems>
  <colItems count="1">
    <i/>
  </colItems>
  <dataFields count="1">
    <dataField name="Szórás / Karakter" fld="1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1.xml><?xml version="1.0" encoding="utf-8"?>
<pivotTableDefinition xmlns="http://schemas.openxmlformats.org/spreadsheetml/2006/main" name="Kimutatás11" cacheId="10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N2:O6" firstHeaderRow="1" firstDataRow="1" firstDataCol="1"/>
  <pivotFields count="3">
    <pivotField axis="axisRow" showAll="0">
      <items count="4">
        <item x="1"/>
        <item x="0"/>
        <item x="2"/>
        <item t="default"/>
      </items>
    </pivotField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zórás / Karakter 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2.xml><?xml version="1.0" encoding="utf-8"?>
<pivotTableDefinition xmlns="http://schemas.openxmlformats.org/spreadsheetml/2006/main" name="Kimutatás22" cacheId="21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K2:L6" firstHeaderRow="1" firstDataRow="1" firstDataCol="1"/>
  <pivotFields count="2"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zórás / Karakter" fld="1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3.xml><?xml version="1.0" encoding="utf-8"?>
<pivotTableDefinition xmlns="http://schemas.openxmlformats.org/spreadsheetml/2006/main" name="Kimutatás12" cacheId="11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O2:P6" firstHeaderRow="1" firstDataRow="1" firstDataCol="1"/>
  <pivotFields count="3">
    <pivotField axis="axisRow" showAll="0">
      <items count="4">
        <item x="1"/>
        <item x="0"/>
        <item x="2"/>
        <item t="default"/>
      </items>
    </pivotField>
    <pivotField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zórás / Karakter 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4.xml><?xml version="1.0" encoding="utf-8"?>
<pivotTableDefinition xmlns="http://schemas.openxmlformats.org/spreadsheetml/2006/main" name="Kimutatás24" cacheId="22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L2:M6" firstHeaderRow="1" firstDataRow="1" firstDataCol="1"/>
  <pivotFields count="3">
    <pivotField axis="axisRow" showAll="0">
      <items count="7">
        <item x="1"/>
        <item m="1" x="5"/>
        <item m="1" x="3"/>
        <item x="0"/>
        <item m="1" x="4"/>
        <item x="2"/>
        <item t="default"/>
      </items>
    </pivotField>
    <pivotField showAll="0"/>
    <pivotField dataField="1" showAll="0"/>
  </pivotFields>
  <rowFields count="1">
    <field x="0"/>
  </rowFields>
  <rowItems count="4">
    <i>
      <x/>
    </i>
    <i>
      <x v="3"/>
    </i>
    <i>
      <x v="5"/>
    </i>
    <i t="grand">
      <x/>
    </i>
  </rowItems>
  <colItems count="1">
    <i/>
  </colItems>
  <dataFields count="1">
    <dataField name="Szórás / Karakter ABS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5.xml><?xml version="1.0" encoding="utf-8"?>
<pivotTableDefinition xmlns="http://schemas.openxmlformats.org/spreadsheetml/2006/main" name="Kimutatás1" cacheId="24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A3:B17" firstHeaderRow="1" firstDataRow="1" firstDataCol="1"/>
  <pivotFields count="2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Mennyiség / Csoportlétszám" fld="1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6.xml><?xml version="1.0" encoding="utf-8"?>
<pivotTableDefinition xmlns="http://schemas.openxmlformats.org/spreadsheetml/2006/main" name="Kimutatás1" cacheId="25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P1:Q15" firstHeaderRow="1" firstDataRow="1" firstDataCol="1"/>
  <pivotFields count="13"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Összeg / Módosítások_száma_V" fld="8" baseField="1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imutatás13" cacheId="12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H2:I7" firstHeaderRow="1" firstDataRow="1" firstDataCol="1"/>
  <pivotFields count="2">
    <pivotField axis="axisRow" showAll="0">
      <items count="5">
        <item x="1"/>
        <item x="0"/>
        <item x="2"/>
        <item x="3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zórás / Karakter" fld="1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imutatás2" cacheId="1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Q2:R9" firstHeaderRow="1" firstDataRow="1" firstDataCol="1"/>
  <pivotFields count="3">
    <pivotField axis="axisRow" showAll="0">
      <items count="7">
        <item x="3"/>
        <item x="4"/>
        <item x="2"/>
        <item x="0"/>
        <item x="1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zórás / Karakter (ABS)" fld="2" subtotal="stdDev" baseField="0" baseItem="3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imutatás3" cacheId="2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K2:L9" firstHeaderRow="1" firstDataRow="1" firstDataCol="1"/>
  <pivotFields count="3">
    <pivotField axis="axisRow" showAll="0">
      <items count="7">
        <item x="1"/>
        <item x="4"/>
        <item x="3"/>
        <item x="0"/>
        <item x="2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zórás / Karakter 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imutatás14" cacheId="13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I3:J10" firstHeaderRow="1" firstDataRow="1" firstDataCol="1"/>
  <pivotFields count="3">
    <pivotField axis="axisRow" showAll="0">
      <items count="7">
        <item x="0"/>
        <item x="1"/>
        <item x="4"/>
        <item x="2"/>
        <item x="3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zórás / Karakter 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imutatás4" cacheId="3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M2:N8" firstHeaderRow="1" firstDataRow="1" firstDataCol="1"/>
  <pivotFields count="3">
    <pivotField axis="axisRow" showAll="0">
      <items count="8">
        <item x="0"/>
        <item x="1"/>
        <item m="1" x="6"/>
        <item x="3"/>
        <item m="1" x="5"/>
        <item x="2"/>
        <item x="4"/>
        <item t="default"/>
      </items>
    </pivotField>
    <pivotField showAll="0"/>
    <pivotField dataField="1" showAll="0"/>
  </pivotFields>
  <rowFields count="1">
    <field x="0"/>
  </rowFields>
  <rowItems count="6">
    <i>
      <x/>
    </i>
    <i>
      <x v="1"/>
    </i>
    <i>
      <x v="3"/>
    </i>
    <i>
      <x v="5"/>
    </i>
    <i>
      <x v="6"/>
    </i>
    <i t="grand">
      <x/>
    </i>
  </rowItems>
  <colItems count="1">
    <i/>
  </colItems>
  <dataFields count="1">
    <dataField name="Szórás / Karakter 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imutatás15" cacheId="14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M2:N8" firstHeaderRow="1" firstDataRow="1" firstDataCol="1"/>
  <pivotFields count="3">
    <pivotField axis="axisRow" showAll="0">
      <items count="9">
        <item x="0"/>
        <item x="1"/>
        <item m="1" x="7"/>
        <item x="3"/>
        <item m="1" x="5"/>
        <item x="2"/>
        <item m="1" x="6"/>
        <item x="4"/>
        <item t="default"/>
      </items>
    </pivotField>
    <pivotField showAll="0"/>
    <pivotField dataField="1" showAll="0"/>
  </pivotFields>
  <rowFields count="1">
    <field x="0"/>
  </rowFields>
  <rowItems count="6">
    <i>
      <x/>
    </i>
    <i>
      <x v="1"/>
    </i>
    <i>
      <x v="3"/>
    </i>
    <i>
      <x v="5"/>
    </i>
    <i>
      <x v="7"/>
    </i>
    <i t="grand">
      <x/>
    </i>
  </rowItems>
  <colItems count="1">
    <i/>
  </colItems>
  <dataFields count="1">
    <dataField name="Szórás / Karakter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Kimutatás5" cacheId="4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N2:O9" firstHeaderRow="1" firstDataRow="1" firstDataCol="1"/>
  <pivotFields count="3">
    <pivotField axis="axisRow" showAll="0">
      <items count="7">
        <item x="2"/>
        <item x="4"/>
        <item x="0"/>
        <item x="1"/>
        <item x="3"/>
        <item x="5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zórás / Karakter (ABS)" fld="2" subtotal="stdDev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opLeftCell="B1" workbookViewId="0">
      <selection activeCell="H2" sqref="H2"/>
    </sheetView>
  </sheetViews>
  <sheetFormatPr defaultRowHeight="15" x14ac:dyDescent="0.25"/>
  <cols>
    <col min="7" max="9" width="13.5703125" customWidth="1"/>
    <col min="15" max="15" width="10.28515625" bestFit="1" customWidth="1"/>
    <col min="16" max="16" width="12.42578125" customWidth="1"/>
    <col min="17" max="17" width="20.140625" customWidth="1"/>
    <col min="18" max="18" width="20" customWidth="1"/>
    <col min="19" max="19" width="6.28515625" customWidth="1"/>
    <col min="20" max="20" width="10.28515625" customWidth="1"/>
    <col min="21" max="21" width="24.85546875" bestFit="1" customWidth="1"/>
    <col min="22" max="22" width="37.5703125" bestFit="1" customWidth="1"/>
    <col min="23" max="23" width="34.28515625" bestFit="1" customWidth="1"/>
    <col min="24" max="24" width="56.7109375" bestFit="1" customWidth="1"/>
    <col min="25" max="25" width="18.140625" bestFit="1" customWidth="1"/>
    <col min="26" max="26" width="10.28515625" bestFit="1" customWidth="1"/>
  </cols>
  <sheetData>
    <row r="1" spans="1:27" x14ac:dyDescent="0.25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64</v>
      </c>
      <c r="H1" t="s">
        <v>790</v>
      </c>
      <c r="I1" t="s">
        <v>791</v>
      </c>
      <c r="J1" t="s">
        <v>63</v>
      </c>
    </row>
    <row r="2" spans="1:2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557</v>
      </c>
      <c r="G2">
        <f t="shared" ref="G2:G43" si="0">ABS(F2)</f>
        <v>557</v>
      </c>
      <c r="H2">
        <f>IF(F2&lt;0,1,0)</f>
        <v>0</v>
      </c>
      <c r="I2">
        <f>IF(F2&gt;0,1,0)</f>
        <v>1</v>
      </c>
      <c r="J2" t="s">
        <v>47</v>
      </c>
      <c r="P2" s="1" t="s">
        <v>65</v>
      </c>
      <c r="Q2" t="s">
        <v>780</v>
      </c>
    </row>
    <row r="3" spans="1:27" x14ac:dyDescent="0.25">
      <c r="A3" t="s">
        <v>2</v>
      </c>
      <c r="B3" t="s">
        <v>3</v>
      </c>
      <c r="C3" t="s">
        <v>4</v>
      </c>
      <c r="D3" t="s">
        <v>7</v>
      </c>
      <c r="E3" t="s">
        <v>8</v>
      </c>
      <c r="F3">
        <v>-29</v>
      </c>
      <c r="G3">
        <f t="shared" si="0"/>
        <v>29</v>
      </c>
      <c r="H3">
        <f t="shared" ref="H3:H43" si="1">IF(F3&lt;0,1,0)</f>
        <v>1</v>
      </c>
      <c r="I3">
        <f t="shared" ref="I3:I43" si="2">IF(F3&gt;0,1,0)</f>
        <v>0</v>
      </c>
      <c r="J3" t="s">
        <v>48</v>
      </c>
      <c r="K3" t="s">
        <v>49</v>
      </c>
      <c r="P3" s="2" t="s">
        <v>6</v>
      </c>
      <c r="Q3" s="3" t="e">
        <v>#DIV/0!</v>
      </c>
    </row>
    <row r="4" spans="1:27" x14ac:dyDescent="0.25">
      <c r="A4" t="s">
        <v>2</v>
      </c>
      <c r="B4" t="s">
        <v>3</v>
      </c>
      <c r="C4" t="s">
        <v>4</v>
      </c>
      <c r="D4" t="s">
        <v>9</v>
      </c>
      <c r="E4" t="s">
        <v>10</v>
      </c>
      <c r="F4">
        <v>61</v>
      </c>
      <c r="G4">
        <f t="shared" si="0"/>
        <v>61</v>
      </c>
      <c r="H4">
        <f t="shared" si="1"/>
        <v>0</v>
      </c>
      <c r="I4">
        <f t="shared" si="2"/>
        <v>1</v>
      </c>
      <c r="J4" t="s">
        <v>47</v>
      </c>
      <c r="P4" s="2" t="s">
        <v>10</v>
      </c>
      <c r="Q4" s="3">
        <v>871.11859576910479</v>
      </c>
      <c r="AA4">
        <f>COUNT(Q4:Z4)</f>
        <v>1</v>
      </c>
    </row>
    <row r="5" spans="1:27" x14ac:dyDescent="0.25">
      <c r="A5" t="s">
        <v>2</v>
      </c>
      <c r="B5" t="s">
        <v>3</v>
      </c>
      <c r="C5" t="s">
        <v>4</v>
      </c>
      <c r="D5" t="s">
        <v>11</v>
      </c>
      <c r="E5" t="s">
        <v>8</v>
      </c>
      <c r="F5">
        <v>105</v>
      </c>
      <c r="G5">
        <f t="shared" si="0"/>
        <v>105</v>
      </c>
      <c r="H5">
        <f t="shared" si="1"/>
        <v>0</v>
      </c>
      <c r="I5">
        <f t="shared" si="2"/>
        <v>1</v>
      </c>
      <c r="J5" t="s">
        <v>47</v>
      </c>
      <c r="P5" s="2" t="s">
        <v>8</v>
      </c>
      <c r="Q5" s="3">
        <v>126.55260528634686</v>
      </c>
      <c r="AA5">
        <f t="shared" ref="AA5:AA6" si="3">COUNT(Q5:Z5)</f>
        <v>1</v>
      </c>
    </row>
    <row r="6" spans="1:27" x14ac:dyDescent="0.25">
      <c r="A6" t="s">
        <v>2</v>
      </c>
      <c r="B6" t="s">
        <v>3</v>
      </c>
      <c r="C6" t="s">
        <v>4</v>
      </c>
      <c r="D6" t="s">
        <v>12</v>
      </c>
      <c r="E6" t="s">
        <v>8</v>
      </c>
      <c r="F6">
        <v>311</v>
      </c>
      <c r="G6">
        <f t="shared" si="0"/>
        <v>311</v>
      </c>
      <c r="H6">
        <f t="shared" si="1"/>
        <v>0</v>
      </c>
      <c r="I6">
        <f t="shared" si="2"/>
        <v>1</v>
      </c>
      <c r="J6" t="s">
        <v>50</v>
      </c>
      <c r="P6" s="2" t="s">
        <v>66</v>
      </c>
      <c r="Q6" s="3">
        <v>626.42979127066212</v>
      </c>
      <c r="AA6">
        <f t="shared" si="3"/>
        <v>1</v>
      </c>
    </row>
    <row r="7" spans="1:27" x14ac:dyDescent="0.25">
      <c r="A7" t="s">
        <v>2</v>
      </c>
      <c r="B7" t="s">
        <v>3</v>
      </c>
      <c r="C7" t="s">
        <v>4</v>
      </c>
      <c r="D7" t="s">
        <v>13</v>
      </c>
      <c r="E7" t="s">
        <v>10</v>
      </c>
      <c r="F7">
        <v>433</v>
      </c>
      <c r="G7">
        <f t="shared" si="0"/>
        <v>433</v>
      </c>
      <c r="H7">
        <f t="shared" si="1"/>
        <v>0</v>
      </c>
      <c r="I7">
        <f t="shared" si="2"/>
        <v>1</v>
      </c>
      <c r="J7" t="s">
        <v>51</v>
      </c>
    </row>
    <row r="8" spans="1:27" x14ac:dyDescent="0.25">
      <c r="A8" t="s">
        <v>2</v>
      </c>
      <c r="B8" t="s">
        <v>3</v>
      </c>
      <c r="C8" t="s">
        <v>4</v>
      </c>
      <c r="D8" t="s">
        <v>13</v>
      </c>
      <c r="E8" t="s">
        <v>8</v>
      </c>
      <c r="F8">
        <v>-1</v>
      </c>
      <c r="G8">
        <f t="shared" si="0"/>
        <v>1</v>
      </c>
      <c r="H8">
        <f t="shared" si="1"/>
        <v>1</v>
      </c>
      <c r="I8">
        <f t="shared" si="2"/>
        <v>0</v>
      </c>
      <c r="J8" t="s">
        <v>52</v>
      </c>
    </row>
    <row r="9" spans="1:27" x14ac:dyDescent="0.25">
      <c r="A9" t="s">
        <v>2</v>
      </c>
      <c r="B9" t="s">
        <v>3</v>
      </c>
      <c r="C9" t="s">
        <v>4</v>
      </c>
      <c r="D9" t="s">
        <v>14</v>
      </c>
      <c r="E9" t="s">
        <v>8</v>
      </c>
      <c r="F9">
        <v>328</v>
      </c>
      <c r="G9">
        <f t="shared" si="0"/>
        <v>328</v>
      </c>
      <c r="H9">
        <f t="shared" si="1"/>
        <v>0</v>
      </c>
      <c r="I9">
        <f t="shared" si="2"/>
        <v>1</v>
      </c>
      <c r="J9" t="s">
        <v>47</v>
      </c>
    </row>
    <row r="10" spans="1:27" x14ac:dyDescent="0.25">
      <c r="A10" t="s">
        <v>2</v>
      </c>
      <c r="B10" t="s">
        <v>3</v>
      </c>
      <c r="C10" t="s">
        <v>4</v>
      </c>
      <c r="D10" t="s">
        <v>15</v>
      </c>
      <c r="E10" t="s">
        <v>10</v>
      </c>
      <c r="F10">
        <v>-72</v>
      </c>
      <c r="G10">
        <f t="shared" si="0"/>
        <v>72</v>
      </c>
      <c r="H10">
        <f t="shared" si="1"/>
        <v>1</v>
      </c>
      <c r="I10">
        <f t="shared" si="2"/>
        <v>0</v>
      </c>
      <c r="J10" t="s">
        <v>53</v>
      </c>
    </row>
    <row r="11" spans="1:27" x14ac:dyDescent="0.25">
      <c r="A11" t="s">
        <v>2</v>
      </c>
      <c r="B11" t="s">
        <v>3</v>
      </c>
      <c r="C11" t="s">
        <v>4</v>
      </c>
      <c r="D11" t="s">
        <v>16</v>
      </c>
      <c r="E11" t="s">
        <v>10</v>
      </c>
      <c r="F11">
        <v>-4</v>
      </c>
      <c r="G11">
        <f t="shared" si="0"/>
        <v>4</v>
      </c>
      <c r="H11">
        <f t="shared" si="1"/>
        <v>1</v>
      </c>
      <c r="I11">
        <f t="shared" si="2"/>
        <v>0</v>
      </c>
      <c r="J11" t="s">
        <v>51</v>
      </c>
    </row>
    <row r="12" spans="1:27" x14ac:dyDescent="0.25">
      <c r="A12" t="s">
        <v>2</v>
      </c>
      <c r="B12" t="s">
        <v>3</v>
      </c>
      <c r="C12" t="s">
        <v>4</v>
      </c>
      <c r="D12" t="s">
        <v>17</v>
      </c>
      <c r="E12" t="s">
        <v>8</v>
      </c>
      <c r="F12">
        <v>90</v>
      </c>
      <c r="G12">
        <f t="shared" si="0"/>
        <v>90</v>
      </c>
      <c r="H12">
        <f t="shared" si="1"/>
        <v>0</v>
      </c>
      <c r="I12">
        <f t="shared" si="2"/>
        <v>1</v>
      </c>
      <c r="J12" t="s">
        <v>52</v>
      </c>
    </row>
    <row r="13" spans="1:27" x14ac:dyDescent="0.25">
      <c r="A13" t="s">
        <v>2</v>
      </c>
      <c r="B13" t="s">
        <v>3</v>
      </c>
      <c r="C13" t="s">
        <v>4</v>
      </c>
      <c r="D13" t="s">
        <v>18</v>
      </c>
      <c r="E13" t="s">
        <v>8</v>
      </c>
      <c r="F13">
        <v>76</v>
      </c>
      <c r="G13">
        <f t="shared" si="0"/>
        <v>76</v>
      </c>
      <c r="H13">
        <f t="shared" si="1"/>
        <v>0</v>
      </c>
      <c r="I13">
        <f t="shared" si="2"/>
        <v>1</v>
      </c>
      <c r="J13" t="s">
        <v>54</v>
      </c>
    </row>
    <row r="14" spans="1:27" x14ac:dyDescent="0.25">
      <c r="A14" t="s">
        <v>2</v>
      </c>
      <c r="B14" t="s">
        <v>3</v>
      </c>
      <c r="C14" t="s">
        <v>4</v>
      </c>
      <c r="D14" t="s">
        <v>19</v>
      </c>
      <c r="E14" t="s">
        <v>8</v>
      </c>
      <c r="F14">
        <v>38</v>
      </c>
      <c r="G14">
        <f t="shared" si="0"/>
        <v>38</v>
      </c>
      <c r="H14">
        <f t="shared" si="1"/>
        <v>0</v>
      </c>
      <c r="I14">
        <f t="shared" si="2"/>
        <v>1</v>
      </c>
      <c r="J14" t="s">
        <v>48</v>
      </c>
      <c r="K14" t="s">
        <v>49</v>
      </c>
    </row>
    <row r="15" spans="1:27" x14ac:dyDescent="0.25">
      <c r="A15" t="s">
        <v>2</v>
      </c>
      <c r="B15" t="s">
        <v>3</v>
      </c>
      <c r="C15" t="s">
        <v>4</v>
      </c>
      <c r="D15" t="s">
        <v>20</v>
      </c>
      <c r="E15" t="s">
        <v>8</v>
      </c>
      <c r="F15">
        <v>-4</v>
      </c>
      <c r="G15">
        <f t="shared" si="0"/>
        <v>4</v>
      </c>
      <c r="H15">
        <f t="shared" si="1"/>
        <v>1</v>
      </c>
      <c r="I15">
        <f t="shared" si="2"/>
        <v>0</v>
      </c>
      <c r="J15" t="s">
        <v>54</v>
      </c>
    </row>
    <row r="16" spans="1:27" x14ac:dyDescent="0.25">
      <c r="A16" t="s">
        <v>2</v>
      </c>
      <c r="B16" t="s">
        <v>3</v>
      </c>
      <c r="C16" t="s">
        <v>4</v>
      </c>
      <c r="D16" t="s">
        <v>21</v>
      </c>
      <c r="E16" t="s">
        <v>8</v>
      </c>
      <c r="F16">
        <v>5</v>
      </c>
      <c r="G16">
        <f t="shared" si="0"/>
        <v>5</v>
      </c>
      <c r="H16">
        <f t="shared" si="1"/>
        <v>0</v>
      </c>
      <c r="I16">
        <f t="shared" si="2"/>
        <v>1</v>
      </c>
      <c r="J16" t="s">
        <v>55</v>
      </c>
    </row>
    <row r="17" spans="1:18" x14ac:dyDescent="0.25">
      <c r="A17" t="s">
        <v>2</v>
      </c>
      <c r="B17" t="s">
        <v>3</v>
      </c>
      <c r="C17" t="s">
        <v>4</v>
      </c>
      <c r="D17" t="s">
        <v>21</v>
      </c>
      <c r="E17" t="s">
        <v>8</v>
      </c>
      <c r="F17">
        <v>2</v>
      </c>
      <c r="G17">
        <f t="shared" si="0"/>
        <v>2</v>
      </c>
      <c r="H17">
        <f t="shared" si="1"/>
        <v>0</v>
      </c>
      <c r="I17">
        <f t="shared" si="2"/>
        <v>1</v>
      </c>
      <c r="J17" t="s">
        <v>54</v>
      </c>
    </row>
    <row r="18" spans="1:18" x14ac:dyDescent="0.25">
      <c r="A18" t="s">
        <v>2</v>
      </c>
      <c r="B18" t="s">
        <v>3</v>
      </c>
      <c r="C18" t="s">
        <v>4</v>
      </c>
      <c r="D18" t="s">
        <v>22</v>
      </c>
      <c r="E18" t="s">
        <v>8</v>
      </c>
      <c r="F18">
        <v>4</v>
      </c>
      <c r="G18">
        <f t="shared" si="0"/>
        <v>4</v>
      </c>
      <c r="H18">
        <f t="shared" si="1"/>
        <v>0</v>
      </c>
      <c r="I18">
        <f t="shared" si="2"/>
        <v>1</v>
      </c>
      <c r="J18" t="s">
        <v>55</v>
      </c>
    </row>
    <row r="19" spans="1:18" x14ac:dyDescent="0.25">
      <c r="A19" t="s">
        <v>2</v>
      </c>
      <c r="B19" t="s">
        <v>3</v>
      </c>
      <c r="C19" t="s">
        <v>23</v>
      </c>
      <c r="D19" t="s">
        <v>24</v>
      </c>
      <c r="E19" t="s">
        <v>8</v>
      </c>
      <c r="F19">
        <v>72</v>
      </c>
      <c r="G19">
        <f t="shared" si="0"/>
        <v>72</v>
      </c>
      <c r="H19">
        <f t="shared" si="1"/>
        <v>0</v>
      </c>
      <c r="I19">
        <f t="shared" si="2"/>
        <v>1</v>
      </c>
      <c r="J19" t="s">
        <v>54</v>
      </c>
      <c r="P19" s="1" t="s">
        <v>65</v>
      </c>
      <c r="Q19" t="s">
        <v>792</v>
      </c>
      <c r="R19" t="s">
        <v>793</v>
      </c>
    </row>
    <row r="20" spans="1:18" x14ac:dyDescent="0.25">
      <c r="A20" t="s">
        <v>2</v>
      </c>
      <c r="B20" t="s">
        <v>3</v>
      </c>
      <c r="C20" t="s">
        <v>23</v>
      </c>
      <c r="D20" t="s">
        <v>25</v>
      </c>
      <c r="E20" t="s">
        <v>8</v>
      </c>
      <c r="F20">
        <v>39</v>
      </c>
      <c r="G20">
        <f t="shared" si="0"/>
        <v>39</v>
      </c>
      <c r="H20">
        <f t="shared" si="1"/>
        <v>0</v>
      </c>
      <c r="I20">
        <f t="shared" si="2"/>
        <v>1</v>
      </c>
      <c r="J20" t="s">
        <v>56</v>
      </c>
      <c r="P20" s="2" t="s">
        <v>6</v>
      </c>
      <c r="Q20" s="3">
        <v>0</v>
      </c>
      <c r="R20" s="3">
        <v>1</v>
      </c>
    </row>
    <row r="21" spans="1:18" x14ac:dyDescent="0.25">
      <c r="A21" t="s">
        <v>2</v>
      </c>
      <c r="B21" t="s">
        <v>3</v>
      </c>
      <c r="C21" t="s">
        <v>23</v>
      </c>
      <c r="D21" t="s">
        <v>26</v>
      </c>
      <c r="E21" t="s">
        <v>8</v>
      </c>
      <c r="F21">
        <v>29</v>
      </c>
      <c r="G21">
        <f t="shared" si="0"/>
        <v>29</v>
      </c>
      <c r="H21">
        <f t="shared" si="1"/>
        <v>0</v>
      </c>
      <c r="I21">
        <f t="shared" si="2"/>
        <v>1</v>
      </c>
      <c r="J21" t="s">
        <v>48</v>
      </c>
      <c r="K21" t="s">
        <v>49</v>
      </c>
      <c r="P21" s="2" t="s">
        <v>10</v>
      </c>
      <c r="Q21" s="3">
        <v>2</v>
      </c>
      <c r="R21" s="3">
        <v>17</v>
      </c>
    </row>
    <row r="22" spans="1:18" x14ac:dyDescent="0.25">
      <c r="A22" t="s">
        <v>2</v>
      </c>
      <c r="B22" t="s">
        <v>3</v>
      </c>
      <c r="C22" t="s">
        <v>27</v>
      </c>
      <c r="D22" t="s">
        <v>28</v>
      </c>
      <c r="E22" t="s">
        <v>10</v>
      </c>
      <c r="F22">
        <v>10</v>
      </c>
      <c r="G22">
        <f t="shared" si="0"/>
        <v>10</v>
      </c>
      <c r="H22">
        <f t="shared" si="1"/>
        <v>0</v>
      </c>
      <c r="I22">
        <f t="shared" si="2"/>
        <v>1</v>
      </c>
      <c r="J22" t="s">
        <v>52</v>
      </c>
      <c r="P22" s="2" t="s">
        <v>8</v>
      </c>
      <c r="Q22" s="3">
        <v>3</v>
      </c>
      <c r="R22" s="3">
        <v>18</v>
      </c>
    </row>
    <row r="23" spans="1:18" x14ac:dyDescent="0.25">
      <c r="A23" t="s">
        <v>2</v>
      </c>
      <c r="B23" t="s">
        <v>3</v>
      </c>
      <c r="C23" t="s">
        <v>27</v>
      </c>
      <c r="D23" t="s">
        <v>29</v>
      </c>
      <c r="E23" t="s">
        <v>10</v>
      </c>
      <c r="F23">
        <v>224</v>
      </c>
      <c r="G23">
        <f t="shared" si="0"/>
        <v>224</v>
      </c>
      <c r="H23">
        <f t="shared" si="1"/>
        <v>0</v>
      </c>
      <c r="I23">
        <f t="shared" si="2"/>
        <v>1</v>
      </c>
      <c r="J23" t="s">
        <v>53</v>
      </c>
      <c r="P23" s="2" t="s">
        <v>777</v>
      </c>
      <c r="Q23" s="3"/>
      <c r="R23" s="3"/>
    </row>
    <row r="24" spans="1:18" x14ac:dyDescent="0.25">
      <c r="A24" t="s">
        <v>2</v>
      </c>
      <c r="B24" t="s">
        <v>3</v>
      </c>
      <c r="C24" t="s">
        <v>27</v>
      </c>
      <c r="D24" t="s">
        <v>30</v>
      </c>
      <c r="E24" t="s">
        <v>10</v>
      </c>
      <c r="F24">
        <v>902</v>
      </c>
      <c r="G24">
        <f t="shared" si="0"/>
        <v>902</v>
      </c>
      <c r="H24">
        <f t="shared" si="1"/>
        <v>0</v>
      </c>
      <c r="I24">
        <f t="shared" si="2"/>
        <v>1</v>
      </c>
      <c r="J24" t="s">
        <v>53</v>
      </c>
      <c r="P24" s="2" t="s">
        <v>66</v>
      </c>
      <c r="Q24" s="3">
        <v>5</v>
      </c>
      <c r="R24" s="3">
        <v>36</v>
      </c>
    </row>
    <row r="25" spans="1:18" x14ac:dyDescent="0.25">
      <c r="A25" t="s">
        <v>2</v>
      </c>
      <c r="B25" t="s">
        <v>3</v>
      </c>
      <c r="C25" t="s">
        <v>27</v>
      </c>
      <c r="D25" t="s">
        <v>31</v>
      </c>
      <c r="E25" t="s">
        <v>10</v>
      </c>
      <c r="F25">
        <v>10</v>
      </c>
      <c r="G25">
        <f t="shared" si="0"/>
        <v>10</v>
      </c>
      <c r="H25">
        <f t="shared" si="1"/>
        <v>0</v>
      </c>
      <c r="I25">
        <f t="shared" si="2"/>
        <v>1</v>
      </c>
      <c r="J25" t="s">
        <v>53</v>
      </c>
    </row>
    <row r="26" spans="1:18" x14ac:dyDescent="0.25">
      <c r="A26" t="s">
        <v>2</v>
      </c>
      <c r="B26" t="s">
        <v>3</v>
      </c>
      <c r="C26" t="s">
        <v>27</v>
      </c>
      <c r="D26" t="s">
        <v>32</v>
      </c>
      <c r="E26" t="s">
        <v>10</v>
      </c>
      <c r="F26">
        <v>6</v>
      </c>
      <c r="G26">
        <f t="shared" si="0"/>
        <v>6</v>
      </c>
      <c r="H26">
        <f t="shared" si="1"/>
        <v>0</v>
      </c>
      <c r="I26">
        <f t="shared" si="2"/>
        <v>1</v>
      </c>
      <c r="J26" t="s">
        <v>53</v>
      </c>
    </row>
    <row r="27" spans="1:18" x14ac:dyDescent="0.25">
      <c r="A27" t="s">
        <v>2</v>
      </c>
      <c r="B27" t="s">
        <v>3</v>
      </c>
      <c r="C27" t="s">
        <v>27</v>
      </c>
      <c r="D27" t="s">
        <v>33</v>
      </c>
      <c r="E27" t="s">
        <v>10</v>
      </c>
      <c r="F27">
        <v>2</v>
      </c>
      <c r="G27">
        <f t="shared" si="0"/>
        <v>2</v>
      </c>
      <c r="H27">
        <f t="shared" si="1"/>
        <v>0</v>
      </c>
      <c r="I27">
        <f t="shared" si="2"/>
        <v>1</v>
      </c>
      <c r="J27" t="s">
        <v>53</v>
      </c>
    </row>
    <row r="28" spans="1:18" x14ac:dyDescent="0.25">
      <c r="A28" t="s">
        <v>2</v>
      </c>
      <c r="B28" t="s">
        <v>3</v>
      </c>
      <c r="C28" t="s">
        <v>27</v>
      </c>
      <c r="D28" t="s">
        <v>33</v>
      </c>
      <c r="E28" t="s">
        <v>10</v>
      </c>
      <c r="F28">
        <v>3</v>
      </c>
      <c r="G28">
        <f t="shared" si="0"/>
        <v>3</v>
      </c>
      <c r="H28">
        <f t="shared" si="1"/>
        <v>0</v>
      </c>
      <c r="I28">
        <f t="shared" si="2"/>
        <v>1</v>
      </c>
      <c r="J28" t="s">
        <v>53</v>
      </c>
    </row>
    <row r="29" spans="1:18" x14ac:dyDescent="0.25">
      <c r="A29" t="s">
        <v>2</v>
      </c>
      <c r="B29" t="s">
        <v>3</v>
      </c>
      <c r="C29" t="s">
        <v>27</v>
      </c>
      <c r="D29" t="s">
        <v>34</v>
      </c>
      <c r="E29" t="s">
        <v>10</v>
      </c>
      <c r="F29">
        <v>10</v>
      </c>
      <c r="G29">
        <f t="shared" si="0"/>
        <v>10</v>
      </c>
      <c r="H29">
        <f t="shared" si="1"/>
        <v>0</v>
      </c>
      <c r="I29">
        <f t="shared" si="2"/>
        <v>1</v>
      </c>
      <c r="J29" t="s">
        <v>53</v>
      </c>
    </row>
    <row r="30" spans="1:18" x14ac:dyDescent="0.25">
      <c r="A30" t="s">
        <v>2</v>
      </c>
      <c r="B30" t="s">
        <v>3</v>
      </c>
      <c r="C30" t="s">
        <v>27</v>
      </c>
      <c r="D30" t="s">
        <v>35</v>
      </c>
      <c r="E30" t="s">
        <v>10</v>
      </c>
      <c r="F30">
        <v>222</v>
      </c>
      <c r="G30">
        <f t="shared" si="0"/>
        <v>222</v>
      </c>
      <c r="H30">
        <f t="shared" si="1"/>
        <v>0</v>
      </c>
      <c r="I30">
        <f t="shared" si="2"/>
        <v>1</v>
      </c>
      <c r="J30" t="s">
        <v>52</v>
      </c>
    </row>
    <row r="31" spans="1:18" x14ac:dyDescent="0.25">
      <c r="A31" t="s">
        <v>2</v>
      </c>
      <c r="B31" t="s">
        <v>3</v>
      </c>
      <c r="C31" t="s">
        <v>27</v>
      </c>
      <c r="D31" t="s">
        <v>36</v>
      </c>
      <c r="E31" t="s">
        <v>10</v>
      </c>
      <c r="F31">
        <v>1970</v>
      </c>
      <c r="G31">
        <f t="shared" si="0"/>
        <v>1970</v>
      </c>
      <c r="H31">
        <f t="shared" si="1"/>
        <v>0</v>
      </c>
      <c r="I31">
        <f t="shared" si="2"/>
        <v>1</v>
      </c>
      <c r="J31" t="s">
        <v>53</v>
      </c>
    </row>
    <row r="32" spans="1:18" x14ac:dyDescent="0.25">
      <c r="A32" t="s">
        <v>2</v>
      </c>
      <c r="B32" t="s">
        <v>3</v>
      </c>
      <c r="C32" t="s">
        <v>27</v>
      </c>
      <c r="D32" t="s">
        <v>37</v>
      </c>
      <c r="E32" t="s">
        <v>10</v>
      </c>
      <c r="F32">
        <v>0</v>
      </c>
      <c r="G32">
        <f t="shared" si="0"/>
        <v>0</v>
      </c>
      <c r="H32">
        <f t="shared" si="1"/>
        <v>0</v>
      </c>
      <c r="I32">
        <f t="shared" si="2"/>
        <v>0</v>
      </c>
      <c r="J32" t="s">
        <v>53</v>
      </c>
    </row>
    <row r="33" spans="1:11" x14ac:dyDescent="0.25">
      <c r="A33" t="s">
        <v>2</v>
      </c>
      <c r="B33" t="s">
        <v>3</v>
      </c>
      <c r="C33" t="s">
        <v>27</v>
      </c>
      <c r="D33" t="s">
        <v>38</v>
      </c>
      <c r="E33" t="s">
        <v>10</v>
      </c>
      <c r="F33">
        <v>70</v>
      </c>
      <c r="G33">
        <f t="shared" si="0"/>
        <v>70</v>
      </c>
      <c r="H33">
        <f t="shared" si="1"/>
        <v>0</v>
      </c>
      <c r="I33">
        <f t="shared" si="2"/>
        <v>1</v>
      </c>
      <c r="J33" t="s">
        <v>52</v>
      </c>
    </row>
    <row r="34" spans="1:11" x14ac:dyDescent="0.25">
      <c r="A34" t="s">
        <v>2</v>
      </c>
      <c r="B34" t="s">
        <v>3</v>
      </c>
      <c r="C34" t="s">
        <v>27</v>
      </c>
      <c r="D34" t="s">
        <v>39</v>
      </c>
      <c r="E34" t="s">
        <v>10</v>
      </c>
      <c r="F34">
        <v>6</v>
      </c>
      <c r="G34">
        <f t="shared" si="0"/>
        <v>6</v>
      </c>
      <c r="H34">
        <f t="shared" si="1"/>
        <v>0</v>
      </c>
      <c r="I34">
        <f t="shared" si="2"/>
        <v>1</v>
      </c>
      <c r="J34" t="s">
        <v>53</v>
      </c>
    </row>
    <row r="35" spans="1:11" x14ac:dyDescent="0.25">
      <c r="A35" t="s">
        <v>2</v>
      </c>
      <c r="B35" t="s">
        <v>3</v>
      </c>
      <c r="C35" t="s">
        <v>27</v>
      </c>
      <c r="D35" t="s">
        <v>39</v>
      </c>
      <c r="E35" t="s">
        <v>10</v>
      </c>
      <c r="F35">
        <v>3239</v>
      </c>
      <c r="G35">
        <f t="shared" si="0"/>
        <v>3239</v>
      </c>
      <c r="H35">
        <f t="shared" si="1"/>
        <v>0</v>
      </c>
      <c r="I35">
        <f t="shared" si="2"/>
        <v>1</v>
      </c>
      <c r="J35" t="s">
        <v>53</v>
      </c>
    </row>
    <row r="36" spans="1:11" x14ac:dyDescent="0.25">
      <c r="A36" t="s">
        <v>2</v>
      </c>
      <c r="B36" t="s">
        <v>3</v>
      </c>
      <c r="C36" t="s">
        <v>27</v>
      </c>
      <c r="D36" t="s">
        <v>40</v>
      </c>
      <c r="E36" t="s">
        <v>8</v>
      </c>
      <c r="F36">
        <v>170</v>
      </c>
      <c r="G36">
        <f t="shared" si="0"/>
        <v>170</v>
      </c>
      <c r="H36">
        <f t="shared" si="1"/>
        <v>0</v>
      </c>
      <c r="I36">
        <f t="shared" si="2"/>
        <v>1</v>
      </c>
      <c r="J36" t="s">
        <v>52</v>
      </c>
    </row>
    <row r="37" spans="1:11" x14ac:dyDescent="0.25">
      <c r="A37" t="s">
        <v>2</v>
      </c>
      <c r="B37" t="s">
        <v>3</v>
      </c>
      <c r="C37" t="s">
        <v>27</v>
      </c>
      <c r="D37" t="s">
        <v>41</v>
      </c>
      <c r="E37" t="s">
        <v>8</v>
      </c>
      <c r="F37">
        <v>138</v>
      </c>
      <c r="G37">
        <f t="shared" si="0"/>
        <v>138</v>
      </c>
      <c r="H37">
        <f t="shared" si="1"/>
        <v>0</v>
      </c>
      <c r="I37">
        <f t="shared" si="2"/>
        <v>1</v>
      </c>
      <c r="J37" t="s">
        <v>56</v>
      </c>
    </row>
    <row r="38" spans="1:11" x14ac:dyDescent="0.25">
      <c r="A38" t="s">
        <v>2</v>
      </c>
      <c r="B38" t="s">
        <v>3</v>
      </c>
      <c r="C38" t="s">
        <v>27</v>
      </c>
      <c r="D38" t="s">
        <v>42</v>
      </c>
      <c r="E38" t="s">
        <v>8</v>
      </c>
      <c r="F38">
        <v>28</v>
      </c>
      <c r="G38">
        <f t="shared" si="0"/>
        <v>28</v>
      </c>
      <c r="H38">
        <f t="shared" si="1"/>
        <v>0</v>
      </c>
      <c r="I38">
        <f t="shared" si="2"/>
        <v>1</v>
      </c>
      <c r="J38" t="s">
        <v>48</v>
      </c>
      <c r="K38" t="s">
        <v>49</v>
      </c>
    </row>
    <row r="39" spans="1:11" x14ac:dyDescent="0.25">
      <c r="A39" t="s">
        <v>2</v>
      </c>
      <c r="B39" t="s">
        <v>3</v>
      </c>
      <c r="C39" t="s">
        <v>27</v>
      </c>
      <c r="D39" t="s">
        <v>43</v>
      </c>
      <c r="E39" t="s">
        <v>8</v>
      </c>
      <c r="F39">
        <v>36</v>
      </c>
      <c r="G39">
        <f t="shared" si="0"/>
        <v>36</v>
      </c>
      <c r="H39">
        <f t="shared" si="1"/>
        <v>0</v>
      </c>
      <c r="I39">
        <f t="shared" si="2"/>
        <v>1</v>
      </c>
      <c r="J39" t="s">
        <v>48</v>
      </c>
      <c r="K39" t="s">
        <v>49</v>
      </c>
    </row>
    <row r="40" spans="1:11" x14ac:dyDescent="0.25">
      <c r="A40" t="s">
        <v>2</v>
      </c>
      <c r="B40" t="s">
        <v>3</v>
      </c>
      <c r="C40" t="s">
        <v>27</v>
      </c>
      <c r="D40" t="s">
        <v>44</v>
      </c>
      <c r="E40" t="s">
        <v>8</v>
      </c>
      <c r="F40">
        <v>42</v>
      </c>
      <c r="G40">
        <f t="shared" si="0"/>
        <v>42</v>
      </c>
      <c r="H40">
        <f t="shared" si="1"/>
        <v>0</v>
      </c>
      <c r="I40">
        <f t="shared" si="2"/>
        <v>1</v>
      </c>
      <c r="J40" t="s">
        <v>55</v>
      </c>
    </row>
    <row r="41" spans="1:11" x14ac:dyDescent="0.25">
      <c r="A41" t="s">
        <v>2</v>
      </c>
      <c r="B41" t="s">
        <v>3</v>
      </c>
      <c r="C41" t="s">
        <v>27</v>
      </c>
      <c r="D41" t="s">
        <v>45</v>
      </c>
      <c r="E41" t="s">
        <v>8</v>
      </c>
      <c r="F41">
        <v>473</v>
      </c>
      <c r="G41">
        <f t="shared" si="0"/>
        <v>473</v>
      </c>
      <c r="H41">
        <f t="shared" si="1"/>
        <v>0</v>
      </c>
      <c r="I41">
        <f t="shared" si="2"/>
        <v>1</v>
      </c>
      <c r="J41" t="s">
        <v>56</v>
      </c>
    </row>
    <row r="42" spans="1:11" x14ac:dyDescent="0.25">
      <c r="A42" t="s">
        <v>2</v>
      </c>
      <c r="B42" t="s">
        <v>3</v>
      </c>
      <c r="C42" t="s">
        <v>27</v>
      </c>
      <c r="D42" t="s">
        <v>46</v>
      </c>
      <c r="E42" t="s">
        <v>10</v>
      </c>
      <c r="F42">
        <v>2</v>
      </c>
      <c r="G42">
        <f t="shared" si="0"/>
        <v>2</v>
      </c>
      <c r="H42">
        <f t="shared" si="1"/>
        <v>0</v>
      </c>
      <c r="I42">
        <f t="shared" si="2"/>
        <v>1</v>
      </c>
      <c r="J42" t="s">
        <v>53</v>
      </c>
    </row>
    <row r="43" spans="1:11" x14ac:dyDescent="0.25">
      <c r="A43" t="s">
        <v>2</v>
      </c>
      <c r="B43" t="s">
        <v>3</v>
      </c>
      <c r="C43" t="s">
        <v>27</v>
      </c>
      <c r="D43" t="s">
        <v>46</v>
      </c>
      <c r="E43" t="s">
        <v>10</v>
      </c>
      <c r="F43">
        <v>1717</v>
      </c>
      <c r="G43">
        <f t="shared" si="0"/>
        <v>1717</v>
      </c>
      <c r="H43">
        <f t="shared" si="1"/>
        <v>0</v>
      </c>
      <c r="I43">
        <f t="shared" si="2"/>
        <v>1</v>
      </c>
      <c r="J43" t="s">
        <v>53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M3" sqref="M3:N7"/>
    </sheetView>
  </sheetViews>
  <sheetFormatPr defaultRowHeight="15" x14ac:dyDescent="0.25"/>
  <cols>
    <col min="13" max="13" width="12.42578125" bestFit="1" customWidth="1"/>
    <col min="14" max="14" width="21.42578125" customWidth="1"/>
  </cols>
  <sheetData>
    <row r="1" spans="1:14" x14ac:dyDescent="0.25">
      <c r="H1" t="s">
        <v>61</v>
      </c>
      <c r="I1" t="s">
        <v>705</v>
      </c>
      <c r="J1" t="s">
        <v>704</v>
      </c>
    </row>
    <row r="2" spans="1:14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202</v>
      </c>
      <c r="G2" t="s">
        <v>351</v>
      </c>
      <c r="H2" t="s">
        <v>326</v>
      </c>
      <c r="I2">
        <v>24</v>
      </c>
      <c r="J2">
        <f>ABS(I2)</f>
        <v>24</v>
      </c>
      <c r="M2" s="1" t="s">
        <v>65</v>
      </c>
      <c r="N2" t="s">
        <v>784</v>
      </c>
    </row>
    <row r="3" spans="1:14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316</v>
      </c>
      <c r="G3" t="s">
        <v>352</v>
      </c>
      <c r="H3" t="s">
        <v>321</v>
      </c>
      <c r="I3">
        <v>29</v>
      </c>
      <c r="J3">
        <f t="shared" ref="J3:J51" si="0">ABS(I3)</f>
        <v>29</v>
      </c>
      <c r="M3" s="2" t="s">
        <v>326</v>
      </c>
      <c r="N3" s="3">
        <v>76.378989257517674</v>
      </c>
    </row>
    <row r="4" spans="1:14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316</v>
      </c>
      <c r="G4" t="s">
        <v>352</v>
      </c>
      <c r="H4" t="s">
        <v>318</v>
      </c>
      <c r="I4">
        <v>30</v>
      </c>
      <c r="J4">
        <f t="shared" si="0"/>
        <v>30</v>
      </c>
      <c r="M4" s="2" t="s">
        <v>339</v>
      </c>
      <c r="N4" s="3">
        <v>42.693836046479078</v>
      </c>
    </row>
    <row r="5" spans="1:14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316</v>
      </c>
      <c r="G5" t="s">
        <v>317</v>
      </c>
      <c r="H5" t="s">
        <v>339</v>
      </c>
      <c r="I5">
        <v>50</v>
      </c>
      <c r="J5">
        <f t="shared" si="0"/>
        <v>50</v>
      </c>
      <c r="M5" s="2" t="s">
        <v>318</v>
      </c>
      <c r="N5" s="3">
        <v>25.636512423314706</v>
      </c>
    </row>
    <row r="6" spans="1:14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316</v>
      </c>
      <c r="G6" t="s">
        <v>99</v>
      </c>
      <c r="H6" t="s">
        <v>326</v>
      </c>
      <c r="I6">
        <v>31</v>
      </c>
      <c r="J6">
        <f t="shared" si="0"/>
        <v>31</v>
      </c>
      <c r="M6" s="2" t="s">
        <v>321</v>
      </c>
      <c r="N6" s="3">
        <v>16.308958975273157</v>
      </c>
    </row>
    <row r="7" spans="1:14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316</v>
      </c>
      <c r="G7" t="s">
        <v>320</v>
      </c>
      <c r="H7" t="s">
        <v>326</v>
      </c>
      <c r="I7">
        <v>27</v>
      </c>
      <c r="J7">
        <f t="shared" si="0"/>
        <v>27</v>
      </c>
      <c r="M7" s="2" t="s">
        <v>335</v>
      </c>
      <c r="N7" s="3">
        <v>54.534392817743921</v>
      </c>
    </row>
    <row r="8" spans="1:14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316</v>
      </c>
      <c r="G8" t="s">
        <v>323</v>
      </c>
      <c r="H8" t="s">
        <v>318</v>
      </c>
      <c r="I8">
        <v>76</v>
      </c>
      <c r="J8">
        <f t="shared" si="0"/>
        <v>76</v>
      </c>
      <c r="M8" s="2" t="s">
        <v>777</v>
      </c>
      <c r="N8" s="3"/>
    </row>
    <row r="9" spans="1:14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316</v>
      </c>
      <c r="G9" t="s">
        <v>353</v>
      </c>
      <c r="H9" t="s">
        <v>321</v>
      </c>
      <c r="I9">
        <v>17</v>
      </c>
      <c r="J9">
        <f t="shared" si="0"/>
        <v>17</v>
      </c>
      <c r="M9" s="2" t="s">
        <v>66</v>
      </c>
      <c r="N9" s="3">
        <v>48.046920094968058</v>
      </c>
    </row>
    <row r="10" spans="1:14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316</v>
      </c>
      <c r="G10" t="s">
        <v>353</v>
      </c>
      <c r="H10" t="s">
        <v>339</v>
      </c>
      <c r="I10">
        <v>62</v>
      </c>
      <c r="J10">
        <f t="shared" si="0"/>
        <v>62</v>
      </c>
    </row>
    <row r="11" spans="1:14" x14ac:dyDescent="0.25">
      <c r="A11" t="s">
        <v>115</v>
      </c>
      <c r="B11" t="s">
        <v>116</v>
      </c>
      <c r="C11" t="s">
        <v>117</v>
      </c>
      <c r="D11" t="s">
        <v>315</v>
      </c>
      <c r="E11" t="s">
        <v>3</v>
      </c>
      <c r="F11" t="s">
        <v>316</v>
      </c>
      <c r="G11" t="s">
        <v>354</v>
      </c>
      <c r="H11" t="s">
        <v>339</v>
      </c>
      <c r="I11">
        <v>90</v>
      </c>
      <c r="J11">
        <f t="shared" si="0"/>
        <v>90</v>
      </c>
    </row>
    <row r="12" spans="1:14" x14ac:dyDescent="0.25">
      <c r="A12" t="s">
        <v>115</v>
      </c>
      <c r="B12" t="s">
        <v>116</v>
      </c>
      <c r="C12" t="s">
        <v>117</v>
      </c>
      <c r="D12" t="s">
        <v>315</v>
      </c>
      <c r="E12" t="s">
        <v>3</v>
      </c>
      <c r="F12" t="s">
        <v>316</v>
      </c>
      <c r="G12" t="s">
        <v>354</v>
      </c>
      <c r="H12" t="s">
        <v>326</v>
      </c>
      <c r="I12">
        <v>8</v>
      </c>
      <c r="J12">
        <f t="shared" si="0"/>
        <v>8</v>
      </c>
    </row>
    <row r="13" spans="1:14" x14ac:dyDescent="0.25">
      <c r="A13" t="s">
        <v>115</v>
      </c>
      <c r="B13" t="s">
        <v>116</v>
      </c>
      <c r="C13" t="s">
        <v>117</v>
      </c>
      <c r="D13" t="s">
        <v>315</v>
      </c>
      <c r="E13" t="s">
        <v>3</v>
      </c>
      <c r="F13" t="s">
        <v>316</v>
      </c>
      <c r="G13" t="s">
        <v>355</v>
      </c>
      <c r="H13" t="s">
        <v>339</v>
      </c>
      <c r="I13">
        <v>27</v>
      </c>
      <c r="J13">
        <f t="shared" si="0"/>
        <v>27</v>
      </c>
    </row>
    <row r="14" spans="1:14" x14ac:dyDescent="0.25">
      <c r="A14" t="s">
        <v>115</v>
      </c>
      <c r="B14" t="s">
        <v>116</v>
      </c>
      <c r="C14" t="s">
        <v>117</v>
      </c>
      <c r="D14" t="s">
        <v>315</v>
      </c>
      <c r="E14" t="s">
        <v>3</v>
      </c>
      <c r="F14" t="s">
        <v>316</v>
      </c>
      <c r="G14" t="s">
        <v>355</v>
      </c>
      <c r="H14" t="s">
        <v>321</v>
      </c>
      <c r="I14">
        <v>8</v>
      </c>
      <c r="J14">
        <f t="shared" si="0"/>
        <v>8</v>
      </c>
    </row>
    <row r="15" spans="1:14" x14ac:dyDescent="0.25">
      <c r="A15" t="s">
        <v>115</v>
      </c>
      <c r="B15" t="s">
        <v>116</v>
      </c>
      <c r="C15" t="s">
        <v>117</v>
      </c>
      <c r="D15" t="s">
        <v>315</v>
      </c>
      <c r="E15" t="s">
        <v>3</v>
      </c>
      <c r="F15" t="s">
        <v>316</v>
      </c>
      <c r="G15" t="s">
        <v>356</v>
      </c>
      <c r="H15" t="s">
        <v>318</v>
      </c>
      <c r="I15">
        <v>59</v>
      </c>
      <c r="J15">
        <f t="shared" si="0"/>
        <v>59</v>
      </c>
    </row>
    <row r="16" spans="1:14" x14ac:dyDescent="0.25">
      <c r="A16" t="s">
        <v>115</v>
      </c>
      <c r="B16" t="s">
        <v>116</v>
      </c>
      <c r="C16" t="s">
        <v>117</v>
      </c>
      <c r="D16" t="s">
        <v>315</v>
      </c>
      <c r="E16" t="s">
        <v>3</v>
      </c>
      <c r="F16" t="s">
        <v>316</v>
      </c>
      <c r="G16" t="s">
        <v>357</v>
      </c>
      <c r="H16" t="s">
        <v>321</v>
      </c>
      <c r="I16">
        <v>14</v>
      </c>
      <c r="J16">
        <f t="shared" si="0"/>
        <v>14</v>
      </c>
    </row>
    <row r="17" spans="1:10" x14ac:dyDescent="0.25">
      <c r="A17" t="s">
        <v>115</v>
      </c>
      <c r="B17" t="s">
        <v>116</v>
      </c>
      <c r="C17" t="s">
        <v>117</v>
      </c>
      <c r="D17" t="s">
        <v>315</v>
      </c>
      <c r="E17" t="s">
        <v>3</v>
      </c>
      <c r="F17" t="s">
        <v>316</v>
      </c>
      <c r="G17" t="s">
        <v>159</v>
      </c>
      <c r="H17" t="s">
        <v>339</v>
      </c>
      <c r="I17">
        <v>27</v>
      </c>
      <c r="J17">
        <f t="shared" si="0"/>
        <v>27</v>
      </c>
    </row>
    <row r="18" spans="1:10" x14ac:dyDescent="0.25">
      <c r="A18" t="s">
        <v>115</v>
      </c>
      <c r="B18" t="s">
        <v>116</v>
      </c>
      <c r="C18" t="s">
        <v>117</v>
      </c>
      <c r="D18" t="s">
        <v>315</v>
      </c>
      <c r="E18" t="s">
        <v>3</v>
      </c>
      <c r="F18" t="s">
        <v>316</v>
      </c>
      <c r="G18" t="s">
        <v>334</v>
      </c>
      <c r="H18" t="s">
        <v>326</v>
      </c>
      <c r="I18">
        <v>65</v>
      </c>
      <c r="J18">
        <f t="shared" si="0"/>
        <v>65</v>
      </c>
    </row>
    <row r="19" spans="1:10" x14ac:dyDescent="0.25">
      <c r="A19" t="s">
        <v>115</v>
      </c>
      <c r="B19" t="s">
        <v>116</v>
      </c>
      <c r="C19" t="s">
        <v>117</v>
      </c>
      <c r="D19" t="s">
        <v>315</v>
      </c>
      <c r="E19" t="s">
        <v>3</v>
      </c>
      <c r="F19" t="s">
        <v>316</v>
      </c>
      <c r="G19" t="s">
        <v>358</v>
      </c>
      <c r="H19" t="s">
        <v>318</v>
      </c>
      <c r="I19">
        <v>48</v>
      </c>
      <c r="J19">
        <f t="shared" si="0"/>
        <v>48</v>
      </c>
    </row>
    <row r="20" spans="1:10" x14ac:dyDescent="0.25">
      <c r="A20" t="s">
        <v>115</v>
      </c>
      <c r="B20" t="s">
        <v>116</v>
      </c>
      <c r="C20" t="s">
        <v>117</v>
      </c>
      <c r="D20" t="s">
        <v>315</v>
      </c>
      <c r="E20" t="s">
        <v>3</v>
      </c>
      <c r="F20" t="s">
        <v>316</v>
      </c>
      <c r="G20" t="s">
        <v>359</v>
      </c>
      <c r="H20" t="s">
        <v>335</v>
      </c>
      <c r="I20">
        <v>99</v>
      </c>
      <c r="J20">
        <f t="shared" si="0"/>
        <v>99</v>
      </c>
    </row>
    <row r="21" spans="1:10" x14ac:dyDescent="0.25">
      <c r="A21" t="s">
        <v>115</v>
      </c>
      <c r="B21" t="s">
        <v>116</v>
      </c>
      <c r="C21" t="s">
        <v>117</v>
      </c>
      <c r="D21" t="s">
        <v>315</v>
      </c>
      <c r="E21" t="s">
        <v>3</v>
      </c>
      <c r="F21" t="s">
        <v>316</v>
      </c>
      <c r="G21" t="s">
        <v>359</v>
      </c>
      <c r="H21" t="s">
        <v>321</v>
      </c>
      <c r="I21">
        <v>22</v>
      </c>
      <c r="J21">
        <f t="shared" si="0"/>
        <v>22</v>
      </c>
    </row>
    <row r="22" spans="1:10" x14ac:dyDescent="0.25">
      <c r="A22" t="s">
        <v>115</v>
      </c>
      <c r="B22" t="s">
        <v>116</v>
      </c>
      <c r="C22" t="s">
        <v>117</v>
      </c>
      <c r="D22" t="s">
        <v>315</v>
      </c>
      <c r="E22" t="s">
        <v>3</v>
      </c>
      <c r="F22" t="s">
        <v>316</v>
      </c>
      <c r="G22" t="s">
        <v>360</v>
      </c>
      <c r="H22" t="s">
        <v>318</v>
      </c>
      <c r="I22">
        <v>17</v>
      </c>
      <c r="J22">
        <f t="shared" si="0"/>
        <v>17</v>
      </c>
    </row>
    <row r="23" spans="1:10" x14ac:dyDescent="0.25">
      <c r="A23" t="s">
        <v>115</v>
      </c>
      <c r="B23" t="s">
        <v>116</v>
      </c>
      <c r="C23" t="s">
        <v>117</v>
      </c>
      <c r="D23" t="s">
        <v>315</v>
      </c>
      <c r="E23" t="s">
        <v>3</v>
      </c>
      <c r="F23" t="s">
        <v>316</v>
      </c>
      <c r="G23" t="s">
        <v>361</v>
      </c>
      <c r="H23" t="s">
        <v>326</v>
      </c>
      <c r="I23">
        <v>254</v>
      </c>
      <c r="J23">
        <f t="shared" si="0"/>
        <v>254</v>
      </c>
    </row>
    <row r="24" spans="1:10" x14ac:dyDescent="0.25">
      <c r="A24" t="s">
        <v>115</v>
      </c>
      <c r="B24" t="s">
        <v>116</v>
      </c>
      <c r="C24" t="s">
        <v>117</v>
      </c>
      <c r="D24" t="s">
        <v>315</v>
      </c>
      <c r="E24" t="s">
        <v>3</v>
      </c>
      <c r="F24" t="s">
        <v>316</v>
      </c>
      <c r="G24" t="s">
        <v>362</v>
      </c>
      <c r="H24" t="s">
        <v>339</v>
      </c>
      <c r="I24">
        <v>144</v>
      </c>
      <c r="J24">
        <f t="shared" si="0"/>
        <v>144</v>
      </c>
    </row>
    <row r="25" spans="1:10" x14ac:dyDescent="0.25">
      <c r="A25" t="s">
        <v>115</v>
      </c>
      <c r="B25" t="s">
        <v>116</v>
      </c>
      <c r="C25" t="s">
        <v>117</v>
      </c>
      <c r="D25" t="s">
        <v>315</v>
      </c>
      <c r="E25" t="s">
        <v>3</v>
      </c>
      <c r="F25" t="s">
        <v>316</v>
      </c>
      <c r="G25" t="s">
        <v>363</v>
      </c>
      <c r="H25" t="s">
        <v>318</v>
      </c>
      <c r="I25">
        <v>39</v>
      </c>
      <c r="J25">
        <f t="shared" si="0"/>
        <v>39</v>
      </c>
    </row>
    <row r="26" spans="1:10" x14ac:dyDescent="0.25">
      <c r="A26" t="s">
        <v>115</v>
      </c>
      <c r="B26" t="s">
        <v>116</v>
      </c>
      <c r="C26" t="s">
        <v>117</v>
      </c>
      <c r="D26" t="s">
        <v>315</v>
      </c>
      <c r="E26" t="s">
        <v>3</v>
      </c>
      <c r="F26" t="s">
        <v>316</v>
      </c>
      <c r="G26" t="s">
        <v>217</v>
      </c>
      <c r="H26" t="s">
        <v>321</v>
      </c>
      <c r="I26">
        <v>29</v>
      </c>
      <c r="J26">
        <f t="shared" si="0"/>
        <v>29</v>
      </c>
    </row>
    <row r="27" spans="1:10" x14ac:dyDescent="0.25">
      <c r="A27" t="s">
        <v>115</v>
      </c>
      <c r="B27" t="s">
        <v>116</v>
      </c>
      <c r="C27" t="s">
        <v>117</v>
      </c>
      <c r="D27" t="s">
        <v>315</v>
      </c>
      <c r="E27" t="s">
        <v>3</v>
      </c>
      <c r="F27" t="s">
        <v>316</v>
      </c>
      <c r="G27" t="s">
        <v>364</v>
      </c>
      <c r="H27" t="s">
        <v>318</v>
      </c>
      <c r="I27">
        <v>16</v>
      </c>
      <c r="J27">
        <f t="shared" si="0"/>
        <v>16</v>
      </c>
    </row>
    <row r="28" spans="1:10" x14ac:dyDescent="0.25">
      <c r="A28" t="s">
        <v>115</v>
      </c>
      <c r="B28" t="s">
        <v>116</v>
      </c>
      <c r="C28" t="s">
        <v>117</v>
      </c>
      <c r="D28" t="s">
        <v>315</v>
      </c>
      <c r="E28" t="s">
        <v>3</v>
      </c>
      <c r="F28" t="s">
        <v>316</v>
      </c>
      <c r="G28" t="s">
        <v>365</v>
      </c>
      <c r="H28" t="s">
        <v>335</v>
      </c>
      <c r="I28">
        <v>154</v>
      </c>
      <c r="J28">
        <f t="shared" si="0"/>
        <v>154</v>
      </c>
    </row>
    <row r="29" spans="1:10" x14ac:dyDescent="0.25">
      <c r="A29" t="s">
        <v>115</v>
      </c>
      <c r="B29" t="s">
        <v>116</v>
      </c>
      <c r="C29" t="s">
        <v>117</v>
      </c>
      <c r="D29" t="s">
        <v>315</v>
      </c>
      <c r="E29" t="s">
        <v>3</v>
      </c>
      <c r="F29" t="s">
        <v>316</v>
      </c>
      <c r="G29" t="s">
        <v>219</v>
      </c>
      <c r="H29" t="s">
        <v>318</v>
      </c>
      <c r="I29">
        <v>94</v>
      </c>
      <c r="J29">
        <f t="shared" si="0"/>
        <v>94</v>
      </c>
    </row>
    <row r="30" spans="1:10" x14ac:dyDescent="0.25">
      <c r="A30" t="s">
        <v>115</v>
      </c>
      <c r="B30" t="s">
        <v>116</v>
      </c>
      <c r="C30" t="s">
        <v>117</v>
      </c>
      <c r="D30" t="s">
        <v>315</v>
      </c>
      <c r="E30" t="s">
        <v>3</v>
      </c>
      <c r="F30" t="s">
        <v>316</v>
      </c>
      <c r="G30" t="s">
        <v>366</v>
      </c>
      <c r="H30" t="s">
        <v>339</v>
      </c>
      <c r="I30">
        <v>42</v>
      </c>
      <c r="J30">
        <f t="shared" si="0"/>
        <v>42</v>
      </c>
    </row>
    <row r="31" spans="1:10" x14ac:dyDescent="0.25">
      <c r="A31" t="s">
        <v>115</v>
      </c>
      <c r="B31" t="s">
        <v>116</v>
      </c>
      <c r="C31" t="s">
        <v>117</v>
      </c>
      <c r="D31" t="s">
        <v>315</v>
      </c>
      <c r="E31" t="s">
        <v>3</v>
      </c>
      <c r="F31" t="s">
        <v>316</v>
      </c>
      <c r="G31" t="s">
        <v>366</v>
      </c>
      <c r="H31" t="s">
        <v>335</v>
      </c>
      <c r="I31">
        <v>156</v>
      </c>
      <c r="J31">
        <f t="shared" si="0"/>
        <v>156</v>
      </c>
    </row>
    <row r="32" spans="1:10" x14ac:dyDescent="0.25">
      <c r="A32" t="s">
        <v>115</v>
      </c>
      <c r="B32" t="s">
        <v>116</v>
      </c>
      <c r="C32" t="s">
        <v>117</v>
      </c>
      <c r="D32" t="s">
        <v>315</v>
      </c>
      <c r="E32" t="s">
        <v>3</v>
      </c>
      <c r="F32" t="s">
        <v>316</v>
      </c>
      <c r="G32" t="s">
        <v>367</v>
      </c>
      <c r="H32" t="s">
        <v>326</v>
      </c>
      <c r="I32">
        <v>28</v>
      </c>
      <c r="J32">
        <f t="shared" si="0"/>
        <v>28</v>
      </c>
    </row>
    <row r="33" spans="1:10" x14ac:dyDescent="0.25">
      <c r="A33" t="s">
        <v>115</v>
      </c>
      <c r="B33" t="s">
        <v>116</v>
      </c>
      <c r="C33" t="s">
        <v>117</v>
      </c>
      <c r="D33" t="s">
        <v>315</v>
      </c>
      <c r="E33" t="s">
        <v>3</v>
      </c>
      <c r="F33" t="s">
        <v>316</v>
      </c>
      <c r="G33" t="s">
        <v>190</v>
      </c>
      <c r="H33" t="s">
        <v>321</v>
      </c>
      <c r="I33">
        <v>46</v>
      </c>
      <c r="J33">
        <f t="shared" si="0"/>
        <v>46</v>
      </c>
    </row>
    <row r="34" spans="1:10" x14ac:dyDescent="0.25">
      <c r="A34" t="s">
        <v>115</v>
      </c>
      <c r="B34" t="s">
        <v>116</v>
      </c>
      <c r="C34" t="s">
        <v>117</v>
      </c>
      <c r="D34" t="s">
        <v>315</v>
      </c>
      <c r="E34" t="s">
        <v>3</v>
      </c>
      <c r="F34" t="s">
        <v>316</v>
      </c>
      <c r="G34" t="s">
        <v>368</v>
      </c>
      <c r="H34" t="s">
        <v>335</v>
      </c>
      <c r="I34">
        <v>33</v>
      </c>
      <c r="J34">
        <f t="shared" si="0"/>
        <v>33</v>
      </c>
    </row>
    <row r="35" spans="1:10" x14ac:dyDescent="0.25">
      <c r="A35" t="s">
        <v>115</v>
      </c>
      <c r="B35" t="s">
        <v>116</v>
      </c>
      <c r="C35" t="s">
        <v>117</v>
      </c>
      <c r="D35" t="s">
        <v>315</v>
      </c>
      <c r="E35" t="s">
        <v>3</v>
      </c>
      <c r="F35" t="s">
        <v>316</v>
      </c>
      <c r="G35" t="s">
        <v>368</v>
      </c>
      <c r="H35" t="s">
        <v>339</v>
      </c>
      <c r="I35">
        <v>12</v>
      </c>
      <c r="J35">
        <f t="shared" si="0"/>
        <v>12</v>
      </c>
    </row>
    <row r="36" spans="1:10" x14ac:dyDescent="0.25">
      <c r="A36" t="s">
        <v>115</v>
      </c>
      <c r="B36" t="s">
        <v>116</v>
      </c>
      <c r="C36" t="s">
        <v>117</v>
      </c>
      <c r="D36" t="s">
        <v>315</v>
      </c>
      <c r="E36" t="s">
        <v>3</v>
      </c>
      <c r="F36" t="s">
        <v>316</v>
      </c>
      <c r="G36" t="s">
        <v>368</v>
      </c>
      <c r="H36" t="s">
        <v>335</v>
      </c>
      <c r="I36">
        <v>14</v>
      </c>
      <c r="J36">
        <f t="shared" si="0"/>
        <v>14</v>
      </c>
    </row>
    <row r="37" spans="1:10" x14ac:dyDescent="0.25">
      <c r="A37" t="s">
        <v>115</v>
      </c>
      <c r="B37" t="s">
        <v>116</v>
      </c>
      <c r="C37" t="s">
        <v>117</v>
      </c>
      <c r="D37" t="s">
        <v>315</v>
      </c>
      <c r="E37" t="s">
        <v>3</v>
      </c>
      <c r="F37" t="s">
        <v>316</v>
      </c>
      <c r="G37" t="s">
        <v>86</v>
      </c>
      <c r="H37" t="s">
        <v>318</v>
      </c>
      <c r="I37">
        <v>47</v>
      </c>
      <c r="J37">
        <f t="shared" si="0"/>
        <v>47</v>
      </c>
    </row>
    <row r="38" spans="1:10" x14ac:dyDescent="0.25">
      <c r="A38" t="s">
        <v>115</v>
      </c>
      <c r="B38" t="s">
        <v>116</v>
      </c>
      <c r="C38" t="s">
        <v>117</v>
      </c>
      <c r="D38" t="s">
        <v>315</v>
      </c>
      <c r="E38" t="s">
        <v>3</v>
      </c>
      <c r="F38" t="s">
        <v>316</v>
      </c>
      <c r="G38" t="s">
        <v>86</v>
      </c>
      <c r="H38" t="s">
        <v>326</v>
      </c>
      <c r="I38">
        <v>100</v>
      </c>
      <c r="J38">
        <f t="shared" si="0"/>
        <v>100</v>
      </c>
    </row>
    <row r="39" spans="1:10" x14ac:dyDescent="0.25">
      <c r="A39" t="s">
        <v>115</v>
      </c>
      <c r="B39" t="s">
        <v>116</v>
      </c>
      <c r="C39" t="s">
        <v>117</v>
      </c>
      <c r="D39" t="s">
        <v>315</v>
      </c>
      <c r="E39" t="s">
        <v>3</v>
      </c>
      <c r="F39" t="s">
        <v>316</v>
      </c>
      <c r="G39" t="s">
        <v>86</v>
      </c>
      <c r="H39" t="s">
        <v>335</v>
      </c>
      <c r="I39">
        <v>35</v>
      </c>
      <c r="J39">
        <f t="shared" si="0"/>
        <v>35</v>
      </c>
    </row>
    <row r="40" spans="1:10" x14ac:dyDescent="0.25">
      <c r="A40" t="s">
        <v>115</v>
      </c>
      <c r="B40" t="s">
        <v>116</v>
      </c>
      <c r="C40" t="s">
        <v>117</v>
      </c>
      <c r="D40" t="s">
        <v>315</v>
      </c>
      <c r="E40" t="s">
        <v>3</v>
      </c>
      <c r="F40" t="s">
        <v>316</v>
      </c>
      <c r="G40" t="s">
        <v>86</v>
      </c>
      <c r="H40" t="s">
        <v>339</v>
      </c>
      <c r="I40">
        <v>81</v>
      </c>
      <c r="J40">
        <f t="shared" si="0"/>
        <v>81</v>
      </c>
    </row>
    <row r="41" spans="1:10" x14ac:dyDescent="0.25">
      <c r="A41" t="s">
        <v>115</v>
      </c>
      <c r="B41" t="s">
        <v>116</v>
      </c>
      <c r="C41" t="s">
        <v>117</v>
      </c>
      <c r="D41" t="s">
        <v>315</v>
      </c>
      <c r="E41" t="s">
        <v>3</v>
      </c>
      <c r="F41" t="s">
        <v>316</v>
      </c>
      <c r="G41" t="s">
        <v>86</v>
      </c>
      <c r="H41" t="s">
        <v>318</v>
      </c>
      <c r="I41">
        <v>31</v>
      </c>
      <c r="J41">
        <f t="shared" si="0"/>
        <v>31</v>
      </c>
    </row>
    <row r="42" spans="1:10" x14ac:dyDescent="0.25">
      <c r="A42" t="s">
        <v>115</v>
      </c>
      <c r="B42" t="s">
        <v>116</v>
      </c>
      <c r="C42" t="s">
        <v>117</v>
      </c>
      <c r="D42" t="s">
        <v>315</v>
      </c>
      <c r="E42" t="s">
        <v>3</v>
      </c>
      <c r="F42" t="s">
        <v>316</v>
      </c>
      <c r="G42" t="s">
        <v>345</v>
      </c>
      <c r="H42" t="s">
        <v>318</v>
      </c>
      <c r="I42">
        <v>23</v>
      </c>
      <c r="J42">
        <f t="shared" si="0"/>
        <v>23</v>
      </c>
    </row>
    <row r="43" spans="1:10" x14ac:dyDescent="0.25">
      <c r="A43" t="s">
        <v>115</v>
      </c>
      <c r="B43" t="s">
        <v>116</v>
      </c>
      <c r="C43" t="s">
        <v>117</v>
      </c>
      <c r="D43" t="s">
        <v>315</v>
      </c>
      <c r="E43" t="s">
        <v>3</v>
      </c>
      <c r="F43" t="s">
        <v>316</v>
      </c>
      <c r="G43" t="s">
        <v>345</v>
      </c>
      <c r="H43" t="s">
        <v>326</v>
      </c>
      <c r="I43">
        <v>36</v>
      </c>
      <c r="J43">
        <f t="shared" si="0"/>
        <v>36</v>
      </c>
    </row>
    <row r="44" spans="1:10" x14ac:dyDescent="0.25">
      <c r="A44" t="s">
        <v>115</v>
      </c>
      <c r="B44" t="s">
        <v>116</v>
      </c>
      <c r="C44" t="s">
        <v>117</v>
      </c>
      <c r="D44" t="s">
        <v>315</v>
      </c>
      <c r="E44" t="s">
        <v>3</v>
      </c>
      <c r="F44" t="s">
        <v>316</v>
      </c>
      <c r="G44" t="s">
        <v>369</v>
      </c>
      <c r="H44" t="s">
        <v>335</v>
      </c>
      <c r="I44">
        <v>93</v>
      </c>
      <c r="J44">
        <f t="shared" si="0"/>
        <v>93</v>
      </c>
    </row>
    <row r="45" spans="1:10" x14ac:dyDescent="0.25">
      <c r="A45" t="s">
        <v>115</v>
      </c>
      <c r="B45" t="s">
        <v>116</v>
      </c>
      <c r="C45" t="s">
        <v>117</v>
      </c>
      <c r="D45" t="s">
        <v>315</v>
      </c>
      <c r="E45" t="s">
        <v>3</v>
      </c>
      <c r="F45" t="s">
        <v>316</v>
      </c>
      <c r="G45" t="s">
        <v>346</v>
      </c>
      <c r="H45" t="s">
        <v>339</v>
      </c>
      <c r="I45">
        <v>34</v>
      </c>
      <c r="J45">
        <f t="shared" si="0"/>
        <v>34</v>
      </c>
    </row>
    <row r="46" spans="1:10" x14ac:dyDescent="0.25">
      <c r="A46" t="s">
        <v>115</v>
      </c>
      <c r="B46" t="s">
        <v>116</v>
      </c>
      <c r="C46" t="s">
        <v>117</v>
      </c>
      <c r="D46" t="s">
        <v>315</v>
      </c>
      <c r="E46" t="s">
        <v>3</v>
      </c>
      <c r="F46" t="s">
        <v>316</v>
      </c>
      <c r="G46" t="s">
        <v>346</v>
      </c>
      <c r="H46" t="s">
        <v>321</v>
      </c>
      <c r="I46">
        <v>56</v>
      </c>
      <c r="J46">
        <f t="shared" si="0"/>
        <v>56</v>
      </c>
    </row>
    <row r="47" spans="1:10" x14ac:dyDescent="0.25">
      <c r="A47" t="s">
        <v>115</v>
      </c>
      <c r="B47" t="s">
        <v>116</v>
      </c>
      <c r="C47" t="s">
        <v>117</v>
      </c>
      <c r="D47" t="s">
        <v>315</v>
      </c>
      <c r="E47" t="s">
        <v>3</v>
      </c>
      <c r="F47" t="s">
        <v>316</v>
      </c>
      <c r="G47" t="s">
        <v>370</v>
      </c>
      <c r="H47" t="s">
        <v>318</v>
      </c>
      <c r="I47">
        <v>85</v>
      </c>
      <c r="J47">
        <f t="shared" si="0"/>
        <v>85</v>
      </c>
    </row>
    <row r="48" spans="1:10" x14ac:dyDescent="0.25">
      <c r="A48" t="s">
        <v>115</v>
      </c>
      <c r="B48" t="s">
        <v>116</v>
      </c>
      <c r="C48" t="s">
        <v>117</v>
      </c>
      <c r="D48" t="s">
        <v>315</v>
      </c>
      <c r="E48" t="s">
        <v>3</v>
      </c>
      <c r="F48" t="s">
        <v>316</v>
      </c>
      <c r="G48" t="s">
        <v>371</v>
      </c>
      <c r="H48" t="s">
        <v>318</v>
      </c>
      <c r="I48">
        <v>20</v>
      </c>
      <c r="J48">
        <f t="shared" si="0"/>
        <v>20</v>
      </c>
    </row>
    <row r="49" spans="1:10" x14ac:dyDescent="0.25">
      <c r="A49" t="s">
        <v>115</v>
      </c>
      <c r="B49" t="s">
        <v>116</v>
      </c>
      <c r="C49" t="s">
        <v>117</v>
      </c>
      <c r="D49" t="s">
        <v>315</v>
      </c>
      <c r="E49" t="s">
        <v>3</v>
      </c>
      <c r="F49" t="s">
        <v>316</v>
      </c>
      <c r="G49" t="s">
        <v>371</v>
      </c>
      <c r="H49" t="s">
        <v>318</v>
      </c>
      <c r="I49">
        <v>31</v>
      </c>
      <c r="J49">
        <f t="shared" si="0"/>
        <v>31</v>
      </c>
    </row>
    <row r="50" spans="1:10" x14ac:dyDescent="0.25">
      <c r="A50" t="s">
        <v>115</v>
      </c>
      <c r="B50" t="s">
        <v>116</v>
      </c>
      <c r="C50" t="s">
        <v>117</v>
      </c>
      <c r="D50" t="s">
        <v>315</v>
      </c>
      <c r="E50" t="s">
        <v>3</v>
      </c>
      <c r="F50" t="s">
        <v>316</v>
      </c>
      <c r="G50" t="s">
        <v>347</v>
      </c>
      <c r="H50" t="s">
        <v>339</v>
      </c>
      <c r="I50">
        <v>126</v>
      </c>
      <c r="J50">
        <f t="shared" si="0"/>
        <v>126</v>
      </c>
    </row>
    <row r="51" spans="1:10" x14ac:dyDescent="0.25">
      <c r="A51" t="s">
        <v>115</v>
      </c>
      <c r="B51" t="s">
        <v>116</v>
      </c>
      <c r="C51" t="s">
        <v>117</v>
      </c>
      <c r="D51" t="s">
        <v>315</v>
      </c>
      <c r="E51" t="s">
        <v>3</v>
      </c>
      <c r="F51" t="s">
        <v>316</v>
      </c>
      <c r="G51" t="s">
        <v>347</v>
      </c>
      <c r="H51" t="s">
        <v>335</v>
      </c>
      <c r="I51">
        <v>108</v>
      </c>
      <c r="J51">
        <f t="shared" si="0"/>
        <v>108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M3" sqref="M3:N5"/>
    </sheetView>
  </sheetViews>
  <sheetFormatPr defaultRowHeight="15" x14ac:dyDescent="0.25"/>
  <cols>
    <col min="13" max="13" width="12.42578125" bestFit="1" customWidth="1"/>
    <col min="14" max="14" width="20.85546875" customWidth="1"/>
  </cols>
  <sheetData>
    <row r="1" spans="1:14" x14ac:dyDescent="0.25">
      <c r="H1" t="s">
        <v>61</v>
      </c>
      <c r="I1" t="s">
        <v>62</v>
      </c>
      <c r="J1" t="s">
        <v>64</v>
      </c>
    </row>
    <row r="2" spans="1:14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372</v>
      </c>
      <c r="G2" t="s">
        <v>319</v>
      </c>
      <c r="H2" t="s">
        <v>373</v>
      </c>
      <c r="I2">
        <v>1</v>
      </c>
      <c r="J2">
        <f>ABS(I2)</f>
        <v>1</v>
      </c>
      <c r="K2" t="s">
        <v>158</v>
      </c>
      <c r="M2" s="1" t="s">
        <v>65</v>
      </c>
      <c r="N2" t="s">
        <v>780</v>
      </c>
    </row>
    <row r="3" spans="1:14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372</v>
      </c>
      <c r="G3" t="s">
        <v>319</v>
      </c>
      <c r="H3" t="s">
        <v>373</v>
      </c>
      <c r="I3">
        <v>63</v>
      </c>
      <c r="J3">
        <f t="shared" ref="J3:J43" si="0">ABS(I3)</f>
        <v>63</v>
      </c>
      <c r="K3" t="s">
        <v>160</v>
      </c>
      <c r="M3" s="2" t="s">
        <v>390</v>
      </c>
      <c r="N3" s="3">
        <v>254.58808934845175</v>
      </c>
    </row>
    <row r="4" spans="1:14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372</v>
      </c>
      <c r="G4" t="s">
        <v>323</v>
      </c>
      <c r="H4" t="s">
        <v>373</v>
      </c>
      <c r="I4">
        <v>93</v>
      </c>
      <c r="J4">
        <f t="shared" si="0"/>
        <v>93</v>
      </c>
      <c r="K4" t="s">
        <v>160</v>
      </c>
      <c r="M4" s="2" t="s">
        <v>373</v>
      </c>
      <c r="N4" s="3">
        <v>1891.5122374556406</v>
      </c>
    </row>
    <row r="5" spans="1:14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372</v>
      </c>
      <c r="G5" t="s">
        <v>329</v>
      </c>
      <c r="H5" t="s">
        <v>373</v>
      </c>
      <c r="I5">
        <v>1</v>
      </c>
      <c r="J5">
        <f t="shared" si="0"/>
        <v>1</v>
      </c>
      <c r="K5" t="s">
        <v>158</v>
      </c>
      <c r="M5" s="2" t="s">
        <v>375</v>
      </c>
      <c r="N5" s="3">
        <v>171.86122137284113</v>
      </c>
    </row>
    <row r="6" spans="1:14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372</v>
      </c>
      <c r="G6" t="s">
        <v>354</v>
      </c>
      <c r="H6" t="s">
        <v>373</v>
      </c>
      <c r="I6">
        <v>101</v>
      </c>
      <c r="J6">
        <f t="shared" si="0"/>
        <v>101</v>
      </c>
      <c r="K6" t="s">
        <v>160</v>
      </c>
      <c r="M6" s="2" t="s">
        <v>777</v>
      </c>
      <c r="N6" s="3"/>
    </row>
    <row r="7" spans="1:14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372</v>
      </c>
      <c r="G7" t="s">
        <v>374</v>
      </c>
      <c r="H7" t="s">
        <v>375</v>
      </c>
      <c r="I7">
        <v>239</v>
      </c>
      <c r="J7">
        <f t="shared" si="0"/>
        <v>239</v>
      </c>
      <c r="K7" t="s">
        <v>160</v>
      </c>
      <c r="M7" s="2" t="s">
        <v>66</v>
      </c>
      <c r="N7" s="3">
        <v>929.50287438820487</v>
      </c>
    </row>
    <row r="8" spans="1:14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372</v>
      </c>
      <c r="G8" t="s">
        <v>87</v>
      </c>
      <c r="H8" t="s">
        <v>375</v>
      </c>
      <c r="I8">
        <v>255</v>
      </c>
      <c r="J8">
        <f t="shared" si="0"/>
        <v>255</v>
      </c>
      <c r="K8" t="s">
        <v>160</v>
      </c>
    </row>
    <row r="9" spans="1:14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372</v>
      </c>
      <c r="G9" t="s">
        <v>376</v>
      </c>
      <c r="H9" t="s">
        <v>375</v>
      </c>
      <c r="I9">
        <v>2</v>
      </c>
      <c r="J9">
        <f t="shared" si="0"/>
        <v>2</v>
      </c>
      <c r="K9" t="s">
        <v>158</v>
      </c>
    </row>
    <row r="10" spans="1:14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372</v>
      </c>
      <c r="G10" t="s">
        <v>168</v>
      </c>
      <c r="H10" t="s">
        <v>375</v>
      </c>
      <c r="I10">
        <v>318</v>
      </c>
      <c r="J10">
        <f t="shared" si="0"/>
        <v>318</v>
      </c>
      <c r="K10" t="s">
        <v>160</v>
      </c>
    </row>
    <row r="11" spans="1:14" x14ac:dyDescent="0.25">
      <c r="A11" t="s">
        <v>115</v>
      </c>
      <c r="B11" t="s">
        <v>116</v>
      </c>
      <c r="C11" t="s">
        <v>117</v>
      </c>
      <c r="D11" t="s">
        <v>315</v>
      </c>
      <c r="E11" t="s">
        <v>3</v>
      </c>
      <c r="F11" t="s">
        <v>372</v>
      </c>
      <c r="G11" t="s">
        <v>377</v>
      </c>
      <c r="H11" t="s">
        <v>375</v>
      </c>
      <c r="I11">
        <v>8</v>
      </c>
      <c r="J11">
        <f t="shared" si="0"/>
        <v>8</v>
      </c>
      <c r="K11" t="s">
        <v>175</v>
      </c>
    </row>
    <row r="12" spans="1:14" x14ac:dyDescent="0.25">
      <c r="A12" t="s">
        <v>115</v>
      </c>
      <c r="B12" t="s">
        <v>116</v>
      </c>
      <c r="C12" t="s">
        <v>117</v>
      </c>
      <c r="D12" t="s">
        <v>315</v>
      </c>
      <c r="E12" t="s">
        <v>3</v>
      </c>
      <c r="F12" t="s">
        <v>372</v>
      </c>
      <c r="G12" t="s">
        <v>378</v>
      </c>
      <c r="H12" t="s">
        <v>375</v>
      </c>
      <c r="I12">
        <v>0</v>
      </c>
      <c r="J12">
        <f t="shared" si="0"/>
        <v>0</v>
      </c>
      <c r="K12" t="s">
        <v>175</v>
      </c>
    </row>
    <row r="13" spans="1:14" x14ac:dyDescent="0.25">
      <c r="A13" t="s">
        <v>115</v>
      </c>
      <c r="B13" t="s">
        <v>116</v>
      </c>
      <c r="C13" t="s">
        <v>117</v>
      </c>
      <c r="D13" t="s">
        <v>315</v>
      </c>
      <c r="E13" t="s">
        <v>3</v>
      </c>
      <c r="F13" t="s">
        <v>372</v>
      </c>
      <c r="G13" t="s">
        <v>379</v>
      </c>
      <c r="H13" t="s">
        <v>375</v>
      </c>
      <c r="I13">
        <v>37</v>
      </c>
      <c r="J13">
        <f t="shared" si="0"/>
        <v>37</v>
      </c>
      <c r="K13" t="s">
        <v>197</v>
      </c>
    </row>
    <row r="14" spans="1:14" x14ac:dyDescent="0.25">
      <c r="A14" t="s">
        <v>115</v>
      </c>
      <c r="B14" t="s">
        <v>116</v>
      </c>
      <c r="C14" t="s">
        <v>117</v>
      </c>
      <c r="D14" t="s">
        <v>315</v>
      </c>
      <c r="E14" t="s">
        <v>3</v>
      </c>
      <c r="F14" t="s">
        <v>372</v>
      </c>
      <c r="G14" t="s">
        <v>380</v>
      </c>
      <c r="H14" t="s">
        <v>375</v>
      </c>
      <c r="I14">
        <v>3</v>
      </c>
      <c r="J14">
        <f t="shared" si="0"/>
        <v>3</v>
      </c>
      <c r="K14" t="s">
        <v>158</v>
      </c>
    </row>
    <row r="15" spans="1:14" x14ac:dyDescent="0.25">
      <c r="A15" t="s">
        <v>115</v>
      </c>
      <c r="B15" t="s">
        <v>116</v>
      </c>
      <c r="C15" t="s">
        <v>117</v>
      </c>
      <c r="D15" t="s">
        <v>315</v>
      </c>
      <c r="E15" t="s">
        <v>3</v>
      </c>
      <c r="F15" t="s">
        <v>372</v>
      </c>
      <c r="G15" t="s">
        <v>380</v>
      </c>
      <c r="H15" t="s">
        <v>375</v>
      </c>
      <c r="I15">
        <v>3</v>
      </c>
      <c r="J15">
        <f t="shared" si="0"/>
        <v>3</v>
      </c>
      <c r="K15" t="s">
        <v>158</v>
      </c>
    </row>
    <row r="16" spans="1:14" x14ac:dyDescent="0.25">
      <c r="A16" t="s">
        <v>115</v>
      </c>
      <c r="B16" t="s">
        <v>116</v>
      </c>
      <c r="C16" t="s">
        <v>117</v>
      </c>
      <c r="D16" t="s">
        <v>315</v>
      </c>
      <c r="E16" t="s">
        <v>3</v>
      </c>
      <c r="F16" t="s">
        <v>372</v>
      </c>
      <c r="G16" t="s">
        <v>381</v>
      </c>
      <c r="H16" t="s">
        <v>375</v>
      </c>
      <c r="I16">
        <v>1</v>
      </c>
      <c r="J16">
        <f t="shared" si="0"/>
        <v>1</v>
      </c>
      <c r="K16" t="s">
        <v>158</v>
      </c>
    </row>
    <row r="17" spans="1:11" x14ac:dyDescent="0.25">
      <c r="A17" t="s">
        <v>115</v>
      </c>
      <c r="B17" t="s">
        <v>116</v>
      </c>
      <c r="C17" t="s">
        <v>117</v>
      </c>
      <c r="D17" t="s">
        <v>315</v>
      </c>
      <c r="E17" t="s">
        <v>3</v>
      </c>
      <c r="F17" t="s">
        <v>372</v>
      </c>
      <c r="G17" t="s">
        <v>382</v>
      </c>
      <c r="H17" t="s">
        <v>375</v>
      </c>
      <c r="I17">
        <v>438</v>
      </c>
      <c r="J17">
        <f t="shared" si="0"/>
        <v>438</v>
      </c>
      <c r="K17" t="s">
        <v>160</v>
      </c>
    </row>
    <row r="18" spans="1:11" x14ac:dyDescent="0.25">
      <c r="A18" t="s">
        <v>115</v>
      </c>
      <c r="B18" t="s">
        <v>116</v>
      </c>
      <c r="C18" t="s">
        <v>117</v>
      </c>
      <c r="D18" t="s">
        <v>315</v>
      </c>
      <c r="E18" t="s">
        <v>3</v>
      </c>
      <c r="F18" t="s">
        <v>372</v>
      </c>
      <c r="G18" t="s">
        <v>383</v>
      </c>
      <c r="H18" t="s">
        <v>375</v>
      </c>
      <c r="I18">
        <v>-2</v>
      </c>
      <c r="J18">
        <f t="shared" si="0"/>
        <v>2</v>
      </c>
      <c r="K18" t="s">
        <v>158</v>
      </c>
    </row>
    <row r="19" spans="1:11" x14ac:dyDescent="0.25">
      <c r="A19" t="s">
        <v>115</v>
      </c>
      <c r="B19" t="s">
        <v>116</v>
      </c>
      <c r="C19" t="s">
        <v>117</v>
      </c>
      <c r="D19" t="s">
        <v>315</v>
      </c>
      <c r="E19" t="s">
        <v>3</v>
      </c>
      <c r="F19" t="s">
        <v>372</v>
      </c>
      <c r="G19" t="s">
        <v>384</v>
      </c>
      <c r="H19" t="s">
        <v>375</v>
      </c>
      <c r="I19">
        <v>39</v>
      </c>
      <c r="J19">
        <f t="shared" si="0"/>
        <v>39</v>
      </c>
      <c r="K19" t="s">
        <v>160</v>
      </c>
    </row>
    <row r="20" spans="1:11" x14ac:dyDescent="0.25">
      <c r="A20" t="s">
        <v>115</v>
      </c>
      <c r="B20" t="s">
        <v>116</v>
      </c>
      <c r="C20" t="s">
        <v>117</v>
      </c>
      <c r="D20" t="s">
        <v>315</v>
      </c>
      <c r="E20" t="s">
        <v>3</v>
      </c>
      <c r="F20" t="s">
        <v>372</v>
      </c>
      <c r="G20" t="s">
        <v>385</v>
      </c>
      <c r="H20" t="s">
        <v>375</v>
      </c>
      <c r="I20">
        <v>-1</v>
      </c>
      <c r="J20">
        <f t="shared" si="0"/>
        <v>1</v>
      </c>
      <c r="K20" t="s">
        <v>175</v>
      </c>
    </row>
    <row r="21" spans="1:11" x14ac:dyDescent="0.25">
      <c r="A21" t="s">
        <v>115</v>
      </c>
      <c r="B21" t="s">
        <v>116</v>
      </c>
      <c r="C21" t="s">
        <v>117</v>
      </c>
      <c r="D21" t="s">
        <v>315</v>
      </c>
      <c r="E21" t="s">
        <v>3</v>
      </c>
      <c r="F21" t="s">
        <v>372</v>
      </c>
      <c r="G21" t="s">
        <v>386</v>
      </c>
      <c r="H21" t="s">
        <v>375</v>
      </c>
      <c r="I21">
        <v>6</v>
      </c>
      <c r="J21">
        <f t="shared" si="0"/>
        <v>6</v>
      </c>
      <c r="K21" t="s">
        <v>154</v>
      </c>
    </row>
    <row r="22" spans="1:11" x14ac:dyDescent="0.25">
      <c r="A22" t="s">
        <v>115</v>
      </c>
      <c r="B22" t="s">
        <v>116</v>
      </c>
      <c r="C22" t="s">
        <v>117</v>
      </c>
      <c r="D22" t="s">
        <v>315</v>
      </c>
      <c r="E22" t="s">
        <v>3</v>
      </c>
      <c r="F22" t="s">
        <v>372</v>
      </c>
      <c r="G22" t="s">
        <v>387</v>
      </c>
      <c r="H22" t="s">
        <v>375</v>
      </c>
      <c r="I22">
        <v>68</v>
      </c>
      <c r="J22">
        <f t="shared" si="0"/>
        <v>68</v>
      </c>
      <c r="K22" t="s">
        <v>163</v>
      </c>
    </row>
    <row r="23" spans="1:11" x14ac:dyDescent="0.25">
      <c r="A23" t="s">
        <v>115</v>
      </c>
      <c r="B23" t="s">
        <v>116</v>
      </c>
      <c r="C23" t="s">
        <v>117</v>
      </c>
      <c r="D23" t="s">
        <v>315</v>
      </c>
      <c r="E23" t="s">
        <v>3</v>
      </c>
      <c r="F23" t="s">
        <v>372</v>
      </c>
      <c r="G23" t="s">
        <v>388</v>
      </c>
      <c r="H23" t="s">
        <v>375</v>
      </c>
      <c r="I23">
        <v>521</v>
      </c>
      <c r="J23">
        <f t="shared" si="0"/>
        <v>521</v>
      </c>
      <c r="K23" t="s">
        <v>171</v>
      </c>
    </row>
    <row r="24" spans="1:11" x14ac:dyDescent="0.25">
      <c r="A24" t="s">
        <v>115</v>
      </c>
      <c r="B24" t="s">
        <v>116</v>
      </c>
      <c r="C24" t="s">
        <v>117</v>
      </c>
      <c r="D24" t="s">
        <v>315</v>
      </c>
      <c r="E24" t="s">
        <v>3</v>
      </c>
      <c r="F24" t="s">
        <v>372</v>
      </c>
      <c r="G24" t="s">
        <v>389</v>
      </c>
      <c r="H24" t="s">
        <v>390</v>
      </c>
      <c r="I24">
        <v>109</v>
      </c>
      <c r="J24">
        <f t="shared" si="0"/>
        <v>109</v>
      </c>
      <c r="K24" t="s">
        <v>163</v>
      </c>
    </row>
    <row r="25" spans="1:11" x14ac:dyDescent="0.25">
      <c r="A25" t="s">
        <v>115</v>
      </c>
      <c r="B25" t="s">
        <v>116</v>
      </c>
      <c r="C25" t="s">
        <v>117</v>
      </c>
      <c r="D25" t="s">
        <v>315</v>
      </c>
      <c r="E25" t="s">
        <v>3</v>
      </c>
      <c r="F25" t="s">
        <v>372</v>
      </c>
      <c r="G25" t="s">
        <v>389</v>
      </c>
      <c r="H25" t="s">
        <v>390</v>
      </c>
      <c r="I25">
        <v>744</v>
      </c>
      <c r="J25">
        <f t="shared" si="0"/>
        <v>744</v>
      </c>
      <c r="K25" t="s">
        <v>333</v>
      </c>
    </row>
    <row r="26" spans="1:11" x14ac:dyDescent="0.25">
      <c r="A26" t="s">
        <v>115</v>
      </c>
      <c r="B26" t="s">
        <v>116</v>
      </c>
      <c r="C26" t="s">
        <v>117</v>
      </c>
      <c r="D26" t="s">
        <v>315</v>
      </c>
      <c r="E26" t="s">
        <v>3</v>
      </c>
      <c r="F26" t="s">
        <v>372</v>
      </c>
      <c r="G26" t="s">
        <v>391</v>
      </c>
      <c r="H26" t="s">
        <v>390</v>
      </c>
      <c r="I26">
        <v>166</v>
      </c>
      <c r="J26">
        <f t="shared" si="0"/>
        <v>166</v>
      </c>
      <c r="K26" t="s">
        <v>171</v>
      </c>
    </row>
    <row r="27" spans="1:11" x14ac:dyDescent="0.25">
      <c r="A27" t="s">
        <v>115</v>
      </c>
      <c r="B27" t="s">
        <v>116</v>
      </c>
      <c r="C27" t="s">
        <v>117</v>
      </c>
      <c r="D27" t="s">
        <v>315</v>
      </c>
      <c r="E27" t="s">
        <v>3</v>
      </c>
      <c r="F27" t="s">
        <v>372</v>
      </c>
      <c r="G27" t="s">
        <v>392</v>
      </c>
      <c r="H27" t="s">
        <v>390</v>
      </c>
      <c r="I27">
        <v>144</v>
      </c>
      <c r="J27">
        <f t="shared" si="0"/>
        <v>144</v>
      </c>
      <c r="K27" t="s">
        <v>163</v>
      </c>
    </row>
    <row r="28" spans="1:11" x14ac:dyDescent="0.25">
      <c r="A28" t="s">
        <v>115</v>
      </c>
      <c r="B28" t="s">
        <v>116</v>
      </c>
      <c r="C28" t="s">
        <v>117</v>
      </c>
      <c r="D28" t="s">
        <v>315</v>
      </c>
      <c r="E28" t="s">
        <v>3</v>
      </c>
      <c r="F28" t="s">
        <v>372</v>
      </c>
      <c r="G28" t="s">
        <v>393</v>
      </c>
      <c r="H28" t="s">
        <v>390</v>
      </c>
      <c r="I28">
        <v>275</v>
      </c>
      <c r="J28">
        <f t="shared" si="0"/>
        <v>275</v>
      </c>
      <c r="K28" t="s">
        <v>171</v>
      </c>
    </row>
    <row r="29" spans="1:11" x14ac:dyDescent="0.25">
      <c r="A29" t="s">
        <v>115</v>
      </c>
      <c r="B29" t="s">
        <v>116</v>
      </c>
      <c r="C29" t="s">
        <v>117</v>
      </c>
      <c r="D29" t="s">
        <v>315</v>
      </c>
      <c r="E29" t="s">
        <v>394</v>
      </c>
      <c r="F29" t="s">
        <v>23</v>
      </c>
      <c r="G29" s="4">
        <v>0.36041666666666666</v>
      </c>
      <c r="H29" t="s">
        <v>390</v>
      </c>
      <c r="I29">
        <v>45</v>
      </c>
      <c r="J29">
        <f t="shared" si="0"/>
        <v>45</v>
      </c>
      <c r="K29" t="s">
        <v>344</v>
      </c>
    </row>
    <row r="30" spans="1:11" x14ac:dyDescent="0.25">
      <c r="A30" t="s">
        <v>115</v>
      </c>
      <c r="B30" t="s">
        <v>116</v>
      </c>
      <c r="C30" t="s">
        <v>117</v>
      </c>
      <c r="D30" t="s">
        <v>315</v>
      </c>
      <c r="E30" t="s">
        <v>394</v>
      </c>
      <c r="F30" t="s">
        <v>23</v>
      </c>
      <c r="G30" s="4">
        <v>0.3576388888888889</v>
      </c>
      <c r="H30" t="s">
        <v>390</v>
      </c>
      <c r="I30">
        <v>120</v>
      </c>
      <c r="J30">
        <f t="shared" si="0"/>
        <v>120</v>
      </c>
      <c r="K30" t="s">
        <v>395</v>
      </c>
    </row>
    <row r="31" spans="1:11" x14ac:dyDescent="0.25">
      <c r="A31" t="s">
        <v>115</v>
      </c>
      <c r="B31" t="s">
        <v>116</v>
      </c>
      <c r="C31" t="s">
        <v>117</v>
      </c>
      <c r="D31" t="s">
        <v>315</v>
      </c>
      <c r="E31" t="s">
        <v>394</v>
      </c>
      <c r="F31" t="s">
        <v>23</v>
      </c>
      <c r="G31" s="4">
        <v>0.35694444444444445</v>
      </c>
      <c r="H31" t="s">
        <v>390</v>
      </c>
      <c r="I31">
        <v>61</v>
      </c>
      <c r="J31">
        <f t="shared" si="0"/>
        <v>61</v>
      </c>
      <c r="K31" t="s">
        <v>163</v>
      </c>
    </row>
    <row r="32" spans="1:11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23</v>
      </c>
      <c r="G32" s="4">
        <v>0.35555555555555557</v>
      </c>
      <c r="H32" t="s">
        <v>390</v>
      </c>
      <c r="I32">
        <v>322</v>
      </c>
      <c r="J32">
        <f t="shared" si="0"/>
        <v>322</v>
      </c>
      <c r="K32" t="s">
        <v>395</v>
      </c>
    </row>
    <row r="33" spans="1:11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23</v>
      </c>
      <c r="G33" s="4">
        <v>0.3527777777777778</v>
      </c>
      <c r="H33" t="s">
        <v>390</v>
      </c>
      <c r="I33">
        <v>38</v>
      </c>
      <c r="J33">
        <f t="shared" si="0"/>
        <v>38</v>
      </c>
      <c r="K33" t="s">
        <v>327</v>
      </c>
    </row>
    <row r="34" spans="1:11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23</v>
      </c>
      <c r="G34" s="4">
        <v>0.35138888888888892</v>
      </c>
      <c r="H34" t="s">
        <v>390</v>
      </c>
      <c r="I34">
        <v>68</v>
      </c>
      <c r="J34">
        <f t="shared" si="0"/>
        <v>68</v>
      </c>
      <c r="K34" t="s">
        <v>327</v>
      </c>
    </row>
    <row r="35" spans="1:11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23</v>
      </c>
      <c r="G35" s="4">
        <v>0.34861111111111115</v>
      </c>
      <c r="H35" t="s">
        <v>390</v>
      </c>
      <c r="I35">
        <v>58</v>
      </c>
      <c r="J35">
        <f t="shared" si="0"/>
        <v>58</v>
      </c>
      <c r="K35" t="s">
        <v>163</v>
      </c>
    </row>
    <row r="36" spans="1:11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23</v>
      </c>
      <c r="G36" s="4">
        <v>0.3444444444444445</v>
      </c>
      <c r="H36" t="s">
        <v>390</v>
      </c>
      <c r="I36">
        <v>14</v>
      </c>
      <c r="J36">
        <f t="shared" si="0"/>
        <v>14</v>
      </c>
      <c r="K36" t="s">
        <v>152</v>
      </c>
    </row>
    <row r="37" spans="1:11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27</v>
      </c>
      <c r="G37" s="4">
        <v>0.85555555555555562</v>
      </c>
      <c r="H37" t="s">
        <v>390</v>
      </c>
      <c r="I37">
        <v>-1</v>
      </c>
      <c r="J37">
        <f t="shared" si="0"/>
        <v>1</v>
      </c>
      <c r="K37" t="s">
        <v>152</v>
      </c>
    </row>
    <row r="38" spans="1:11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27</v>
      </c>
      <c r="G38" s="4">
        <v>0.85486111111111107</v>
      </c>
      <c r="H38" t="s">
        <v>390</v>
      </c>
      <c r="I38">
        <v>825</v>
      </c>
      <c r="J38">
        <f t="shared" si="0"/>
        <v>825</v>
      </c>
      <c r="K38" t="s">
        <v>396</v>
      </c>
    </row>
    <row r="39" spans="1:11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215</v>
      </c>
      <c r="G39" s="4">
        <v>0.79999999999999993</v>
      </c>
      <c r="H39" t="s">
        <v>373</v>
      </c>
      <c r="I39">
        <v>94</v>
      </c>
      <c r="J39">
        <f t="shared" si="0"/>
        <v>94</v>
      </c>
      <c r="K39" t="s">
        <v>163</v>
      </c>
    </row>
    <row r="40" spans="1:11" x14ac:dyDescent="0.25">
      <c r="A40" t="s">
        <v>115</v>
      </c>
      <c r="B40" t="s">
        <v>116</v>
      </c>
      <c r="C40" t="s">
        <v>117</v>
      </c>
      <c r="D40" t="s">
        <v>315</v>
      </c>
      <c r="E40" t="s">
        <v>394</v>
      </c>
      <c r="F40" t="s">
        <v>215</v>
      </c>
      <c r="G40" s="4">
        <v>0.79791666666666661</v>
      </c>
      <c r="H40" t="s">
        <v>373</v>
      </c>
      <c r="I40">
        <v>1</v>
      </c>
      <c r="J40">
        <f t="shared" si="0"/>
        <v>1</v>
      </c>
      <c r="K40" t="s">
        <v>197</v>
      </c>
    </row>
    <row r="41" spans="1:11" x14ac:dyDescent="0.25">
      <c r="A41" t="s">
        <v>115</v>
      </c>
      <c r="B41" t="s">
        <v>116</v>
      </c>
      <c r="C41" t="s">
        <v>117</v>
      </c>
      <c r="D41" t="s">
        <v>315</v>
      </c>
      <c r="E41" t="s">
        <v>394</v>
      </c>
      <c r="F41" t="s">
        <v>215</v>
      </c>
      <c r="G41" s="4">
        <v>0.79722222222222217</v>
      </c>
      <c r="H41" t="s">
        <v>373</v>
      </c>
      <c r="I41">
        <v>-3</v>
      </c>
      <c r="J41">
        <f t="shared" si="0"/>
        <v>3</v>
      </c>
      <c r="K41" t="s">
        <v>197</v>
      </c>
    </row>
    <row r="42" spans="1:11" x14ac:dyDescent="0.25">
      <c r="A42" t="s">
        <v>115</v>
      </c>
      <c r="B42" t="s">
        <v>116</v>
      </c>
      <c r="C42" t="s">
        <v>117</v>
      </c>
      <c r="D42" t="s">
        <v>315</v>
      </c>
      <c r="E42" t="s">
        <v>394</v>
      </c>
      <c r="F42" t="s">
        <v>215</v>
      </c>
      <c r="G42" s="4">
        <v>0.79652777777777783</v>
      </c>
      <c r="H42" t="s">
        <v>373</v>
      </c>
      <c r="I42">
        <v>-4</v>
      </c>
      <c r="J42">
        <f t="shared" si="0"/>
        <v>4</v>
      </c>
      <c r="K42" t="s">
        <v>197</v>
      </c>
    </row>
    <row r="43" spans="1:11" x14ac:dyDescent="0.25">
      <c r="A43" t="s">
        <v>115</v>
      </c>
      <c r="B43" t="s">
        <v>116</v>
      </c>
      <c r="C43" t="s">
        <v>117</v>
      </c>
      <c r="D43" t="s">
        <v>315</v>
      </c>
      <c r="E43" t="s">
        <v>394</v>
      </c>
      <c r="F43" t="s">
        <v>215</v>
      </c>
      <c r="G43" s="4">
        <v>0.7944444444444444</v>
      </c>
      <c r="H43" t="s">
        <v>373</v>
      </c>
      <c r="I43">
        <v>6020</v>
      </c>
      <c r="J43">
        <f t="shared" si="0"/>
        <v>6020</v>
      </c>
      <c r="K43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L3" sqref="L3:M5"/>
    </sheetView>
  </sheetViews>
  <sheetFormatPr defaultRowHeight="15" x14ac:dyDescent="0.25"/>
  <cols>
    <col min="9" max="9" width="11.7109375" customWidth="1"/>
    <col min="12" max="12" width="12.42578125" bestFit="1" customWidth="1"/>
    <col min="13" max="13" width="21.42578125" customWidth="1"/>
  </cols>
  <sheetData>
    <row r="1" spans="1:13" x14ac:dyDescent="0.25">
      <c r="H1" t="s">
        <v>61</v>
      </c>
      <c r="I1" t="s">
        <v>62</v>
      </c>
      <c r="J1" t="s">
        <v>704</v>
      </c>
    </row>
    <row r="2" spans="1:13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225</v>
      </c>
      <c r="G2" t="s">
        <v>397</v>
      </c>
      <c r="H2" t="s">
        <v>373</v>
      </c>
      <c r="I2">
        <v>83</v>
      </c>
      <c r="J2">
        <f>ABS(I2)</f>
        <v>83</v>
      </c>
      <c r="L2" s="1" t="s">
        <v>65</v>
      </c>
      <c r="M2" t="s">
        <v>784</v>
      </c>
    </row>
    <row r="3" spans="1:13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372</v>
      </c>
      <c r="G3" t="s">
        <v>317</v>
      </c>
      <c r="H3" t="s">
        <v>373</v>
      </c>
      <c r="I3">
        <v>-10</v>
      </c>
      <c r="J3">
        <f t="shared" ref="J3:J20" si="0">ABS(I3)</f>
        <v>10</v>
      </c>
      <c r="L3" s="2" t="s">
        <v>390</v>
      </c>
      <c r="M3" s="3">
        <v>67.301560160222138</v>
      </c>
    </row>
    <row r="4" spans="1:13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372</v>
      </c>
      <c r="G4" t="s">
        <v>398</v>
      </c>
      <c r="H4" t="s">
        <v>373</v>
      </c>
      <c r="I4">
        <v>390</v>
      </c>
      <c r="J4">
        <f t="shared" si="0"/>
        <v>390</v>
      </c>
      <c r="L4" s="2" t="s">
        <v>373</v>
      </c>
      <c r="M4" s="3">
        <v>127.84253707477134</v>
      </c>
    </row>
    <row r="5" spans="1:13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372</v>
      </c>
      <c r="G5" t="s">
        <v>399</v>
      </c>
      <c r="H5" t="s">
        <v>375</v>
      </c>
      <c r="I5">
        <v>1</v>
      </c>
      <c r="J5">
        <f t="shared" si="0"/>
        <v>1</v>
      </c>
      <c r="L5" s="2" t="s">
        <v>375</v>
      </c>
      <c r="M5" s="3">
        <v>191.1767942682026</v>
      </c>
    </row>
    <row r="6" spans="1:13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372</v>
      </c>
      <c r="G6" t="s">
        <v>399</v>
      </c>
      <c r="H6" t="s">
        <v>375</v>
      </c>
      <c r="I6">
        <v>49</v>
      </c>
      <c r="J6">
        <f t="shared" si="0"/>
        <v>49</v>
      </c>
      <c r="L6" s="2" t="s">
        <v>777</v>
      </c>
      <c r="M6" s="3"/>
    </row>
    <row r="7" spans="1:13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372</v>
      </c>
      <c r="G7" t="s">
        <v>400</v>
      </c>
      <c r="H7" t="s">
        <v>375</v>
      </c>
      <c r="I7">
        <v>254</v>
      </c>
      <c r="J7">
        <f t="shared" si="0"/>
        <v>254</v>
      </c>
      <c r="L7" s="2" t="s">
        <v>66</v>
      </c>
      <c r="M7" s="3">
        <v>137.70068820512026</v>
      </c>
    </row>
    <row r="8" spans="1:13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372</v>
      </c>
      <c r="G8" t="s">
        <v>401</v>
      </c>
      <c r="H8" t="s">
        <v>390</v>
      </c>
      <c r="I8">
        <v>139</v>
      </c>
      <c r="J8">
        <f t="shared" si="0"/>
        <v>139</v>
      </c>
    </row>
    <row r="9" spans="1:13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372</v>
      </c>
      <c r="G9" t="s">
        <v>402</v>
      </c>
      <c r="H9" t="s">
        <v>390</v>
      </c>
      <c r="I9">
        <v>81</v>
      </c>
      <c r="J9">
        <f t="shared" si="0"/>
        <v>81</v>
      </c>
    </row>
    <row r="10" spans="1:13" x14ac:dyDescent="0.25">
      <c r="A10" t="s">
        <v>115</v>
      </c>
      <c r="B10" t="s">
        <v>116</v>
      </c>
      <c r="C10" t="s">
        <v>117</v>
      </c>
      <c r="D10" t="s">
        <v>315</v>
      </c>
      <c r="E10" t="s">
        <v>394</v>
      </c>
      <c r="F10" t="s">
        <v>403</v>
      </c>
      <c r="G10" t="s">
        <v>404</v>
      </c>
      <c r="H10" t="s">
        <v>373</v>
      </c>
      <c r="I10">
        <v>54</v>
      </c>
      <c r="J10">
        <f t="shared" si="0"/>
        <v>54</v>
      </c>
    </row>
    <row r="11" spans="1:13" x14ac:dyDescent="0.25">
      <c r="A11" t="s">
        <v>115</v>
      </c>
      <c r="B11" t="s">
        <v>116</v>
      </c>
      <c r="C11" t="s">
        <v>117</v>
      </c>
      <c r="D11" t="s">
        <v>315</v>
      </c>
      <c r="E11" t="s">
        <v>394</v>
      </c>
      <c r="F11" t="s">
        <v>405</v>
      </c>
      <c r="G11" t="s">
        <v>406</v>
      </c>
      <c r="H11" t="s">
        <v>390</v>
      </c>
      <c r="I11">
        <v>84</v>
      </c>
      <c r="J11">
        <f t="shared" si="0"/>
        <v>84</v>
      </c>
    </row>
    <row r="12" spans="1:13" x14ac:dyDescent="0.25">
      <c r="A12" t="s">
        <v>115</v>
      </c>
      <c r="B12" t="s">
        <v>116</v>
      </c>
      <c r="C12" t="s">
        <v>117</v>
      </c>
      <c r="D12" t="s">
        <v>315</v>
      </c>
      <c r="E12" t="s">
        <v>394</v>
      </c>
      <c r="F12" t="s">
        <v>407</v>
      </c>
      <c r="G12" t="s">
        <v>404</v>
      </c>
      <c r="H12" t="s">
        <v>375</v>
      </c>
      <c r="I12">
        <v>94</v>
      </c>
      <c r="J12">
        <f t="shared" si="0"/>
        <v>94</v>
      </c>
    </row>
    <row r="13" spans="1:13" x14ac:dyDescent="0.25">
      <c r="A13" t="s">
        <v>115</v>
      </c>
      <c r="B13" t="s">
        <v>116</v>
      </c>
      <c r="C13" t="s">
        <v>117</v>
      </c>
      <c r="D13" t="s">
        <v>315</v>
      </c>
      <c r="E13" t="s">
        <v>394</v>
      </c>
      <c r="F13" t="s">
        <v>407</v>
      </c>
      <c r="G13" t="s">
        <v>408</v>
      </c>
      <c r="H13" t="s">
        <v>375</v>
      </c>
      <c r="I13">
        <v>526</v>
      </c>
      <c r="J13">
        <f t="shared" si="0"/>
        <v>526</v>
      </c>
    </row>
    <row r="14" spans="1:13" x14ac:dyDescent="0.25">
      <c r="A14" t="s">
        <v>115</v>
      </c>
      <c r="B14" t="s">
        <v>116</v>
      </c>
      <c r="C14" t="s">
        <v>117</v>
      </c>
      <c r="D14" t="s">
        <v>315</v>
      </c>
      <c r="E14" t="s">
        <v>394</v>
      </c>
      <c r="F14" t="s">
        <v>407</v>
      </c>
      <c r="G14" t="s">
        <v>409</v>
      </c>
      <c r="H14" t="s">
        <v>375</v>
      </c>
      <c r="I14">
        <v>149</v>
      </c>
      <c r="J14">
        <f t="shared" si="0"/>
        <v>149</v>
      </c>
    </row>
    <row r="15" spans="1:13" x14ac:dyDescent="0.25">
      <c r="A15" t="s">
        <v>115</v>
      </c>
      <c r="B15" t="s">
        <v>116</v>
      </c>
      <c r="C15" t="s">
        <v>117</v>
      </c>
      <c r="D15" t="s">
        <v>315</v>
      </c>
      <c r="E15" t="s">
        <v>394</v>
      </c>
      <c r="F15" t="s">
        <v>407</v>
      </c>
      <c r="G15" t="s">
        <v>410</v>
      </c>
      <c r="H15" t="s">
        <v>373</v>
      </c>
      <c r="I15">
        <v>140</v>
      </c>
      <c r="J15">
        <f t="shared" si="0"/>
        <v>140</v>
      </c>
    </row>
    <row r="16" spans="1:13" x14ac:dyDescent="0.25">
      <c r="A16" t="s">
        <v>115</v>
      </c>
      <c r="B16" t="s">
        <v>116</v>
      </c>
      <c r="C16" t="s">
        <v>117</v>
      </c>
      <c r="D16" t="s">
        <v>315</v>
      </c>
      <c r="E16" t="s">
        <v>394</v>
      </c>
      <c r="F16" t="s">
        <v>407</v>
      </c>
      <c r="G16" t="s">
        <v>411</v>
      </c>
      <c r="H16" t="s">
        <v>373</v>
      </c>
      <c r="I16">
        <v>47</v>
      </c>
      <c r="J16">
        <f t="shared" si="0"/>
        <v>47</v>
      </c>
    </row>
    <row r="17" spans="1:10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407</v>
      </c>
      <c r="G17" t="s">
        <v>412</v>
      </c>
      <c r="H17" t="s">
        <v>373</v>
      </c>
      <c r="I17">
        <v>1</v>
      </c>
      <c r="J17">
        <f t="shared" si="0"/>
        <v>1</v>
      </c>
    </row>
    <row r="18" spans="1:10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407</v>
      </c>
      <c r="G18" t="s">
        <v>413</v>
      </c>
      <c r="H18" t="s">
        <v>373</v>
      </c>
      <c r="I18">
        <v>23</v>
      </c>
      <c r="J18">
        <f t="shared" si="0"/>
        <v>23</v>
      </c>
    </row>
    <row r="19" spans="1:10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407</v>
      </c>
      <c r="G19" t="s">
        <v>414</v>
      </c>
      <c r="H19" t="s">
        <v>390</v>
      </c>
      <c r="I19">
        <v>217</v>
      </c>
      <c r="J19">
        <f t="shared" si="0"/>
        <v>217</v>
      </c>
    </row>
    <row r="20" spans="1:10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415</v>
      </c>
      <c r="G20" t="s">
        <v>416</v>
      </c>
      <c r="H20" t="s">
        <v>390</v>
      </c>
      <c r="I20">
        <v>44</v>
      </c>
      <c r="J20">
        <f t="shared" si="0"/>
        <v>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M3" sqref="M3:N4"/>
    </sheetView>
  </sheetViews>
  <sheetFormatPr defaultRowHeight="15" x14ac:dyDescent="0.25"/>
  <cols>
    <col min="13" max="13" width="12.42578125" bestFit="1" customWidth="1"/>
    <col min="14" max="14" width="21.42578125" customWidth="1"/>
  </cols>
  <sheetData>
    <row r="1" spans="1:14" x14ac:dyDescent="0.25">
      <c r="H1" t="s">
        <v>61</v>
      </c>
      <c r="I1" t="s">
        <v>62</v>
      </c>
      <c r="J1" t="s">
        <v>704</v>
      </c>
    </row>
    <row r="2" spans="1:14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417</v>
      </c>
      <c r="G2" t="s">
        <v>418</v>
      </c>
      <c r="H2" t="s">
        <v>419</v>
      </c>
      <c r="I2">
        <v>955</v>
      </c>
      <c r="J2">
        <f>ABS(I2)</f>
        <v>955</v>
      </c>
      <c r="K2" t="s">
        <v>227</v>
      </c>
      <c r="M2" s="1" t="s">
        <v>65</v>
      </c>
      <c r="N2" t="s">
        <v>784</v>
      </c>
    </row>
    <row r="3" spans="1:14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225</v>
      </c>
      <c r="G3" t="s">
        <v>420</v>
      </c>
      <c r="H3" t="s">
        <v>421</v>
      </c>
      <c r="I3">
        <v>150</v>
      </c>
      <c r="J3">
        <f t="shared" ref="J3:J39" si="0">ABS(I3)</f>
        <v>150</v>
      </c>
      <c r="K3" t="s">
        <v>160</v>
      </c>
      <c r="M3" s="2" t="s">
        <v>421</v>
      </c>
      <c r="N3" s="3">
        <v>295.36586839396529</v>
      </c>
    </row>
    <row r="4" spans="1:14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225</v>
      </c>
      <c r="G4" t="s">
        <v>46</v>
      </c>
      <c r="H4" t="s">
        <v>421</v>
      </c>
      <c r="I4">
        <v>-1</v>
      </c>
      <c r="J4">
        <f t="shared" si="0"/>
        <v>1</v>
      </c>
      <c r="K4" t="s">
        <v>158</v>
      </c>
      <c r="M4" s="2" t="s">
        <v>419</v>
      </c>
      <c r="N4" s="3">
        <v>432.27849819300513</v>
      </c>
    </row>
    <row r="5" spans="1:14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225</v>
      </c>
      <c r="G5" t="s">
        <v>46</v>
      </c>
      <c r="H5" t="s">
        <v>421</v>
      </c>
      <c r="I5">
        <v>11</v>
      </c>
      <c r="J5">
        <f t="shared" si="0"/>
        <v>11</v>
      </c>
      <c r="K5" t="s">
        <v>160</v>
      </c>
      <c r="M5" s="2" t="s">
        <v>777</v>
      </c>
      <c r="N5" s="3"/>
    </row>
    <row r="6" spans="1:14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225</v>
      </c>
      <c r="G6" t="s">
        <v>422</v>
      </c>
      <c r="H6" t="s">
        <v>421</v>
      </c>
      <c r="I6">
        <v>10</v>
      </c>
      <c r="J6">
        <f t="shared" si="0"/>
        <v>10</v>
      </c>
      <c r="K6" t="s">
        <v>160</v>
      </c>
      <c r="M6" s="2" t="s">
        <v>66</v>
      </c>
      <c r="N6" s="3">
        <v>369.05421005229806</v>
      </c>
    </row>
    <row r="7" spans="1:14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225</v>
      </c>
      <c r="G7" t="s">
        <v>423</v>
      </c>
      <c r="H7" t="s">
        <v>421</v>
      </c>
      <c r="I7">
        <v>138</v>
      </c>
      <c r="J7">
        <f t="shared" si="0"/>
        <v>138</v>
      </c>
      <c r="K7" t="s">
        <v>424</v>
      </c>
      <c r="L7" t="s">
        <v>425</v>
      </c>
    </row>
    <row r="8" spans="1:14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225</v>
      </c>
      <c r="G8" t="s">
        <v>423</v>
      </c>
      <c r="H8" t="s">
        <v>421</v>
      </c>
      <c r="I8">
        <v>1</v>
      </c>
      <c r="J8">
        <f t="shared" si="0"/>
        <v>1</v>
      </c>
      <c r="K8" t="s">
        <v>175</v>
      </c>
    </row>
    <row r="9" spans="1:14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225</v>
      </c>
      <c r="G9" t="s">
        <v>426</v>
      </c>
      <c r="H9" t="s">
        <v>421</v>
      </c>
      <c r="I9">
        <v>-1</v>
      </c>
      <c r="J9">
        <f t="shared" si="0"/>
        <v>1</v>
      </c>
      <c r="K9" t="s">
        <v>158</v>
      </c>
    </row>
    <row r="10" spans="1:14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225</v>
      </c>
      <c r="G10" t="s">
        <v>427</v>
      </c>
      <c r="H10" t="s">
        <v>421</v>
      </c>
      <c r="I10">
        <v>-1</v>
      </c>
      <c r="J10">
        <f t="shared" si="0"/>
        <v>1</v>
      </c>
      <c r="K10" t="s">
        <v>158</v>
      </c>
    </row>
    <row r="11" spans="1:14" x14ac:dyDescent="0.25">
      <c r="A11" t="s">
        <v>115</v>
      </c>
      <c r="B11" t="s">
        <v>116</v>
      </c>
      <c r="C11" t="s">
        <v>117</v>
      </c>
      <c r="D11" t="s">
        <v>315</v>
      </c>
      <c r="E11" t="s">
        <v>3</v>
      </c>
      <c r="F11" t="s">
        <v>225</v>
      </c>
      <c r="G11" t="s">
        <v>427</v>
      </c>
      <c r="H11" t="s">
        <v>421</v>
      </c>
      <c r="I11">
        <v>2</v>
      </c>
      <c r="J11">
        <f t="shared" si="0"/>
        <v>2</v>
      </c>
      <c r="K11" t="s">
        <v>158</v>
      </c>
    </row>
    <row r="12" spans="1:14" x14ac:dyDescent="0.25">
      <c r="A12" t="s">
        <v>115</v>
      </c>
      <c r="B12" t="s">
        <v>116</v>
      </c>
      <c r="C12" t="s">
        <v>117</v>
      </c>
      <c r="D12" t="s">
        <v>315</v>
      </c>
      <c r="E12" t="s">
        <v>3</v>
      </c>
      <c r="F12" t="s">
        <v>225</v>
      </c>
      <c r="G12" t="s">
        <v>427</v>
      </c>
      <c r="H12" t="s">
        <v>421</v>
      </c>
      <c r="I12">
        <v>-3</v>
      </c>
      <c r="J12">
        <f t="shared" si="0"/>
        <v>3</v>
      </c>
      <c r="K12" t="s">
        <v>158</v>
      </c>
    </row>
    <row r="13" spans="1:14" x14ac:dyDescent="0.25">
      <c r="A13" t="s">
        <v>115</v>
      </c>
      <c r="B13" t="s">
        <v>116</v>
      </c>
      <c r="C13" t="s">
        <v>117</v>
      </c>
      <c r="D13" t="s">
        <v>315</v>
      </c>
      <c r="E13" t="s">
        <v>3</v>
      </c>
      <c r="F13" t="s">
        <v>225</v>
      </c>
      <c r="G13" t="s">
        <v>427</v>
      </c>
      <c r="H13" t="s">
        <v>421</v>
      </c>
      <c r="I13">
        <v>2</v>
      </c>
      <c r="J13">
        <f t="shared" si="0"/>
        <v>2</v>
      </c>
      <c r="K13" t="s">
        <v>158</v>
      </c>
    </row>
    <row r="14" spans="1:14" x14ac:dyDescent="0.25">
      <c r="A14" t="s">
        <v>115</v>
      </c>
      <c r="B14" t="s">
        <v>116</v>
      </c>
      <c r="C14" t="s">
        <v>117</v>
      </c>
      <c r="D14" t="s">
        <v>315</v>
      </c>
      <c r="E14" t="s">
        <v>3</v>
      </c>
      <c r="F14" t="s">
        <v>225</v>
      </c>
      <c r="G14" t="s">
        <v>427</v>
      </c>
      <c r="H14" t="s">
        <v>421</v>
      </c>
      <c r="I14">
        <v>0</v>
      </c>
      <c r="J14">
        <f t="shared" si="0"/>
        <v>0</v>
      </c>
      <c r="K14" t="s">
        <v>158</v>
      </c>
    </row>
    <row r="15" spans="1:14" x14ac:dyDescent="0.25">
      <c r="A15" t="s">
        <v>115</v>
      </c>
      <c r="B15" t="s">
        <v>116</v>
      </c>
      <c r="C15" t="s">
        <v>117</v>
      </c>
      <c r="D15" t="s">
        <v>315</v>
      </c>
      <c r="E15" t="s">
        <v>3</v>
      </c>
      <c r="F15" t="s">
        <v>225</v>
      </c>
      <c r="G15" t="s">
        <v>428</v>
      </c>
      <c r="H15" t="s">
        <v>421</v>
      </c>
      <c r="I15">
        <v>3</v>
      </c>
      <c r="J15">
        <f t="shared" si="0"/>
        <v>3</v>
      </c>
      <c r="K15" t="s">
        <v>158</v>
      </c>
    </row>
    <row r="16" spans="1:14" x14ac:dyDescent="0.25">
      <c r="A16" t="s">
        <v>115</v>
      </c>
      <c r="B16" t="s">
        <v>116</v>
      </c>
      <c r="C16" t="s">
        <v>117</v>
      </c>
      <c r="D16" t="s">
        <v>315</v>
      </c>
      <c r="E16" t="s">
        <v>3</v>
      </c>
      <c r="F16" t="s">
        <v>225</v>
      </c>
      <c r="G16" t="s">
        <v>428</v>
      </c>
      <c r="H16" t="s">
        <v>421</v>
      </c>
      <c r="I16">
        <v>3</v>
      </c>
      <c r="J16">
        <f t="shared" si="0"/>
        <v>3</v>
      </c>
      <c r="K16" t="s">
        <v>158</v>
      </c>
    </row>
    <row r="17" spans="1:12" x14ac:dyDescent="0.25">
      <c r="A17" t="s">
        <v>115</v>
      </c>
      <c r="B17" t="s">
        <v>116</v>
      </c>
      <c r="C17" t="s">
        <v>117</v>
      </c>
      <c r="D17" t="s">
        <v>315</v>
      </c>
      <c r="E17" t="s">
        <v>3</v>
      </c>
      <c r="F17" t="s">
        <v>225</v>
      </c>
      <c r="G17" t="s">
        <v>428</v>
      </c>
      <c r="H17" t="s">
        <v>421</v>
      </c>
      <c r="I17">
        <v>-2</v>
      </c>
      <c r="J17">
        <f t="shared" si="0"/>
        <v>2</v>
      </c>
      <c r="K17" t="s">
        <v>158</v>
      </c>
    </row>
    <row r="18" spans="1:12" x14ac:dyDescent="0.25">
      <c r="A18" t="s">
        <v>115</v>
      </c>
      <c r="B18" t="s">
        <v>116</v>
      </c>
      <c r="C18" t="s">
        <v>117</v>
      </c>
      <c r="D18" t="s">
        <v>315</v>
      </c>
      <c r="E18" t="s">
        <v>3</v>
      </c>
      <c r="F18" t="s">
        <v>225</v>
      </c>
      <c r="G18" t="s">
        <v>429</v>
      </c>
      <c r="H18" t="s">
        <v>421</v>
      </c>
      <c r="I18">
        <v>382</v>
      </c>
      <c r="J18">
        <f t="shared" si="0"/>
        <v>382</v>
      </c>
      <c r="K18" t="s">
        <v>227</v>
      </c>
    </row>
    <row r="19" spans="1:12" x14ac:dyDescent="0.25">
      <c r="A19" t="s">
        <v>115</v>
      </c>
      <c r="B19" t="s">
        <v>116</v>
      </c>
      <c r="C19" t="s">
        <v>117</v>
      </c>
      <c r="D19" t="s">
        <v>315</v>
      </c>
      <c r="E19" t="s">
        <v>3</v>
      </c>
      <c r="F19" t="s">
        <v>225</v>
      </c>
      <c r="G19" t="s">
        <v>430</v>
      </c>
      <c r="H19" t="s">
        <v>421</v>
      </c>
      <c r="I19">
        <v>1</v>
      </c>
      <c r="J19">
        <f t="shared" si="0"/>
        <v>1</v>
      </c>
      <c r="K19" t="s">
        <v>431</v>
      </c>
      <c r="L19" t="s">
        <v>432</v>
      </c>
    </row>
    <row r="20" spans="1:12" x14ac:dyDescent="0.25">
      <c r="A20" t="s">
        <v>115</v>
      </c>
      <c r="B20" t="s">
        <v>116</v>
      </c>
      <c r="C20" t="s">
        <v>117</v>
      </c>
      <c r="D20" t="s">
        <v>315</v>
      </c>
      <c r="E20" t="s">
        <v>3</v>
      </c>
      <c r="F20" t="s">
        <v>225</v>
      </c>
      <c r="G20" t="s">
        <v>433</v>
      </c>
      <c r="H20" t="s">
        <v>421</v>
      </c>
      <c r="I20">
        <v>3</v>
      </c>
      <c r="J20">
        <f t="shared" si="0"/>
        <v>3</v>
      </c>
      <c r="K20" t="s">
        <v>431</v>
      </c>
      <c r="L20" t="s">
        <v>432</v>
      </c>
    </row>
    <row r="21" spans="1:12" x14ac:dyDescent="0.25">
      <c r="A21" t="s">
        <v>115</v>
      </c>
      <c r="B21" t="s">
        <v>116</v>
      </c>
      <c r="C21" t="s">
        <v>117</v>
      </c>
      <c r="D21" t="s">
        <v>315</v>
      </c>
      <c r="E21" t="s">
        <v>3</v>
      </c>
      <c r="F21" t="s">
        <v>225</v>
      </c>
      <c r="G21" t="s">
        <v>433</v>
      </c>
      <c r="H21" t="s">
        <v>421</v>
      </c>
      <c r="I21">
        <v>74</v>
      </c>
      <c r="J21">
        <f t="shared" si="0"/>
        <v>74</v>
      </c>
      <c r="K21" t="s">
        <v>434</v>
      </c>
      <c r="L21" t="s">
        <v>435</v>
      </c>
    </row>
    <row r="22" spans="1:12" x14ac:dyDescent="0.25">
      <c r="A22" t="s">
        <v>115</v>
      </c>
      <c r="B22" t="s">
        <v>116</v>
      </c>
      <c r="C22" t="s">
        <v>117</v>
      </c>
      <c r="D22" t="s">
        <v>315</v>
      </c>
      <c r="E22" t="s">
        <v>3</v>
      </c>
      <c r="F22" t="s">
        <v>225</v>
      </c>
      <c r="G22" t="s">
        <v>436</v>
      </c>
      <c r="H22" t="s">
        <v>421</v>
      </c>
      <c r="I22">
        <v>70</v>
      </c>
      <c r="J22">
        <f t="shared" si="0"/>
        <v>70</v>
      </c>
      <c r="K22" t="s">
        <v>437</v>
      </c>
      <c r="L22" t="s">
        <v>438</v>
      </c>
    </row>
    <row r="23" spans="1:12" x14ac:dyDescent="0.25">
      <c r="A23" t="s">
        <v>115</v>
      </c>
      <c r="B23" t="s">
        <v>116</v>
      </c>
      <c r="C23" t="s">
        <v>117</v>
      </c>
      <c r="D23" t="s">
        <v>315</v>
      </c>
      <c r="E23" t="s">
        <v>3</v>
      </c>
      <c r="F23" t="s">
        <v>316</v>
      </c>
      <c r="G23" t="s">
        <v>429</v>
      </c>
      <c r="H23" t="s">
        <v>421</v>
      </c>
      <c r="I23">
        <v>726</v>
      </c>
      <c r="J23">
        <f t="shared" si="0"/>
        <v>726</v>
      </c>
      <c r="K23" t="s">
        <v>439</v>
      </c>
      <c r="L23" t="s">
        <v>440</v>
      </c>
    </row>
    <row r="24" spans="1:12" x14ac:dyDescent="0.25">
      <c r="A24" t="s">
        <v>115</v>
      </c>
      <c r="B24" t="s">
        <v>116</v>
      </c>
      <c r="C24" t="s">
        <v>117</v>
      </c>
      <c r="D24" t="s">
        <v>315</v>
      </c>
      <c r="E24" t="s">
        <v>3</v>
      </c>
      <c r="F24" t="s">
        <v>316</v>
      </c>
      <c r="G24" t="s">
        <v>441</v>
      </c>
      <c r="H24" t="s">
        <v>419</v>
      </c>
      <c r="I24">
        <v>-70</v>
      </c>
      <c r="J24">
        <f t="shared" si="0"/>
        <v>70</v>
      </c>
      <c r="K24" t="s">
        <v>227</v>
      </c>
    </row>
    <row r="25" spans="1:12" x14ac:dyDescent="0.25">
      <c r="A25" t="s">
        <v>115</v>
      </c>
      <c r="B25" t="s">
        <v>116</v>
      </c>
      <c r="C25" t="s">
        <v>117</v>
      </c>
      <c r="D25" t="s">
        <v>315</v>
      </c>
      <c r="E25" t="s">
        <v>3</v>
      </c>
      <c r="F25" t="s">
        <v>372</v>
      </c>
      <c r="G25" t="s">
        <v>118</v>
      </c>
      <c r="H25" t="s">
        <v>421</v>
      </c>
      <c r="I25">
        <v>1</v>
      </c>
      <c r="J25">
        <f t="shared" si="0"/>
        <v>1</v>
      </c>
      <c r="K25" t="s">
        <v>120</v>
      </c>
    </row>
    <row r="26" spans="1:12" x14ac:dyDescent="0.25">
      <c r="A26" t="s">
        <v>115</v>
      </c>
      <c r="B26" t="s">
        <v>116</v>
      </c>
      <c r="C26" t="s">
        <v>117</v>
      </c>
      <c r="D26" t="s">
        <v>315</v>
      </c>
      <c r="E26" t="s">
        <v>3</v>
      </c>
      <c r="F26" t="s">
        <v>372</v>
      </c>
      <c r="G26" t="s">
        <v>442</v>
      </c>
      <c r="H26" t="s">
        <v>421</v>
      </c>
      <c r="I26">
        <v>5</v>
      </c>
      <c r="J26">
        <f t="shared" si="0"/>
        <v>5</v>
      </c>
      <c r="K26" t="s">
        <v>120</v>
      </c>
    </row>
    <row r="27" spans="1:12" x14ac:dyDescent="0.25">
      <c r="A27" t="s">
        <v>115</v>
      </c>
      <c r="B27" t="s">
        <v>116</v>
      </c>
      <c r="C27" t="s">
        <v>117</v>
      </c>
      <c r="D27" t="s">
        <v>315</v>
      </c>
      <c r="E27" t="s">
        <v>3</v>
      </c>
      <c r="F27" t="s">
        <v>372</v>
      </c>
      <c r="G27" t="s">
        <v>443</v>
      </c>
      <c r="H27" t="s">
        <v>421</v>
      </c>
      <c r="I27">
        <v>3</v>
      </c>
      <c r="J27">
        <f t="shared" si="0"/>
        <v>3</v>
      </c>
      <c r="K27" t="s">
        <v>120</v>
      </c>
    </row>
    <row r="28" spans="1:12" x14ac:dyDescent="0.25">
      <c r="A28" t="s">
        <v>115</v>
      </c>
      <c r="B28" t="s">
        <v>116</v>
      </c>
      <c r="C28" t="s">
        <v>117</v>
      </c>
      <c r="D28" t="s">
        <v>315</v>
      </c>
      <c r="E28" t="s">
        <v>3</v>
      </c>
      <c r="F28" t="s">
        <v>372</v>
      </c>
      <c r="G28" t="s">
        <v>444</v>
      </c>
      <c r="H28" t="s">
        <v>421</v>
      </c>
      <c r="I28">
        <v>3</v>
      </c>
      <c r="J28">
        <f t="shared" si="0"/>
        <v>3</v>
      </c>
      <c r="K28" t="s">
        <v>120</v>
      </c>
    </row>
    <row r="29" spans="1:12" x14ac:dyDescent="0.25">
      <c r="A29" t="s">
        <v>115</v>
      </c>
      <c r="B29" t="s">
        <v>116</v>
      </c>
      <c r="C29" t="s">
        <v>117</v>
      </c>
      <c r="D29" t="s">
        <v>315</v>
      </c>
      <c r="E29" t="s">
        <v>3</v>
      </c>
      <c r="F29" t="s">
        <v>372</v>
      </c>
      <c r="G29" t="s">
        <v>444</v>
      </c>
      <c r="H29" t="s">
        <v>421</v>
      </c>
      <c r="I29">
        <v>0</v>
      </c>
      <c r="J29">
        <f t="shared" si="0"/>
        <v>0</v>
      </c>
      <c r="K29" t="s">
        <v>120</v>
      </c>
    </row>
    <row r="30" spans="1:12" x14ac:dyDescent="0.25">
      <c r="A30" t="s">
        <v>115</v>
      </c>
      <c r="B30" t="s">
        <v>116</v>
      </c>
      <c r="C30" t="s">
        <v>117</v>
      </c>
      <c r="D30" t="s">
        <v>315</v>
      </c>
      <c r="E30" t="s">
        <v>3</v>
      </c>
      <c r="F30" t="s">
        <v>372</v>
      </c>
      <c r="G30" t="s">
        <v>444</v>
      </c>
      <c r="H30" t="s">
        <v>421</v>
      </c>
      <c r="I30">
        <v>-6</v>
      </c>
      <c r="J30">
        <f t="shared" si="0"/>
        <v>6</v>
      </c>
      <c r="K30" t="s">
        <v>120</v>
      </c>
    </row>
    <row r="31" spans="1:12" x14ac:dyDescent="0.25">
      <c r="A31" t="s">
        <v>115</v>
      </c>
      <c r="B31" t="s">
        <v>116</v>
      </c>
      <c r="C31" t="s">
        <v>117</v>
      </c>
      <c r="D31" t="s">
        <v>315</v>
      </c>
      <c r="E31" t="s">
        <v>3</v>
      </c>
      <c r="F31" t="s">
        <v>372</v>
      </c>
      <c r="G31" t="s">
        <v>445</v>
      </c>
      <c r="H31" t="s">
        <v>421</v>
      </c>
      <c r="I31">
        <v>-8</v>
      </c>
      <c r="J31">
        <f t="shared" si="0"/>
        <v>8</v>
      </c>
      <c r="K31" t="s">
        <v>120</v>
      </c>
    </row>
    <row r="32" spans="1:12" x14ac:dyDescent="0.25">
      <c r="A32" t="s">
        <v>115</v>
      </c>
      <c r="B32" t="s">
        <v>116</v>
      </c>
      <c r="C32" t="s">
        <v>117</v>
      </c>
      <c r="D32" t="s">
        <v>315</v>
      </c>
      <c r="E32" t="s">
        <v>3</v>
      </c>
      <c r="F32" t="s">
        <v>372</v>
      </c>
      <c r="G32" t="s">
        <v>446</v>
      </c>
      <c r="H32" t="s">
        <v>421</v>
      </c>
      <c r="I32">
        <v>8</v>
      </c>
      <c r="J32">
        <f t="shared" si="0"/>
        <v>8</v>
      </c>
      <c r="K32" t="s">
        <v>120</v>
      </c>
    </row>
    <row r="33" spans="1:11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403</v>
      </c>
      <c r="G33" t="s">
        <v>447</v>
      </c>
      <c r="H33" t="s">
        <v>419</v>
      </c>
      <c r="I33">
        <v>702</v>
      </c>
      <c r="J33">
        <f t="shared" si="0"/>
        <v>702</v>
      </c>
      <c r="K33" t="s">
        <v>264</v>
      </c>
    </row>
    <row r="34" spans="1:11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403</v>
      </c>
      <c r="G34" t="s">
        <v>448</v>
      </c>
      <c r="H34" t="s">
        <v>419</v>
      </c>
      <c r="I34">
        <v>1233</v>
      </c>
      <c r="J34">
        <f t="shared" si="0"/>
        <v>1233</v>
      </c>
      <c r="K34" t="s">
        <v>455</v>
      </c>
    </row>
    <row r="35" spans="1:11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403</v>
      </c>
      <c r="G35" t="s">
        <v>449</v>
      </c>
      <c r="H35" t="s">
        <v>419</v>
      </c>
      <c r="I35">
        <v>641</v>
      </c>
      <c r="J35">
        <f t="shared" si="0"/>
        <v>641</v>
      </c>
      <c r="K35" t="s">
        <v>264</v>
      </c>
    </row>
    <row r="36" spans="1:11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450</v>
      </c>
      <c r="G36" t="s">
        <v>451</v>
      </c>
      <c r="H36" t="s">
        <v>421</v>
      </c>
      <c r="I36">
        <v>923</v>
      </c>
      <c r="J36">
        <f t="shared" si="0"/>
        <v>923</v>
      </c>
      <c r="K36" t="s">
        <v>264</v>
      </c>
    </row>
    <row r="37" spans="1:11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450</v>
      </c>
      <c r="G37" t="s">
        <v>452</v>
      </c>
      <c r="H37" t="s">
        <v>421</v>
      </c>
      <c r="I37">
        <v>0</v>
      </c>
      <c r="J37">
        <f t="shared" si="0"/>
        <v>0</v>
      </c>
      <c r="K37" t="s">
        <v>120</v>
      </c>
    </row>
    <row r="38" spans="1:11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450</v>
      </c>
      <c r="G38" t="s">
        <v>453</v>
      </c>
      <c r="H38" t="s">
        <v>421</v>
      </c>
      <c r="I38">
        <v>1161</v>
      </c>
      <c r="J38">
        <f t="shared" si="0"/>
        <v>1161</v>
      </c>
      <c r="K38" t="s">
        <v>455</v>
      </c>
    </row>
    <row r="39" spans="1:11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450</v>
      </c>
      <c r="G39" t="s">
        <v>454</v>
      </c>
      <c r="H39" t="s">
        <v>421</v>
      </c>
      <c r="I39">
        <v>667</v>
      </c>
      <c r="J39">
        <f t="shared" si="0"/>
        <v>667</v>
      </c>
      <c r="K39" t="s">
        <v>264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L3" sqref="L3:M4"/>
    </sheetView>
  </sheetViews>
  <sheetFormatPr defaultRowHeight="15" x14ac:dyDescent="0.25"/>
  <cols>
    <col min="7" max="7" width="9.140625" customWidth="1"/>
    <col min="12" max="12" width="12.42578125" bestFit="1" customWidth="1"/>
    <col min="13" max="13" width="19.85546875" customWidth="1"/>
  </cols>
  <sheetData>
    <row r="1" spans="1:13" x14ac:dyDescent="0.25">
      <c r="H1" t="s">
        <v>61</v>
      </c>
      <c r="I1" t="s">
        <v>62</v>
      </c>
      <c r="J1" t="s">
        <v>722</v>
      </c>
    </row>
    <row r="2" spans="1:13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417</v>
      </c>
      <c r="G2" t="s">
        <v>112</v>
      </c>
      <c r="H2" t="s">
        <v>419</v>
      </c>
      <c r="I2">
        <v>142</v>
      </c>
      <c r="J2">
        <f>ABS(I2)</f>
        <v>142</v>
      </c>
      <c r="L2" s="1" t="s">
        <v>65</v>
      </c>
      <c r="M2" t="s">
        <v>785</v>
      </c>
    </row>
    <row r="3" spans="1:13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225</v>
      </c>
      <c r="G3" t="s">
        <v>22</v>
      </c>
      <c r="H3" t="s">
        <v>421</v>
      </c>
      <c r="I3">
        <v>69</v>
      </c>
      <c r="J3">
        <f t="shared" ref="J3:J21" si="0">ABS(I3)</f>
        <v>69</v>
      </c>
      <c r="L3" s="2" t="s">
        <v>421</v>
      </c>
      <c r="M3" s="3">
        <v>101.12506008788216</v>
      </c>
    </row>
    <row r="4" spans="1:13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458</v>
      </c>
      <c r="G4" t="s">
        <v>463</v>
      </c>
      <c r="H4" t="s">
        <v>419</v>
      </c>
      <c r="I4">
        <v>56</v>
      </c>
      <c r="J4">
        <f t="shared" si="0"/>
        <v>56</v>
      </c>
      <c r="L4" s="2" t="s">
        <v>419</v>
      </c>
      <c r="M4" s="3">
        <v>98.7605920671527</v>
      </c>
    </row>
    <row r="5" spans="1:13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316</v>
      </c>
      <c r="G5" t="s">
        <v>464</v>
      </c>
      <c r="H5" t="s">
        <v>419</v>
      </c>
      <c r="I5">
        <v>57</v>
      </c>
      <c r="J5">
        <f t="shared" si="0"/>
        <v>57</v>
      </c>
      <c r="L5" s="2" t="s">
        <v>777</v>
      </c>
      <c r="M5" s="3"/>
    </row>
    <row r="6" spans="1:13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372</v>
      </c>
      <c r="G6" t="s">
        <v>465</v>
      </c>
      <c r="H6" t="s">
        <v>421</v>
      </c>
      <c r="I6">
        <v>-6</v>
      </c>
      <c r="J6">
        <f t="shared" si="0"/>
        <v>6</v>
      </c>
      <c r="L6" s="2" t="s">
        <v>66</v>
      </c>
      <c r="M6" s="3">
        <v>97.346370191567416</v>
      </c>
    </row>
    <row r="7" spans="1:13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372</v>
      </c>
      <c r="G7" t="s">
        <v>466</v>
      </c>
      <c r="H7" t="s">
        <v>421</v>
      </c>
      <c r="I7">
        <v>304</v>
      </c>
      <c r="J7">
        <f t="shared" si="0"/>
        <v>304</v>
      </c>
    </row>
    <row r="8" spans="1:13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372</v>
      </c>
      <c r="G8" t="s">
        <v>467</v>
      </c>
      <c r="H8" t="s">
        <v>419</v>
      </c>
      <c r="I8">
        <v>79</v>
      </c>
      <c r="J8">
        <f t="shared" si="0"/>
        <v>79</v>
      </c>
    </row>
    <row r="9" spans="1:13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372</v>
      </c>
      <c r="G9" t="s">
        <v>468</v>
      </c>
      <c r="H9" t="s">
        <v>421</v>
      </c>
      <c r="I9">
        <v>99</v>
      </c>
      <c r="J9">
        <f t="shared" si="0"/>
        <v>99</v>
      </c>
    </row>
    <row r="10" spans="1:13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372</v>
      </c>
      <c r="G10" t="s">
        <v>135</v>
      </c>
      <c r="H10" t="s">
        <v>421</v>
      </c>
      <c r="I10">
        <v>128</v>
      </c>
      <c r="J10">
        <f t="shared" si="0"/>
        <v>128</v>
      </c>
    </row>
    <row r="11" spans="1:13" x14ac:dyDescent="0.25">
      <c r="A11" t="s">
        <v>115</v>
      </c>
      <c r="B11" t="s">
        <v>116</v>
      </c>
      <c r="C11" t="s">
        <v>117</v>
      </c>
      <c r="D11" t="s">
        <v>315</v>
      </c>
      <c r="E11" t="s">
        <v>3</v>
      </c>
      <c r="F11" t="s">
        <v>372</v>
      </c>
      <c r="G11" t="s">
        <v>469</v>
      </c>
      <c r="H11" t="s">
        <v>419</v>
      </c>
      <c r="I11">
        <v>83</v>
      </c>
      <c r="J11">
        <f t="shared" si="0"/>
        <v>83</v>
      </c>
    </row>
    <row r="12" spans="1:13" x14ac:dyDescent="0.25">
      <c r="A12" t="s">
        <v>115</v>
      </c>
      <c r="B12" t="s">
        <v>116</v>
      </c>
      <c r="C12" t="s">
        <v>117</v>
      </c>
      <c r="D12" t="s">
        <v>315</v>
      </c>
      <c r="E12" t="s">
        <v>394</v>
      </c>
      <c r="F12" t="s">
        <v>459</v>
      </c>
      <c r="G12" t="s">
        <v>470</v>
      </c>
      <c r="H12" t="s">
        <v>421</v>
      </c>
      <c r="I12">
        <v>137</v>
      </c>
      <c r="J12">
        <f t="shared" si="0"/>
        <v>137</v>
      </c>
    </row>
    <row r="13" spans="1:13" x14ac:dyDescent="0.25">
      <c r="A13" t="s">
        <v>115</v>
      </c>
      <c r="B13" t="s">
        <v>116</v>
      </c>
      <c r="C13" t="s">
        <v>117</v>
      </c>
      <c r="D13" t="s">
        <v>315</v>
      </c>
      <c r="E13" t="s">
        <v>394</v>
      </c>
      <c r="F13" t="s">
        <v>403</v>
      </c>
      <c r="G13" t="s">
        <v>471</v>
      </c>
      <c r="H13" t="s">
        <v>419</v>
      </c>
      <c r="I13">
        <v>94</v>
      </c>
      <c r="J13">
        <f t="shared" si="0"/>
        <v>94</v>
      </c>
    </row>
    <row r="14" spans="1:13" x14ac:dyDescent="0.25">
      <c r="A14" t="s">
        <v>115</v>
      </c>
      <c r="B14" t="s">
        <v>116</v>
      </c>
      <c r="C14" t="s">
        <v>117</v>
      </c>
      <c r="D14" t="s">
        <v>315</v>
      </c>
      <c r="E14" t="s">
        <v>394</v>
      </c>
      <c r="F14" t="s">
        <v>403</v>
      </c>
      <c r="G14" t="s">
        <v>472</v>
      </c>
      <c r="H14" t="s">
        <v>419</v>
      </c>
      <c r="I14">
        <v>37</v>
      </c>
      <c r="J14">
        <f t="shared" si="0"/>
        <v>37</v>
      </c>
    </row>
    <row r="15" spans="1:13" x14ac:dyDescent="0.25">
      <c r="A15" t="s">
        <v>115</v>
      </c>
      <c r="B15" t="s">
        <v>116</v>
      </c>
      <c r="C15" t="s">
        <v>117</v>
      </c>
      <c r="D15" t="s">
        <v>315</v>
      </c>
      <c r="E15" t="s">
        <v>394</v>
      </c>
      <c r="F15" t="s">
        <v>450</v>
      </c>
      <c r="G15" t="s">
        <v>473</v>
      </c>
      <c r="H15" t="s">
        <v>421</v>
      </c>
      <c r="I15">
        <v>-2</v>
      </c>
      <c r="J15">
        <f t="shared" si="0"/>
        <v>2</v>
      </c>
    </row>
    <row r="16" spans="1:13" x14ac:dyDescent="0.25">
      <c r="A16" t="s">
        <v>115</v>
      </c>
      <c r="B16" t="s">
        <v>116</v>
      </c>
      <c r="C16" t="s">
        <v>117</v>
      </c>
      <c r="D16" t="s">
        <v>315</v>
      </c>
      <c r="E16" t="s">
        <v>394</v>
      </c>
      <c r="F16" t="s">
        <v>450</v>
      </c>
      <c r="G16" t="s">
        <v>474</v>
      </c>
      <c r="H16" t="s">
        <v>421</v>
      </c>
      <c r="I16">
        <v>1</v>
      </c>
      <c r="J16">
        <f t="shared" si="0"/>
        <v>1</v>
      </c>
    </row>
    <row r="17" spans="1:10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450</v>
      </c>
      <c r="G17" t="s">
        <v>474</v>
      </c>
      <c r="H17" t="s">
        <v>421</v>
      </c>
      <c r="I17">
        <v>195</v>
      </c>
      <c r="J17">
        <f t="shared" si="0"/>
        <v>195</v>
      </c>
    </row>
    <row r="18" spans="1:10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460</v>
      </c>
      <c r="G18" t="s">
        <v>475</v>
      </c>
      <c r="H18" t="s">
        <v>419</v>
      </c>
      <c r="I18">
        <v>372</v>
      </c>
      <c r="J18">
        <f t="shared" si="0"/>
        <v>372</v>
      </c>
    </row>
    <row r="19" spans="1:10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460</v>
      </c>
      <c r="G19" t="s">
        <v>476</v>
      </c>
      <c r="H19" t="s">
        <v>419</v>
      </c>
      <c r="I19">
        <v>35</v>
      </c>
      <c r="J19">
        <f t="shared" si="0"/>
        <v>35</v>
      </c>
    </row>
    <row r="20" spans="1:10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461</v>
      </c>
      <c r="G20" t="s">
        <v>477</v>
      </c>
      <c r="H20" t="s">
        <v>419</v>
      </c>
      <c r="I20">
        <v>18</v>
      </c>
      <c r="J20">
        <f t="shared" si="0"/>
        <v>18</v>
      </c>
    </row>
    <row r="21" spans="1:10" x14ac:dyDescent="0.25">
      <c r="A21" t="s">
        <v>115</v>
      </c>
      <c r="B21" t="s">
        <v>116</v>
      </c>
      <c r="C21" t="s">
        <v>117</v>
      </c>
      <c r="D21" t="s">
        <v>315</v>
      </c>
      <c r="E21" t="s">
        <v>394</v>
      </c>
      <c r="F21" t="s">
        <v>462</v>
      </c>
      <c r="G21" t="s">
        <v>478</v>
      </c>
      <c r="H21" t="s">
        <v>419</v>
      </c>
      <c r="I21">
        <v>46</v>
      </c>
      <c r="J21">
        <f t="shared" si="0"/>
        <v>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D1" workbookViewId="0">
      <selection activeCell="O3" sqref="O3:P7"/>
    </sheetView>
  </sheetViews>
  <sheetFormatPr defaultRowHeight="15" x14ac:dyDescent="0.25"/>
  <cols>
    <col min="10" max="10" width="15.140625" customWidth="1"/>
    <col min="15" max="15" width="12.42578125" bestFit="1" customWidth="1"/>
    <col min="16" max="16" width="20.85546875" customWidth="1"/>
  </cols>
  <sheetData>
    <row r="1" spans="1:16" x14ac:dyDescent="0.25">
      <c r="H1" t="s">
        <v>61</v>
      </c>
      <c r="I1" t="s">
        <v>62</v>
      </c>
      <c r="J1" t="s">
        <v>64</v>
      </c>
    </row>
    <row r="2" spans="1:16" x14ac:dyDescent="0.25">
      <c r="A2" t="s">
        <v>115</v>
      </c>
      <c r="B2" t="s">
        <v>116</v>
      </c>
      <c r="C2" t="s">
        <v>117</v>
      </c>
      <c r="D2" t="s">
        <v>315</v>
      </c>
      <c r="E2" t="s">
        <v>394</v>
      </c>
      <c r="F2" t="s">
        <v>479</v>
      </c>
      <c r="G2" s="4">
        <v>0.85555555555555562</v>
      </c>
      <c r="H2" t="s">
        <v>480</v>
      </c>
      <c r="I2">
        <v>0</v>
      </c>
      <c r="J2">
        <f>ABS(I2)</f>
        <v>0</v>
      </c>
      <c r="K2" t="s">
        <v>706</v>
      </c>
      <c r="O2" s="1" t="s">
        <v>65</v>
      </c>
      <c r="P2" t="s">
        <v>780</v>
      </c>
    </row>
    <row r="3" spans="1:16" x14ac:dyDescent="0.25">
      <c r="A3" t="s">
        <v>115</v>
      </c>
      <c r="B3" t="s">
        <v>116</v>
      </c>
      <c r="C3" t="s">
        <v>117</v>
      </c>
      <c r="D3" t="s">
        <v>315</v>
      </c>
      <c r="E3" t="s">
        <v>394</v>
      </c>
      <c r="F3" t="s">
        <v>479</v>
      </c>
      <c r="G3" s="4">
        <v>0.84791666666666676</v>
      </c>
      <c r="H3" t="s">
        <v>482</v>
      </c>
      <c r="I3">
        <v>134</v>
      </c>
      <c r="J3">
        <f t="shared" ref="J3:J51" si="0">ABS(I3)</f>
        <v>134</v>
      </c>
      <c r="K3" t="s">
        <v>707</v>
      </c>
      <c r="O3" s="2" t="s">
        <v>489</v>
      </c>
      <c r="P3" s="3">
        <v>129.25178036403494</v>
      </c>
    </row>
    <row r="4" spans="1:16" x14ac:dyDescent="0.25">
      <c r="A4" t="s">
        <v>115</v>
      </c>
      <c r="B4" t="s">
        <v>116</v>
      </c>
      <c r="C4" t="s">
        <v>117</v>
      </c>
      <c r="D4" t="s">
        <v>315</v>
      </c>
      <c r="E4" t="s">
        <v>394</v>
      </c>
      <c r="F4" t="s">
        <v>479</v>
      </c>
      <c r="G4" s="4">
        <v>0.84513888888888899</v>
      </c>
      <c r="H4" t="s">
        <v>482</v>
      </c>
      <c r="I4">
        <v>351</v>
      </c>
      <c r="J4">
        <f t="shared" si="0"/>
        <v>351</v>
      </c>
      <c r="K4" t="s">
        <v>707</v>
      </c>
      <c r="O4" s="2" t="s">
        <v>493</v>
      </c>
      <c r="P4" s="3">
        <v>342.96861770032655</v>
      </c>
    </row>
    <row r="5" spans="1:16" x14ac:dyDescent="0.25">
      <c r="A5" t="s">
        <v>115</v>
      </c>
      <c r="B5" t="s">
        <v>116</v>
      </c>
      <c r="C5" t="s">
        <v>117</v>
      </c>
      <c r="D5" t="s">
        <v>315</v>
      </c>
      <c r="E5" t="s">
        <v>394</v>
      </c>
      <c r="F5" t="s">
        <v>479</v>
      </c>
      <c r="G5" s="4">
        <v>0.84166666666666667</v>
      </c>
      <c r="H5" t="s">
        <v>485</v>
      </c>
      <c r="I5">
        <v>135</v>
      </c>
      <c r="J5">
        <f t="shared" si="0"/>
        <v>135</v>
      </c>
      <c r="K5" t="s">
        <v>708</v>
      </c>
      <c r="O5" s="2" t="s">
        <v>485</v>
      </c>
      <c r="P5" s="3">
        <v>662.86024167994867</v>
      </c>
    </row>
    <row r="6" spans="1:16" x14ac:dyDescent="0.25">
      <c r="A6" t="s">
        <v>115</v>
      </c>
      <c r="B6" t="s">
        <v>116</v>
      </c>
      <c r="C6" t="s">
        <v>117</v>
      </c>
      <c r="D6" t="s">
        <v>315</v>
      </c>
      <c r="E6" t="s">
        <v>394</v>
      </c>
      <c r="F6" t="s">
        <v>479</v>
      </c>
      <c r="G6" s="4">
        <v>0.8222222222222223</v>
      </c>
      <c r="H6" t="s">
        <v>485</v>
      </c>
      <c r="I6">
        <v>24</v>
      </c>
      <c r="J6">
        <f t="shared" si="0"/>
        <v>24</v>
      </c>
      <c r="K6" t="s">
        <v>709</v>
      </c>
      <c r="O6" s="2" t="s">
        <v>482</v>
      </c>
      <c r="P6" s="3">
        <v>220.80730664239047</v>
      </c>
    </row>
    <row r="7" spans="1:16" x14ac:dyDescent="0.25">
      <c r="A7" t="s">
        <v>115</v>
      </c>
      <c r="B7" t="s">
        <v>116</v>
      </c>
      <c r="C7" t="s">
        <v>117</v>
      </c>
      <c r="D7" t="s">
        <v>315</v>
      </c>
      <c r="E7" t="s">
        <v>394</v>
      </c>
      <c r="F7" t="s">
        <v>479</v>
      </c>
      <c r="G7" s="4">
        <v>0.81874999999999998</v>
      </c>
      <c r="H7" t="s">
        <v>485</v>
      </c>
      <c r="I7">
        <v>-2</v>
      </c>
      <c r="J7">
        <f t="shared" si="0"/>
        <v>2</v>
      </c>
      <c r="K7" t="s">
        <v>709</v>
      </c>
      <c r="O7" s="2" t="s">
        <v>480</v>
      </c>
      <c r="P7" s="3">
        <v>282.40715288391686</v>
      </c>
    </row>
    <row r="8" spans="1:16" x14ac:dyDescent="0.25">
      <c r="A8" t="s">
        <v>115</v>
      </c>
      <c r="B8" t="s">
        <v>116</v>
      </c>
      <c r="C8" t="s">
        <v>117</v>
      </c>
      <c r="D8" t="s">
        <v>315</v>
      </c>
      <c r="E8" t="s">
        <v>394</v>
      </c>
      <c r="F8" t="s">
        <v>479</v>
      </c>
      <c r="G8" s="4">
        <v>0.81874999999999998</v>
      </c>
      <c r="H8" t="s">
        <v>485</v>
      </c>
      <c r="I8">
        <v>1537</v>
      </c>
      <c r="J8">
        <f t="shared" si="0"/>
        <v>1537</v>
      </c>
      <c r="K8" t="s">
        <v>710</v>
      </c>
      <c r="O8" s="2" t="s">
        <v>777</v>
      </c>
      <c r="P8" s="3"/>
    </row>
    <row r="9" spans="1:16" x14ac:dyDescent="0.25">
      <c r="A9" t="s">
        <v>115</v>
      </c>
      <c r="B9" t="s">
        <v>116</v>
      </c>
      <c r="C9" t="s">
        <v>117</v>
      </c>
      <c r="D9" t="s">
        <v>315</v>
      </c>
      <c r="E9" t="s">
        <v>394</v>
      </c>
      <c r="F9" t="s">
        <v>479</v>
      </c>
      <c r="G9" s="4">
        <v>0.79305555555555562</v>
      </c>
      <c r="H9" t="s">
        <v>482</v>
      </c>
      <c r="I9">
        <v>23</v>
      </c>
      <c r="J9">
        <f t="shared" si="0"/>
        <v>23</v>
      </c>
      <c r="K9" t="s">
        <v>711</v>
      </c>
      <c r="O9" s="2" t="s">
        <v>66</v>
      </c>
      <c r="P9" s="3">
        <v>324.59890477263139</v>
      </c>
    </row>
    <row r="10" spans="1:16" x14ac:dyDescent="0.25">
      <c r="A10" t="s">
        <v>115</v>
      </c>
      <c r="B10" t="s">
        <v>116</v>
      </c>
      <c r="C10" t="s">
        <v>117</v>
      </c>
      <c r="D10" t="s">
        <v>315</v>
      </c>
      <c r="E10" t="s">
        <v>394</v>
      </c>
      <c r="F10" t="s">
        <v>479</v>
      </c>
      <c r="G10" s="4">
        <v>0.78888888888888886</v>
      </c>
      <c r="H10" t="s">
        <v>482</v>
      </c>
      <c r="I10">
        <v>76</v>
      </c>
      <c r="J10">
        <f t="shared" si="0"/>
        <v>76</v>
      </c>
      <c r="K10" t="s">
        <v>711</v>
      </c>
    </row>
    <row r="11" spans="1:16" x14ac:dyDescent="0.25">
      <c r="A11" t="s">
        <v>115</v>
      </c>
      <c r="B11" t="s">
        <v>116</v>
      </c>
      <c r="C11" t="s">
        <v>117</v>
      </c>
      <c r="D11" t="s">
        <v>315</v>
      </c>
      <c r="E11" t="s">
        <v>394</v>
      </c>
      <c r="F11" t="s">
        <v>479</v>
      </c>
      <c r="G11" s="4">
        <v>0.78680555555555554</v>
      </c>
      <c r="H11" t="s">
        <v>482</v>
      </c>
      <c r="I11">
        <v>102</v>
      </c>
      <c r="J11">
        <f t="shared" si="0"/>
        <v>102</v>
      </c>
      <c r="K11" t="s">
        <v>707</v>
      </c>
    </row>
    <row r="12" spans="1:16" x14ac:dyDescent="0.25">
      <c r="A12" t="s">
        <v>115</v>
      </c>
      <c r="B12" t="s">
        <v>116</v>
      </c>
      <c r="C12" t="s">
        <v>117</v>
      </c>
      <c r="D12" t="s">
        <v>315</v>
      </c>
      <c r="E12" t="s">
        <v>394</v>
      </c>
      <c r="F12" t="s">
        <v>479</v>
      </c>
      <c r="G12" s="4">
        <v>0.78055555555555556</v>
      </c>
      <c r="H12" t="s">
        <v>480</v>
      </c>
      <c r="I12">
        <v>-36</v>
      </c>
      <c r="J12">
        <f t="shared" si="0"/>
        <v>36</v>
      </c>
      <c r="K12" t="s">
        <v>712</v>
      </c>
    </row>
    <row r="13" spans="1:16" x14ac:dyDescent="0.25">
      <c r="A13" t="s">
        <v>115</v>
      </c>
      <c r="B13" t="s">
        <v>116</v>
      </c>
      <c r="C13" t="s">
        <v>117</v>
      </c>
      <c r="D13" t="s">
        <v>315</v>
      </c>
      <c r="E13" t="s">
        <v>394</v>
      </c>
      <c r="F13" t="s">
        <v>479</v>
      </c>
      <c r="G13" s="4">
        <v>0.77986111111111101</v>
      </c>
      <c r="H13" t="s">
        <v>480</v>
      </c>
      <c r="I13">
        <v>12</v>
      </c>
      <c r="J13">
        <f t="shared" si="0"/>
        <v>12</v>
      </c>
      <c r="K13" t="s">
        <v>712</v>
      </c>
    </row>
    <row r="14" spans="1:16" x14ac:dyDescent="0.25">
      <c r="A14" t="s">
        <v>115</v>
      </c>
      <c r="B14" t="s">
        <v>116</v>
      </c>
      <c r="C14" t="s">
        <v>117</v>
      </c>
      <c r="D14" t="s">
        <v>315</v>
      </c>
      <c r="E14" t="s">
        <v>394</v>
      </c>
      <c r="F14" t="s">
        <v>479</v>
      </c>
      <c r="G14" s="4">
        <v>0.77777777777777779</v>
      </c>
      <c r="H14" t="s">
        <v>482</v>
      </c>
      <c r="I14">
        <v>602</v>
      </c>
      <c r="J14">
        <f t="shared" si="0"/>
        <v>602</v>
      </c>
      <c r="K14" t="s">
        <v>707</v>
      </c>
    </row>
    <row r="15" spans="1:16" x14ac:dyDescent="0.25">
      <c r="A15" t="s">
        <v>115</v>
      </c>
      <c r="B15" t="s">
        <v>116</v>
      </c>
      <c r="C15" t="s">
        <v>117</v>
      </c>
      <c r="D15" t="s">
        <v>315</v>
      </c>
      <c r="E15" t="s">
        <v>394</v>
      </c>
      <c r="F15" t="s">
        <v>479</v>
      </c>
      <c r="G15" s="4">
        <v>0.7715277777777777</v>
      </c>
      <c r="H15" t="s">
        <v>489</v>
      </c>
      <c r="I15">
        <v>0</v>
      </c>
      <c r="J15">
        <f t="shared" si="0"/>
        <v>0</v>
      </c>
      <c r="K15" t="s">
        <v>706</v>
      </c>
    </row>
    <row r="16" spans="1:16" x14ac:dyDescent="0.25">
      <c r="A16" t="s">
        <v>115</v>
      </c>
      <c r="B16" t="s">
        <v>116</v>
      </c>
      <c r="C16" t="s">
        <v>117</v>
      </c>
      <c r="D16" t="s">
        <v>315</v>
      </c>
      <c r="E16" t="s">
        <v>394</v>
      </c>
      <c r="F16" t="s">
        <v>479</v>
      </c>
      <c r="G16" s="4">
        <v>0.7715277777777777</v>
      </c>
      <c r="H16" t="s">
        <v>489</v>
      </c>
      <c r="I16">
        <v>168</v>
      </c>
      <c r="J16">
        <f t="shared" si="0"/>
        <v>168</v>
      </c>
      <c r="K16" t="s">
        <v>708</v>
      </c>
    </row>
    <row r="17" spans="1:11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479</v>
      </c>
      <c r="G17" s="4">
        <v>0.76666666666666661</v>
      </c>
      <c r="H17" t="s">
        <v>489</v>
      </c>
      <c r="I17">
        <v>7</v>
      </c>
      <c r="J17">
        <f t="shared" si="0"/>
        <v>7</v>
      </c>
      <c r="K17" t="s">
        <v>713</v>
      </c>
    </row>
    <row r="18" spans="1:11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479</v>
      </c>
      <c r="G18" s="4">
        <v>0.76597222222222217</v>
      </c>
      <c r="H18" t="s">
        <v>489</v>
      </c>
      <c r="I18">
        <v>83</v>
      </c>
      <c r="J18">
        <f t="shared" si="0"/>
        <v>83</v>
      </c>
      <c r="K18" t="s">
        <v>713</v>
      </c>
    </row>
    <row r="19" spans="1:11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479</v>
      </c>
      <c r="G19" s="4">
        <v>0.76527777777777783</v>
      </c>
      <c r="H19" t="s">
        <v>489</v>
      </c>
      <c r="I19">
        <v>272</v>
      </c>
      <c r="J19">
        <f t="shared" si="0"/>
        <v>272</v>
      </c>
      <c r="K19" t="s">
        <v>714</v>
      </c>
    </row>
    <row r="20" spans="1:11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479</v>
      </c>
      <c r="G20" s="4">
        <v>0.75694444444444453</v>
      </c>
      <c r="H20" t="s">
        <v>489</v>
      </c>
      <c r="I20">
        <v>432</v>
      </c>
      <c r="J20">
        <f t="shared" si="0"/>
        <v>432</v>
      </c>
      <c r="K20" t="s">
        <v>715</v>
      </c>
    </row>
    <row r="21" spans="1:11" x14ac:dyDescent="0.25">
      <c r="A21" t="s">
        <v>115</v>
      </c>
      <c r="B21" t="s">
        <v>116</v>
      </c>
      <c r="C21" t="s">
        <v>117</v>
      </c>
      <c r="D21" t="s">
        <v>315</v>
      </c>
      <c r="E21" t="s">
        <v>394</v>
      </c>
      <c r="F21" t="s">
        <v>479</v>
      </c>
      <c r="G21" s="4">
        <v>0.75416666666666676</v>
      </c>
      <c r="H21" t="s">
        <v>489</v>
      </c>
      <c r="I21">
        <v>82</v>
      </c>
      <c r="J21">
        <f t="shared" si="0"/>
        <v>82</v>
      </c>
      <c r="K21" t="s">
        <v>716</v>
      </c>
    </row>
    <row r="22" spans="1:11" x14ac:dyDescent="0.25">
      <c r="A22" t="s">
        <v>115</v>
      </c>
      <c r="B22" t="s">
        <v>116</v>
      </c>
      <c r="C22" t="s">
        <v>117</v>
      </c>
      <c r="D22" t="s">
        <v>315</v>
      </c>
      <c r="E22" t="s">
        <v>394</v>
      </c>
      <c r="F22" t="s">
        <v>479</v>
      </c>
      <c r="G22" s="4">
        <v>0.75208333333333333</v>
      </c>
      <c r="H22" t="s">
        <v>489</v>
      </c>
      <c r="I22">
        <v>109</v>
      </c>
      <c r="J22">
        <f t="shared" si="0"/>
        <v>109</v>
      </c>
      <c r="K22" t="s">
        <v>717</v>
      </c>
    </row>
    <row r="23" spans="1:11" x14ac:dyDescent="0.25">
      <c r="A23" t="s">
        <v>115</v>
      </c>
      <c r="B23" t="s">
        <v>116</v>
      </c>
      <c r="C23" t="s">
        <v>117</v>
      </c>
      <c r="D23" t="s">
        <v>315</v>
      </c>
      <c r="E23" t="s">
        <v>394</v>
      </c>
      <c r="F23" t="s">
        <v>479</v>
      </c>
      <c r="G23" s="4">
        <v>0.74930555555555556</v>
      </c>
      <c r="H23" t="s">
        <v>489</v>
      </c>
      <c r="I23">
        <v>86</v>
      </c>
      <c r="J23">
        <f t="shared" si="0"/>
        <v>86</v>
      </c>
      <c r="K23" t="s">
        <v>718</v>
      </c>
    </row>
    <row r="24" spans="1:11" x14ac:dyDescent="0.25">
      <c r="A24" t="s">
        <v>115</v>
      </c>
      <c r="B24" t="s">
        <v>116</v>
      </c>
      <c r="C24" t="s">
        <v>117</v>
      </c>
      <c r="D24" t="s">
        <v>315</v>
      </c>
      <c r="E24" t="s">
        <v>394</v>
      </c>
      <c r="F24" t="s">
        <v>479</v>
      </c>
      <c r="G24" s="4">
        <v>0.73749999999999993</v>
      </c>
      <c r="H24" t="s">
        <v>489</v>
      </c>
      <c r="I24">
        <v>-296</v>
      </c>
      <c r="J24">
        <f t="shared" si="0"/>
        <v>296</v>
      </c>
      <c r="K24" t="s">
        <v>715</v>
      </c>
    </row>
    <row r="25" spans="1:11" x14ac:dyDescent="0.25">
      <c r="A25" t="s">
        <v>115</v>
      </c>
      <c r="B25" t="s">
        <v>116</v>
      </c>
      <c r="C25" t="s">
        <v>117</v>
      </c>
      <c r="D25" t="s">
        <v>315</v>
      </c>
      <c r="E25" t="s">
        <v>394</v>
      </c>
      <c r="F25" t="s">
        <v>479</v>
      </c>
      <c r="G25" s="4">
        <v>0.7368055555555556</v>
      </c>
      <c r="H25" t="s">
        <v>489</v>
      </c>
      <c r="I25">
        <v>258</v>
      </c>
      <c r="J25">
        <f t="shared" si="0"/>
        <v>258</v>
      </c>
      <c r="K25" t="s">
        <v>715</v>
      </c>
    </row>
    <row r="26" spans="1:11" x14ac:dyDescent="0.25">
      <c r="A26" t="s">
        <v>115</v>
      </c>
      <c r="B26" t="s">
        <v>116</v>
      </c>
      <c r="C26" t="s">
        <v>117</v>
      </c>
      <c r="D26" t="s">
        <v>315</v>
      </c>
      <c r="E26" t="s">
        <v>394</v>
      </c>
      <c r="F26" t="s">
        <v>479</v>
      </c>
      <c r="G26" s="4">
        <v>0.71805555555555556</v>
      </c>
      <c r="H26" t="s">
        <v>493</v>
      </c>
      <c r="I26">
        <v>130</v>
      </c>
      <c r="J26">
        <f t="shared" si="0"/>
        <v>130</v>
      </c>
      <c r="K26" t="s">
        <v>719</v>
      </c>
    </row>
    <row r="27" spans="1:11" x14ac:dyDescent="0.25">
      <c r="A27" t="s">
        <v>115</v>
      </c>
      <c r="B27" t="s">
        <v>116</v>
      </c>
      <c r="C27" t="s">
        <v>117</v>
      </c>
      <c r="D27" t="s">
        <v>315</v>
      </c>
      <c r="E27" t="s">
        <v>394</v>
      </c>
      <c r="F27" t="s">
        <v>479</v>
      </c>
      <c r="G27" s="4">
        <v>0.71736111111111101</v>
      </c>
      <c r="H27" t="s">
        <v>493</v>
      </c>
      <c r="I27">
        <v>1</v>
      </c>
      <c r="J27">
        <f t="shared" si="0"/>
        <v>1</v>
      </c>
      <c r="K27" t="s">
        <v>711</v>
      </c>
    </row>
    <row r="28" spans="1:11" x14ac:dyDescent="0.25">
      <c r="A28" t="s">
        <v>115</v>
      </c>
      <c r="B28" t="s">
        <v>116</v>
      </c>
      <c r="C28" t="s">
        <v>117</v>
      </c>
      <c r="D28" t="s">
        <v>315</v>
      </c>
      <c r="E28" t="s">
        <v>394</v>
      </c>
      <c r="F28" t="s">
        <v>479</v>
      </c>
      <c r="G28" s="4">
        <v>0.71250000000000002</v>
      </c>
      <c r="H28" t="s">
        <v>493</v>
      </c>
      <c r="I28">
        <v>173</v>
      </c>
      <c r="J28">
        <f t="shared" si="0"/>
        <v>173</v>
      </c>
      <c r="K28" t="s">
        <v>719</v>
      </c>
    </row>
    <row r="29" spans="1:11" x14ac:dyDescent="0.25">
      <c r="A29" t="s">
        <v>115</v>
      </c>
      <c r="B29" t="s">
        <v>116</v>
      </c>
      <c r="C29" t="s">
        <v>117</v>
      </c>
      <c r="D29" t="s">
        <v>315</v>
      </c>
      <c r="E29" t="s">
        <v>394</v>
      </c>
      <c r="F29" t="s">
        <v>479</v>
      </c>
      <c r="G29" s="4">
        <v>0.70833333333333337</v>
      </c>
      <c r="H29" t="s">
        <v>493</v>
      </c>
      <c r="I29">
        <v>204</v>
      </c>
      <c r="J29">
        <f t="shared" si="0"/>
        <v>204</v>
      </c>
      <c r="K29" t="s">
        <v>708</v>
      </c>
    </row>
    <row r="30" spans="1:11" x14ac:dyDescent="0.25">
      <c r="A30" t="s">
        <v>115</v>
      </c>
      <c r="B30" t="s">
        <v>116</v>
      </c>
      <c r="C30" t="s">
        <v>117</v>
      </c>
      <c r="D30" t="s">
        <v>315</v>
      </c>
      <c r="E30" t="s">
        <v>394</v>
      </c>
      <c r="F30" t="s">
        <v>479</v>
      </c>
      <c r="G30" s="4">
        <v>0.7055555555555556</v>
      </c>
      <c r="H30" t="s">
        <v>493</v>
      </c>
      <c r="I30">
        <v>-4</v>
      </c>
      <c r="J30">
        <f t="shared" si="0"/>
        <v>4</v>
      </c>
      <c r="K30" t="s">
        <v>720</v>
      </c>
    </row>
    <row r="31" spans="1:11" x14ac:dyDescent="0.25">
      <c r="A31" t="s">
        <v>115</v>
      </c>
      <c r="B31" t="s">
        <v>116</v>
      </c>
      <c r="C31" t="s">
        <v>117</v>
      </c>
      <c r="D31" t="s">
        <v>315</v>
      </c>
      <c r="E31" t="s">
        <v>394</v>
      </c>
      <c r="F31" t="s">
        <v>479</v>
      </c>
      <c r="G31" s="4">
        <v>0.70416666666666661</v>
      </c>
      <c r="H31" t="s">
        <v>493</v>
      </c>
      <c r="I31">
        <v>393</v>
      </c>
      <c r="J31">
        <f t="shared" si="0"/>
        <v>393</v>
      </c>
      <c r="K31" t="s">
        <v>719</v>
      </c>
    </row>
    <row r="32" spans="1:11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479</v>
      </c>
      <c r="G32" s="4">
        <v>0.69861111111111107</v>
      </c>
      <c r="H32" t="s">
        <v>493</v>
      </c>
      <c r="I32">
        <v>490</v>
      </c>
      <c r="J32">
        <f t="shared" si="0"/>
        <v>490</v>
      </c>
      <c r="K32" t="s">
        <v>719</v>
      </c>
    </row>
    <row r="33" spans="1:11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479</v>
      </c>
      <c r="G33" s="4">
        <v>0.69444444444444453</v>
      </c>
      <c r="H33" t="s">
        <v>480</v>
      </c>
      <c r="I33">
        <v>0</v>
      </c>
      <c r="J33">
        <f t="shared" si="0"/>
        <v>0</v>
      </c>
      <c r="K33" t="s">
        <v>706</v>
      </c>
    </row>
    <row r="34" spans="1:11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479</v>
      </c>
      <c r="G34" s="4">
        <v>0.69305555555555554</v>
      </c>
      <c r="H34" t="s">
        <v>480</v>
      </c>
      <c r="I34">
        <v>0</v>
      </c>
      <c r="J34">
        <f t="shared" si="0"/>
        <v>0</v>
      </c>
      <c r="K34" t="s">
        <v>706</v>
      </c>
    </row>
    <row r="35" spans="1:11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479</v>
      </c>
      <c r="G35" s="4">
        <v>0.69236111111111109</v>
      </c>
      <c r="H35" t="s">
        <v>493</v>
      </c>
      <c r="I35">
        <v>1041</v>
      </c>
      <c r="J35">
        <f t="shared" si="0"/>
        <v>1041</v>
      </c>
      <c r="K35" t="s">
        <v>720</v>
      </c>
    </row>
    <row r="36" spans="1:11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479</v>
      </c>
      <c r="G36" s="4">
        <v>0.69166666666666676</v>
      </c>
      <c r="H36" t="s">
        <v>480</v>
      </c>
      <c r="I36">
        <v>4</v>
      </c>
      <c r="J36">
        <f t="shared" si="0"/>
        <v>4</v>
      </c>
      <c r="K36" t="s">
        <v>711</v>
      </c>
    </row>
    <row r="37" spans="1:11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479</v>
      </c>
      <c r="G37" s="4">
        <v>0.69097222222222221</v>
      </c>
      <c r="H37" t="s">
        <v>480</v>
      </c>
      <c r="I37">
        <v>-2</v>
      </c>
      <c r="J37">
        <f t="shared" si="0"/>
        <v>2</v>
      </c>
      <c r="K37" t="s">
        <v>711</v>
      </c>
    </row>
    <row r="38" spans="1:11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479</v>
      </c>
      <c r="G38" s="4">
        <v>0.69097222222222221</v>
      </c>
      <c r="H38" t="s">
        <v>480</v>
      </c>
      <c r="I38">
        <v>20</v>
      </c>
      <c r="J38">
        <f t="shared" si="0"/>
        <v>20</v>
      </c>
      <c r="K38" t="s">
        <v>721</v>
      </c>
    </row>
    <row r="39" spans="1:11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479</v>
      </c>
      <c r="G39" s="4">
        <v>0.69027777777777777</v>
      </c>
      <c r="H39" t="s">
        <v>480</v>
      </c>
      <c r="I39">
        <v>152</v>
      </c>
      <c r="J39">
        <f t="shared" si="0"/>
        <v>152</v>
      </c>
      <c r="K39" t="s">
        <v>707</v>
      </c>
    </row>
    <row r="40" spans="1:11" x14ac:dyDescent="0.25">
      <c r="A40" t="s">
        <v>115</v>
      </c>
      <c r="B40" t="s">
        <v>116</v>
      </c>
      <c r="C40" t="s">
        <v>117</v>
      </c>
      <c r="D40" t="s">
        <v>315</v>
      </c>
      <c r="E40" t="s">
        <v>394</v>
      </c>
      <c r="F40" t="s">
        <v>479</v>
      </c>
      <c r="G40" s="4">
        <v>0.68888888888888899</v>
      </c>
      <c r="H40" t="s">
        <v>480</v>
      </c>
      <c r="I40">
        <v>-1</v>
      </c>
      <c r="J40">
        <f t="shared" si="0"/>
        <v>1</v>
      </c>
      <c r="K40" t="s">
        <v>711</v>
      </c>
    </row>
    <row r="41" spans="1:11" x14ac:dyDescent="0.25">
      <c r="A41" t="s">
        <v>115</v>
      </c>
      <c r="B41" t="s">
        <v>116</v>
      </c>
      <c r="C41" t="s">
        <v>117</v>
      </c>
      <c r="D41" t="s">
        <v>315</v>
      </c>
      <c r="E41" t="s">
        <v>394</v>
      </c>
      <c r="F41" t="s">
        <v>479</v>
      </c>
      <c r="G41" s="4">
        <v>0.68819444444444444</v>
      </c>
      <c r="H41" t="s">
        <v>480</v>
      </c>
      <c r="I41">
        <v>129</v>
      </c>
      <c r="J41">
        <f t="shared" si="0"/>
        <v>129</v>
      </c>
      <c r="K41" t="s">
        <v>707</v>
      </c>
    </row>
    <row r="42" spans="1:11" x14ac:dyDescent="0.25">
      <c r="A42" t="s">
        <v>115</v>
      </c>
      <c r="B42" t="s">
        <v>116</v>
      </c>
      <c r="C42" t="s">
        <v>117</v>
      </c>
      <c r="D42" t="s">
        <v>315</v>
      </c>
      <c r="E42" t="s">
        <v>394</v>
      </c>
      <c r="F42" t="s">
        <v>479</v>
      </c>
      <c r="G42" s="4">
        <v>0.68541666666666667</v>
      </c>
      <c r="H42" t="s">
        <v>480</v>
      </c>
      <c r="I42">
        <v>33</v>
      </c>
      <c r="J42">
        <f t="shared" si="0"/>
        <v>33</v>
      </c>
      <c r="K42" t="s">
        <v>712</v>
      </c>
    </row>
    <row r="43" spans="1:11" x14ac:dyDescent="0.25">
      <c r="A43" t="s">
        <v>115</v>
      </c>
      <c r="B43" t="s">
        <v>116</v>
      </c>
      <c r="C43" t="s">
        <v>117</v>
      </c>
      <c r="D43" t="s">
        <v>315</v>
      </c>
      <c r="E43" t="s">
        <v>394</v>
      </c>
      <c r="F43" t="s">
        <v>479</v>
      </c>
      <c r="G43" s="4">
        <v>0.68055555555555547</v>
      </c>
      <c r="H43" t="s">
        <v>480</v>
      </c>
      <c r="I43">
        <v>-1</v>
      </c>
      <c r="J43">
        <f t="shared" si="0"/>
        <v>1</v>
      </c>
      <c r="K43" t="s">
        <v>721</v>
      </c>
    </row>
    <row r="44" spans="1:11" x14ac:dyDescent="0.25">
      <c r="A44" t="s">
        <v>115</v>
      </c>
      <c r="B44" t="s">
        <v>116</v>
      </c>
      <c r="C44" t="s">
        <v>117</v>
      </c>
      <c r="D44" t="s">
        <v>315</v>
      </c>
      <c r="E44" t="s">
        <v>394</v>
      </c>
      <c r="F44" t="s">
        <v>479</v>
      </c>
      <c r="G44" s="4">
        <v>0.67847222222222225</v>
      </c>
      <c r="H44" t="s">
        <v>480</v>
      </c>
      <c r="I44">
        <v>6</v>
      </c>
      <c r="J44">
        <f t="shared" si="0"/>
        <v>6</v>
      </c>
      <c r="K44" t="s">
        <v>712</v>
      </c>
    </row>
    <row r="45" spans="1:11" x14ac:dyDescent="0.25">
      <c r="A45" t="s">
        <v>115</v>
      </c>
      <c r="B45" t="s">
        <v>116</v>
      </c>
      <c r="C45" t="s">
        <v>117</v>
      </c>
      <c r="D45" t="s">
        <v>315</v>
      </c>
      <c r="E45" t="s">
        <v>394</v>
      </c>
      <c r="F45" t="s">
        <v>479</v>
      </c>
      <c r="G45" s="4">
        <v>0.67708333333333337</v>
      </c>
      <c r="H45" t="s">
        <v>493</v>
      </c>
      <c r="I45">
        <v>895</v>
      </c>
      <c r="J45">
        <f t="shared" si="0"/>
        <v>895</v>
      </c>
      <c r="K45" t="s">
        <v>719</v>
      </c>
    </row>
    <row r="46" spans="1:11" x14ac:dyDescent="0.25">
      <c r="A46" t="s">
        <v>115</v>
      </c>
      <c r="B46" t="s">
        <v>116</v>
      </c>
      <c r="C46" t="s">
        <v>117</v>
      </c>
      <c r="D46" t="s">
        <v>315</v>
      </c>
      <c r="E46" t="s">
        <v>394</v>
      </c>
      <c r="F46" t="s">
        <v>479</v>
      </c>
      <c r="G46" s="4">
        <v>0.67569444444444438</v>
      </c>
      <c r="H46" t="s">
        <v>480</v>
      </c>
      <c r="I46">
        <v>212</v>
      </c>
      <c r="J46">
        <f t="shared" si="0"/>
        <v>212</v>
      </c>
      <c r="K46" t="s">
        <v>708</v>
      </c>
    </row>
    <row r="47" spans="1:11" x14ac:dyDescent="0.25">
      <c r="A47" t="s">
        <v>115</v>
      </c>
      <c r="B47" t="s">
        <v>116</v>
      </c>
      <c r="C47" t="s">
        <v>117</v>
      </c>
      <c r="D47" t="s">
        <v>315</v>
      </c>
      <c r="E47" t="s">
        <v>394</v>
      </c>
      <c r="F47" t="s">
        <v>479</v>
      </c>
      <c r="G47" s="4">
        <v>0.67499999999999993</v>
      </c>
      <c r="H47" t="s">
        <v>480</v>
      </c>
      <c r="I47">
        <v>1140</v>
      </c>
      <c r="J47">
        <f t="shared" si="0"/>
        <v>1140</v>
      </c>
      <c r="K47" t="s">
        <v>721</v>
      </c>
    </row>
    <row r="48" spans="1:11" x14ac:dyDescent="0.25">
      <c r="A48" t="s">
        <v>115</v>
      </c>
      <c r="B48" t="s">
        <v>116</v>
      </c>
      <c r="C48" t="s">
        <v>117</v>
      </c>
      <c r="D48" t="s">
        <v>315</v>
      </c>
      <c r="E48" t="s">
        <v>394</v>
      </c>
      <c r="F48" t="s">
        <v>479</v>
      </c>
      <c r="G48" s="4">
        <v>0.66319444444444442</v>
      </c>
      <c r="H48" t="s">
        <v>493</v>
      </c>
      <c r="I48">
        <v>286</v>
      </c>
      <c r="J48">
        <f t="shared" si="0"/>
        <v>286</v>
      </c>
      <c r="K48" t="s">
        <v>719</v>
      </c>
    </row>
    <row r="49" spans="1:11" x14ac:dyDescent="0.25">
      <c r="A49" t="s">
        <v>115</v>
      </c>
      <c r="B49" t="s">
        <v>116</v>
      </c>
      <c r="C49" t="s">
        <v>117</v>
      </c>
      <c r="D49" t="s">
        <v>315</v>
      </c>
      <c r="E49" t="s">
        <v>394</v>
      </c>
      <c r="F49" t="s">
        <v>479</v>
      </c>
      <c r="G49" s="4">
        <v>0.64513888888888882</v>
      </c>
      <c r="H49" t="s">
        <v>489</v>
      </c>
      <c r="I49">
        <v>-172</v>
      </c>
      <c r="J49">
        <f t="shared" si="0"/>
        <v>172</v>
      </c>
      <c r="K49" t="s">
        <v>714</v>
      </c>
    </row>
    <row r="50" spans="1:11" x14ac:dyDescent="0.25">
      <c r="A50" t="s">
        <v>115</v>
      </c>
      <c r="B50" t="s">
        <v>116</v>
      </c>
      <c r="C50" t="s">
        <v>117</v>
      </c>
      <c r="D50" t="s">
        <v>315</v>
      </c>
      <c r="E50" t="s">
        <v>394</v>
      </c>
      <c r="F50" t="s">
        <v>479</v>
      </c>
      <c r="G50" s="4">
        <v>0.63611111111111118</v>
      </c>
      <c r="H50" t="s">
        <v>493</v>
      </c>
      <c r="I50">
        <v>558</v>
      </c>
      <c r="J50">
        <f t="shared" si="0"/>
        <v>558</v>
      </c>
      <c r="K50" t="s">
        <v>719</v>
      </c>
    </row>
    <row r="51" spans="1:11" x14ac:dyDescent="0.25">
      <c r="A51" t="s">
        <v>115</v>
      </c>
      <c r="B51" t="s">
        <v>116</v>
      </c>
      <c r="C51" t="s">
        <v>117</v>
      </c>
      <c r="D51" t="s">
        <v>315</v>
      </c>
      <c r="E51" t="s">
        <v>394</v>
      </c>
      <c r="F51" t="s">
        <v>479</v>
      </c>
      <c r="G51" s="4">
        <v>0.62916666666666665</v>
      </c>
      <c r="H51" t="s">
        <v>485</v>
      </c>
      <c r="I51">
        <v>76</v>
      </c>
      <c r="J51">
        <f t="shared" si="0"/>
        <v>76</v>
      </c>
      <c r="K51" t="s">
        <v>227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L3" sqref="L3:M7"/>
    </sheetView>
  </sheetViews>
  <sheetFormatPr defaultRowHeight="15" x14ac:dyDescent="0.25"/>
  <cols>
    <col min="10" max="10" width="12.85546875" customWidth="1"/>
    <col min="12" max="12" width="12.42578125" bestFit="1" customWidth="1"/>
    <col min="13" max="13" width="19.85546875" customWidth="1"/>
  </cols>
  <sheetData>
    <row r="1" spans="1:13" x14ac:dyDescent="0.25">
      <c r="H1" t="s">
        <v>61</v>
      </c>
      <c r="I1" t="s">
        <v>62</v>
      </c>
      <c r="J1" t="s">
        <v>722</v>
      </c>
    </row>
    <row r="2" spans="1:13" x14ac:dyDescent="0.25">
      <c r="A2" t="s">
        <v>115</v>
      </c>
      <c r="B2" t="s">
        <v>116</v>
      </c>
      <c r="C2" t="s">
        <v>117</v>
      </c>
      <c r="D2" t="s">
        <v>315</v>
      </c>
      <c r="E2" t="s">
        <v>394</v>
      </c>
      <c r="F2" t="s">
        <v>479</v>
      </c>
      <c r="G2" t="s">
        <v>107</v>
      </c>
      <c r="H2" t="s">
        <v>485</v>
      </c>
      <c r="I2">
        <v>74</v>
      </c>
      <c r="J2">
        <f>ABS(I2)</f>
        <v>74</v>
      </c>
      <c r="L2" s="1" t="s">
        <v>65</v>
      </c>
      <c r="M2" t="s">
        <v>785</v>
      </c>
    </row>
    <row r="3" spans="1:13" x14ac:dyDescent="0.25">
      <c r="A3" t="s">
        <v>115</v>
      </c>
      <c r="B3" t="s">
        <v>116</v>
      </c>
      <c r="C3" t="s">
        <v>117</v>
      </c>
      <c r="D3" t="s">
        <v>315</v>
      </c>
      <c r="E3" t="s">
        <v>394</v>
      </c>
      <c r="F3" t="s">
        <v>479</v>
      </c>
      <c r="G3" t="s">
        <v>507</v>
      </c>
      <c r="H3" t="s">
        <v>489</v>
      </c>
      <c r="I3">
        <v>79</v>
      </c>
      <c r="J3">
        <f t="shared" ref="J3:J51" si="0">ABS(I3)</f>
        <v>79</v>
      </c>
      <c r="L3" s="2" t="s">
        <v>489</v>
      </c>
      <c r="M3" s="3">
        <v>34.238866803677944</v>
      </c>
    </row>
    <row r="4" spans="1:13" x14ac:dyDescent="0.25">
      <c r="A4" t="s">
        <v>115</v>
      </c>
      <c r="B4" t="s">
        <v>116</v>
      </c>
      <c r="C4" t="s">
        <v>117</v>
      </c>
      <c r="D4" t="s">
        <v>315</v>
      </c>
      <c r="E4" t="s">
        <v>394</v>
      </c>
      <c r="F4" t="s">
        <v>479</v>
      </c>
      <c r="G4" t="s">
        <v>44</v>
      </c>
      <c r="H4" t="s">
        <v>482</v>
      </c>
      <c r="I4">
        <v>49</v>
      </c>
      <c r="J4">
        <f t="shared" si="0"/>
        <v>49</v>
      </c>
      <c r="L4" s="2" t="s">
        <v>493</v>
      </c>
      <c r="M4" s="3">
        <v>88.258710618272687</v>
      </c>
    </row>
    <row r="5" spans="1:13" x14ac:dyDescent="0.25">
      <c r="A5" t="s">
        <v>115</v>
      </c>
      <c r="B5" t="s">
        <v>116</v>
      </c>
      <c r="C5" t="s">
        <v>117</v>
      </c>
      <c r="D5" t="s">
        <v>315</v>
      </c>
      <c r="E5" t="s">
        <v>394</v>
      </c>
      <c r="F5" t="s">
        <v>479</v>
      </c>
      <c r="G5" t="s">
        <v>508</v>
      </c>
      <c r="H5" t="s">
        <v>482</v>
      </c>
      <c r="I5">
        <v>69</v>
      </c>
      <c r="J5">
        <f t="shared" si="0"/>
        <v>69</v>
      </c>
      <c r="L5" s="2" t="s">
        <v>485</v>
      </c>
      <c r="M5" s="3">
        <v>113.93960388439714</v>
      </c>
    </row>
    <row r="6" spans="1:13" x14ac:dyDescent="0.25">
      <c r="A6" t="s">
        <v>115</v>
      </c>
      <c r="B6" t="s">
        <v>116</v>
      </c>
      <c r="C6" t="s">
        <v>117</v>
      </c>
      <c r="D6" t="s">
        <v>315</v>
      </c>
      <c r="E6" t="s">
        <v>394</v>
      </c>
      <c r="F6" t="s">
        <v>479</v>
      </c>
      <c r="G6" t="s">
        <v>509</v>
      </c>
      <c r="H6" t="s">
        <v>485</v>
      </c>
      <c r="I6">
        <v>151</v>
      </c>
      <c r="J6">
        <f t="shared" si="0"/>
        <v>151</v>
      </c>
      <c r="L6" s="2" t="s">
        <v>482</v>
      </c>
      <c r="M6" s="3">
        <v>119.12324550249467</v>
      </c>
    </row>
    <row r="7" spans="1:13" x14ac:dyDescent="0.25">
      <c r="A7" t="s">
        <v>115</v>
      </c>
      <c r="B7" t="s">
        <v>116</v>
      </c>
      <c r="C7" t="s">
        <v>117</v>
      </c>
      <c r="D7" t="s">
        <v>315</v>
      </c>
      <c r="E7" t="s">
        <v>394</v>
      </c>
      <c r="F7" t="s">
        <v>479</v>
      </c>
      <c r="G7" t="s">
        <v>69</v>
      </c>
      <c r="H7" t="s">
        <v>480</v>
      </c>
      <c r="I7">
        <v>172</v>
      </c>
      <c r="J7">
        <f t="shared" si="0"/>
        <v>172</v>
      </c>
      <c r="L7" s="2" t="s">
        <v>480</v>
      </c>
      <c r="M7" s="3">
        <v>138.4206193352091</v>
      </c>
    </row>
    <row r="8" spans="1:13" x14ac:dyDescent="0.25">
      <c r="A8" t="s">
        <v>115</v>
      </c>
      <c r="B8" t="s">
        <v>116</v>
      </c>
      <c r="C8" t="s">
        <v>117</v>
      </c>
      <c r="D8" t="s">
        <v>315</v>
      </c>
      <c r="E8" t="s">
        <v>394</v>
      </c>
      <c r="F8" t="s">
        <v>479</v>
      </c>
      <c r="G8" t="s">
        <v>510</v>
      </c>
      <c r="H8" t="s">
        <v>482</v>
      </c>
      <c r="I8">
        <v>98</v>
      </c>
      <c r="J8">
        <f t="shared" si="0"/>
        <v>98</v>
      </c>
      <c r="L8" s="2" t="s">
        <v>777</v>
      </c>
      <c r="M8" s="3"/>
    </row>
    <row r="9" spans="1:13" x14ac:dyDescent="0.25">
      <c r="A9" t="s">
        <v>115</v>
      </c>
      <c r="B9" t="s">
        <v>116</v>
      </c>
      <c r="C9" t="s">
        <v>117</v>
      </c>
      <c r="D9" t="s">
        <v>315</v>
      </c>
      <c r="E9" t="s">
        <v>394</v>
      </c>
      <c r="F9" t="s">
        <v>479</v>
      </c>
      <c r="G9" t="s">
        <v>511</v>
      </c>
      <c r="H9" t="s">
        <v>485</v>
      </c>
      <c r="I9">
        <v>105</v>
      </c>
      <c r="J9">
        <f t="shared" si="0"/>
        <v>105</v>
      </c>
      <c r="L9" s="2" t="s">
        <v>66</v>
      </c>
      <c r="M9" s="3">
        <v>117.11254137341045</v>
      </c>
    </row>
    <row r="10" spans="1:13" x14ac:dyDescent="0.25">
      <c r="A10" t="s">
        <v>115</v>
      </c>
      <c r="B10" t="s">
        <v>116</v>
      </c>
      <c r="C10" t="s">
        <v>117</v>
      </c>
      <c r="D10" t="s">
        <v>315</v>
      </c>
      <c r="E10" t="s">
        <v>394</v>
      </c>
      <c r="F10" t="s">
        <v>479</v>
      </c>
      <c r="G10" t="s">
        <v>329</v>
      </c>
      <c r="H10" t="s">
        <v>485</v>
      </c>
      <c r="I10">
        <v>232</v>
      </c>
      <c r="J10">
        <f t="shared" si="0"/>
        <v>232</v>
      </c>
    </row>
    <row r="11" spans="1:13" x14ac:dyDescent="0.25">
      <c r="A11" t="s">
        <v>115</v>
      </c>
      <c r="B11" t="s">
        <v>116</v>
      </c>
      <c r="C11" t="s">
        <v>117</v>
      </c>
      <c r="D11" t="s">
        <v>315</v>
      </c>
      <c r="E11" t="s">
        <v>394</v>
      </c>
      <c r="F11" t="s">
        <v>479</v>
      </c>
      <c r="G11" t="s">
        <v>156</v>
      </c>
      <c r="H11" t="s">
        <v>485</v>
      </c>
      <c r="I11">
        <v>47</v>
      </c>
      <c r="J11">
        <f t="shared" si="0"/>
        <v>47</v>
      </c>
    </row>
    <row r="12" spans="1:13" x14ac:dyDescent="0.25">
      <c r="A12" t="s">
        <v>115</v>
      </c>
      <c r="B12" t="s">
        <v>116</v>
      </c>
      <c r="C12" t="s">
        <v>117</v>
      </c>
      <c r="D12" t="s">
        <v>315</v>
      </c>
      <c r="E12" t="s">
        <v>394</v>
      </c>
      <c r="F12" t="s">
        <v>479</v>
      </c>
      <c r="G12" t="s">
        <v>357</v>
      </c>
      <c r="H12" t="s">
        <v>482</v>
      </c>
      <c r="I12">
        <v>27</v>
      </c>
      <c r="J12">
        <f t="shared" si="0"/>
        <v>27</v>
      </c>
    </row>
    <row r="13" spans="1:13" x14ac:dyDescent="0.25">
      <c r="A13" t="s">
        <v>115</v>
      </c>
      <c r="B13" t="s">
        <v>116</v>
      </c>
      <c r="C13" t="s">
        <v>117</v>
      </c>
      <c r="D13" t="s">
        <v>315</v>
      </c>
      <c r="E13" t="s">
        <v>394</v>
      </c>
      <c r="F13" t="s">
        <v>479</v>
      </c>
      <c r="G13" t="s">
        <v>331</v>
      </c>
      <c r="H13" t="s">
        <v>482</v>
      </c>
      <c r="I13">
        <v>130</v>
      </c>
      <c r="J13">
        <f t="shared" si="0"/>
        <v>130</v>
      </c>
    </row>
    <row r="14" spans="1:13" x14ac:dyDescent="0.25">
      <c r="A14" t="s">
        <v>115</v>
      </c>
      <c r="B14" t="s">
        <v>116</v>
      </c>
      <c r="C14" t="s">
        <v>117</v>
      </c>
      <c r="D14" t="s">
        <v>315</v>
      </c>
      <c r="E14" t="s">
        <v>394</v>
      </c>
      <c r="F14" t="s">
        <v>479</v>
      </c>
      <c r="G14" t="s">
        <v>365</v>
      </c>
      <c r="H14" t="s">
        <v>480</v>
      </c>
      <c r="I14">
        <v>57</v>
      </c>
      <c r="J14">
        <f t="shared" si="0"/>
        <v>57</v>
      </c>
    </row>
    <row r="15" spans="1:13" x14ac:dyDescent="0.25">
      <c r="A15" t="s">
        <v>115</v>
      </c>
      <c r="B15" t="s">
        <v>116</v>
      </c>
      <c r="C15" t="s">
        <v>117</v>
      </c>
      <c r="D15" t="s">
        <v>315</v>
      </c>
      <c r="E15" t="s">
        <v>394</v>
      </c>
      <c r="F15" t="s">
        <v>479</v>
      </c>
      <c r="G15" t="s">
        <v>512</v>
      </c>
      <c r="H15" t="s">
        <v>489</v>
      </c>
      <c r="I15">
        <v>94</v>
      </c>
      <c r="J15">
        <f t="shared" si="0"/>
        <v>94</v>
      </c>
    </row>
    <row r="16" spans="1:13" x14ac:dyDescent="0.25">
      <c r="A16" t="s">
        <v>115</v>
      </c>
      <c r="B16" t="s">
        <v>116</v>
      </c>
      <c r="C16" t="s">
        <v>117</v>
      </c>
      <c r="D16" t="s">
        <v>315</v>
      </c>
      <c r="E16" t="s">
        <v>394</v>
      </c>
      <c r="F16" t="s">
        <v>479</v>
      </c>
      <c r="G16" t="s">
        <v>513</v>
      </c>
      <c r="H16" t="s">
        <v>485</v>
      </c>
      <c r="I16">
        <v>78</v>
      </c>
      <c r="J16">
        <f t="shared" si="0"/>
        <v>78</v>
      </c>
    </row>
    <row r="17" spans="1:10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479</v>
      </c>
      <c r="G17" t="s">
        <v>220</v>
      </c>
      <c r="H17" t="s">
        <v>485</v>
      </c>
      <c r="I17">
        <v>258</v>
      </c>
      <c r="J17">
        <f t="shared" si="0"/>
        <v>258</v>
      </c>
    </row>
    <row r="18" spans="1:10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479</v>
      </c>
      <c r="G18" t="s">
        <v>374</v>
      </c>
      <c r="H18" t="s">
        <v>489</v>
      </c>
      <c r="I18">
        <v>51</v>
      </c>
      <c r="J18">
        <f t="shared" si="0"/>
        <v>51</v>
      </c>
    </row>
    <row r="19" spans="1:10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479</v>
      </c>
      <c r="G19" t="s">
        <v>514</v>
      </c>
      <c r="H19" t="s">
        <v>493</v>
      </c>
      <c r="I19">
        <v>31</v>
      </c>
      <c r="J19">
        <f t="shared" si="0"/>
        <v>31</v>
      </c>
    </row>
    <row r="20" spans="1:10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479</v>
      </c>
      <c r="G20" t="s">
        <v>498</v>
      </c>
      <c r="H20" t="s">
        <v>480</v>
      </c>
      <c r="I20">
        <v>68</v>
      </c>
      <c r="J20">
        <f t="shared" si="0"/>
        <v>68</v>
      </c>
    </row>
    <row r="21" spans="1:10" x14ac:dyDescent="0.25">
      <c r="A21" t="s">
        <v>115</v>
      </c>
      <c r="B21" t="s">
        <v>116</v>
      </c>
      <c r="C21" t="s">
        <v>117</v>
      </c>
      <c r="D21" t="s">
        <v>315</v>
      </c>
      <c r="E21" t="s">
        <v>394</v>
      </c>
      <c r="F21" t="s">
        <v>479</v>
      </c>
      <c r="G21" t="s">
        <v>515</v>
      </c>
      <c r="H21" t="s">
        <v>480</v>
      </c>
      <c r="I21">
        <v>252</v>
      </c>
      <c r="J21">
        <f t="shared" si="0"/>
        <v>252</v>
      </c>
    </row>
    <row r="22" spans="1:10" x14ac:dyDescent="0.25">
      <c r="A22" t="s">
        <v>115</v>
      </c>
      <c r="B22" t="s">
        <v>116</v>
      </c>
      <c r="C22" t="s">
        <v>117</v>
      </c>
      <c r="D22" t="s">
        <v>315</v>
      </c>
      <c r="E22" t="s">
        <v>394</v>
      </c>
      <c r="F22" t="s">
        <v>479</v>
      </c>
      <c r="G22" t="s">
        <v>516</v>
      </c>
      <c r="H22" t="s">
        <v>489</v>
      </c>
      <c r="I22">
        <v>112</v>
      </c>
      <c r="J22">
        <f t="shared" si="0"/>
        <v>112</v>
      </c>
    </row>
    <row r="23" spans="1:10" x14ac:dyDescent="0.25">
      <c r="A23" t="s">
        <v>115</v>
      </c>
      <c r="B23" t="s">
        <v>116</v>
      </c>
      <c r="C23" t="s">
        <v>117</v>
      </c>
      <c r="D23" t="s">
        <v>315</v>
      </c>
      <c r="E23" t="s">
        <v>394</v>
      </c>
      <c r="F23" t="s">
        <v>479</v>
      </c>
      <c r="G23" t="s">
        <v>517</v>
      </c>
      <c r="H23" t="s">
        <v>480</v>
      </c>
      <c r="I23">
        <v>145</v>
      </c>
      <c r="J23">
        <f t="shared" si="0"/>
        <v>145</v>
      </c>
    </row>
    <row r="24" spans="1:10" x14ac:dyDescent="0.25">
      <c r="A24" t="s">
        <v>115</v>
      </c>
      <c r="B24" t="s">
        <v>116</v>
      </c>
      <c r="C24" t="s">
        <v>117</v>
      </c>
      <c r="D24" t="s">
        <v>315</v>
      </c>
      <c r="E24" t="s">
        <v>394</v>
      </c>
      <c r="F24" t="s">
        <v>479</v>
      </c>
      <c r="G24" t="s">
        <v>518</v>
      </c>
      <c r="H24" t="s">
        <v>482</v>
      </c>
      <c r="I24">
        <v>-1</v>
      </c>
      <c r="J24">
        <f t="shared" si="0"/>
        <v>1</v>
      </c>
    </row>
    <row r="25" spans="1:10" x14ac:dyDescent="0.25">
      <c r="A25" t="s">
        <v>115</v>
      </c>
      <c r="B25" t="s">
        <v>116</v>
      </c>
      <c r="C25" t="s">
        <v>117</v>
      </c>
      <c r="D25" t="s">
        <v>315</v>
      </c>
      <c r="E25" t="s">
        <v>394</v>
      </c>
      <c r="F25" t="s">
        <v>479</v>
      </c>
      <c r="G25" t="s">
        <v>519</v>
      </c>
      <c r="H25" t="s">
        <v>482</v>
      </c>
      <c r="I25">
        <v>12</v>
      </c>
      <c r="J25">
        <f t="shared" si="0"/>
        <v>12</v>
      </c>
    </row>
    <row r="26" spans="1:10" x14ac:dyDescent="0.25">
      <c r="A26" t="s">
        <v>115</v>
      </c>
      <c r="B26" t="s">
        <v>116</v>
      </c>
      <c r="C26" t="s">
        <v>117</v>
      </c>
      <c r="D26" t="s">
        <v>315</v>
      </c>
      <c r="E26" t="s">
        <v>394</v>
      </c>
      <c r="F26" t="s">
        <v>479</v>
      </c>
      <c r="G26" t="s">
        <v>519</v>
      </c>
      <c r="H26" t="s">
        <v>482</v>
      </c>
      <c r="I26">
        <v>250</v>
      </c>
      <c r="J26">
        <f t="shared" si="0"/>
        <v>250</v>
      </c>
    </row>
    <row r="27" spans="1:10" x14ac:dyDescent="0.25">
      <c r="A27" t="s">
        <v>115</v>
      </c>
      <c r="B27" t="s">
        <v>116</v>
      </c>
      <c r="C27" t="s">
        <v>117</v>
      </c>
      <c r="D27" t="s">
        <v>315</v>
      </c>
      <c r="E27" t="s">
        <v>394</v>
      </c>
      <c r="F27" t="s">
        <v>479</v>
      </c>
      <c r="G27" t="s">
        <v>520</v>
      </c>
      <c r="H27" t="s">
        <v>480</v>
      </c>
      <c r="I27">
        <v>136</v>
      </c>
      <c r="J27">
        <f t="shared" si="0"/>
        <v>136</v>
      </c>
    </row>
    <row r="28" spans="1:10" x14ac:dyDescent="0.25">
      <c r="A28" t="s">
        <v>115</v>
      </c>
      <c r="B28" t="s">
        <v>116</v>
      </c>
      <c r="C28" t="s">
        <v>117</v>
      </c>
      <c r="D28" t="s">
        <v>315</v>
      </c>
      <c r="E28" t="s">
        <v>394</v>
      </c>
      <c r="F28" t="s">
        <v>479</v>
      </c>
      <c r="G28" t="s">
        <v>521</v>
      </c>
      <c r="H28" t="s">
        <v>482</v>
      </c>
      <c r="I28">
        <v>4</v>
      </c>
      <c r="J28">
        <f t="shared" si="0"/>
        <v>4</v>
      </c>
    </row>
    <row r="29" spans="1:10" x14ac:dyDescent="0.25">
      <c r="A29" t="s">
        <v>115</v>
      </c>
      <c r="B29" t="s">
        <v>116</v>
      </c>
      <c r="C29" t="s">
        <v>117</v>
      </c>
      <c r="D29" t="s">
        <v>315</v>
      </c>
      <c r="E29" t="s">
        <v>394</v>
      </c>
      <c r="F29" t="s">
        <v>479</v>
      </c>
      <c r="G29" t="s">
        <v>442</v>
      </c>
      <c r="H29" t="s">
        <v>482</v>
      </c>
      <c r="I29">
        <v>13</v>
      </c>
      <c r="J29">
        <f t="shared" si="0"/>
        <v>13</v>
      </c>
    </row>
    <row r="30" spans="1:10" x14ac:dyDescent="0.25">
      <c r="A30" t="s">
        <v>115</v>
      </c>
      <c r="B30" t="s">
        <v>116</v>
      </c>
      <c r="C30" t="s">
        <v>117</v>
      </c>
      <c r="D30" t="s">
        <v>315</v>
      </c>
      <c r="E30" t="s">
        <v>394</v>
      </c>
      <c r="F30" t="s">
        <v>479</v>
      </c>
      <c r="G30" t="s">
        <v>444</v>
      </c>
      <c r="H30" t="s">
        <v>482</v>
      </c>
      <c r="I30">
        <v>451</v>
      </c>
      <c r="J30">
        <f t="shared" si="0"/>
        <v>451</v>
      </c>
    </row>
    <row r="31" spans="1:10" x14ac:dyDescent="0.25">
      <c r="A31" t="s">
        <v>115</v>
      </c>
      <c r="B31" t="s">
        <v>116</v>
      </c>
      <c r="C31" t="s">
        <v>117</v>
      </c>
      <c r="D31" t="s">
        <v>315</v>
      </c>
      <c r="E31" t="s">
        <v>394</v>
      </c>
      <c r="F31" t="s">
        <v>479</v>
      </c>
      <c r="G31" t="s">
        <v>522</v>
      </c>
      <c r="H31" t="s">
        <v>493</v>
      </c>
      <c r="I31">
        <v>89</v>
      </c>
      <c r="J31">
        <f t="shared" si="0"/>
        <v>89</v>
      </c>
    </row>
    <row r="32" spans="1:10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479</v>
      </c>
      <c r="G32" t="s">
        <v>523</v>
      </c>
      <c r="H32" t="s">
        <v>485</v>
      </c>
      <c r="I32">
        <v>104</v>
      </c>
      <c r="J32">
        <f t="shared" si="0"/>
        <v>104</v>
      </c>
    </row>
    <row r="33" spans="1:10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479</v>
      </c>
      <c r="G33" t="s">
        <v>524</v>
      </c>
      <c r="H33" t="s">
        <v>493</v>
      </c>
      <c r="I33">
        <v>159</v>
      </c>
      <c r="J33">
        <f t="shared" si="0"/>
        <v>159</v>
      </c>
    </row>
    <row r="34" spans="1:10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479</v>
      </c>
      <c r="G34" t="s">
        <v>525</v>
      </c>
      <c r="H34" t="s">
        <v>480</v>
      </c>
      <c r="I34">
        <v>493</v>
      </c>
      <c r="J34">
        <f t="shared" si="0"/>
        <v>493</v>
      </c>
    </row>
    <row r="35" spans="1:10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479</v>
      </c>
      <c r="G35" t="s">
        <v>526</v>
      </c>
      <c r="H35" t="s">
        <v>493</v>
      </c>
      <c r="I35">
        <v>109</v>
      </c>
      <c r="J35">
        <f t="shared" si="0"/>
        <v>109</v>
      </c>
    </row>
    <row r="36" spans="1:10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479</v>
      </c>
      <c r="G36" t="s">
        <v>527</v>
      </c>
      <c r="H36" t="s">
        <v>482</v>
      </c>
      <c r="I36">
        <v>8</v>
      </c>
      <c r="J36">
        <f t="shared" si="0"/>
        <v>8</v>
      </c>
    </row>
    <row r="37" spans="1:10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479</v>
      </c>
      <c r="G37" t="s">
        <v>527</v>
      </c>
      <c r="H37" t="s">
        <v>482</v>
      </c>
      <c r="I37">
        <v>-28</v>
      </c>
      <c r="J37">
        <f t="shared" si="0"/>
        <v>28</v>
      </c>
    </row>
    <row r="38" spans="1:10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479</v>
      </c>
      <c r="G38" t="s">
        <v>121</v>
      </c>
      <c r="H38" t="s">
        <v>482</v>
      </c>
      <c r="I38">
        <v>222</v>
      </c>
      <c r="J38">
        <f t="shared" si="0"/>
        <v>222</v>
      </c>
    </row>
    <row r="39" spans="1:10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479</v>
      </c>
      <c r="G39" t="s">
        <v>528</v>
      </c>
      <c r="H39" t="s">
        <v>493</v>
      </c>
      <c r="I39">
        <v>292</v>
      </c>
      <c r="J39">
        <f t="shared" si="0"/>
        <v>292</v>
      </c>
    </row>
    <row r="40" spans="1:10" x14ac:dyDescent="0.25">
      <c r="A40" t="s">
        <v>115</v>
      </c>
      <c r="B40" t="s">
        <v>116</v>
      </c>
      <c r="C40" t="s">
        <v>117</v>
      </c>
      <c r="D40" t="s">
        <v>315</v>
      </c>
      <c r="E40" t="s">
        <v>394</v>
      </c>
      <c r="F40" t="s">
        <v>479</v>
      </c>
      <c r="G40" t="s">
        <v>529</v>
      </c>
      <c r="H40" t="s">
        <v>482</v>
      </c>
      <c r="I40">
        <v>4</v>
      </c>
      <c r="J40">
        <f t="shared" si="0"/>
        <v>4</v>
      </c>
    </row>
    <row r="41" spans="1:10" x14ac:dyDescent="0.25">
      <c r="A41" t="s">
        <v>115</v>
      </c>
      <c r="B41" t="s">
        <v>116</v>
      </c>
      <c r="C41" t="s">
        <v>117</v>
      </c>
      <c r="D41" t="s">
        <v>315</v>
      </c>
      <c r="E41" t="s">
        <v>394</v>
      </c>
      <c r="F41" t="s">
        <v>479</v>
      </c>
      <c r="G41" t="s">
        <v>530</v>
      </c>
      <c r="H41" t="s">
        <v>482</v>
      </c>
      <c r="I41">
        <v>10</v>
      </c>
      <c r="J41">
        <f t="shared" si="0"/>
        <v>10</v>
      </c>
    </row>
    <row r="42" spans="1:10" x14ac:dyDescent="0.25">
      <c r="A42" t="s">
        <v>115</v>
      </c>
      <c r="B42" t="s">
        <v>116</v>
      </c>
      <c r="C42" t="s">
        <v>117</v>
      </c>
      <c r="D42" t="s">
        <v>315</v>
      </c>
      <c r="E42" t="s">
        <v>394</v>
      </c>
      <c r="F42" t="s">
        <v>479</v>
      </c>
      <c r="G42" t="s">
        <v>530</v>
      </c>
      <c r="H42" t="s">
        <v>482</v>
      </c>
      <c r="I42">
        <v>-4</v>
      </c>
      <c r="J42">
        <f t="shared" si="0"/>
        <v>4</v>
      </c>
    </row>
    <row r="43" spans="1:10" x14ac:dyDescent="0.25">
      <c r="A43" t="s">
        <v>115</v>
      </c>
      <c r="B43" t="s">
        <v>116</v>
      </c>
      <c r="C43" t="s">
        <v>117</v>
      </c>
      <c r="D43" t="s">
        <v>315</v>
      </c>
      <c r="E43" t="s">
        <v>394</v>
      </c>
      <c r="F43" t="s">
        <v>479</v>
      </c>
      <c r="G43" t="s">
        <v>531</v>
      </c>
      <c r="H43" t="s">
        <v>482</v>
      </c>
      <c r="I43">
        <v>260</v>
      </c>
      <c r="J43">
        <f t="shared" si="0"/>
        <v>260</v>
      </c>
    </row>
    <row r="44" spans="1:10" x14ac:dyDescent="0.25">
      <c r="A44" t="s">
        <v>115</v>
      </c>
      <c r="B44" t="s">
        <v>116</v>
      </c>
      <c r="C44" t="s">
        <v>117</v>
      </c>
      <c r="D44" t="s">
        <v>315</v>
      </c>
      <c r="E44" t="s">
        <v>394</v>
      </c>
      <c r="F44" t="s">
        <v>479</v>
      </c>
      <c r="G44" t="s">
        <v>532</v>
      </c>
      <c r="H44" t="s">
        <v>480</v>
      </c>
      <c r="I44">
        <v>216</v>
      </c>
      <c r="J44">
        <f t="shared" si="0"/>
        <v>216</v>
      </c>
    </row>
    <row r="45" spans="1:10" x14ac:dyDescent="0.25">
      <c r="A45" t="s">
        <v>115</v>
      </c>
      <c r="B45" t="s">
        <v>116</v>
      </c>
      <c r="C45" t="s">
        <v>117</v>
      </c>
      <c r="D45" t="s">
        <v>315</v>
      </c>
      <c r="E45" t="s">
        <v>394</v>
      </c>
      <c r="F45" t="s">
        <v>479</v>
      </c>
      <c r="G45" t="s">
        <v>533</v>
      </c>
      <c r="H45" t="s">
        <v>485</v>
      </c>
      <c r="I45">
        <v>229</v>
      </c>
      <c r="J45">
        <f t="shared" si="0"/>
        <v>229</v>
      </c>
    </row>
    <row r="46" spans="1:10" x14ac:dyDescent="0.25">
      <c r="A46" t="s">
        <v>115</v>
      </c>
      <c r="B46" t="s">
        <v>116</v>
      </c>
      <c r="C46" t="s">
        <v>117</v>
      </c>
      <c r="D46" t="s">
        <v>315</v>
      </c>
      <c r="E46" t="s">
        <v>394</v>
      </c>
      <c r="F46" t="s">
        <v>479</v>
      </c>
      <c r="G46" t="s">
        <v>534</v>
      </c>
      <c r="H46" t="s">
        <v>489</v>
      </c>
      <c r="I46">
        <v>142</v>
      </c>
      <c r="J46">
        <f t="shared" si="0"/>
        <v>142</v>
      </c>
    </row>
    <row r="47" spans="1:10" x14ac:dyDescent="0.25">
      <c r="A47" t="s">
        <v>115</v>
      </c>
      <c r="B47" t="s">
        <v>116</v>
      </c>
      <c r="C47" t="s">
        <v>117</v>
      </c>
      <c r="D47" t="s">
        <v>315</v>
      </c>
      <c r="E47" t="s">
        <v>394</v>
      </c>
      <c r="F47" t="s">
        <v>479</v>
      </c>
      <c r="G47" t="s">
        <v>535</v>
      </c>
      <c r="H47" t="s">
        <v>485</v>
      </c>
      <c r="I47">
        <v>415</v>
      </c>
      <c r="J47">
        <f t="shared" si="0"/>
        <v>415</v>
      </c>
    </row>
    <row r="48" spans="1:10" x14ac:dyDescent="0.25">
      <c r="A48" t="s">
        <v>115</v>
      </c>
      <c r="B48" t="s">
        <v>116</v>
      </c>
      <c r="C48" t="s">
        <v>117</v>
      </c>
      <c r="D48" t="s">
        <v>315</v>
      </c>
      <c r="E48" t="s">
        <v>394</v>
      </c>
      <c r="F48" t="s">
        <v>479</v>
      </c>
      <c r="G48" t="s">
        <v>506</v>
      </c>
      <c r="H48" t="s">
        <v>493</v>
      </c>
      <c r="I48">
        <v>124</v>
      </c>
      <c r="J48">
        <f t="shared" si="0"/>
        <v>124</v>
      </c>
    </row>
    <row r="49" spans="1:10" x14ac:dyDescent="0.25">
      <c r="A49" t="s">
        <v>115</v>
      </c>
      <c r="B49" t="s">
        <v>116</v>
      </c>
      <c r="C49" t="s">
        <v>117</v>
      </c>
      <c r="D49" t="s">
        <v>315</v>
      </c>
      <c r="E49" t="s">
        <v>394</v>
      </c>
      <c r="F49" t="s">
        <v>479</v>
      </c>
      <c r="G49" t="s">
        <v>536</v>
      </c>
      <c r="H49" t="s">
        <v>482</v>
      </c>
      <c r="I49">
        <v>135</v>
      </c>
      <c r="J49">
        <f t="shared" si="0"/>
        <v>135</v>
      </c>
    </row>
    <row r="50" spans="1:10" x14ac:dyDescent="0.25">
      <c r="A50" t="s">
        <v>115</v>
      </c>
      <c r="B50" t="s">
        <v>116</v>
      </c>
      <c r="C50" t="s">
        <v>117</v>
      </c>
      <c r="D50" t="s">
        <v>315</v>
      </c>
      <c r="E50" t="s">
        <v>394</v>
      </c>
      <c r="F50" t="s">
        <v>479</v>
      </c>
      <c r="G50" t="s">
        <v>537</v>
      </c>
      <c r="H50" t="s">
        <v>482</v>
      </c>
      <c r="I50">
        <v>6</v>
      </c>
      <c r="J50">
        <f t="shared" si="0"/>
        <v>6</v>
      </c>
    </row>
    <row r="51" spans="1:10" x14ac:dyDescent="0.25">
      <c r="A51" t="s">
        <v>115</v>
      </c>
      <c r="B51" t="s">
        <v>116</v>
      </c>
      <c r="C51" t="s">
        <v>117</v>
      </c>
      <c r="D51" t="s">
        <v>315</v>
      </c>
      <c r="E51" t="s">
        <v>394</v>
      </c>
      <c r="F51" t="s">
        <v>479</v>
      </c>
      <c r="G51" t="s">
        <v>537</v>
      </c>
      <c r="H51" t="s">
        <v>482</v>
      </c>
      <c r="I51">
        <v>12</v>
      </c>
      <c r="J51">
        <f t="shared" si="0"/>
        <v>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B1" workbookViewId="0">
      <selection activeCell="N3" sqref="N3:O7"/>
    </sheetView>
  </sheetViews>
  <sheetFormatPr defaultRowHeight="15" x14ac:dyDescent="0.25"/>
  <cols>
    <col min="10" max="10" width="14.7109375" customWidth="1"/>
    <col min="14" max="14" width="12.42578125" bestFit="1" customWidth="1"/>
    <col min="15" max="15" width="21.42578125" customWidth="1"/>
  </cols>
  <sheetData>
    <row r="1" spans="1:15" x14ac:dyDescent="0.25">
      <c r="H1" t="s">
        <v>61</v>
      </c>
      <c r="I1" t="s">
        <v>62</v>
      </c>
      <c r="J1" t="s">
        <v>704</v>
      </c>
    </row>
    <row r="2" spans="1:15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417</v>
      </c>
      <c r="G2" t="s">
        <v>538</v>
      </c>
      <c r="H2" t="s">
        <v>539</v>
      </c>
      <c r="I2">
        <v>5</v>
      </c>
      <c r="J2">
        <f>ABS(I2)</f>
        <v>5</v>
      </c>
      <c r="K2" t="s">
        <v>160</v>
      </c>
      <c r="N2" s="1" t="s">
        <v>65</v>
      </c>
      <c r="O2" t="s">
        <v>784</v>
      </c>
    </row>
    <row r="3" spans="1:15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417</v>
      </c>
      <c r="G3" t="s">
        <v>540</v>
      </c>
      <c r="H3" t="s">
        <v>541</v>
      </c>
      <c r="I3">
        <v>319</v>
      </c>
      <c r="J3">
        <f t="shared" ref="J3:J42" si="0">ABS(I3)</f>
        <v>319</v>
      </c>
      <c r="K3" t="s">
        <v>483</v>
      </c>
      <c r="N3" s="2" t="s">
        <v>550</v>
      </c>
      <c r="O3" s="3">
        <v>775.4817857306515</v>
      </c>
    </row>
    <row r="4" spans="1:15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417</v>
      </c>
      <c r="G4" t="s">
        <v>527</v>
      </c>
      <c r="H4" t="s">
        <v>541</v>
      </c>
      <c r="I4">
        <v>272</v>
      </c>
      <c r="J4">
        <f t="shared" si="0"/>
        <v>272</v>
      </c>
      <c r="K4" t="s">
        <v>483</v>
      </c>
      <c r="N4" s="2" t="s">
        <v>554</v>
      </c>
      <c r="O4" s="3">
        <v>2354.0974278903582</v>
      </c>
    </row>
    <row r="5" spans="1:15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417</v>
      </c>
      <c r="G5" t="s">
        <v>531</v>
      </c>
      <c r="H5" t="s">
        <v>541</v>
      </c>
      <c r="I5">
        <v>1285</v>
      </c>
      <c r="J5">
        <f t="shared" si="0"/>
        <v>1285</v>
      </c>
      <c r="K5" t="s">
        <v>160</v>
      </c>
      <c r="N5" s="2" t="s">
        <v>539</v>
      </c>
      <c r="O5" s="3">
        <v>122.73705477721313</v>
      </c>
    </row>
    <row r="6" spans="1:15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417</v>
      </c>
      <c r="G6" t="s">
        <v>17</v>
      </c>
      <c r="H6" t="s">
        <v>539</v>
      </c>
      <c r="I6">
        <v>2</v>
      </c>
      <c r="J6">
        <f t="shared" si="0"/>
        <v>2</v>
      </c>
      <c r="K6" t="s">
        <v>333</v>
      </c>
      <c r="N6" s="2" t="s">
        <v>543</v>
      </c>
      <c r="O6" s="3">
        <v>1111.4010677218794</v>
      </c>
    </row>
    <row r="7" spans="1:15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417</v>
      </c>
      <c r="G7" t="s">
        <v>17</v>
      </c>
      <c r="H7" t="s">
        <v>539</v>
      </c>
      <c r="I7">
        <v>-2</v>
      </c>
      <c r="J7">
        <f t="shared" si="0"/>
        <v>2</v>
      </c>
      <c r="K7" t="s">
        <v>333</v>
      </c>
      <c r="N7" s="2" t="s">
        <v>541</v>
      </c>
      <c r="O7" s="3">
        <v>571.7712246461283</v>
      </c>
    </row>
    <row r="8" spans="1:15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417</v>
      </c>
      <c r="G8" t="s">
        <v>20</v>
      </c>
      <c r="H8" t="s">
        <v>539</v>
      </c>
      <c r="I8">
        <v>-5</v>
      </c>
      <c r="J8">
        <f t="shared" si="0"/>
        <v>5</v>
      </c>
      <c r="K8" t="s">
        <v>333</v>
      </c>
      <c r="N8" s="2" t="s">
        <v>777</v>
      </c>
      <c r="O8" s="3"/>
    </row>
    <row r="9" spans="1:15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225</v>
      </c>
      <c r="G9" t="s">
        <v>542</v>
      </c>
      <c r="H9" t="s">
        <v>543</v>
      </c>
      <c r="I9">
        <v>-2</v>
      </c>
      <c r="J9">
        <f t="shared" si="0"/>
        <v>2</v>
      </c>
      <c r="K9" t="s">
        <v>333</v>
      </c>
      <c r="N9" s="2" t="s">
        <v>66</v>
      </c>
      <c r="O9" s="3">
        <v>902.38326385081461</v>
      </c>
    </row>
    <row r="10" spans="1:15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225</v>
      </c>
      <c r="G10" t="s">
        <v>544</v>
      </c>
      <c r="H10" t="s">
        <v>543</v>
      </c>
      <c r="I10">
        <v>6</v>
      </c>
      <c r="J10">
        <f t="shared" si="0"/>
        <v>6</v>
      </c>
      <c r="K10" t="s">
        <v>333</v>
      </c>
    </row>
    <row r="11" spans="1:15" x14ac:dyDescent="0.25">
      <c r="A11" t="s">
        <v>115</v>
      </c>
      <c r="B11" t="s">
        <v>116</v>
      </c>
      <c r="C11" t="s">
        <v>117</v>
      </c>
      <c r="D11" t="s">
        <v>315</v>
      </c>
      <c r="E11" t="s">
        <v>3</v>
      </c>
      <c r="F11" t="s">
        <v>225</v>
      </c>
      <c r="G11" t="s">
        <v>545</v>
      </c>
      <c r="H11" t="s">
        <v>543</v>
      </c>
      <c r="I11">
        <v>1929</v>
      </c>
      <c r="J11">
        <f t="shared" si="0"/>
        <v>1929</v>
      </c>
      <c r="K11" t="s">
        <v>333</v>
      </c>
    </row>
    <row r="12" spans="1:15" x14ac:dyDescent="0.25">
      <c r="A12" t="s">
        <v>115</v>
      </c>
      <c r="B12" t="s">
        <v>116</v>
      </c>
      <c r="C12" t="s">
        <v>117</v>
      </c>
      <c r="D12" t="s">
        <v>315</v>
      </c>
      <c r="E12" t="s">
        <v>3</v>
      </c>
      <c r="F12" t="s">
        <v>202</v>
      </c>
      <c r="G12" t="s">
        <v>505</v>
      </c>
      <c r="H12" t="s">
        <v>539</v>
      </c>
      <c r="I12">
        <v>-1</v>
      </c>
      <c r="J12">
        <f t="shared" si="0"/>
        <v>1</v>
      </c>
      <c r="K12" t="s">
        <v>197</v>
      </c>
    </row>
    <row r="13" spans="1:15" x14ac:dyDescent="0.25">
      <c r="A13" t="s">
        <v>115</v>
      </c>
      <c r="B13" t="s">
        <v>116</v>
      </c>
      <c r="C13" t="s">
        <v>117</v>
      </c>
      <c r="D13" t="s">
        <v>315</v>
      </c>
      <c r="E13" t="s">
        <v>3</v>
      </c>
      <c r="F13" t="s">
        <v>202</v>
      </c>
      <c r="G13" t="s">
        <v>118</v>
      </c>
      <c r="H13" t="s">
        <v>539</v>
      </c>
      <c r="I13">
        <v>0</v>
      </c>
      <c r="J13">
        <f t="shared" si="0"/>
        <v>0</v>
      </c>
      <c r="K13" t="s">
        <v>175</v>
      </c>
    </row>
    <row r="14" spans="1:15" x14ac:dyDescent="0.25">
      <c r="A14" t="s">
        <v>115</v>
      </c>
      <c r="B14" t="s">
        <v>116</v>
      </c>
      <c r="C14" t="s">
        <v>117</v>
      </c>
      <c r="D14" t="s">
        <v>315</v>
      </c>
      <c r="E14" t="s">
        <v>3</v>
      </c>
      <c r="F14" t="s">
        <v>202</v>
      </c>
      <c r="G14" t="s">
        <v>519</v>
      </c>
      <c r="H14" t="s">
        <v>539</v>
      </c>
      <c r="I14">
        <v>-15</v>
      </c>
      <c r="J14">
        <f t="shared" si="0"/>
        <v>15</v>
      </c>
      <c r="K14" t="s">
        <v>197</v>
      </c>
    </row>
    <row r="15" spans="1:15" x14ac:dyDescent="0.25">
      <c r="A15" t="s">
        <v>115</v>
      </c>
      <c r="B15" t="s">
        <v>116</v>
      </c>
      <c r="C15" t="s">
        <v>117</v>
      </c>
      <c r="D15" t="s">
        <v>315</v>
      </c>
      <c r="E15" t="s">
        <v>3</v>
      </c>
      <c r="F15" t="s">
        <v>202</v>
      </c>
      <c r="G15" t="s">
        <v>546</v>
      </c>
      <c r="H15" t="s">
        <v>539</v>
      </c>
      <c r="I15">
        <v>1</v>
      </c>
      <c r="J15">
        <f t="shared" si="0"/>
        <v>1</v>
      </c>
      <c r="K15" t="s">
        <v>197</v>
      </c>
    </row>
    <row r="16" spans="1:15" x14ac:dyDescent="0.25">
      <c r="A16" t="s">
        <v>115</v>
      </c>
      <c r="B16" t="s">
        <v>116</v>
      </c>
      <c r="C16" t="s">
        <v>117</v>
      </c>
      <c r="D16" t="s">
        <v>315</v>
      </c>
      <c r="E16" t="s">
        <v>3</v>
      </c>
      <c r="F16" t="s">
        <v>202</v>
      </c>
      <c r="G16" t="s">
        <v>546</v>
      </c>
      <c r="H16" t="s">
        <v>539</v>
      </c>
      <c r="I16">
        <v>-6</v>
      </c>
      <c r="J16">
        <f t="shared" si="0"/>
        <v>6</v>
      </c>
      <c r="K16" t="s">
        <v>197</v>
      </c>
    </row>
    <row r="17" spans="1:11" x14ac:dyDescent="0.25">
      <c r="A17" t="s">
        <v>115</v>
      </c>
      <c r="B17" t="s">
        <v>116</v>
      </c>
      <c r="C17" t="s">
        <v>117</v>
      </c>
      <c r="D17" t="s">
        <v>315</v>
      </c>
      <c r="E17" t="s">
        <v>3</v>
      </c>
      <c r="F17" t="s">
        <v>202</v>
      </c>
      <c r="G17" t="s">
        <v>547</v>
      </c>
      <c r="H17" t="s">
        <v>539</v>
      </c>
      <c r="I17">
        <v>1</v>
      </c>
      <c r="J17">
        <f t="shared" si="0"/>
        <v>1</v>
      </c>
      <c r="K17" t="s">
        <v>171</v>
      </c>
    </row>
    <row r="18" spans="1:11" x14ac:dyDescent="0.25">
      <c r="A18" t="s">
        <v>115</v>
      </c>
      <c r="B18" t="s">
        <v>116</v>
      </c>
      <c r="C18" t="s">
        <v>117</v>
      </c>
      <c r="D18" t="s">
        <v>315</v>
      </c>
      <c r="E18" t="s">
        <v>3</v>
      </c>
      <c r="F18" t="s">
        <v>202</v>
      </c>
      <c r="G18" t="s">
        <v>548</v>
      </c>
      <c r="H18" t="s">
        <v>539</v>
      </c>
      <c r="I18">
        <v>14</v>
      </c>
      <c r="J18">
        <f t="shared" si="0"/>
        <v>14</v>
      </c>
      <c r="K18" t="s">
        <v>171</v>
      </c>
    </row>
    <row r="19" spans="1:11" x14ac:dyDescent="0.25">
      <c r="A19" t="s">
        <v>115</v>
      </c>
      <c r="B19" t="s">
        <v>116</v>
      </c>
      <c r="C19" t="s">
        <v>117</v>
      </c>
      <c r="D19" t="s">
        <v>315</v>
      </c>
      <c r="E19" t="s">
        <v>3</v>
      </c>
      <c r="F19" t="s">
        <v>202</v>
      </c>
      <c r="G19" t="s">
        <v>520</v>
      </c>
      <c r="H19" t="s">
        <v>539</v>
      </c>
      <c r="I19">
        <v>6</v>
      </c>
      <c r="J19">
        <f t="shared" si="0"/>
        <v>6</v>
      </c>
      <c r="K19" t="s">
        <v>197</v>
      </c>
    </row>
    <row r="20" spans="1:11" x14ac:dyDescent="0.25">
      <c r="A20" t="s">
        <v>115</v>
      </c>
      <c r="B20" t="s">
        <v>116</v>
      </c>
      <c r="C20" t="s">
        <v>117</v>
      </c>
      <c r="D20" t="s">
        <v>315</v>
      </c>
      <c r="E20" t="s">
        <v>3</v>
      </c>
      <c r="F20" t="s">
        <v>202</v>
      </c>
      <c r="G20" t="s">
        <v>549</v>
      </c>
      <c r="H20" t="s">
        <v>550</v>
      </c>
      <c r="I20">
        <v>76</v>
      </c>
      <c r="J20">
        <f t="shared" si="0"/>
        <v>76</v>
      </c>
      <c r="K20" t="s">
        <v>163</v>
      </c>
    </row>
    <row r="21" spans="1:11" x14ac:dyDescent="0.25">
      <c r="A21" t="s">
        <v>115</v>
      </c>
      <c r="B21" t="s">
        <v>116</v>
      </c>
      <c r="C21" t="s">
        <v>117</v>
      </c>
      <c r="D21" t="s">
        <v>315</v>
      </c>
      <c r="E21" t="s">
        <v>3</v>
      </c>
      <c r="F21" t="s">
        <v>202</v>
      </c>
      <c r="G21" t="s">
        <v>549</v>
      </c>
      <c r="H21" t="s">
        <v>539</v>
      </c>
      <c r="I21">
        <v>-6</v>
      </c>
      <c r="J21">
        <f t="shared" si="0"/>
        <v>6</v>
      </c>
      <c r="K21" t="s">
        <v>197</v>
      </c>
    </row>
    <row r="22" spans="1:11" x14ac:dyDescent="0.25">
      <c r="A22" t="s">
        <v>115</v>
      </c>
      <c r="B22" t="s">
        <v>116</v>
      </c>
      <c r="C22" t="s">
        <v>117</v>
      </c>
      <c r="D22" t="s">
        <v>315</v>
      </c>
      <c r="E22" t="s">
        <v>3</v>
      </c>
      <c r="F22" t="s">
        <v>202</v>
      </c>
      <c r="G22" t="s">
        <v>549</v>
      </c>
      <c r="H22" t="s">
        <v>539</v>
      </c>
      <c r="I22">
        <v>-19</v>
      </c>
      <c r="J22">
        <f t="shared" si="0"/>
        <v>19</v>
      </c>
      <c r="K22" t="s">
        <v>197</v>
      </c>
    </row>
    <row r="23" spans="1:11" x14ac:dyDescent="0.25">
      <c r="A23" t="s">
        <v>115</v>
      </c>
      <c r="B23" t="s">
        <v>116</v>
      </c>
      <c r="C23" t="s">
        <v>117</v>
      </c>
      <c r="D23" t="s">
        <v>315</v>
      </c>
      <c r="E23" t="s">
        <v>3</v>
      </c>
      <c r="F23" t="s">
        <v>202</v>
      </c>
      <c r="G23" t="s">
        <v>442</v>
      </c>
      <c r="H23" t="s">
        <v>539</v>
      </c>
      <c r="I23">
        <v>15</v>
      </c>
      <c r="J23">
        <f t="shared" si="0"/>
        <v>15</v>
      </c>
      <c r="K23" t="s">
        <v>197</v>
      </c>
    </row>
    <row r="24" spans="1:11" x14ac:dyDescent="0.25">
      <c r="A24" t="s">
        <v>115</v>
      </c>
      <c r="B24" t="s">
        <v>116</v>
      </c>
      <c r="C24" t="s">
        <v>117</v>
      </c>
      <c r="D24" t="s">
        <v>315</v>
      </c>
      <c r="E24" t="s">
        <v>3</v>
      </c>
      <c r="F24" t="s">
        <v>202</v>
      </c>
      <c r="G24" t="s">
        <v>444</v>
      </c>
      <c r="H24" t="s">
        <v>550</v>
      </c>
      <c r="I24">
        <v>212</v>
      </c>
      <c r="J24">
        <f t="shared" si="0"/>
        <v>212</v>
      </c>
      <c r="K24" t="s">
        <v>486</v>
      </c>
    </row>
    <row r="25" spans="1:11" x14ac:dyDescent="0.25">
      <c r="A25" t="s">
        <v>115</v>
      </c>
      <c r="B25" t="s">
        <v>116</v>
      </c>
      <c r="C25" t="s">
        <v>117</v>
      </c>
      <c r="D25" t="s">
        <v>315</v>
      </c>
      <c r="E25" t="s">
        <v>3</v>
      </c>
      <c r="F25" t="s">
        <v>202</v>
      </c>
      <c r="G25" t="s">
        <v>551</v>
      </c>
      <c r="H25" t="s">
        <v>550</v>
      </c>
      <c r="I25">
        <v>1482</v>
      </c>
      <c r="J25">
        <f t="shared" si="0"/>
        <v>1482</v>
      </c>
      <c r="K25" t="s">
        <v>567</v>
      </c>
    </row>
    <row r="26" spans="1:11" x14ac:dyDescent="0.25">
      <c r="A26" t="s">
        <v>115</v>
      </c>
      <c r="B26" t="s">
        <v>116</v>
      </c>
      <c r="C26" t="s">
        <v>117</v>
      </c>
      <c r="D26" t="s">
        <v>315</v>
      </c>
      <c r="E26" t="s">
        <v>3</v>
      </c>
      <c r="F26" t="s">
        <v>316</v>
      </c>
      <c r="G26" t="s">
        <v>553</v>
      </c>
      <c r="H26" t="s">
        <v>554</v>
      </c>
      <c r="I26">
        <v>41</v>
      </c>
      <c r="J26">
        <f t="shared" si="0"/>
        <v>41</v>
      </c>
      <c r="K26" t="s">
        <v>163</v>
      </c>
    </row>
    <row r="27" spans="1:11" x14ac:dyDescent="0.25">
      <c r="A27" t="s">
        <v>115</v>
      </c>
      <c r="B27" t="s">
        <v>116</v>
      </c>
      <c r="C27" t="s">
        <v>117</v>
      </c>
      <c r="D27" t="s">
        <v>315</v>
      </c>
      <c r="E27" t="s">
        <v>3</v>
      </c>
      <c r="F27" t="s">
        <v>316</v>
      </c>
      <c r="G27" t="s">
        <v>445</v>
      </c>
      <c r="H27" t="s">
        <v>554</v>
      </c>
      <c r="I27">
        <v>1</v>
      </c>
      <c r="J27">
        <f t="shared" si="0"/>
        <v>1</v>
      </c>
      <c r="K27" t="s">
        <v>197</v>
      </c>
    </row>
    <row r="28" spans="1:11" x14ac:dyDescent="0.25">
      <c r="A28" t="s">
        <v>115</v>
      </c>
      <c r="B28" t="s">
        <v>116</v>
      </c>
      <c r="C28" t="s">
        <v>117</v>
      </c>
      <c r="D28" t="s">
        <v>315</v>
      </c>
      <c r="E28" t="s">
        <v>3</v>
      </c>
      <c r="F28" t="s">
        <v>316</v>
      </c>
      <c r="G28" t="s">
        <v>522</v>
      </c>
      <c r="H28" t="s">
        <v>554</v>
      </c>
      <c r="I28">
        <v>8</v>
      </c>
      <c r="J28">
        <f t="shared" si="0"/>
        <v>8</v>
      </c>
      <c r="K28" t="s">
        <v>197</v>
      </c>
    </row>
    <row r="29" spans="1:11" x14ac:dyDescent="0.25">
      <c r="A29" t="s">
        <v>115</v>
      </c>
      <c r="B29" t="s">
        <v>116</v>
      </c>
      <c r="C29" t="s">
        <v>117</v>
      </c>
      <c r="D29" t="s">
        <v>315</v>
      </c>
      <c r="E29" t="s">
        <v>3</v>
      </c>
      <c r="F29" t="s">
        <v>316</v>
      </c>
      <c r="G29" t="s">
        <v>523</v>
      </c>
      <c r="H29" t="s">
        <v>554</v>
      </c>
      <c r="I29">
        <v>5295</v>
      </c>
      <c r="J29">
        <f t="shared" si="0"/>
        <v>5295</v>
      </c>
      <c r="K29" t="s">
        <v>494</v>
      </c>
    </row>
    <row r="30" spans="1:11" x14ac:dyDescent="0.25">
      <c r="A30" t="s">
        <v>115</v>
      </c>
      <c r="B30" t="s">
        <v>116</v>
      </c>
      <c r="C30" t="s">
        <v>117</v>
      </c>
      <c r="D30" t="s">
        <v>315</v>
      </c>
      <c r="E30" t="s">
        <v>3</v>
      </c>
      <c r="F30" t="s">
        <v>316</v>
      </c>
      <c r="G30" t="s">
        <v>121</v>
      </c>
      <c r="H30" t="s">
        <v>554</v>
      </c>
      <c r="I30">
        <v>76</v>
      </c>
      <c r="J30">
        <f t="shared" si="0"/>
        <v>76</v>
      </c>
      <c r="K30" t="s">
        <v>163</v>
      </c>
    </row>
    <row r="31" spans="1:11" x14ac:dyDescent="0.25">
      <c r="A31" t="s">
        <v>115</v>
      </c>
      <c r="B31" t="s">
        <v>116</v>
      </c>
      <c r="C31" t="s">
        <v>117</v>
      </c>
      <c r="D31" t="s">
        <v>315</v>
      </c>
      <c r="E31" t="s">
        <v>3</v>
      </c>
      <c r="F31" t="s">
        <v>372</v>
      </c>
      <c r="G31" t="s">
        <v>555</v>
      </c>
      <c r="H31" t="s">
        <v>539</v>
      </c>
      <c r="I31">
        <v>78</v>
      </c>
      <c r="J31">
        <f t="shared" si="0"/>
        <v>78</v>
      </c>
      <c r="K31" t="s">
        <v>155</v>
      </c>
    </row>
    <row r="32" spans="1:11" x14ac:dyDescent="0.25">
      <c r="A32" t="s">
        <v>115</v>
      </c>
      <c r="B32" t="s">
        <v>116</v>
      </c>
      <c r="C32" t="s">
        <v>117</v>
      </c>
      <c r="D32" t="s">
        <v>315</v>
      </c>
      <c r="E32" t="s">
        <v>3</v>
      </c>
      <c r="F32" t="s">
        <v>372</v>
      </c>
      <c r="G32" t="s">
        <v>556</v>
      </c>
      <c r="H32" t="s">
        <v>539</v>
      </c>
      <c r="I32">
        <v>-2</v>
      </c>
      <c r="J32">
        <f t="shared" si="0"/>
        <v>2</v>
      </c>
      <c r="K32" t="s">
        <v>163</v>
      </c>
    </row>
    <row r="33" spans="1:11" x14ac:dyDescent="0.25">
      <c r="A33" t="s">
        <v>115</v>
      </c>
      <c r="B33" t="s">
        <v>116</v>
      </c>
      <c r="C33" t="s">
        <v>117</v>
      </c>
      <c r="D33" t="s">
        <v>315</v>
      </c>
      <c r="E33" t="s">
        <v>3</v>
      </c>
      <c r="F33" t="s">
        <v>372</v>
      </c>
      <c r="G33" t="s">
        <v>557</v>
      </c>
      <c r="H33" t="s">
        <v>539</v>
      </c>
      <c r="I33">
        <v>78</v>
      </c>
      <c r="J33">
        <f t="shared" si="0"/>
        <v>78</v>
      </c>
      <c r="K33" t="s">
        <v>163</v>
      </c>
    </row>
    <row r="34" spans="1:11" x14ac:dyDescent="0.25">
      <c r="A34" t="s">
        <v>115</v>
      </c>
      <c r="B34" t="s">
        <v>116</v>
      </c>
      <c r="C34" t="s">
        <v>117</v>
      </c>
      <c r="D34" t="s">
        <v>315</v>
      </c>
      <c r="E34" t="s">
        <v>3</v>
      </c>
      <c r="F34" t="s">
        <v>372</v>
      </c>
      <c r="G34" t="s">
        <v>558</v>
      </c>
      <c r="H34" t="s">
        <v>539</v>
      </c>
      <c r="I34">
        <v>75</v>
      </c>
      <c r="J34">
        <f t="shared" si="0"/>
        <v>75</v>
      </c>
      <c r="K34" t="s">
        <v>327</v>
      </c>
    </row>
    <row r="35" spans="1:11" x14ac:dyDescent="0.25">
      <c r="A35" t="s">
        <v>115</v>
      </c>
      <c r="B35" t="s">
        <v>116</v>
      </c>
      <c r="C35" t="s">
        <v>117</v>
      </c>
      <c r="D35" t="s">
        <v>315</v>
      </c>
      <c r="E35" t="s">
        <v>3</v>
      </c>
      <c r="F35" t="s">
        <v>372</v>
      </c>
      <c r="G35" t="s">
        <v>559</v>
      </c>
      <c r="H35" t="s">
        <v>539</v>
      </c>
      <c r="I35">
        <v>90</v>
      </c>
      <c r="J35">
        <f t="shared" si="0"/>
        <v>90</v>
      </c>
      <c r="K35" t="s">
        <v>344</v>
      </c>
    </row>
    <row r="36" spans="1:11" x14ac:dyDescent="0.25">
      <c r="A36" t="s">
        <v>115</v>
      </c>
      <c r="B36" t="s">
        <v>116</v>
      </c>
      <c r="C36" t="s">
        <v>117</v>
      </c>
      <c r="D36" t="s">
        <v>315</v>
      </c>
      <c r="E36" t="s">
        <v>3</v>
      </c>
      <c r="F36" t="s">
        <v>372</v>
      </c>
      <c r="G36" t="s">
        <v>560</v>
      </c>
      <c r="H36" t="s">
        <v>539</v>
      </c>
      <c r="I36">
        <v>-8</v>
      </c>
      <c r="J36">
        <f t="shared" si="0"/>
        <v>8</v>
      </c>
      <c r="K36" t="s">
        <v>152</v>
      </c>
    </row>
    <row r="37" spans="1:11" x14ac:dyDescent="0.25">
      <c r="A37" t="s">
        <v>115</v>
      </c>
      <c r="B37" t="s">
        <v>116</v>
      </c>
      <c r="C37" t="s">
        <v>117</v>
      </c>
      <c r="D37" t="s">
        <v>315</v>
      </c>
      <c r="E37" t="s">
        <v>3</v>
      </c>
      <c r="F37" t="s">
        <v>372</v>
      </c>
      <c r="G37" t="s">
        <v>561</v>
      </c>
      <c r="H37" t="s">
        <v>539</v>
      </c>
      <c r="I37">
        <v>4</v>
      </c>
      <c r="J37">
        <f t="shared" si="0"/>
        <v>4</v>
      </c>
      <c r="K37" t="s">
        <v>152</v>
      </c>
    </row>
    <row r="38" spans="1:11" x14ac:dyDescent="0.25">
      <c r="A38" t="s">
        <v>115</v>
      </c>
      <c r="B38" t="s">
        <v>116</v>
      </c>
      <c r="C38" t="s">
        <v>117</v>
      </c>
      <c r="D38" t="s">
        <v>315</v>
      </c>
      <c r="E38" t="s">
        <v>3</v>
      </c>
      <c r="F38" t="s">
        <v>372</v>
      </c>
      <c r="G38" t="s">
        <v>562</v>
      </c>
      <c r="H38" t="s">
        <v>539</v>
      </c>
      <c r="I38">
        <v>2</v>
      </c>
      <c r="J38">
        <f t="shared" si="0"/>
        <v>2</v>
      </c>
      <c r="K38" t="s">
        <v>152</v>
      </c>
    </row>
    <row r="39" spans="1:11" x14ac:dyDescent="0.25">
      <c r="A39" t="s">
        <v>115</v>
      </c>
      <c r="B39" t="s">
        <v>116</v>
      </c>
      <c r="C39" t="s">
        <v>117</v>
      </c>
      <c r="D39" t="s">
        <v>315</v>
      </c>
      <c r="E39" t="s">
        <v>3</v>
      </c>
      <c r="F39" t="s">
        <v>372</v>
      </c>
      <c r="G39" t="s">
        <v>563</v>
      </c>
      <c r="H39" t="s">
        <v>539</v>
      </c>
      <c r="I39">
        <v>-20</v>
      </c>
      <c r="J39">
        <f t="shared" si="0"/>
        <v>20</v>
      </c>
      <c r="K39" t="s">
        <v>152</v>
      </c>
    </row>
    <row r="40" spans="1:11" x14ac:dyDescent="0.25">
      <c r="A40" t="s">
        <v>115</v>
      </c>
      <c r="B40" t="s">
        <v>116</v>
      </c>
      <c r="C40" t="s">
        <v>117</v>
      </c>
      <c r="D40" t="s">
        <v>315</v>
      </c>
      <c r="E40" t="s">
        <v>3</v>
      </c>
      <c r="F40" t="s">
        <v>372</v>
      </c>
      <c r="G40" t="s">
        <v>564</v>
      </c>
      <c r="H40" t="s">
        <v>539</v>
      </c>
      <c r="I40">
        <v>570</v>
      </c>
      <c r="J40">
        <f t="shared" si="0"/>
        <v>570</v>
      </c>
      <c r="K40" t="s">
        <v>396</v>
      </c>
    </row>
    <row r="41" spans="1:11" x14ac:dyDescent="0.25">
      <c r="A41" t="s">
        <v>115</v>
      </c>
      <c r="B41" t="s">
        <v>116</v>
      </c>
      <c r="C41" t="s">
        <v>117</v>
      </c>
      <c r="D41" t="s">
        <v>315</v>
      </c>
      <c r="E41" t="s">
        <v>3</v>
      </c>
      <c r="F41" t="s">
        <v>372</v>
      </c>
      <c r="G41" t="s">
        <v>565</v>
      </c>
      <c r="H41" t="s">
        <v>539</v>
      </c>
      <c r="I41">
        <v>6</v>
      </c>
      <c r="J41">
        <f t="shared" si="0"/>
        <v>6</v>
      </c>
      <c r="K41" t="s">
        <v>155</v>
      </c>
    </row>
    <row r="42" spans="1:11" x14ac:dyDescent="0.25">
      <c r="A42" t="s">
        <v>115</v>
      </c>
      <c r="B42" t="s">
        <v>116</v>
      </c>
      <c r="C42" t="s">
        <v>117</v>
      </c>
      <c r="D42" t="s">
        <v>315</v>
      </c>
      <c r="E42" t="s">
        <v>3</v>
      </c>
      <c r="F42" t="s">
        <v>372</v>
      </c>
      <c r="G42" t="s">
        <v>566</v>
      </c>
      <c r="H42" t="s">
        <v>539</v>
      </c>
      <c r="I42">
        <v>328</v>
      </c>
      <c r="J42">
        <f t="shared" si="0"/>
        <v>328</v>
      </c>
      <c r="K42" t="s">
        <v>395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K3" sqref="K3:L8"/>
    </sheetView>
  </sheetViews>
  <sheetFormatPr defaultRowHeight="15" x14ac:dyDescent="0.25"/>
  <cols>
    <col min="11" max="11" width="12.42578125" bestFit="1" customWidth="1"/>
    <col min="12" max="12" width="15.85546875" customWidth="1"/>
  </cols>
  <sheetData>
    <row r="1" spans="1:12" x14ac:dyDescent="0.25">
      <c r="H1" t="s">
        <v>61</v>
      </c>
      <c r="I1" t="s">
        <v>62</v>
      </c>
    </row>
    <row r="2" spans="1:12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417</v>
      </c>
      <c r="G2" t="s">
        <v>445</v>
      </c>
      <c r="H2" t="s">
        <v>541</v>
      </c>
      <c r="I2">
        <v>55</v>
      </c>
      <c r="K2" s="1" t="s">
        <v>65</v>
      </c>
      <c r="L2" t="s">
        <v>783</v>
      </c>
    </row>
    <row r="3" spans="1:12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225</v>
      </c>
      <c r="G3" t="s">
        <v>568</v>
      </c>
      <c r="H3" t="s">
        <v>543</v>
      </c>
      <c r="I3">
        <v>88</v>
      </c>
      <c r="K3" s="2" t="s">
        <v>550</v>
      </c>
      <c r="L3" s="3">
        <v>723.17051626033208</v>
      </c>
    </row>
    <row r="4" spans="1:12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202</v>
      </c>
      <c r="G4" t="s">
        <v>569</v>
      </c>
      <c r="H4" t="s">
        <v>539</v>
      </c>
      <c r="I4">
        <v>64</v>
      </c>
      <c r="K4" s="2" t="s">
        <v>554</v>
      </c>
      <c r="L4" s="3">
        <v>170.19069112330803</v>
      </c>
    </row>
    <row r="5" spans="1:12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202</v>
      </c>
      <c r="G5" t="s">
        <v>540</v>
      </c>
      <c r="H5" t="s">
        <v>550</v>
      </c>
      <c r="I5">
        <v>114</v>
      </c>
      <c r="K5" s="2" t="s">
        <v>539</v>
      </c>
      <c r="L5" s="3">
        <v>21.88606862823929</v>
      </c>
    </row>
    <row r="6" spans="1:12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202</v>
      </c>
      <c r="G6" t="s">
        <v>121</v>
      </c>
      <c r="H6" t="s">
        <v>539</v>
      </c>
      <c r="I6">
        <v>85</v>
      </c>
      <c r="K6" s="2" t="s">
        <v>543</v>
      </c>
      <c r="L6" s="3">
        <v>11.313708498984761</v>
      </c>
    </row>
    <row r="7" spans="1:12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316</v>
      </c>
      <c r="G7" t="s">
        <v>334</v>
      </c>
      <c r="H7" t="s">
        <v>543</v>
      </c>
      <c r="I7">
        <v>104</v>
      </c>
      <c r="K7" s="2" t="s">
        <v>541</v>
      </c>
      <c r="L7" s="3" t="e">
        <v>#DIV/0!</v>
      </c>
    </row>
    <row r="8" spans="1:12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316</v>
      </c>
      <c r="G8" t="s">
        <v>443</v>
      </c>
      <c r="H8" t="s">
        <v>554</v>
      </c>
      <c r="I8">
        <v>143</v>
      </c>
      <c r="K8" s="2" t="s">
        <v>607</v>
      </c>
      <c r="L8" s="3">
        <v>62.622831679979527</v>
      </c>
    </row>
    <row r="9" spans="1:12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372</v>
      </c>
      <c r="G9" t="s">
        <v>570</v>
      </c>
      <c r="H9" t="s">
        <v>539</v>
      </c>
      <c r="I9">
        <v>103</v>
      </c>
      <c r="K9" s="2" t="s">
        <v>777</v>
      </c>
      <c r="L9" s="3"/>
    </row>
    <row r="10" spans="1:12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372</v>
      </c>
      <c r="G10" t="s">
        <v>571</v>
      </c>
      <c r="H10" t="s">
        <v>539</v>
      </c>
      <c r="I10">
        <v>114</v>
      </c>
      <c r="K10" s="2" t="s">
        <v>66</v>
      </c>
      <c r="L10" s="3">
        <v>430.76653319686869</v>
      </c>
    </row>
    <row r="11" spans="1:12" x14ac:dyDescent="0.25">
      <c r="A11" t="s">
        <v>115</v>
      </c>
      <c r="B11" t="s">
        <v>116</v>
      </c>
      <c r="C11" t="s">
        <v>117</v>
      </c>
      <c r="D11" t="s">
        <v>315</v>
      </c>
      <c r="E11" t="s">
        <v>394</v>
      </c>
      <c r="F11" t="s">
        <v>459</v>
      </c>
      <c r="G11" t="s">
        <v>572</v>
      </c>
      <c r="H11" t="s">
        <v>554</v>
      </c>
      <c r="I11">
        <v>233</v>
      </c>
    </row>
    <row r="12" spans="1:12" x14ac:dyDescent="0.25">
      <c r="A12" t="s">
        <v>115</v>
      </c>
      <c r="B12" t="s">
        <v>116</v>
      </c>
      <c r="C12" t="s">
        <v>117</v>
      </c>
      <c r="D12" t="s">
        <v>315</v>
      </c>
      <c r="E12" t="s">
        <v>394</v>
      </c>
      <c r="F12" t="s">
        <v>450</v>
      </c>
      <c r="G12" t="s">
        <v>573</v>
      </c>
      <c r="H12" t="s">
        <v>554</v>
      </c>
      <c r="I12">
        <v>141</v>
      </c>
    </row>
    <row r="13" spans="1:12" x14ac:dyDescent="0.25">
      <c r="A13" t="s">
        <v>115</v>
      </c>
      <c r="B13" t="s">
        <v>116</v>
      </c>
      <c r="C13" t="s">
        <v>117</v>
      </c>
      <c r="D13" t="s">
        <v>315</v>
      </c>
      <c r="E13" t="s">
        <v>394</v>
      </c>
      <c r="F13" t="s">
        <v>450</v>
      </c>
      <c r="G13" t="s">
        <v>574</v>
      </c>
      <c r="H13" t="s">
        <v>554</v>
      </c>
      <c r="I13">
        <v>215</v>
      </c>
    </row>
    <row r="14" spans="1:12" x14ac:dyDescent="0.25">
      <c r="A14" t="s">
        <v>115</v>
      </c>
      <c r="B14" t="s">
        <v>116</v>
      </c>
      <c r="C14" t="s">
        <v>117</v>
      </c>
      <c r="D14" t="s">
        <v>315</v>
      </c>
      <c r="E14" t="s">
        <v>394</v>
      </c>
      <c r="F14" t="s">
        <v>450</v>
      </c>
      <c r="G14" t="s">
        <v>575</v>
      </c>
      <c r="H14" t="s">
        <v>550</v>
      </c>
      <c r="I14">
        <v>3034</v>
      </c>
    </row>
    <row r="15" spans="1:12" x14ac:dyDescent="0.25">
      <c r="A15" t="s">
        <v>115</v>
      </c>
      <c r="B15" t="s">
        <v>116</v>
      </c>
      <c r="C15" t="s">
        <v>117</v>
      </c>
      <c r="D15" t="s">
        <v>315</v>
      </c>
      <c r="E15" t="s">
        <v>394</v>
      </c>
      <c r="F15" t="s">
        <v>450</v>
      </c>
      <c r="G15" t="s">
        <v>576</v>
      </c>
      <c r="H15" t="s">
        <v>550</v>
      </c>
      <c r="I15">
        <v>72</v>
      </c>
    </row>
    <row r="16" spans="1:12" x14ac:dyDescent="0.25">
      <c r="A16" t="s">
        <v>115</v>
      </c>
      <c r="B16" t="s">
        <v>116</v>
      </c>
      <c r="C16" t="s">
        <v>117</v>
      </c>
      <c r="D16" t="s">
        <v>315</v>
      </c>
      <c r="E16" t="s">
        <v>394</v>
      </c>
      <c r="F16" t="s">
        <v>450</v>
      </c>
      <c r="G16" t="s">
        <v>577</v>
      </c>
      <c r="H16" t="s">
        <v>550</v>
      </c>
      <c r="I16">
        <v>46</v>
      </c>
    </row>
    <row r="17" spans="1:9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450</v>
      </c>
      <c r="G17" t="s">
        <v>578</v>
      </c>
      <c r="H17" t="s">
        <v>554</v>
      </c>
      <c r="I17">
        <v>33</v>
      </c>
    </row>
    <row r="18" spans="1:9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450</v>
      </c>
      <c r="G18" t="s">
        <v>579</v>
      </c>
      <c r="H18" t="s">
        <v>550</v>
      </c>
      <c r="I18">
        <v>50</v>
      </c>
    </row>
    <row r="19" spans="1:9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450</v>
      </c>
      <c r="G19" t="s">
        <v>580</v>
      </c>
      <c r="H19" t="s">
        <v>554</v>
      </c>
      <c r="I19">
        <v>15</v>
      </c>
    </row>
    <row r="20" spans="1:9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450</v>
      </c>
      <c r="G20" t="s">
        <v>581</v>
      </c>
      <c r="H20" t="s">
        <v>554</v>
      </c>
      <c r="I20">
        <v>188</v>
      </c>
    </row>
    <row r="21" spans="1:9" x14ac:dyDescent="0.25">
      <c r="A21" t="s">
        <v>115</v>
      </c>
      <c r="B21" t="s">
        <v>116</v>
      </c>
      <c r="C21" t="s">
        <v>117</v>
      </c>
      <c r="D21" t="s">
        <v>315</v>
      </c>
      <c r="E21" t="s">
        <v>394</v>
      </c>
      <c r="F21" t="s">
        <v>450</v>
      </c>
      <c r="G21" t="s">
        <v>582</v>
      </c>
      <c r="H21" t="s">
        <v>550</v>
      </c>
      <c r="I21">
        <v>22</v>
      </c>
    </row>
    <row r="22" spans="1:9" x14ac:dyDescent="0.25">
      <c r="A22" t="s">
        <v>115</v>
      </c>
      <c r="B22" t="s">
        <v>116</v>
      </c>
      <c r="C22" t="s">
        <v>117</v>
      </c>
      <c r="D22" t="s">
        <v>315</v>
      </c>
      <c r="E22" t="s">
        <v>394</v>
      </c>
      <c r="F22" t="s">
        <v>450</v>
      </c>
      <c r="G22" t="s">
        <v>583</v>
      </c>
      <c r="H22" t="s">
        <v>550</v>
      </c>
      <c r="I22">
        <v>33</v>
      </c>
    </row>
    <row r="23" spans="1:9" x14ac:dyDescent="0.25">
      <c r="A23" t="s">
        <v>115</v>
      </c>
      <c r="B23" t="s">
        <v>116</v>
      </c>
      <c r="C23" t="s">
        <v>117</v>
      </c>
      <c r="D23" t="s">
        <v>315</v>
      </c>
      <c r="E23" t="s">
        <v>394</v>
      </c>
      <c r="F23" t="s">
        <v>450</v>
      </c>
      <c r="G23" t="s">
        <v>583</v>
      </c>
      <c r="H23" t="s">
        <v>607</v>
      </c>
      <c r="I23">
        <v>16</v>
      </c>
    </row>
    <row r="24" spans="1:9" x14ac:dyDescent="0.25">
      <c r="A24" t="s">
        <v>115</v>
      </c>
      <c r="B24" t="s">
        <v>116</v>
      </c>
      <c r="C24" t="s">
        <v>117</v>
      </c>
      <c r="D24" t="s">
        <v>315</v>
      </c>
      <c r="E24" t="s">
        <v>394</v>
      </c>
      <c r="F24" t="s">
        <v>450</v>
      </c>
      <c r="G24" t="s">
        <v>584</v>
      </c>
      <c r="H24" t="s">
        <v>554</v>
      </c>
      <c r="I24">
        <v>353</v>
      </c>
    </row>
    <row r="25" spans="1:9" x14ac:dyDescent="0.25">
      <c r="A25" t="s">
        <v>115</v>
      </c>
      <c r="B25" t="s">
        <v>116</v>
      </c>
      <c r="C25" t="s">
        <v>117</v>
      </c>
      <c r="D25" t="s">
        <v>315</v>
      </c>
      <c r="E25" t="s">
        <v>394</v>
      </c>
      <c r="F25" t="s">
        <v>450</v>
      </c>
      <c r="G25" t="s">
        <v>585</v>
      </c>
      <c r="H25" t="s">
        <v>607</v>
      </c>
      <c r="I25">
        <v>113</v>
      </c>
    </row>
    <row r="26" spans="1:9" x14ac:dyDescent="0.25">
      <c r="A26" t="s">
        <v>115</v>
      </c>
      <c r="B26" t="s">
        <v>116</v>
      </c>
      <c r="C26" t="s">
        <v>117</v>
      </c>
      <c r="D26" t="s">
        <v>315</v>
      </c>
      <c r="E26" t="s">
        <v>394</v>
      </c>
      <c r="F26" t="s">
        <v>450</v>
      </c>
      <c r="G26" t="s">
        <v>586</v>
      </c>
      <c r="H26" t="s">
        <v>550</v>
      </c>
      <c r="I26">
        <v>31</v>
      </c>
    </row>
    <row r="27" spans="1:9" x14ac:dyDescent="0.25">
      <c r="A27" t="s">
        <v>115</v>
      </c>
      <c r="B27" t="s">
        <v>116</v>
      </c>
      <c r="C27" t="s">
        <v>117</v>
      </c>
      <c r="D27" t="s">
        <v>315</v>
      </c>
      <c r="E27" t="s">
        <v>394</v>
      </c>
      <c r="F27" t="s">
        <v>450</v>
      </c>
      <c r="G27" t="s">
        <v>587</v>
      </c>
      <c r="H27" t="s">
        <v>550</v>
      </c>
      <c r="I27">
        <v>48</v>
      </c>
    </row>
    <row r="28" spans="1:9" x14ac:dyDescent="0.25">
      <c r="A28" t="s">
        <v>115</v>
      </c>
      <c r="B28" t="s">
        <v>116</v>
      </c>
      <c r="C28" t="s">
        <v>117</v>
      </c>
      <c r="D28" t="s">
        <v>315</v>
      </c>
      <c r="E28" t="s">
        <v>394</v>
      </c>
      <c r="F28" t="s">
        <v>450</v>
      </c>
      <c r="G28" t="s">
        <v>588</v>
      </c>
      <c r="H28" t="s">
        <v>554</v>
      </c>
      <c r="I28">
        <v>63</v>
      </c>
    </row>
    <row r="29" spans="1:9" x14ac:dyDescent="0.25">
      <c r="A29" t="s">
        <v>115</v>
      </c>
      <c r="B29" t="s">
        <v>116</v>
      </c>
      <c r="C29" t="s">
        <v>117</v>
      </c>
      <c r="D29" t="s">
        <v>315</v>
      </c>
      <c r="E29" t="s">
        <v>394</v>
      </c>
      <c r="F29" t="s">
        <v>450</v>
      </c>
      <c r="G29" t="s">
        <v>456</v>
      </c>
      <c r="H29" t="s">
        <v>550</v>
      </c>
      <c r="I29">
        <v>59</v>
      </c>
    </row>
    <row r="30" spans="1:9" x14ac:dyDescent="0.25">
      <c r="A30" t="s">
        <v>115</v>
      </c>
      <c r="B30" t="s">
        <v>116</v>
      </c>
      <c r="C30" t="s">
        <v>117</v>
      </c>
      <c r="D30" t="s">
        <v>315</v>
      </c>
      <c r="E30" t="s">
        <v>394</v>
      </c>
      <c r="F30" t="s">
        <v>450</v>
      </c>
      <c r="G30" t="s">
        <v>456</v>
      </c>
      <c r="H30" t="s">
        <v>554</v>
      </c>
      <c r="I30">
        <v>125</v>
      </c>
    </row>
    <row r="31" spans="1:9" x14ac:dyDescent="0.25">
      <c r="A31" t="s">
        <v>115</v>
      </c>
      <c r="B31" t="s">
        <v>116</v>
      </c>
      <c r="C31" t="s">
        <v>117</v>
      </c>
      <c r="D31" t="s">
        <v>315</v>
      </c>
      <c r="E31" t="s">
        <v>394</v>
      </c>
      <c r="F31" t="s">
        <v>450</v>
      </c>
      <c r="G31" t="s">
        <v>457</v>
      </c>
      <c r="H31" t="s">
        <v>550</v>
      </c>
      <c r="I31">
        <v>64</v>
      </c>
    </row>
    <row r="32" spans="1:9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450</v>
      </c>
      <c r="G32" t="s">
        <v>589</v>
      </c>
      <c r="H32" t="s">
        <v>607</v>
      </c>
      <c r="I32">
        <v>57</v>
      </c>
    </row>
    <row r="33" spans="1:9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450</v>
      </c>
      <c r="G33" t="s">
        <v>590</v>
      </c>
      <c r="H33" t="s">
        <v>607</v>
      </c>
      <c r="I33">
        <v>27</v>
      </c>
    </row>
    <row r="34" spans="1:9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450</v>
      </c>
      <c r="G34" t="s">
        <v>591</v>
      </c>
      <c r="H34" t="s">
        <v>607</v>
      </c>
      <c r="I34">
        <v>72</v>
      </c>
    </row>
    <row r="35" spans="1:9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450</v>
      </c>
      <c r="G35" t="s">
        <v>592</v>
      </c>
      <c r="H35" t="s">
        <v>554</v>
      </c>
      <c r="I35">
        <v>262</v>
      </c>
    </row>
    <row r="36" spans="1:9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450</v>
      </c>
      <c r="G36" t="s">
        <v>593</v>
      </c>
      <c r="H36" t="s">
        <v>554</v>
      </c>
      <c r="I36">
        <v>39</v>
      </c>
    </row>
    <row r="37" spans="1:9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450</v>
      </c>
      <c r="G37" t="s">
        <v>594</v>
      </c>
      <c r="H37" t="s">
        <v>554</v>
      </c>
      <c r="I37">
        <v>777</v>
      </c>
    </row>
    <row r="38" spans="1:9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450</v>
      </c>
      <c r="G38" t="s">
        <v>595</v>
      </c>
      <c r="H38" t="s">
        <v>554</v>
      </c>
      <c r="I38">
        <v>35</v>
      </c>
    </row>
    <row r="39" spans="1:9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450</v>
      </c>
      <c r="G39" t="s">
        <v>596</v>
      </c>
      <c r="H39" t="s">
        <v>550</v>
      </c>
      <c r="I39">
        <v>55</v>
      </c>
    </row>
    <row r="40" spans="1:9" x14ac:dyDescent="0.25">
      <c r="A40" t="s">
        <v>115</v>
      </c>
      <c r="B40" t="s">
        <v>116</v>
      </c>
      <c r="C40" t="s">
        <v>117</v>
      </c>
      <c r="D40" t="s">
        <v>315</v>
      </c>
      <c r="E40" t="s">
        <v>394</v>
      </c>
      <c r="F40" t="s">
        <v>450</v>
      </c>
      <c r="G40" t="s">
        <v>597</v>
      </c>
      <c r="H40" t="s">
        <v>607</v>
      </c>
      <c r="I40">
        <v>191</v>
      </c>
    </row>
    <row r="41" spans="1:9" x14ac:dyDescent="0.25">
      <c r="A41" t="s">
        <v>115</v>
      </c>
      <c r="B41" t="s">
        <v>116</v>
      </c>
      <c r="C41" t="s">
        <v>117</v>
      </c>
      <c r="D41" t="s">
        <v>315</v>
      </c>
      <c r="E41" t="s">
        <v>394</v>
      </c>
      <c r="F41" t="s">
        <v>450</v>
      </c>
      <c r="G41" t="s">
        <v>598</v>
      </c>
      <c r="H41" t="s">
        <v>554</v>
      </c>
      <c r="I41">
        <v>188</v>
      </c>
    </row>
    <row r="42" spans="1:9" x14ac:dyDescent="0.25">
      <c r="A42" t="s">
        <v>115</v>
      </c>
      <c r="B42" t="s">
        <v>116</v>
      </c>
      <c r="C42" t="s">
        <v>117</v>
      </c>
      <c r="D42" t="s">
        <v>315</v>
      </c>
      <c r="E42" t="s">
        <v>394</v>
      </c>
      <c r="F42" t="s">
        <v>450</v>
      </c>
      <c r="G42" t="s">
        <v>472</v>
      </c>
      <c r="H42" t="s">
        <v>607</v>
      </c>
      <c r="I42">
        <v>24</v>
      </c>
    </row>
    <row r="43" spans="1:9" x14ac:dyDescent="0.25">
      <c r="A43" t="s">
        <v>115</v>
      </c>
      <c r="B43" t="s">
        <v>116</v>
      </c>
      <c r="C43" t="s">
        <v>117</v>
      </c>
      <c r="D43" t="s">
        <v>315</v>
      </c>
      <c r="E43" t="s">
        <v>394</v>
      </c>
      <c r="F43" t="s">
        <v>450</v>
      </c>
      <c r="G43" t="s">
        <v>599</v>
      </c>
      <c r="H43" t="s">
        <v>550</v>
      </c>
      <c r="I43">
        <v>13</v>
      </c>
    </row>
    <row r="44" spans="1:9" x14ac:dyDescent="0.25">
      <c r="A44" t="s">
        <v>115</v>
      </c>
      <c r="B44" t="s">
        <v>116</v>
      </c>
      <c r="C44" t="s">
        <v>117</v>
      </c>
      <c r="D44" t="s">
        <v>315</v>
      </c>
      <c r="E44" t="s">
        <v>394</v>
      </c>
      <c r="F44" t="s">
        <v>450</v>
      </c>
      <c r="G44" t="s">
        <v>600</v>
      </c>
      <c r="H44" t="s">
        <v>554</v>
      </c>
      <c r="I44">
        <v>127</v>
      </c>
    </row>
    <row r="45" spans="1:9" x14ac:dyDescent="0.25">
      <c r="A45" t="s">
        <v>115</v>
      </c>
      <c r="B45" t="s">
        <v>116</v>
      </c>
      <c r="C45" t="s">
        <v>117</v>
      </c>
      <c r="D45" t="s">
        <v>315</v>
      </c>
      <c r="E45" t="s">
        <v>394</v>
      </c>
      <c r="F45" t="s">
        <v>450</v>
      </c>
      <c r="G45" t="s">
        <v>601</v>
      </c>
      <c r="H45" t="s">
        <v>550</v>
      </c>
      <c r="I45">
        <v>42</v>
      </c>
    </row>
    <row r="46" spans="1:9" x14ac:dyDescent="0.25">
      <c r="A46" t="s">
        <v>115</v>
      </c>
      <c r="B46" t="s">
        <v>116</v>
      </c>
      <c r="C46" t="s">
        <v>117</v>
      </c>
      <c r="D46" t="s">
        <v>315</v>
      </c>
      <c r="E46" t="s">
        <v>394</v>
      </c>
      <c r="F46" t="s">
        <v>450</v>
      </c>
      <c r="G46" t="s">
        <v>602</v>
      </c>
      <c r="H46" t="s">
        <v>550</v>
      </c>
      <c r="I46">
        <v>102</v>
      </c>
    </row>
    <row r="47" spans="1:9" x14ac:dyDescent="0.25">
      <c r="A47" t="s">
        <v>115</v>
      </c>
      <c r="B47" t="s">
        <v>116</v>
      </c>
      <c r="C47" t="s">
        <v>117</v>
      </c>
      <c r="D47" t="s">
        <v>315</v>
      </c>
      <c r="E47" t="s">
        <v>394</v>
      </c>
      <c r="F47" t="s">
        <v>450</v>
      </c>
      <c r="G47" t="s">
        <v>603</v>
      </c>
      <c r="H47" t="s">
        <v>554</v>
      </c>
      <c r="I47">
        <v>210</v>
      </c>
    </row>
    <row r="48" spans="1:9" x14ac:dyDescent="0.25">
      <c r="A48" t="s">
        <v>115</v>
      </c>
      <c r="B48" t="s">
        <v>116</v>
      </c>
      <c r="C48" t="s">
        <v>117</v>
      </c>
      <c r="D48" t="s">
        <v>315</v>
      </c>
      <c r="E48" t="s">
        <v>394</v>
      </c>
      <c r="F48" t="s">
        <v>450</v>
      </c>
      <c r="G48" t="s">
        <v>604</v>
      </c>
      <c r="H48" t="s">
        <v>554</v>
      </c>
      <c r="I48">
        <v>78</v>
      </c>
    </row>
    <row r="49" spans="1:9" x14ac:dyDescent="0.25">
      <c r="A49" t="s">
        <v>115</v>
      </c>
      <c r="B49" t="s">
        <v>116</v>
      </c>
      <c r="C49" t="s">
        <v>117</v>
      </c>
      <c r="D49" t="s">
        <v>315</v>
      </c>
      <c r="E49" t="s">
        <v>394</v>
      </c>
      <c r="F49" t="s">
        <v>450</v>
      </c>
      <c r="G49" t="s">
        <v>605</v>
      </c>
      <c r="H49" t="s">
        <v>550</v>
      </c>
      <c r="I49">
        <v>31</v>
      </c>
    </row>
    <row r="50" spans="1:9" x14ac:dyDescent="0.25">
      <c r="A50" t="s">
        <v>115</v>
      </c>
      <c r="B50" t="s">
        <v>116</v>
      </c>
      <c r="C50" t="s">
        <v>117</v>
      </c>
      <c r="D50" t="s">
        <v>315</v>
      </c>
      <c r="E50" t="s">
        <v>394</v>
      </c>
      <c r="F50" t="s">
        <v>450</v>
      </c>
      <c r="G50" t="s">
        <v>606</v>
      </c>
      <c r="H50" t="s">
        <v>554</v>
      </c>
      <c r="I50">
        <v>152</v>
      </c>
    </row>
    <row r="51" spans="1:9" x14ac:dyDescent="0.25">
      <c r="A51" t="s">
        <v>115</v>
      </c>
      <c r="B51" t="s">
        <v>116</v>
      </c>
      <c r="C51" t="s">
        <v>117</v>
      </c>
      <c r="D51" t="s">
        <v>315</v>
      </c>
      <c r="E51" t="s">
        <v>394</v>
      </c>
      <c r="F51" t="s">
        <v>407</v>
      </c>
      <c r="G51" t="s">
        <v>594</v>
      </c>
      <c r="H51" t="s">
        <v>550</v>
      </c>
      <c r="I51">
        <v>89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E1" workbookViewId="0">
      <selection activeCell="O3" sqref="O3:P8"/>
    </sheetView>
  </sheetViews>
  <sheetFormatPr defaultRowHeight="15" x14ac:dyDescent="0.25"/>
  <cols>
    <col min="10" max="10" width="15.42578125" customWidth="1"/>
    <col min="15" max="15" width="12.42578125" bestFit="1" customWidth="1"/>
    <col min="16" max="16" width="21.42578125" customWidth="1"/>
  </cols>
  <sheetData>
    <row r="1" spans="1:16" x14ac:dyDescent="0.25">
      <c r="H1" t="s">
        <v>61</v>
      </c>
      <c r="I1" t="s">
        <v>62</v>
      </c>
      <c r="J1" t="s">
        <v>704</v>
      </c>
    </row>
    <row r="2" spans="1:16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417</v>
      </c>
      <c r="G2" t="s">
        <v>608</v>
      </c>
      <c r="H2" t="s">
        <v>633</v>
      </c>
      <c r="I2">
        <v>136</v>
      </c>
      <c r="J2">
        <f>ABS(I2)</f>
        <v>136</v>
      </c>
      <c r="K2" t="s">
        <v>486</v>
      </c>
      <c r="O2" s="1" t="s">
        <v>65</v>
      </c>
      <c r="P2" t="s">
        <v>784</v>
      </c>
    </row>
    <row r="3" spans="1:16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202</v>
      </c>
      <c r="G3" t="s">
        <v>609</v>
      </c>
      <c r="H3" t="s">
        <v>634</v>
      </c>
      <c r="I3">
        <v>1198</v>
      </c>
      <c r="J3">
        <f t="shared" ref="J3:J40" si="0">ABS(I3)</f>
        <v>1198</v>
      </c>
      <c r="K3" t="s">
        <v>643</v>
      </c>
      <c r="O3" s="2" t="s">
        <v>634</v>
      </c>
      <c r="P3" s="3" t="e">
        <v>#DIV/0!</v>
      </c>
    </row>
    <row r="4" spans="1:16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372</v>
      </c>
      <c r="G4" t="s">
        <v>495</v>
      </c>
      <c r="H4" t="s">
        <v>635</v>
      </c>
      <c r="I4">
        <v>1</v>
      </c>
      <c r="J4">
        <f t="shared" si="0"/>
        <v>1</v>
      </c>
      <c r="K4" t="s">
        <v>227</v>
      </c>
      <c r="O4" s="2" t="s">
        <v>633</v>
      </c>
      <c r="P4" s="3">
        <v>245.74241256513565</v>
      </c>
    </row>
    <row r="5" spans="1:16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372</v>
      </c>
      <c r="G5" t="s">
        <v>386</v>
      </c>
      <c r="H5" t="s">
        <v>635</v>
      </c>
      <c r="I5">
        <v>1</v>
      </c>
      <c r="J5">
        <f t="shared" si="0"/>
        <v>1</v>
      </c>
      <c r="K5" t="s">
        <v>227</v>
      </c>
      <c r="O5" s="2" t="s">
        <v>635</v>
      </c>
      <c r="P5" s="3">
        <v>400.86105240261662</v>
      </c>
    </row>
    <row r="6" spans="1:16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372</v>
      </c>
      <c r="G6" t="s">
        <v>386</v>
      </c>
      <c r="H6" t="s">
        <v>635</v>
      </c>
      <c r="I6">
        <v>11</v>
      </c>
      <c r="J6">
        <f t="shared" si="0"/>
        <v>11</v>
      </c>
      <c r="K6" t="s">
        <v>227</v>
      </c>
      <c r="O6" s="2" t="s">
        <v>777</v>
      </c>
      <c r="P6" s="3"/>
    </row>
    <row r="7" spans="1:16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372</v>
      </c>
      <c r="G7" t="s">
        <v>610</v>
      </c>
      <c r="H7" t="s">
        <v>635</v>
      </c>
      <c r="I7">
        <v>806</v>
      </c>
      <c r="J7">
        <f t="shared" si="0"/>
        <v>806</v>
      </c>
      <c r="K7" t="s">
        <v>264</v>
      </c>
      <c r="O7" s="2" t="s">
        <v>701</v>
      </c>
      <c r="P7" s="3">
        <v>115.10574848083537</v>
      </c>
    </row>
    <row r="8" spans="1:16" x14ac:dyDescent="0.25">
      <c r="A8" t="s">
        <v>115</v>
      </c>
      <c r="B8" t="s">
        <v>116</v>
      </c>
      <c r="C8" t="s">
        <v>117</v>
      </c>
      <c r="D8" t="s">
        <v>315</v>
      </c>
      <c r="E8" t="s">
        <v>394</v>
      </c>
      <c r="F8" t="s">
        <v>459</v>
      </c>
      <c r="G8" t="s">
        <v>449</v>
      </c>
      <c r="H8" t="s">
        <v>753</v>
      </c>
      <c r="I8">
        <v>353</v>
      </c>
      <c r="J8">
        <f t="shared" si="0"/>
        <v>353</v>
      </c>
      <c r="K8" t="s">
        <v>636</v>
      </c>
      <c r="O8" s="2" t="s">
        <v>753</v>
      </c>
      <c r="P8" s="3">
        <v>951.46301381959495</v>
      </c>
    </row>
    <row r="9" spans="1:16" x14ac:dyDescent="0.25">
      <c r="A9" t="s">
        <v>115</v>
      </c>
      <c r="B9" t="s">
        <v>116</v>
      </c>
      <c r="C9" t="s">
        <v>117</v>
      </c>
      <c r="D9" t="s">
        <v>315</v>
      </c>
      <c r="E9" t="s">
        <v>394</v>
      </c>
      <c r="F9" t="s">
        <v>459</v>
      </c>
      <c r="G9" t="s">
        <v>611</v>
      </c>
      <c r="H9" t="s">
        <v>753</v>
      </c>
      <c r="I9">
        <v>70</v>
      </c>
      <c r="J9">
        <f t="shared" si="0"/>
        <v>70</v>
      </c>
      <c r="K9" t="s">
        <v>494</v>
      </c>
      <c r="O9" s="2" t="s">
        <v>66</v>
      </c>
      <c r="P9" s="3">
        <v>473.0235262756562</v>
      </c>
    </row>
    <row r="10" spans="1:16" x14ac:dyDescent="0.25">
      <c r="A10" t="s">
        <v>115</v>
      </c>
      <c r="B10" t="s">
        <v>116</v>
      </c>
      <c r="C10" t="s">
        <v>117</v>
      </c>
      <c r="D10" t="s">
        <v>315</v>
      </c>
      <c r="E10" t="s">
        <v>394</v>
      </c>
      <c r="F10" t="s">
        <v>403</v>
      </c>
      <c r="G10" t="s">
        <v>612</v>
      </c>
      <c r="H10" t="s">
        <v>633</v>
      </c>
      <c r="I10">
        <v>500</v>
      </c>
      <c r="J10">
        <f t="shared" si="0"/>
        <v>500</v>
      </c>
      <c r="K10" t="s">
        <v>552</v>
      </c>
    </row>
    <row r="11" spans="1:16" x14ac:dyDescent="0.25">
      <c r="A11" t="s">
        <v>115</v>
      </c>
      <c r="B11" t="s">
        <v>116</v>
      </c>
      <c r="C11" t="s">
        <v>117</v>
      </c>
      <c r="D11" t="s">
        <v>315</v>
      </c>
      <c r="E11" t="s">
        <v>394</v>
      </c>
      <c r="F11" t="s">
        <v>403</v>
      </c>
      <c r="G11" t="s">
        <v>613</v>
      </c>
      <c r="H11" t="s">
        <v>701</v>
      </c>
      <c r="I11">
        <v>1</v>
      </c>
      <c r="J11">
        <f t="shared" si="0"/>
        <v>1</v>
      </c>
      <c r="K11" t="s">
        <v>163</v>
      </c>
    </row>
    <row r="12" spans="1:16" x14ac:dyDescent="0.25">
      <c r="A12" t="s">
        <v>115</v>
      </c>
      <c r="B12" t="s">
        <v>116</v>
      </c>
      <c r="C12" t="s">
        <v>117</v>
      </c>
      <c r="D12" t="s">
        <v>315</v>
      </c>
      <c r="E12" t="s">
        <v>394</v>
      </c>
      <c r="F12" t="s">
        <v>403</v>
      </c>
      <c r="G12" t="s">
        <v>613</v>
      </c>
      <c r="H12" t="s">
        <v>701</v>
      </c>
      <c r="I12">
        <v>-4</v>
      </c>
      <c r="J12">
        <f t="shared" si="0"/>
        <v>4</v>
      </c>
      <c r="K12" t="s">
        <v>163</v>
      </c>
    </row>
    <row r="13" spans="1:16" x14ac:dyDescent="0.25">
      <c r="A13" t="s">
        <v>115</v>
      </c>
      <c r="B13" t="s">
        <v>116</v>
      </c>
      <c r="C13" t="s">
        <v>117</v>
      </c>
      <c r="D13" t="s">
        <v>315</v>
      </c>
      <c r="E13" t="s">
        <v>394</v>
      </c>
      <c r="F13" t="s">
        <v>403</v>
      </c>
      <c r="G13" t="s">
        <v>614</v>
      </c>
      <c r="H13" t="s">
        <v>633</v>
      </c>
      <c r="I13">
        <v>604</v>
      </c>
      <c r="J13">
        <f t="shared" si="0"/>
        <v>604</v>
      </c>
      <c r="K13" t="s">
        <v>552</v>
      </c>
    </row>
    <row r="14" spans="1:16" x14ac:dyDescent="0.25">
      <c r="A14" t="s">
        <v>115</v>
      </c>
      <c r="B14" t="s">
        <v>116</v>
      </c>
      <c r="C14" t="s">
        <v>117</v>
      </c>
      <c r="D14" t="s">
        <v>315</v>
      </c>
      <c r="E14" t="s">
        <v>394</v>
      </c>
      <c r="F14" t="s">
        <v>403</v>
      </c>
      <c r="G14" t="s">
        <v>615</v>
      </c>
      <c r="H14" t="s">
        <v>701</v>
      </c>
      <c r="I14">
        <v>15</v>
      </c>
      <c r="J14">
        <f t="shared" si="0"/>
        <v>15</v>
      </c>
      <c r="K14" t="s">
        <v>486</v>
      </c>
    </row>
    <row r="15" spans="1:16" x14ac:dyDescent="0.25">
      <c r="A15" t="s">
        <v>115</v>
      </c>
      <c r="B15" t="s">
        <v>116</v>
      </c>
      <c r="C15" t="s">
        <v>117</v>
      </c>
      <c r="D15" t="s">
        <v>315</v>
      </c>
      <c r="E15" t="s">
        <v>394</v>
      </c>
      <c r="F15" t="s">
        <v>403</v>
      </c>
      <c r="G15" t="s">
        <v>616</v>
      </c>
      <c r="H15" t="s">
        <v>701</v>
      </c>
      <c r="I15">
        <v>-5</v>
      </c>
      <c r="J15">
        <f t="shared" si="0"/>
        <v>5</v>
      </c>
      <c r="K15" t="s">
        <v>197</v>
      </c>
    </row>
    <row r="16" spans="1:16" x14ac:dyDescent="0.25">
      <c r="A16" t="s">
        <v>115</v>
      </c>
      <c r="B16" t="s">
        <v>116</v>
      </c>
      <c r="C16" t="s">
        <v>117</v>
      </c>
      <c r="D16" t="s">
        <v>315</v>
      </c>
      <c r="E16" t="s">
        <v>394</v>
      </c>
      <c r="F16" t="s">
        <v>403</v>
      </c>
      <c r="G16" t="s">
        <v>453</v>
      </c>
      <c r="H16" t="s">
        <v>701</v>
      </c>
      <c r="I16">
        <v>14</v>
      </c>
      <c r="J16">
        <f t="shared" si="0"/>
        <v>14</v>
      </c>
      <c r="K16" t="s">
        <v>490</v>
      </c>
    </row>
    <row r="17" spans="1:11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403</v>
      </c>
      <c r="G17" t="s">
        <v>453</v>
      </c>
      <c r="H17" t="s">
        <v>701</v>
      </c>
      <c r="I17">
        <v>108</v>
      </c>
      <c r="J17">
        <f t="shared" si="0"/>
        <v>108</v>
      </c>
      <c r="K17" t="s">
        <v>637</v>
      </c>
    </row>
    <row r="18" spans="1:11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403</v>
      </c>
      <c r="G18" t="s">
        <v>617</v>
      </c>
      <c r="H18" t="s">
        <v>701</v>
      </c>
      <c r="I18">
        <v>25</v>
      </c>
      <c r="J18">
        <f t="shared" si="0"/>
        <v>25</v>
      </c>
      <c r="K18" t="s">
        <v>638</v>
      </c>
    </row>
    <row r="19" spans="1:11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403</v>
      </c>
      <c r="G19" t="s">
        <v>618</v>
      </c>
      <c r="H19" t="s">
        <v>701</v>
      </c>
      <c r="I19">
        <v>14</v>
      </c>
      <c r="J19">
        <f t="shared" si="0"/>
        <v>14</v>
      </c>
      <c r="K19" t="s">
        <v>395</v>
      </c>
    </row>
    <row r="20" spans="1:11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403</v>
      </c>
      <c r="G20" t="s">
        <v>618</v>
      </c>
      <c r="H20" t="s">
        <v>701</v>
      </c>
      <c r="I20">
        <v>108</v>
      </c>
      <c r="J20">
        <f t="shared" si="0"/>
        <v>108</v>
      </c>
      <c r="K20" t="s">
        <v>636</v>
      </c>
    </row>
    <row r="21" spans="1:11" x14ac:dyDescent="0.25">
      <c r="A21" t="s">
        <v>115</v>
      </c>
      <c r="B21" t="s">
        <v>116</v>
      </c>
      <c r="C21" t="s">
        <v>117</v>
      </c>
      <c r="D21" t="s">
        <v>315</v>
      </c>
      <c r="E21" t="s">
        <v>394</v>
      </c>
      <c r="F21" t="s">
        <v>403</v>
      </c>
      <c r="G21" t="s">
        <v>618</v>
      </c>
      <c r="H21" t="s">
        <v>701</v>
      </c>
      <c r="I21">
        <v>21</v>
      </c>
      <c r="J21">
        <f t="shared" si="0"/>
        <v>21</v>
      </c>
      <c r="K21" t="s">
        <v>395</v>
      </c>
    </row>
    <row r="22" spans="1:11" x14ac:dyDescent="0.25">
      <c r="A22" t="s">
        <v>115</v>
      </c>
      <c r="B22" t="s">
        <v>116</v>
      </c>
      <c r="C22" t="s">
        <v>117</v>
      </c>
      <c r="D22" t="s">
        <v>315</v>
      </c>
      <c r="E22" t="s">
        <v>394</v>
      </c>
      <c r="F22" t="s">
        <v>403</v>
      </c>
      <c r="G22" t="s">
        <v>619</v>
      </c>
      <c r="H22" t="s">
        <v>701</v>
      </c>
      <c r="I22">
        <v>165</v>
      </c>
      <c r="J22">
        <f t="shared" si="0"/>
        <v>165</v>
      </c>
      <c r="K22" t="s">
        <v>639</v>
      </c>
    </row>
    <row r="23" spans="1:11" x14ac:dyDescent="0.25">
      <c r="A23" t="s">
        <v>115</v>
      </c>
      <c r="B23" t="s">
        <v>116</v>
      </c>
      <c r="C23" t="s">
        <v>117</v>
      </c>
      <c r="D23" t="s">
        <v>315</v>
      </c>
      <c r="E23" t="s">
        <v>394</v>
      </c>
      <c r="F23" t="s">
        <v>403</v>
      </c>
      <c r="G23" t="s">
        <v>620</v>
      </c>
      <c r="H23" t="s">
        <v>701</v>
      </c>
      <c r="I23">
        <v>-206</v>
      </c>
      <c r="J23">
        <f t="shared" si="0"/>
        <v>206</v>
      </c>
      <c r="K23" t="s">
        <v>636</v>
      </c>
    </row>
    <row r="24" spans="1:11" x14ac:dyDescent="0.25">
      <c r="A24" t="s">
        <v>115</v>
      </c>
      <c r="B24" t="s">
        <v>116</v>
      </c>
      <c r="C24" t="s">
        <v>117</v>
      </c>
      <c r="D24" t="s">
        <v>315</v>
      </c>
      <c r="E24" t="s">
        <v>394</v>
      </c>
      <c r="F24" t="s">
        <v>403</v>
      </c>
      <c r="G24" t="s">
        <v>621</v>
      </c>
      <c r="H24" t="s">
        <v>701</v>
      </c>
      <c r="I24">
        <v>2</v>
      </c>
      <c r="J24">
        <f t="shared" si="0"/>
        <v>2</v>
      </c>
      <c r="K24" t="s">
        <v>163</v>
      </c>
    </row>
    <row r="25" spans="1:11" x14ac:dyDescent="0.25">
      <c r="A25" t="s">
        <v>115</v>
      </c>
      <c r="B25" t="s">
        <v>116</v>
      </c>
      <c r="C25" t="s">
        <v>117</v>
      </c>
      <c r="D25" t="s">
        <v>315</v>
      </c>
      <c r="E25" t="s">
        <v>394</v>
      </c>
      <c r="F25" t="s">
        <v>403</v>
      </c>
      <c r="G25" t="s">
        <v>621</v>
      </c>
      <c r="H25" t="s">
        <v>701</v>
      </c>
      <c r="I25">
        <v>371</v>
      </c>
      <c r="J25">
        <f t="shared" si="0"/>
        <v>371</v>
      </c>
      <c r="K25" t="s">
        <v>636</v>
      </c>
    </row>
    <row r="26" spans="1:11" x14ac:dyDescent="0.25">
      <c r="A26" t="s">
        <v>115</v>
      </c>
      <c r="B26" t="s">
        <v>116</v>
      </c>
      <c r="C26" t="s">
        <v>117</v>
      </c>
      <c r="D26" t="s">
        <v>315</v>
      </c>
      <c r="E26" t="s">
        <v>394</v>
      </c>
      <c r="F26" t="s">
        <v>403</v>
      </c>
      <c r="G26" t="s">
        <v>622</v>
      </c>
      <c r="H26" t="s">
        <v>701</v>
      </c>
      <c r="I26">
        <v>122</v>
      </c>
      <c r="J26">
        <f t="shared" si="0"/>
        <v>122</v>
      </c>
      <c r="K26" t="s">
        <v>636</v>
      </c>
    </row>
    <row r="27" spans="1:11" x14ac:dyDescent="0.25">
      <c r="A27" t="s">
        <v>115</v>
      </c>
      <c r="B27" t="s">
        <v>116</v>
      </c>
      <c r="C27" t="s">
        <v>117</v>
      </c>
      <c r="D27" t="s">
        <v>315</v>
      </c>
      <c r="E27" t="s">
        <v>394</v>
      </c>
      <c r="F27" t="s">
        <v>403</v>
      </c>
      <c r="G27" t="s">
        <v>623</v>
      </c>
      <c r="H27" t="s">
        <v>701</v>
      </c>
      <c r="I27">
        <v>49</v>
      </c>
      <c r="J27">
        <f t="shared" si="0"/>
        <v>49</v>
      </c>
      <c r="K27" t="s">
        <v>486</v>
      </c>
    </row>
    <row r="28" spans="1:11" x14ac:dyDescent="0.25">
      <c r="A28" t="s">
        <v>115</v>
      </c>
      <c r="B28" t="s">
        <v>116</v>
      </c>
      <c r="C28" t="s">
        <v>117</v>
      </c>
      <c r="D28" t="s">
        <v>315</v>
      </c>
      <c r="E28" t="s">
        <v>394</v>
      </c>
      <c r="F28" t="s">
        <v>403</v>
      </c>
      <c r="G28" t="s">
        <v>623</v>
      </c>
      <c r="H28" t="s">
        <v>701</v>
      </c>
      <c r="I28">
        <v>-11</v>
      </c>
      <c r="J28">
        <f t="shared" si="0"/>
        <v>11</v>
      </c>
      <c r="K28" t="s">
        <v>396</v>
      </c>
    </row>
    <row r="29" spans="1:11" x14ac:dyDescent="0.25">
      <c r="A29" t="s">
        <v>115</v>
      </c>
      <c r="B29" t="s">
        <v>116</v>
      </c>
      <c r="C29" t="s">
        <v>117</v>
      </c>
      <c r="D29" t="s">
        <v>315</v>
      </c>
      <c r="E29" t="s">
        <v>394</v>
      </c>
      <c r="F29" t="s">
        <v>403</v>
      </c>
      <c r="G29" t="s">
        <v>624</v>
      </c>
      <c r="H29" t="s">
        <v>701</v>
      </c>
      <c r="I29">
        <v>-8</v>
      </c>
      <c r="J29">
        <f t="shared" si="0"/>
        <v>8</v>
      </c>
      <c r="K29" t="s">
        <v>152</v>
      </c>
    </row>
    <row r="30" spans="1:11" x14ac:dyDescent="0.25">
      <c r="A30" t="s">
        <v>115</v>
      </c>
      <c r="B30" t="s">
        <v>116</v>
      </c>
      <c r="C30" t="s">
        <v>117</v>
      </c>
      <c r="D30" t="s">
        <v>315</v>
      </c>
      <c r="E30" t="s">
        <v>394</v>
      </c>
      <c r="F30" t="s">
        <v>403</v>
      </c>
      <c r="G30" t="s">
        <v>624</v>
      </c>
      <c r="H30" t="s">
        <v>701</v>
      </c>
      <c r="I30">
        <v>3</v>
      </c>
      <c r="J30">
        <f t="shared" si="0"/>
        <v>3</v>
      </c>
      <c r="K30" t="s">
        <v>152</v>
      </c>
    </row>
    <row r="31" spans="1:11" x14ac:dyDescent="0.25">
      <c r="A31" t="s">
        <v>115</v>
      </c>
      <c r="B31" t="s">
        <v>116</v>
      </c>
      <c r="C31" t="s">
        <v>117</v>
      </c>
      <c r="D31" t="s">
        <v>315</v>
      </c>
      <c r="E31" t="s">
        <v>394</v>
      </c>
      <c r="F31" t="s">
        <v>403</v>
      </c>
      <c r="G31" t="s">
        <v>624</v>
      </c>
      <c r="H31" t="s">
        <v>701</v>
      </c>
      <c r="I31">
        <v>-5</v>
      </c>
      <c r="J31">
        <f t="shared" si="0"/>
        <v>5</v>
      </c>
      <c r="K31" t="s">
        <v>640</v>
      </c>
    </row>
    <row r="32" spans="1:11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403</v>
      </c>
      <c r="G32" t="s">
        <v>625</v>
      </c>
      <c r="H32" t="s">
        <v>701</v>
      </c>
      <c r="I32">
        <v>8</v>
      </c>
      <c r="J32">
        <f t="shared" si="0"/>
        <v>8</v>
      </c>
      <c r="K32" t="s">
        <v>152</v>
      </c>
    </row>
    <row r="33" spans="1:11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403</v>
      </c>
      <c r="G33" t="s">
        <v>625</v>
      </c>
      <c r="H33" t="s">
        <v>701</v>
      </c>
      <c r="I33">
        <v>3</v>
      </c>
      <c r="J33">
        <f t="shared" si="0"/>
        <v>3</v>
      </c>
      <c r="K33" t="s">
        <v>152</v>
      </c>
    </row>
    <row r="34" spans="1:11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403</v>
      </c>
      <c r="G34" t="s">
        <v>626</v>
      </c>
      <c r="H34" t="s">
        <v>701</v>
      </c>
      <c r="I34">
        <v>436</v>
      </c>
      <c r="J34">
        <f t="shared" si="0"/>
        <v>436</v>
      </c>
      <c r="K34" t="s">
        <v>641</v>
      </c>
    </row>
    <row r="35" spans="1:11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403</v>
      </c>
      <c r="G35" t="s">
        <v>627</v>
      </c>
      <c r="H35" t="s">
        <v>701</v>
      </c>
      <c r="I35">
        <v>40</v>
      </c>
      <c r="J35">
        <f t="shared" si="0"/>
        <v>40</v>
      </c>
      <c r="K35" t="s">
        <v>396</v>
      </c>
    </row>
    <row r="36" spans="1:11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403</v>
      </c>
      <c r="G36" t="s">
        <v>628</v>
      </c>
      <c r="H36" t="s">
        <v>701</v>
      </c>
      <c r="I36">
        <v>16</v>
      </c>
      <c r="J36">
        <f t="shared" si="0"/>
        <v>16</v>
      </c>
      <c r="K36" t="s">
        <v>396</v>
      </c>
    </row>
    <row r="37" spans="1:11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403</v>
      </c>
      <c r="G37" t="s">
        <v>629</v>
      </c>
      <c r="H37" t="s">
        <v>753</v>
      </c>
      <c r="I37">
        <v>-1</v>
      </c>
      <c r="J37">
        <f t="shared" si="0"/>
        <v>1</v>
      </c>
      <c r="K37" t="s">
        <v>197</v>
      </c>
    </row>
    <row r="38" spans="1:11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403</v>
      </c>
      <c r="G38" t="s">
        <v>630</v>
      </c>
      <c r="H38" t="s">
        <v>753</v>
      </c>
      <c r="I38">
        <v>2136</v>
      </c>
      <c r="J38">
        <f t="shared" si="0"/>
        <v>2136</v>
      </c>
      <c r="K38" t="s">
        <v>642</v>
      </c>
    </row>
    <row r="39" spans="1:11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403</v>
      </c>
      <c r="G39" t="s">
        <v>631</v>
      </c>
      <c r="H39" t="s">
        <v>753</v>
      </c>
      <c r="I39">
        <v>8</v>
      </c>
      <c r="J39">
        <f t="shared" si="0"/>
        <v>8</v>
      </c>
      <c r="K39" t="s">
        <v>197</v>
      </c>
    </row>
    <row r="40" spans="1:11" x14ac:dyDescent="0.25">
      <c r="A40" t="s">
        <v>115</v>
      </c>
      <c r="B40" t="s">
        <v>116</v>
      </c>
      <c r="C40" t="s">
        <v>117</v>
      </c>
      <c r="D40" t="s">
        <v>315</v>
      </c>
      <c r="E40" t="s">
        <v>394</v>
      </c>
      <c r="F40" t="s">
        <v>403</v>
      </c>
      <c r="G40" t="s">
        <v>632</v>
      </c>
      <c r="H40" t="s">
        <v>753</v>
      </c>
      <c r="I40">
        <v>1690</v>
      </c>
      <c r="J40">
        <f t="shared" si="0"/>
        <v>1690</v>
      </c>
      <c r="K40" t="s">
        <v>642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H3" sqref="H3:I5"/>
    </sheetView>
  </sheetViews>
  <sheetFormatPr defaultRowHeight="15" x14ac:dyDescent="0.25"/>
  <cols>
    <col min="8" max="8" width="12.42578125" bestFit="1" customWidth="1"/>
    <col min="9" max="9" width="15.85546875" customWidth="1"/>
  </cols>
  <sheetData>
    <row r="1" spans="1:9" x14ac:dyDescent="0.25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</row>
    <row r="2" spans="1:9" x14ac:dyDescent="0.25">
      <c r="A2" t="s">
        <v>2</v>
      </c>
      <c r="B2" t="s">
        <v>3</v>
      </c>
      <c r="C2" t="s">
        <v>4</v>
      </c>
      <c r="D2" t="s">
        <v>69</v>
      </c>
      <c r="E2" t="s">
        <v>10</v>
      </c>
      <c r="F2">
        <v>142</v>
      </c>
      <c r="H2" s="1" t="s">
        <v>65</v>
      </c>
      <c r="I2" t="s">
        <v>783</v>
      </c>
    </row>
    <row r="3" spans="1:9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>
        <v>74</v>
      </c>
      <c r="H3" s="2" t="s">
        <v>6</v>
      </c>
      <c r="I3" s="3">
        <v>409.67917664652884</v>
      </c>
    </row>
    <row r="4" spans="1:9" x14ac:dyDescent="0.25">
      <c r="A4" t="s">
        <v>2</v>
      </c>
      <c r="B4" t="s">
        <v>3</v>
      </c>
      <c r="C4" t="s">
        <v>4</v>
      </c>
      <c r="D4" t="s">
        <v>70</v>
      </c>
      <c r="E4" t="s">
        <v>8</v>
      </c>
      <c r="F4">
        <v>59</v>
      </c>
      <c r="H4" s="2" t="s">
        <v>10</v>
      </c>
      <c r="I4" s="3">
        <v>115.43192645134523</v>
      </c>
    </row>
    <row r="5" spans="1:9" x14ac:dyDescent="0.25">
      <c r="A5" t="s">
        <v>2</v>
      </c>
      <c r="B5" t="s">
        <v>3</v>
      </c>
      <c r="C5" t="s">
        <v>4</v>
      </c>
      <c r="D5" t="s">
        <v>71</v>
      </c>
      <c r="E5" t="s">
        <v>10</v>
      </c>
      <c r="F5">
        <v>100</v>
      </c>
      <c r="H5" s="2" t="s">
        <v>8</v>
      </c>
      <c r="I5" s="3">
        <v>90.290960324607639</v>
      </c>
    </row>
    <row r="6" spans="1:9" x14ac:dyDescent="0.25">
      <c r="A6" t="s">
        <v>2</v>
      </c>
      <c r="B6" t="s">
        <v>3</v>
      </c>
      <c r="C6" t="s">
        <v>4</v>
      </c>
      <c r="D6" t="s">
        <v>72</v>
      </c>
      <c r="E6" t="s">
        <v>8</v>
      </c>
      <c r="F6">
        <v>51</v>
      </c>
      <c r="H6" s="2" t="s">
        <v>777</v>
      </c>
      <c r="I6" s="3"/>
    </row>
    <row r="7" spans="1:9" x14ac:dyDescent="0.25">
      <c r="A7" t="s">
        <v>2</v>
      </c>
      <c r="B7" t="s">
        <v>3</v>
      </c>
      <c r="C7" t="s">
        <v>4</v>
      </c>
      <c r="D7" t="s">
        <v>73</v>
      </c>
      <c r="E7" t="s">
        <v>8</v>
      </c>
      <c r="F7">
        <v>43</v>
      </c>
      <c r="H7" s="2" t="s">
        <v>66</v>
      </c>
      <c r="I7" s="3">
        <v>205.89325944701125</v>
      </c>
    </row>
    <row r="8" spans="1:9" x14ac:dyDescent="0.25">
      <c r="A8" t="s">
        <v>2</v>
      </c>
      <c r="B8" t="s">
        <v>3</v>
      </c>
      <c r="C8" t="s">
        <v>4</v>
      </c>
      <c r="D8" t="s">
        <v>74</v>
      </c>
      <c r="E8" t="s">
        <v>10</v>
      </c>
      <c r="F8">
        <v>169</v>
      </c>
    </row>
    <row r="9" spans="1:9" x14ac:dyDescent="0.25">
      <c r="A9" t="s">
        <v>2</v>
      </c>
      <c r="B9" t="s">
        <v>3</v>
      </c>
      <c r="C9" t="s">
        <v>4</v>
      </c>
      <c r="D9" t="s">
        <v>75</v>
      </c>
      <c r="E9" t="s">
        <v>8</v>
      </c>
      <c r="F9">
        <v>124</v>
      </c>
    </row>
    <row r="10" spans="1:9" x14ac:dyDescent="0.25">
      <c r="A10" t="s">
        <v>2</v>
      </c>
      <c r="B10" t="s">
        <v>3</v>
      </c>
      <c r="C10" t="s">
        <v>4</v>
      </c>
      <c r="D10" t="s">
        <v>76</v>
      </c>
      <c r="E10" t="s">
        <v>10</v>
      </c>
      <c r="F10">
        <v>285</v>
      </c>
    </row>
    <row r="11" spans="1:9" x14ac:dyDescent="0.25">
      <c r="A11" t="s">
        <v>2</v>
      </c>
      <c r="B11" t="s">
        <v>3</v>
      </c>
      <c r="C11" t="s">
        <v>4</v>
      </c>
      <c r="D11" t="s">
        <v>77</v>
      </c>
      <c r="E11" t="s">
        <v>8</v>
      </c>
      <c r="F11">
        <v>129</v>
      </c>
    </row>
    <row r="12" spans="1:9" x14ac:dyDescent="0.25">
      <c r="A12" t="s">
        <v>2</v>
      </c>
      <c r="B12" t="s">
        <v>3</v>
      </c>
      <c r="C12" t="s">
        <v>4</v>
      </c>
      <c r="D12" t="s">
        <v>78</v>
      </c>
      <c r="E12" t="s">
        <v>10</v>
      </c>
      <c r="F12">
        <v>188</v>
      </c>
    </row>
    <row r="13" spans="1:9" x14ac:dyDescent="0.25">
      <c r="A13" t="s">
        <v>2</v>
      </c>
      <c r="B13" t="s">
        <v>3</v>
      </c>
      <c r="C13" t="s">
        <v>4</v>
      </c>
      <c r="D13" t="s">
        <v>79</v>
      </c>
      <c r="E13" t="s">
        <v>8</v>
      </c>
      <c r="F13">
        <v>329</v>
      </c>
    </row>
    <row r="14" spans="1:9" x14ac:dyDescent="0.25">
      <c r="A14" t="s">
        <v>2</v>
      </c>
      <c r="B14" t="s">
        <v>3</v>
      </c>
      <c r="C14" t="s">
        <v>4</v>
      </c>
      <c r="D14" t="s">
        <v>80</v>
      </c>
      <c r="E14" t="s">
        <v>8</v>
      </c>
      <c r="F14">
        <v>25</v>
      </c>
    </row>
    <row r="15" spans="1:9" x14ac:dyDescent="0.25">
      <c r="A15" t="s">
        <v>2</v>
      </c>
      <c r="B15" t="s">
        <v>3</v>
      </c>
      <c r="C15" t="s">
        <v>4</v>
      </c>
      <c r="D15" t="s">
        <v>81</v>
      </c>
      <c r="E15" t="s">
        <v>10</v>
      </c>
      <c r="F15">
        <v>122</v>
      </c>
    </row>
    <row r="16" spans="1:9" x14ac:dyDescent="0.25">
      <c r="A16" t="s">
        <v>2</v>
      </c>
      <c r="B16" t="s">
        <v>3</v>
      </c>
      <c r="C16" t="s">
        <v>23</v>
      </c>
      <c r="D16" t="s">
        <v>82</v>
      </c>
      <c r="E16" t="s">
        <v>10</v>
      </c>
      <c r="F16">
        <v>257</v>
      </c>
    </row>
    <row r="17" spans="1:6" x14ac:dyDescent="0.25">
      <c r="A17" t="s">
        <v>2</v>
      </c>
      <c r="B17" t="s">
        <v>3</v>
      </c>
      <c r="C17" t="s">
        <v>23</v>
      </c>
      <c r="D17" t="s">
        <v>83</v>
      </c>
      <c r="E17" t="s">
        <v>8</v>
      </c>
      <c r="F17">
        <v>84</v>
      </c>
    </row>
    <row r="18" spans="1:6" x14ac:dyDescent="0.25">
      <c r="A18" t="s">
        <v>2</v>
      </c>
      <c r="B18" t="s">
        <v>3</v>
      </c>
      <c r="C18" t="s">
        <v>23</v>
      </c>
      <c r="D18" t="s">
        <v>84</v>
      </c>
      <c r="E18" t="s">
        <v>8</v>
      </c>
      <c r="F18">
        <v>313</v>
      </c>
    </row>
    <row r="19" spans="1:6" x14ac:dyDescent="0.25">
      <c r="A19" t="s">
        <v>2</v>
      </c>
      <c r="B19" t="s">
        <v>3</v>
      </c>
      <c r="C19" t="s">
        <v>23</v>
      </c>
      <c r="D19" t="s">
        <v>85</v>
      </c>
      <c r="E19" t="s">
        <v>6</v>
      </c>
      <c r="F19">
        <v>991</v>
      </c>
    </row>
    <row r="20" spans="1:6" x14ac:dyDescent="0.25">
      <c r="A20" t="s">
        <v>2</v>
      </c>
      <c r="B20" t="s">
        <v>3</v>
      </c>
      <c r="C20" t="s">
        <v>23</v>
      </c>
      <c r="D20" t="s">
        <v>86</v>
      </c>
      <c r="E20" t="s">
        <v>6</v>
      </c>
      <c r="F20">
        <v>567</v>
      </c>
    </row>
    <row r="21" spans="1:6" x14ac:dyDescent="0.25">
      <c r="A21" t="s">
        <v>2</v>
      </c>
      <c r="B21" t="s">
        <v>3</v>
      </c>
      <c r="C21" t="s">
        <v>23</v>
      </c>
      <c r="D21" t="s">
        <v>87</v>
      </c>
      <c r="E21" t="s">
        <v>6</v>
      </c>
      <c r="F21">
        <v>25</v>
      </c>
    </row>
    <row r="22" spans="1:6" x14ac:dyDescent="0.25">
      <c r="A22" t="s">
        <v>2</v>
      </c>
      <c r="B22" t="s">
        <v>3</v>
      </c>
      <c r="C22" t="s">
        <v>27</v>
      </c>
      <c r="D22" t="s">
        <v>88</v>
      </c>
      <c r="E22" t="s">
        <v>10</v>
      </c>
      <c r="F22">
        <v>9</v>
      </c>
    </row>
    <row r="23" spans="1:6" x14ac:dyDescent="0.25">
      <c r="A23" t="s">
        <v>2</v>
      </c>
      <c r="B23" t="s">
        <v>3</v>
      </c>
      <c r="C23" t="s">
        <v>27</v>
      </c>
      <c r="D23" t="s">
        <v>89</v>
      </c>
      <c r="E23" t="s">
        <v>10</v>
      </c>
      <c r="F23">
        <v>166</v>
      </c>
    </row>
    <row r="24" spans="1:6" x14ac:dyDescent="0.25">
      <c r="A24" t="s">
        <v>2</v>
      </c>
      <c r="B24" t="s">
        <v>3</v>
      </c>
      <c r="C24" t="s">
        <v>27</v>
      </c>
      <c r="D24" t="s">
        <v>30</v>
      </c>
      <c r="E24" t="s">
        <v>6</v>
      </c>
      <c r="F24">
        <v>1014</v>
      </c>
    </row>
    <row r="25" spans="1:6" x14ac:dyDescent="0.25">
      <c r="A25" t="s">
        <v>2</v>
      </c>
      <c r="B25" t="s">
        <v>3</v>
      </c>
      <c r="C25" t="s">
        <v>27</v>
      </c>
      <c r="D25" t="s">
        <v>90</v>
      </c>
      <c r="E25" t="s">
        <v>10</v>
      </c>
      <c r="F25">
        <v>174</v>
      </c>
    </row>
    <row r="26" spans="1:6" x14ac:dyDescent="0.25">
      <c r="A26" t="s">
        <v>2</v>
      </c>
      <c r="B26" t="s">
        <v>3</v>
      </c>
      <c r="C26" t="s">
        <v>27</v>
      </c>
      <c r="D26" t="s">
        <v>91</v>
      </c>
      <c r="E26" t="s">
        <v>6</v>
      </c>
      <c r="F26">
        <v>80</v>
      </c>
    </row>
    <row r="27" spans="1:6" x14ac:dyDescent="0.25">
      <c r="A27" t="s">
        <v>2</v>
      </c>
      <c r="B27" t="s">
        <v>3</v>
      </c>
      <c r="C27" t="s">
        <v>27</v>
      </c>
      <c r="D27" t="s">
        <v>92</v>
      </c>
      <c r="E27" t="s">
        <v>10</v>
      </c>
      <c r="F27">
        <v>87</v>
      </c>
    </row>
    <row r="28" spans="1:6" x14ac:dyDescent="0.25">
      <c r="A28" t="s">
        <v>2</v>
      </c>
      <c r="B28" t="s">
        <v>3</v>
      </c>
      <c r="C28" t="s">
        <v>27</v>
      </c>
      <c r="D28" t="s">
        <v>93</v>
      </c>
      <c r="E28" t="s">
        <v>10</v>
      </c>
      <c r="F28">
        <v>385</v>
      </c>
    </row>
    <row r="29" spans="1:6" x14ac:dyDescent="0.25">
      <c r="A29" t="s">
        <v>2</v>
      </c>
      <c r="B29" t="s">
        <v>3</v>
      </c>
      <c r="C29" t="s">
        <v>27</v>
      </c>
      <c r="D29" t="s">
        <v>94</v>
      </c>
      <c r="E29" t="s">
        <v>8</v>
      </c>
      <c r="F29">
        <v>137</v>
      </c>
    </row>
    <row r="30" spans="1:6" x14ac:dyDescent="0.25">
      <c r="A30" t="s">
        <v>2</v>
      </c>
      <c r="B30" t="s">
        <v>3</v>
      </c>
      <c r="C30" t="s">
        <v>27</v>
      </c>
      <c r="D30" t="s">
        <v>95</v>
      </c>
      <c r="E30" t="s">
        <v>6</v>
      </c>
      <c r="F30">
        <v>118</v>
      </c>
    </row>
    <row r="31" spans="1:6" x14ac:dyDescent="0.25">
      <c r="A31" t="s">
        <v>2</v>
      </c>
      <c r="B31" t="s">
        <v>3</v>
      </c>
      <c r="C31" t="s">
        <v>27</v>
      </c>
      <c r="D31" t="s">
        <v>96</v>
      </c>
      <c r="E31" t="s">
        <v>10</v>
      </c>
      <c r="F31">
        <v>107</v>
      </c>
    </row>
    <row r="32" spans="1:6" x14ac:dyDescent="0.25">
      <c r="A32" t="s">
        <v>2</v>
      </c>
      <c r="B32" t="s">
        <v>3</v>
      </c>
      <c r="C32" t="s">
        <v>27</v>
      </c>
      <c r="D32" t="s">
        <v>97</v>
      </c>
      <c r="E32" t="s">
        <v>8</v>
      </c>
      <c r="F32">
        <v>112</v>
      </c>
    </row>
    <row r="33" spans="1:6" x14ac:dyDescent="0.25">
      <c r="A33" t="s">
        <v>2</v>
      </c>
      <c r="B33" t="s">
        <v>3</v>
      </c>
      <c r="C33" t="s">
        <v>27</v>
      </c>
      <c r="D33" t="s">
        <v>98</v>
      </c>
      <c r="E33" t="s">
        <v>10</v>
      </c>
      <c r="F33">
        <v>66</v>
      </c>
    </row>
    <row r="34" spans="1:6" x14ac:dyDescent="0.25">
      <c r="A34" t="s">
        <v>2</v>
      </c>
      <c r="B34" t="s">
        <v>3</v>
      </c>
      <c r="C34" t="s">
        <v>27</v>
      </c>
      <c r="D34" t="s">
        <v>46</v>
      </c>
      <c r="E34" t="s">
        <v>8</v>
      </c>
      <c r="F34">
        <v>127</v>
      </c>
    </row>
    <row r="35" spans="1:6" x14ac:dyDescent="0.25">
      <c r="A35" t="s">
        <v>2</v>
      </c>
      <c r="B35" t="s">
        <v>3</v>
      </c>
      <c r="C35" t="s">
        <v>27</v>
      </c>
      <c r="D35" t="s">
        <v>99</v>
      </c>
      <c r="E35" t="s">
        <v>6</v>
      </c>
      <c r="F35">
        <v>100</v>
      </c>
    </row>
    <row r="36" spans="1:6" x14ac:dyDescent="0.25">
      <c r="A36" t="s">
        <v>2</v>
      </c>
      <c r="B36" t="s">
        <v>3</v>
      </c>
      <c r="C36" t="s">
        <v>27</v>
      </c>
      <c r="D36" t="s">
        <v>100</v>
      </c>
      <c r="E36" t="s">
        <v>10</v>
      </c>
      <c r="F36">
        <v>138</v>
      </c>
    </row>
    <row r="37" spans="1:6" x14ac:dyDescent="0.25">
      <c r="A37" t="s">
        <v>2</v>
      </c>
      <c r="B37" t="s">
        <v>3</v>
      </c>
      <c r="C37" t="s">
        <v>101</v>
      </c>
      <c r="D37" t="s">
        <v>102</v>
      </c>
      <c r="E37" t="s">
        <v>10</v>
      </c>
      <c r="F37">
        <v>101</v>
      </c>
    </row>
    <row r="38" spans="1:6" x14ac:dyDescent="0.25">
      <c r="A38" t="s">
        <v>2</v>
      </c>
      <c r="B38" t="s">
        <v>3</v>
      </c>
      <c r="C38" t="s">
        <v>101</v>
      </c>
      <c r="D38" t="s">
        <v>103</v>
      </c>
      <c r="E38" t="s">
        <v>8</v>
      </c>
      <c r="F38">
        <v>30</v>
      </c>
    </row>
    <row r="39" spans="1:6" x14ac:dyDescent="0.25">
      <c r="A39" t="s">
        <v>2</v>
      </c>
      <c r="B39" t="s">
        <v>3</v>
      </c>
      <c r="C39" t="s">
        <v>101</v>
      </c>
      <c r="D39" t="s">
        <v>104</v>
      </c>
      <c r="E39" t="s">
        <v>10</v>
      </c>
      <c r="F39">
        <v>77</v>
      </c>
    </row>
    <row r="40" spans="1:6" x14ac:dyDescent="0.25">
      <c r="A40" t="s">
        <v>2</v>
      </c>
      <c r="B40" t="s">
        <v>3</v>
      </c>
      <c r="C40" t="s">
        <v>101</v>
      </c>
      <c r="D40" t="s">
        <v>90</v>
      </c>
      <c r="E40" t="s">
        <v>8</v>
      </c>
      <c r="F40">
        <v>58</v>
      </c>
    </row>
    <row r="41" spans="1:6" x14ac:dyDescent="0.25">
      <c r="A41" t="s">
        <v>2</v>
      </c>
      <c r="B41" t="s">
        <v>3</v>
      </c>
      <c r="C41" t="s">
        <v>101</v>
      </c>
      <c r="D41" t="s">
        <v>105</v>
      </c>
      <c r="E41" t="s">
        <v>8</v>
      </c>
      <c r="F41">
        <v>32</v>
      </c>
    </row>
    <row r="42" spans="1:6" x14ac:dyDescent="0.25">
      <c r="A42" t="s">
        <v>2</v>
      </c>
      <c r="B42" t="s">
        <v>3</v>
      </c>
      <c r="C42" t="s">
        <v>101</v>
      </c>
      <c r="D42" t="s">
        <v>106</v>
      </c>
      <c r="E42" t="s">
        <v>10</v>
      </c>
      <c r="F42">
        <v>470</v>
      </c>
    </row>
    <row r="43" spans="1:6" x14ac:dyDescent="0.25">
      <c r="A43" t="s">
        <v>2</v>
      </c>
      <c r="B43" t="s">
        <v>3</v>
      </c>
      <c r="C43" t="s">
        <v>101</v>
      </c>
      <c r="D43" t="s">
        <v>107</v>
      </c>
      <c r="E43" t="s">
        <v>8</v>
      </c>
      <c r="F43">
        <v>229</v>
      </c>
    </row>
    <row r="44" spans="1:6" x14ac:dyDescent="0.25">
      <c r="A44" t="s">
        <v>2</v>
      </c>
      <c r="B44" t="s">
        <v>3</v>
      </c>
      <c r="C44" t="s">
        <v>101</v>
      </c>
      <c r="D44" t="s">
        <v>108</v>
      </c>
      <c r="E44" t="s">
        <v>10</v>
      </c>
      <c r="F44">
        <v>220</v>
      </c>
    </row>
    <row r="45" spans="1:6" x14ac:dyDescent="0.25">
      <c r="A45" t="s">
        <v>2</v>
      </c>
      <c r="B45" t="s">
        <v>3</v>
      </c>
      <c r="C45" t="s">
        <v>101</v>
      </c>
      <c r="D45" t="s">
        <v>109</v>
      </c>
      <c r="E45" t="s">
        <v>10</v>
      </c>
      <c r="F45">
        <v>19</v>
      </c>
    </row>
    <row r="46" spans="1:6" x14ac:dyDescent="0.25">
      <c r="A46" t="s">
        <v>2</v>
      </c>
      <c r="B46" t="s">
        <v>3</v>
      </c>
      <c r="C46" t="s">
        <v>101</v>
      </c>
      <c r="D46" t="s">
        <v>110</v>
      </c>
      <c r="E46" t="s">
        <v>8</v>
      </c>
      <c r="F46">
        <v>110</v>
      </c>
    </row>
    <row r="47" spans="1:6" x14ac:dyDescent="0.25">
      <c r="A47" t="s">
        <v>2</v>
      </c>
      <c r="B47" t="s">
        <v>3</v>
      </c>
      <c r="C47" t="s">
        <v>101</v>
      </c>
      <c r="D47" t="s">
        <v>24</v>
      </c>
      <c r="E47" t="s">
        <v>8</v>
      </c>
      <c r="F47">
        <v>148</v>
      </c>
    </row>
    <row r="48" spans="1:6" x14ac:dyDescent="0.25">
      <c r="A48" t="s">
        <v>2</v>
      </c>
      <c r="B48" t="s">
        <v>3</v>
      </c>
      <c r="C48" t="s">
        <v>101</v>
      </c>
      <c r="D48" t="s">
        <v>111</v>
      </c>
      <c r="E48" t="s">
        <v>10</v>
      </c>
      <c r="F48">
        <v>20</v>
      </c>
    </row>
    <row r="49" spans="1:6" x14ac:dyDescent="0.25">
      <c r="A49" t="s">
        <v>2</v>
      </c>
      <c r="B49" t="s">
        <v>3</v>
      </c>
      <c r="C49" t="s">
        <v>101</v>
      </c>
      <c r="D49" t="s">
        <v>112</v>
      </c>
      <c r="E49" t="s">
        <v>10</v>
      </c>
      <c r="F49">
        <v>82</v>
      </c>
    </row>
    <row r="50" spans="1:6" x14ac:dyDescent="0.25">
      <c r="A50" t="s">
        <v>2</v>
      </c>
      <c r="B50" t="s">
        <v>3</v>
      </c>
      <c r="C50" t="s">
        <v>101</v>
      </c>
      <c r="D50" t="s">
        <v>113</v>
      </c>
      <c r="E50" t="s">
        <v>6</v>
      </c>
      <c r="F50">
        <v>78</v>
      </c>
    </row>
    <row r="51" spans="1:6" x14ac:dyDescent="0.25">
      <c r="A51" t="s">
        <v>2</v>
      </c>
      <c r="B51" t="s">
        <v>3</v>
      </c>
      <c r="C51" t="s">
        <v>101</v>
      </c>
      <c r="D51" t="s">
        <v>114</v>
      </c>
      <c r="E51" t="s">
        <v>10</v>
      </c>
      <c r="F51">
        <v>283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K3" sqref="K3:L7"/>
    </sheetView>
  </sheetViews>
  <sheetFormatPr defaultRowHeight="15" x14ac:dyDescent="0.25"/>
  <cols>
    <col min="11" max="11" width="12.42578125" bestFit="1" customWidth="1"/>
    <col min="12" max="12" width="15.85546875" customWidth="1"/>
  </cols>
  <sheetData>
    <row r="1" spans="1:12" x14ac:dyDescent="0.25">
      <c r="H1" t="s">
        <v>61</v>
      </c>
      <c r="I1" t="s">
        <v>62</v>
      </c>
    </row>
    <row r="2" spans="1:12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202</v>
      </c>
      <c r="G2" t="s">
        <v>69</v>
      </c>
      <c r="H2" t="s">
        <v>634</v>
      </c>
      <c r="I2">
        <v>18</v>
      </c>
      <c r="K2" s="1" t="s">
        <v>65</v>
      </c>
      <c r="L2" t="s">
        <v>783</v>
      </c>
    </row>
    <row r="3" spans="1:12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202</v>
      </c>
      <c r="G3" t="s">
        <v>95</v>
      </c>
      <c r="H3" t="s">
        <v>634</v>
      </c>
      <c r="I3">
        <v>109</v>
      </c>
      <c r="K3" s="2" t="s">
        <v>634</v>
      </c>
      <c r="L3" s="3">
        <v>69.194412105795564</v>
      </c>
    </row>
    <row r="4" spans="1:12" x14ac:dyDescent="0.25">
      <c r="A4" t="s">
        <v>115</v>
      </c>
      <c r="B4" t="s">
        <v>116</v>
      </c>
      <c r="C4" t="s">
        <v>117</v>
      </c>
      <c r="D4" t="s">
        <v>315</v>
      </c>
      <c r="E4" t="s">
        <v>394</v>
      </c>
      <c r="F4" t="s">
        <v>403</v>
      </c>
      <c r="G4" s="4">
        <v>0.43472222222222223</v>
      </c>
      <c r="H4" t="s">
        <v>644</v>
      </c>
      <c r="I4">
        <v>86</v>
      </c>
      <c r="K4" s="2" t="s">
        <v>633</v>
      </c>
      <c r="L4" s="3">
        <v>11.528949070347508</v>
      </c>
    </row>
    <row r="5" spans="1:12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417</v>
      </c>
      <c r="G5" t="s">
        <v>723</v>
      </c>
      <c r="H5" t="s">
        <v>633</v>
      </c>
      <c r="I5">
        <v>65</v>
      </c>
      <c r="K5" s="2" t="s">
        <v>635</v>
      </c>
      <c r="L5" s="3">
        <v>196.86213450026392</v>
      </c>
    </row>
    <row r="6" spans="1:12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417</v>
      </c>
      <c r="G6" t="s">
        <v>723</v>
      </c>
      <c r="H6" t="s">
        <v>752</v>
      </c>
      <c r="I6">
        <v>92</v>
      </c>
      <c r="K6" s="2" t="s">
        <v>644</v>
      </c>
      <c r="L6" s="3">
        <v>120.84204566292313</v>
      </c>
    </row>
    <row r="7" spans="1:12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202</v>
      </c>
      <c r="G7" t="s">
        <v>724</v>
      </c>
      <c r="H7" t="s">
        <v>644</v>
      </c>
      <c r="I7">
        <v>194</v>
      </c>
      <c r="K7" s="2" t="s">
        <v>752</v>
      </c>
      <c r="L7" s="3">
        <v>76.6481038133483</v>
      </c>
    </row>
    <row r="8" spans="1:12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202</v>
      </c>
      <c r="G8" t="s">
        <v>725</v>
      </c>
      <c r="H8" t="s">
        <v>634</v>
      </c>
      <c r="I8">
        <v>101</v>
      </c>
      <c r="K8" s="2" t="s">
        <v>777</v>
      </c>
      <c r="L8" s="3"/>
    </row>
    <row r="9" spans="1:12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202</v>
      </c>
      <c r="G9" t="s">
        <v>726</v>
      </c>
      <c r="H9" t="s">
        <v>634</v>
      </c>
      <c r="I9">
        <v>105</v>
      </c>
      <c r="K9" s="2" t="s">
        <v>66</v>
      </c>
      <c r="L9" s="3">
        <v>116.95346851636567</v>
      </c>
    </row>
    <row r="10" spans="1:12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202</v>
      </c>
      <c r="G10" t="s">
        <v>727</v>
      </c>
      <c r="H10" t="s">
        <v>635</v>
      </c>
      <c r="I10">
        <v>534</v>
      </c>
    </row>
    <row r="11" spans="1:12" x14ac:dyDescent="0.25">
      <c r="A11" t="s">
        <v>115</v>
      </c>
      <c r="B11" t="s">
        <v>116</v>
      </c>
      <c r="C11" t="s">
        <v>117</v>
      </c>
      <c r="D11" t="s">
        <v>315</v>
      </c>
      <c r="E11" t="s">
        <v>3</v>
      </c>
      <c r="F11" t="s">
        <v>202</v>
      </c>
      <c r="G11" t="s">
        <v>728</v>
      </c>
      <c r="H11" t="s">
        <v>635</v>
      </c>
      <c r="I11">
        <v>151</v>
      </c>
    </row>
    <row r="12" spans="1:12" x14ac:dyDescent="0.25">
      <c r="A12" t="s">
        <v>115</v>
      </c>
      <c r="B12" t="s">
        <v>116</v>
      </c>
      <c r="C12" t="s">
        <v>117</v>
      </c>
      <c r="D12" t="s">
        <v>315</v>
      </c>
      <c r="E12" t="s">
        <v>3</v>
      </c>
      <c r="F12" t="s">
        <v>202</v>
      </c>
      <c r="G12" t="s">
        <v>729</v>
      </c>
      <c r="H12" t="s">
        <v>634</v>
      </c>
      <c r="I12">
        <v>211</v>
      </c>
    </row>
    <row r="13" spans="1:12" x14ac:dyDescent="0.25">
      <c r="A13" t="s">
        <v>115</v>
      </c>
      <c r="B13" t="s">
        <v>116</v>
      </c>
      <c r="C13" t="s">
        <v>117</v>
      </c>
      <c r="D13" t="s">
        <v>315</v>
      </c>
      <c r="E13" t="s">
        <v>3</v>
      </c>
      <c r="F13" t="s">
        <v>202</v>
      </c>
      <c r="G13" t="s">
        <v>39</v>
      </c>
      <c r="H13" t="s">
        <v>634</v>
      </c>
      <c r="I13">
        <v>30</v>
      </c>
    </row>
    <row r="14" spans="1:12" x14ac:dyDescent="0.25">
      <c r="A14" t="s">
        <v>115</v>
      </c>
      <c r="B14" t="s">
        <v>116</v>
      </c>
      <c r="C14" t="s">
        <v>117</v>
      </c>
      <c r="D14" t="s">
        <v>315</v>
      </c>
      <c r="E14" t="s">
        <v>3</v>
      </c>
      <c r="F14" t="s">
        <v>202</v>
      </c>
      <c r="G14" t="s">
        <v>648</v>
      </c>
      <c r="H14" t="s">
        <v>752</v>
      </c>
      <c r="I14">
        <v>123</v>
      </c>
    </row>
    <row r="15" spans="1:12" x14ac:dyDescent="0.25">
      <c r="A15" t="s">
        <v>115</v>
      </c>
      <c r="B15" t="s">
        <v>116</v>
      </c>
      <c r="C15" t="s">
        <v>117</v>
      </c>
      <c r="D15" t="s">
        <v>315</v>
      </c>
      <c r="E15" t="s">
        <v>3</v>
      </c>
      <c r="F15" t="s">
        <v>202</v>
      </c>
      <c r="G15" t="s">
        <v>381</v>
      </c>
      <c r="H15" t="s">
        <v>752</v>
      </c>
      <c r="I15">
        <v>252</v>
      </c>
    </row>
    <row r="16" spans="1:12" x14ac:dyDescent="0.25">
      <c r="A16" t="s">
        <v>115</v>
      </c>
      <c r="B16" t="s">
        <v>116</v>
      </c>
      <c r="C16" t="s">
        <v>117</v>
      </c>
      <c r="D16" t="s">
        <v>315</v>
      </c>
      <c r="E16" t="s">
        <v>394</v>
      </c>
      <c r="F16" t="s">
        <v>459</v>
      </c>
      <c r="G16" t="s">
        <v>730</v>
      </c>
      <c r="H16" t="s">
        <v>635</v>
      </c>
      <c r="I16">
        <v>193</v>
      </c>
    </row>
    <row r="17" spans="1:9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403</v>
      </c>
      <c r="G17" t="s">
        <v>731</v>
      </c>
      <c r="H17" t="s">
        <v>644</v>
      </c>
      <c r="I17">
        <v>97</v>
      </c>
    </row>
    <row r="18" spans="1:9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403</v>
      </c>
      <c r="G18" t="s">
        <v>732</v>
      </c>
      <c r="H18" t="s">
        <v>633</v>
      </c>
      <c r="I18">
        <v>49</v>
      </c>
    </row>
    <row r="19" spans="1:9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403</v>
      </c>
      <c r="G19" t="s">
        <v>732</v>
      </c>
      <c r="H19" t="s">
        <v>633</v>
      </c>
      <c r="I19">
        <v>57</v>
      </c>
    </row>
    <row r="20" spans="1:9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403</v>
      </c>
      <c r="G20" t="s">
        <v>733</v>
      </c>
      <c r="H20" t="s">
        <v>752</v>
      </c>
      <c r="I20">
        <v>212</v>
      </c>
    </row>
    <row r="21" spans="1:9" x14ac:dyDescent="0.25">
      <c r="A21" t="s">
        <v>115</v>
      </c>
      <c r="B21" t="s">
        <v>116</v>
      </c>
      <c r="C21" t="s">
        <v>117</v>
      </c>
      <c r="D21" t="s">
        <v>315</v>
      </c>
      <c r="E21" t="s">
        <v>394</v>
      </c>
      <c r="F21" t="s">
        <v>403</v>
      </c>
      <c r="G21" t="s">
        <v>734</v>
      </c>
      <c r="H21" t="s">
        <v>752</v>
      </c>
      <c r="I21">
        <v>83</v>
      </c>
    </row>
    <row r="22" spans="1:9" x14ac:dyDescent="0.25">
      <c r="A22" t="s">
        <v>115</v>
      </c>
      <c r="B22" t="s">
        <v>116</v>
      </c>
      <c r="C22" t="s">
        <v>117</v>
      </c>
      <c r="D22" t="s">
        <v>315</v>
      </c>
      <c r="E22" t="s">
        <v>394</v>
      </c>
      <c r="F22" t="s">
        <v>403</v>
      </c>
      <c r="G22" t="s">
        <v>616</v>
      </c>
      <c r="H22" t="s">
        <v>752</v>
      </c>
      <c r="I22">
        <v>277</v>
      </c>
    </row>
    <row r="23" spans="1:9" x14ac:dyDescent="0.25">
      <c r="A23" t="s">
        <v>115</v>
      </c>
      <c r="B23" t="s">
        <v>116</v>
      </c>
      <c r="C23" t="s">
        <v>117</v>
      </c>
      <c r="D23" t="s">
        <v>315</v>
      </c>
      <c r="E23" t="s">
        <v>394</v>
      </c>
      <c r="F23" t="s">
        <v>403</v>
      </c>
      <c r="G23" t="s">
        <v>735</v>
      </c>
      <c r="H23" t="s">
        <v>752</v>
      </c>
      <c r="I23">
        <v>145</v>
      </c>
    </row>
    <row r="24" spans="1:9" x14ac:dyDescent="0.25">
      <c r="A24" t="s">
        <v>115</v>
      </c>
      <c r="B24" t="s">
        <v>116</v>
      </c>
      <c r="C24" t="s">
        <v>117</v>
      </c>
      <c r="D24" t="s">
        <v>315</v>
      </c>
      <c r="E24" t="s">
        <v>394</v>
      </c>
      <c r="F24" t="s">
        <v>403</v>
      </c>
      <c r="G24" t="s">
        <v>736</v>
      </c>
      <c r="H24" t="s">
        <v>633</v>
      </c>
      <c r="I24">
        <v>38</v>
      </c>
    </row>
    <row r="25" spans="1:9" x14ac:dyDescent="0.25">
      <c r="A25" t="s">
        <v>115</v>
      </c>
      <c r="B25" t="s">
        <v>116</v>
      </c>
      <c r="C25" t="s">
        <v>117</v>
      </c>
      <c r="D25" t="s">
        <v>315</v>
      </c>
      <c r="E25" t="s">
        <v>394</v>
      </c>
      <c r="F25" t="s">
        <v>403</v>
      </c>
      <c r="G25" t="s">
        <v>737</v>
      </c>
      <c r="H25" t="s">
        <v>752</v>
      </c>
      <c r="I25">
        <v>77</v>
      </c>
    </row>
    <row r="26" spans="1:9" x14ac:dyDescent="0.25">
      <c r="A26" t="s">
        <v>115</v>
      </c>
      <c r="B26" t="s">
        <v>116</v>
      </c>
      <c r="C26" t="s">
        <v>117</v>
      </c>
      <c r="D26" t="s">
        <v>315</v>
      </c>
      <c r="E26" t="s">
        <v>394</v>
      </c>
      <c r="F26" t="s">
        <v>403</v>
      </c>
      <c r="G26" t="s">
        <v>738</v>
      </c>
      <c r="H26" t="s">
        <v>635</v>
      </c>
      <c r="I26">
        <v>362</v>
      </c>
    </row>
    <row r="27" spans="1:9" x14ac:dyDescent="0.25">
      <c r="A27" t="s">
        <v>115</v>
      </c>
      <c r="B27" t="s">
        <v>116</v>
      </c>
      <c r="C27" t="s">
        <v>117</v>
      </c>
      <c r="D27" t="s">
        <v>315</v>
      </c>
      <c r="E27" t="s">
        <v>394</v>
      </c>
      <c r="F27" t="s">
        <v>403</v>
      </c>
      <c r="G27" t="s">
        <v>739</v>
      </c>
      <c r="H27" t="s">
        <v>644</v>
      </c>
      <c r="I27">
        <v>28</v>
      </c>
    </row>
    <row r="28" spans="1:9" x14ac:dyDescent="0.25">
      <c r="A28" t="s">
        <v>115</v>
      </c>
      <c r="B28" t="s">
        <v>116</v>
      </c>
      <c r="C28" t="s">
        <v>117</v>
      </c>
      <c r="D28" t="s">
        <v>315</v>
      </c>
      <c r="E28" t="s">
        <v>394</v>
      </c>
      <c r="F28" t="s">
        <v>403</v>
      </c>
      <c r="G28" t="s">
        <v>740</v>
      </c>
      <c r="H28" t="s">
        <v>635</v>
      </c>
      <c r="I28">
        <v>29</v>
      </c>
    </row>
    <row r="29" spans="1:9" x14ac:dyDescent="0.25">
      <c r="A29" t="s">
        <v>115</v>
      </c>
      <c r="B29" t="s">
        <v>116</v>
      </c>
      <c r="C29" t="s">
        <v>117</v>
      </c>
      <c r="D29" t="s">
        <v>315</v>
      </c>
      <c r="E29" t="s">
        <v>394</v>
      </c>
      <c r="F29" t="s">
        <v>403</v>
      </c>
      <c r="G29" t="s">
        <v>741</v>
      </c>
      <c r="H29" t="s">
        <v>644</v>
      </c>
      <c r="I29">
        <v>0</v>
      </c>
    </row>
    <row r="30" spans="1:9" x14ac:dyDescent="0.25">
      <c r="A30" t="s">
        <v>115</v>
      </c>
      <c r="B30" t="s">
        <v>116</v>
      </c>
      <c r="C30" t="s">
        <v>117</v>
      </c>
      <c r="D30" t="s">
        <v>315</v>
      </c>
      <c r="E30" t="s">
        <v>394</v>
      </c>
      <c r="F30" t="s">
        <v>403</v>
      </c>
      <c r="G30" t="s">
        <v>742</v>
      </c>
      <c r="H30" t="s">
        <v>644</v>
      </c>
      <c r="I30">
        <v>422</v>
      </c>
    </row>
    <row r="31" spans="1:9" x14ac:dyDescent="0.25">
      <c r="A31" t="s">
        <v>115</v>
      </c>
      <c r="B31" t="s">
        <v>116</v>
      </c>
      <c r="C31" t="s">
        <v>117</v>
      </c>
      <c r="D31" t="s">
        <v>315</v>
      </c>
      <c r="E31" t="s">
        <v>394</v>
      </c>
      <c r="F31" t="s">
        <v>403</v>
      </c>
      <c r="G31" t="s">
        <v>743</v>
      </c>
      <c r="H31" t="s">
        <v>644</v>
      </c>
      <c r="I31">
        <v>140</v>
      </c>
    </row>
    <row r="32" spans="1:9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403</v>
      </c>
      <c r="G32" t="s">
        <v>744</v>
      </c>
      <c r="H32" t="s">
        <v>752</v>
      </c>
      <c r="I32">
        <v>75</v>
      </c>
    </row>
    <row r="33" spans="1:9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403</v>
      </c>
      <c r="G33" t="s">
        <v>745</v>
      </c>
      <c r="H33" t="s">
        <v>644</v>
      </c>
      <c r="I33">
        <v>37</v>
      </c>
    </row>
    <row r="34" spans="1:9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403</v>
      </c>
      <c r="G34" t="s">
        <v>746</v>
      </c>
      <c r="H34" t="s">
        <v>644</v>
      </c>
      <c r="I34">
        <v>26</v>
      </c>
    </row>
    <row r="35" spans="1:9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403</v>
      </c>
      <c r="G35" t="s">
        <v>747</v>
      </c>
      <c r="H35" t="s">
        <v>752</v>
      </c>
      <c r="I35">
        <v>66</v>
      </c>
    </row>
    <row r="36" spans="1:9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403</v>
      </c>
      <c r="G36" t="s">
        <v>748</v>
      </c>
      <c r="H36" t="s">
        <v>644</v>
      </c>
      <c r="I36">
        <v>39</v>
      </c>
    </row>
    <row r="37" spans="1:9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403</v>
      </c>
      <c r="G37" t="s">
        <v>749</v>
      </c>
      <c r="H37" t="s">
        <v>752</v>
      </c>
      <c r="I37">
        <v>130</v>
      </c>
    </row>
    <row r="38" spans="1:9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403</v>
      </c>
      <c r="G38" t="s">
        <v>750</v>
      </c>
      <c r="H38" t="s">
        <v>644</v>
      </c>
      <c r="I38">
        <v>42</v>
      </c>
    </row>
    <row r="39" spans="1:9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403</v>
      </c>
      <c r="G39" t="s">
        <v>751</v>
      </c>
      <c r="H39" t="s">
        <v>752</v>
      </c>
      <c r="I39">
        <v>43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B1" workbookViewId="0">
      <selection activeCell="P17" sqref="P17"/>
    </sheetView>
  </sheetViews>
  <sheetFormatPr defaultRowHeight="15" x14ac:dyDescent="0.25"/>
  <cols>
    <col min="14" max="14" width="12.42578125" bestFit="1" customWidth="1"/>
    <col min="15" max="15" width="21.42578125" customWidth="1"/>
  </cols>
  <sheetData>
    <row r="1" spans="1:15" x14ac:dyDescent="0.25">
      <c r="H1" t="s">
        <v>61</v>
      </c>
      <c r="I1" t="s">
        <v>62</v>
      </c>
      <c r="J1" t="s">
        <v>704</v>
      </c>
    </row>
    <row r="2" spans="1:15" x14ac:dyDescent="0.25">
      <c r="A2" t="s">
        <v>115</v>
      </c>
      <c r="B2" t="s">
        <v>116</v>
      </c>
      <c r="C2" t="s">
        <v>117</v>
      </c>
      <c r="D2" t="s">
        <v>315</v>
      </c>
      <c r="E2" t="s">
        <v>394</v>
      </c>
      <c r="F2" t="s">
        <v>645</v>
      </c>
      <c r="G2" t="s">
        <v>646</v>
      </c>
      <c r="H2" t="s">
        <v>647</v>
      </c>
      <c r="I2">
        <v>46</v>
      </c>
      <c r="J2">
        <f>ABS(I2)</f>
        <v>46</v>
      </c>
      <c r="K2" t="s">
        <v>659</v>
      </c>
      <c r="N2" s="1" t="s">
        <v>65</v>
      </c>
      <c r="O2" t="s">
        <v>784</v>
      </c>
    </row>
    <row r="3" spans="1:15" x14ac:dyDescent="0.25">
      <c r="A3" t="s">
        <v>115</v>
      </c>
      <c r="B3" t="s">
        <v>116</v>
      </c>
      <c r="C3" t="s">
        <v>117</v>
      </c>
      <c r="D3" t="s">
        <v>315</v>
      </c>
      <c r="E3" t="s">
        <v>394</v>
      </c>
      <c r="F3" t="s">
        <v>645</v>
      </c>
      <c r="G3" t="s">
        <v>648</v>
      </c>
      <c r="H3" t="s">
        <v>647</v>
      </c>
      <c r="I3">
        <v>353</v>
      </c>
      <c r="J3">
        <f t="shared" ref="J3:J41" si="0">ABS(I3)</f>
        <v>353</v>
      </c>
      <c r="K3" t="s">
        <v>660</v>
      </c>
      <c r="N3" s="2" t="s">
        <v>649</v>
      </c>
      <c r="O3" s="3">
        <v>973.73950377507083</v>
      </c>
    </row>
    <row r="4" spans="1:15" x14ac:dyDescent="0.25">
      <c r="A4" t="s">
        <v>115</v>
      </c>
      <c r="B4" t="s">
        <v>116</v>
      </c>
      <c r="C4" t="s">
        <v>117</v>
      </c>
      <c r="D4" t="s">
        <v>315</v>
      </c>
      <c r="E4" t="s">
        <v>394</v>
      </c>
      <c r="F4" t="s">
        <v>645</v>
      </c>
      <c r="G4" t="s">
        <v>43</v>
      </c>
      <c r="H4" t="s">
        <v>649</v>
      </c>
      <c r="I4">
        <v>152</v>
      </c>
      <c r="J4">
        <f t="shared" si="0"/>
        <v>152</v>
      </c>
      <c r="K4" t="s">
        <v>661</v>
      </c>
      <c r="N4" s="2" t="s">
        <v>647</v>
      </c>
      <c r="O4" s="3">
        <v>843.17667470222682</v>
      </c>
    </row>
    <row r="5" spans="1:15" x14ac:dyDescent="0.25">
      <c r="A5" t="s">
        <v>115</v>
      </c>
      <c r="B5" t="s">
        <v>116</v>
      </c>
      <c r="C5" t="s">
        <v>117</v>
      </c>
      <c r="D5" t="s">
        <v>315</v>
      </c>
      <c r="E5" t="s">
        <v>394</v>
      </c>
      <c r="F5" t="s">
        <v>645</v>
      </c>
      <c r="G5" t="s">
        <v>508</v>
      </c>
      <c r="H5" t="s">
        <v>649</v>
      </c>
      <c r="I5">
        <v>355</v>
      </c>
      <c r="J5">
        <f t="shared" si="0"/>
        <v>355</v>
      </c>
      <c r="K5" t="s">
        <v>661</v>
      </c>
      <c r="N5" s="2" t="s">
        <v>777</v>
      </c>
      <c r="O5" s="3"/>
    </row>
    <row r="6" spans="1:15" x14ac:dyDescent="0.25">
      <c r="A6" t="s">
        <v>115</v>
      </c>
      <c r="B6" t="s">
        <v>116</v>
      </c>
      <c r="C6" t="s">
        <v>117</v>
      </c>
      <c r="D6" t="s">
        <v>315</v>
      </c>
      <c r="E6" t="s">
        <v>394</v>
      </c>
      <c r="F6" t="s">
        <v>645</v>
      </c>
      <c r="G6" t="s">
        <v>481</v>
      </c>
      <c r="H6" t="s">
        <v>649</v>
      </c>
      <c r="I6">
        <v>20</v>
      </c>
      <c r="J6">
        <f t="shared" si="0"/>
        <v>20</v>
      </c>
      <c r="K6" t="s">
        <v>661</v>
      </c>
      <c r="N6" s="2" t="s">
        <v>66</v>
      </c>
      <c r="O6" s="3">
        <v>943.03319917359738</v>
      </c>
    </row>
    <row r="7" spans="1:15" x14ac:dyDescent="0.25">
      <c r="A7" t="s">
        <v>115</v>
      </c>
      <c r="B7" t="s">
        <v>116</v>
      </c>
      <c r="C7" t="s">
        <v>117</v>
      </c>
      <c r="D7" t="s">
        <v>315</v>
      </c>
      <c r="E7" t="s">
        <v>394</v>
      </c>
      <c r="F7" t="s">
        <v>645</v>
      </c>
      <c r="G7" t="s">
        <v>650</v>
      </c>
      <c r="H7" t="s">
        <v>649</v>
      </c>
      <c r="I7">
        <v>129</v>
      </c>
      <c r="J7">
        <f t="shared" si="0"/>
        <v>129</v>
      </c>
      <c r="K7" t="s">
        <v>661</v>
      </c>
    </row>
    <row r="8" spans="1:15" x14ac:dyDescent="0.25">
      <c r="A8" t="s">
        <v>115</v>
      </c>
      <c r="B8" t="s">
        <v>116</v>
      </c>
      <c r="C8" t="s">
        <v>117</v>
      </c>
      <c r="D8" t="s">
        <v>315</v>
      </c>
      <c r="E8" t="s">
        <v>394</v>
      </c>
      <c r="F8" t="s">
        <v>645</v>
      </c>
      <c r="G8" t="s">
        <v>139</v>
      </c>
      <c r="H8" t="s">
        <v>649</v>
      </c>
      <c r="I8">
        <v>376</v>
      </c>
      <c r="J8">
        <f t="shared" si="0"/>
        <v>376</v>
      </c>
      <c r="K8" t="s">
        <v>661</v>
      </c>
    </row>
    <row r="9" spans="1:15" x14ac:dyDescent="0.25">
      <c r="A9" t="s">
        <v>115</v>
      </c>
      <c r="B9" t="s">
        <v>116</v>
      </c>
      <c r="C9" t="s">
        <v>117</v>
      </c>
      <c r="D9" t="s">
        <v>315</v>
      </c>
      <c r="E9" t="s">
        <v>394</v>
      </c>
      <c r="F9" t="s">
        <v>645</v>
      </c>
      <c r="G9" t="s">
        <v>651</v>
      </c>
      <c r="H9" t="s">
        <v>649</v>
      </c>
      <c r="I9">
        <v>0</v>
      </c>
      <c r="J9">
        <f t="shared" si="0"/>
        <v>0</v>
      </c>
      <c r="K9" t="s">
        <v>661</v>
      </c>
    </row>
    <row r="10" spans="1:15" x14ac:dyDescent="0.25">
      <c r="A10" t="s">
        <v>115</v>
      </c>
      <c r="B10" t="s">
        <v>116</v>
      </c>
      <c r="C10" t="s">
        <v>117</v>
      </c>
      <c r="D10" t="s">
        <v>315</v>
      </c>
      <c r="E10" t="s">
        <v>394</v>
      </c>
      <c r="F10" t="s">
        <v>645</v>
      </c>
      <c r="G10" t="s">
        <v>509</v>
      </c>
      <c r="H10" t="s">
        <v>649</v>
      </c>
      <c r="I10">
        <v>6</v>
      </c>
      <c r="J10">
        <f t="shared" si="0"/>
        <v>6</v>
      </c>
      <c r="K10" t="s">
        <v>661</v>
      </c>
    </row>
    <row r="11" spans="1:15" x14ac:dyDescent="0.25">
      <c r="A11" t="s">
        <v>115</v>
      </c>
      <c r="B11" t="s">
        <v>116</v>
      </c>
      <c r="C11" t="s">
        <v>117</v>
      </c>
      <c r="D11" t="s">
        <v>315</v>
      </c>
      <c r="E11" t="s">
        <v>394</v>
      </c>
      <c r="F11" t="s">
        <v>645</v>
      </c>
      <c r="G11" t="s">
        <v>509</v>
      </c>
      <c r="H11" t="s">
        <v>649</v>
      </c>
      <c r="I11">
        <v>299</v>
      </c>
      <c r="J11">
        <f t="shared" si="0"/>
        <v>299</v>
      </c>
      <c r="K11" t="s">
        <v>661</v>
      </c>
    </row>
    <row r="12" spans="1:15" x14ac:dyDescent="0.25">
      <c r="A12" t="s">
        <v>115</v>
      </c>
      <c r="B12" t="s">
        <v>116</v>
      </c>
      <c r="C12" t="s">
        <v>117</v>
      </c>
      <c r="D12" t="s">
        <v>315</v>
      </c>
      <c r="E12" t="s">
        <v>394</v>
      </c>
      <c r="F12" t="s">
        <v>645</v>
      </c>
      <c r="G12" t="s">
        <v>484</v>
      </c>
      <c r="H12" t="s">
        <v>649</v>
      </c>
      <c r="I12">
        <v>5</v>
      </c>
      <c r="J12">
        <f t="shared" si="0"/>
        <v>5</v>
      </c>
      <c r="K12" t="s">
        <v>661</v>
      </c>
    </row>
    <row r="13" spans="1:15" x14ac:dyDescent="0.25">
      <c r="A13" t="s">
        <v>115</v>
      </c>
      <c r="B13" t="s">
        <v>116</v>
      </c>
      <c r="C13" t="s">
        <v>117</v>
      </c>
      <c r="D13" t="s">
        <v>315</v>
      </c>
      <c r="E13" t="s">
        <v>394</v>
      </c>
      <c r="F13" t="s">
        <v>645</v>
      </c>
      <c r="G13" t="s">
        <v>652</v>
      </c>
      <c r="H13" t="s">
        <v>649</v>
      </c>
      <c r="I13">
        <v>-3</v>
      </c>
      <c r="J13">
        <f t="shared" si="0"/>
        <v>3</v>
      </c>
      <c r="K13" t="s">
        <v>661</v>
      </c>
    </row>
    <row r="14" spans="1:15" x14ac:dyDescent="0.25">
      <c r="A14" t="s">
        <v>115</v>
      </c>
      <c r="B14" t="s">
        <v>116</v>
      </c>
      <c r="C14" t="s">
        <v>117</v>
      </c>
      <c r="D14" t="s">
        <v>315</v>
      </c>
      <c r="E14" t="s">
        <v>394</v>
      </c>
      <c r="F14" t="s">
        <v>645</v>
      </c>
      <c r="G14" t="s">
        <v>652</v>
      </c>
      <c r="H14" t="s">
        <v>649</v>
      </c>
      <c r="I14">
        <v>4</v>
      </c>
      <c r="J14">
        <f t="shared" si="0"/>
        <v>4</v>
      </c>
      <c r="K14" t="s">
        <v>661</v>
      </c>
    </row>
    <row r="15" spans="1:15" x14ac:dyDescent="0.25">
      <c r="A15" t="s">
        <v>115</v>
      </c>
      <c r="B15" t="s">
        <v>116</v>
      </c>
      <c r="C15" t="s">
        <v>117</v>
      </c>
      <c r="D15" t="s">
        <v>315</v>
      </c>
      <c r="E15" t="s">
        <v>394</v>
      </c>
      <c r="F15" t="s">
        <v>645</v>
      </c>
      <c r="G15" t="s">
        <v>69</v>
      </c>
      <c r="H15" t="s">
        <v>649</v>
      </c>
      <c r="I15">
        <v>242</v>
      </c>
      <c r="J15">
        <f t="shared" si="0"/>
        <v>242</v>
      </c>
      <c r="K15" t="s">
        <v>661</v>
      </c>
    </row>
    <row r="16" spans="1:15" x14ac:dyDescent="0.25">
      <c r="A16" t="s">
        <v>115</v>
      </c>
      <c r="B16" t="s">
        <v>116</v>
      </c>
      <c r="C16" t="s">
        <v>117</v>
      </c>
      <c r="D16" t="s">
        <v>315</v>
      </c>
      <c r="E16" t="s">
        <v>394</v>
      </c>
      <c r="F16" t="s">
        <v>645</v>
      </c>
      <c r="G16" t="s">
        <v>653</v>
      </c>
      <c r="H16" t="s">
        <v>649</v>
      </c>
      <c r="I16">
        <v>-7</v>
      </c>
      <c r="J16">
        <f t="shared" si="0"/>
        <v>7</v>
      </c>
      <c r="K16" t="s">
        <v>661</v>
      </c>
    </row>
    <row r="17" spans="1:11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645</v>
      </c>
      <c r="G17" t="s">
        <v>653</v>
      </c>
      <c r="H17" t="s">
        <v>649</v>
      </c>
      <c r="I17">
        <v>-56</v>
      </c>
      <c r="J17">
        <f t="shared" si="0"/>
        <v>56</v>
      </c>
      <c r="K17" t="s">
        <v>661</v>
      </c>
    </row>
    <row r="18" spans="1:11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645</v>
      </c>
      <c r="G18" t="s">
        <v>653</v>
      </c>
      <c r="H18" t="s">
        <v>649</v>
      </c>
      <c r="I18">
        <v>-1</v>
      </c>
      <c r="J18">
        <f t="shared" si="0"/>
        <v>1</v>
      </c>
      <c r="K18" t="s">
        <v>661</v>
      </c>
    </row>
    <row r="19" spans="1:11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645</v>
      </c>
      <c r="G19" t="s">
        <v>654</v>
      </c>
      <c r="H19" t="s">
        <v>649</v>
      </c>
      <c r="I19">
        <v>-3</v>
      </c>
      <c r="J19">
        <f t="shared" si="0"/>
        <v>3</v>
      </c>
      <c r="K19" t="s">
        <v>661</v>
      </c>
    </row>
    <row r="20" spans="1:11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645</v>
      </c>
      <c r="G20" t="s">
        <v>654</v>
      </c>
      <c r="H20" t="s">
        <v>649</v>
      </c>
      <c r="I20">
        <v>-6</v>
      </c>
      <c r="J20">
        <f t="shared" si="0"/>
        <v>6</v>
      </c>
      <c r="K20" t="s">
        <v>661</v>
      </c>
    </row>
    <row r="21" spans="1:11" x14ac:dyDescent="0.25">
      <c r="A21" t="s">
        <v>115</v>
      </c>
      <c r="B21" t="s">
        <v>116</v>
      </c>
      <c r="C21" t="s">
        <v>117</v>
      </c>
      <c r="D21" t="s">
        <v>315</v>
      </c>
      <c r="E21" t="s">
        <v>394</v>
      </c>
      <c r="F21" t="s">
        <v>645</v>
      </c>
      <c r="G21" t="s">
        <v>654</v>
      </c>
      <c r="H21" t="s">
        <v>649</v>
      </c>
      <c r="I21">
        <v>41</v>
      </c>
      <c r="J21">
        <f t="shared" si="0"/>
        <v>41</v>
      </c>
      <c r="K21" t="s">
        <v>661</v>
      </c>
    </row>
    <row r="22" spans="1:11" x14ac:dyDescent="0.25">
      <c r="A22" t="s">
        <v>115</v>
      </c>
      <c r="B22" t="s">
        <v>116</v>
      </c>
      <c r="C22" t="s">
        <v>117</v>
      </c>
      <c r="D22" t="s">
        <v>315</v>
      </c>
      <c r="E22" t="s">
        <v>394</v>
      </c>
      <c r="F22" t="s">
        <v>645</v>
      </c>
      <c r="G22" t="s">
        <v>655</v>
      </c>
      <c r="H22" t="s">
        <v>649</v>
      </c>
      <c r="I22">
        <v>306</v>
      </c>
      <c r="J22">
        <f t="shared" si="0"/>
        <v>306</v>
      </c>
      <c r="K22" t="s">
        <v>661</v>
      </c>
    </row>
    <row r="23" spans="1:11" x14ac:dyDescent="0.25">
      <c r="A23" t="s">
        <v>115</v>
      </c>
      <c r="B23" t="s">
        <v>116</v>
      </c>
      <c r="C23" t="s">
        <v>117</v>
      </c>
      <c r="D23" t="s">
        <v>315</v>
      </c>
      <c r="E23" t="s">
        <v>394</v>
      </c>
      <c r="F23" t="s">
        <v>645</v>
      </c>
      <c r="G23" t="s">
        <v>656</v>
      </c>
      <c r="H23" t="s">
        <v>647</v>
      </c>
      <c r="I23">
        <v>180</v>
      </c>
      <c r="J23">
        <f t="shared" si="0"/>
        <v>180</v>
      </c>
      <c r="K23" t="s">
        <v>661</v>
      </c>
    </row>
    <row r="24" spans="1:11" x14ac:dyDescent="0.25">
      <c r="A24" t="s">
        <v>115</v>
      </c>
      <c r="B24" t="s">
        <v>116</v>
      </c>
      <c r="C24" t="s">
        <v>117</v>
      </c>
      <c r="D24" t="s">
        <v>315</v>
      </c>
      <c r="E24" t="s">
        <v>394</v>
      </c>
      <c r="F24" t="s">
        <v>645</v>
      </c>
      <c r="G24" t="s">
        <v>511</v>
      </c>
      <c r="H24" t="s">
        <v>647</v>
      </c>
      <c r="I24">
        <v>261</v>
      </c>
      <c r="J24">
        <f t="shared" si="0"/>
        <v>261</v>
      </c>
      <c r="K24" t="s">
        <v>661</v>
      </c>
    </row>
    <row r="25" spans="1:11" x14ac:dyDescent="0.25">
      <c r="A25" t="s">
        <v>115</v>
      </c>
      <c r="B25" t="s">
        <v>116</v>
      </c>
      <c r="C25" t="s">
        <v>117</v>
      </c>
      <c r="D25" t="s">
        <v>315</v>
      </c>
      <c r="E25" t="s">
        <v>394</v>
      </c>
      <c r="F25" t="s">
        <v>645</v>
      </c>
      <c r="G25" t="s">
        <v>46</v>
      </c>
      <c r="H25" t="s">
        <v>647</v>
      </c>
      <c r="I25">
        <v>162</v>
      </c>
      <c r="J25">
        <f t="shared" si="0"/>
        <v>162</v>
      </c>
      <c r="K25" t="s">
        <v>662</v>
      </c>
    </row>
    <row r="26" spans="1:11" x14ac:dyDescent="0.25">
      <c r="A26" t="s">
        <v>115</v>
      </c>
      <c r="B26" t="s">
        <v>116</v>
      </c>
      <c r="C26" t="s">
        <v>117</v>
      </c>
      <c r="D26" t="s">
        <v>315</v>
      </c>
      <c r="E26" t="s">
        <v>394</v>
      </c>
      <c r="F26" t="s">
        <v>645</v>
      </c>
      <c r="G26" t="s">
        <v>423</v>
      </c>
      <c r="H26" t="s">
        <v>647</v>
      </c>
      <c r="I26">
        <v>192</v>
      </c>
      <c r="J26">
        <f t="shared" si="0"/>
        <v>192</v>
      </c>
      <c r="K26" t="s">
        <v>662</v>
      </c>
    </row>
    <row r="27" spans="1:11" x14ac:dyDescent="0.25">
      <c r="A27" t="s">
        <v>115</v>
      </c>
      <c r="B27" t="s">
        <v>116</v>
      </c>
      <c r="C27" t="s">
        <v>117</v>
      </c>
      <c r="D27" t="s">
        <v>315</v>
      </c>
      <c r="E27" t="s">
        <v>394</v>
      </c>
      <c r="F27" t="s">
        <v>645</v>
      </c>
      <c r="G27" t="s">
        <v>487</v>
      </c>
      <c r="H27" t="s">
        <v>649</v>
      </c>
      <c r="I27">
        <v>53</v>
      </c>
      <c r="J27">
        <f t="shared" si="0"/>
        <v>53</v>
      </c>
      <c r="K27" t="s">
        <v>661</v>
      </c>
    </row>
    <row r="28" spans="1:11" x14ac:dyDescent="0.25">
      <c r="A28" t="s">
        <v>115</v>
      </c>
      <c r="B28" t="s">
        <v>116</v>
      </c>
      <c r="C28" t="s">
        <v>117</v>
      </c>
      <c r="D28" t="s">
        <v>315</v>
      </c>
      <c r="E28" t="s">
        <v>394</v>
      </c>
      <c r="F28" t="s">
        <v>645</v>
      </c>
      <c r="G28" t="s">
        <v>657</v>
      </c>
      <c r="H28" t="s">
        <v>649</v>
      </c>
      <c r="I28">
        <v>127</v>
      </c>
      <c r="J28">
        <f t="shared" si="0"/>
        <v>127</v>
      </c>
      <c r="K28" t="s">
        <v>662</v>
      </c>
    </row>
    <row r="29" spans="1:11" x14ac:dyDescent="0.25">
      <c r="A29" t="s">
        <v>115</v>
      </c>
      <c r="B29" t="s">
        <v>116</v>
      </c>
      <c r="C29" t="s">
        <v>117</v>
      </c>
      <c r="D29" t="s">
        <v>315</v>
      </c>
      <c r="E29" t="s">
        <v>394</v>
      </c>
      <c r="F29" t="s">
        <v>645</v>
      </c>
      <c r="G29" t="s">
        <v>398</v>
      </c>
      <c r="H29" t="s">
        <v>649</v>
      </c>
      <c r="I29">
        <v>1</v>
      </c>
      <c r="J29">
        <f t="shared" si="0"/>
        <v>1</v>
      </c>
      <c r="K29" t="s">
        <v>661</v>
      </c>
    </row>
    <row r="30" spans="1:11" x14ac:dyDescent="0.25">
      <c r="A30" t="s">
        <v>115</v>
      </c>
      <c r="B30" t="s">
        <v>116</v>
      </c>
      <c r="C30" t="s">
        <v>117</v>
      </c>
      <c r="D30" t="s">
        <v>315</v>
      </c>
      <c r="E30" t="s">
        <v>394</v>
      </c>
      <c r="F30" t="s">
        <v>645</v>
      </c>
      <c r="G30" t="s">
        <v>398</v>
      </c>
      <c r="H30" t="s">
        <v>649</v>
      </c>
      <c r="I30">
        <v>9</v>
      </c>
      <c r="J30">
        <f t="shared" si="0"/>
        <v>9</v>
      </c>
      <c r="K30" t="s">
        <v>661</v>
      </c>
    </row>
    <row r="31" spans="1:11" x14ac:dyDescent="0.25">
      <c r="A31" t="s">
        <v>115</v>
      </c>
      <c r="B31" t="s">
        <v>116</v>
      </c>
      <c r="C31" t="s">
        <v>117</v>
      </c>
      <c r="D31" t="s">
        <v>315</v>
      </c>
      <c r="E31" t="s">
        <v>394</v>
      </c>
      <c r="F31" t="s">
        <v>645</v>
      </c>
      <c r="G31" t="s">
        <v>658</v>
      </c>
      <c r="H31" t="s">
        <v>649</v>
      </c>
      <c r="I31">
        <v>239</v>
      </c>
      <c r="J31">
        <f t="shared" si="0"/>
        <v>239</v>
      </c>
      <c r="K31" t="s">
        <v>661</v>
      </c>
    </row>
    <row r="32" spans="1:11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645</v>
      </c>
      <c r="G32" t="s">
        <v>319</v>
      </c>
      <c r="H32" t="s">
        <v>649</v>
      </c>
      <c r="I32">
        <v>2</v>
      </c>
      <c r="J32">
        <f t="shared" si="0"/>
        <v>2</v>
      </c>
      <c r="K32" t="s">
        <v>662</v>
      </c>
    </row>
    <row r="33" spans="1:12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645</v>
      </c>
      <c r="G33" t="s">
        <v>319</v>
      </c>
      <c r="H33" t="s">
        <v>649</v>
      </c>
      <c r="I33">
        <v>-94</v>
      </c>
      <c r="J33">
        <f t="shared" si="0"/>
        <v>94</v>
      </c>
      <c r="K33" t="s">
        <v>662</v>
      </c>
    </row>
    <row r="34" spans="1:12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645</v>
      </c>
      <c r="G34" t="s">
        <v>354</v>
      </c>
      <c r="H34" t="s">
        <v>649</v>
      </c>
      <c r="I34">
        <v>587</v>
      </c>
      <c r="J34">
        <f t="shared" si="0"/>
        <v>587</v>
      </c>
      <c r="K34" t="s">
        <v>663</v>
      </c>
      <c r="L34" t="s">
        <v>49</v>
      </c>
    </row>
    <row r="35" spans="1:12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645</v>
      </c>
      <c r="G35" t="s">
        <v>357</v>
      </c>
      <c r="H35" t="s">
        <v>649</v>
      </c>
      <c r="I35">
        <v>6</v>
      </c>
      <c r="J35">
        <f t="shared" si="0"/>
        <v>6</v>
      </c>
      <c r="K35" t="s">
        <v>659</v>
      </c>
    </row>
    <row r="36" spans="1:12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645</v>
      </c>
      <c r="G36" t="s">
        <v>331</v>
      </c>
      <c r="H36" t="s">
        <v>649</v>
      </c>
      <c r="I36">
        <v>1070</v>
      </c>
      <c r="J36">
        <f t="shared" si="0"/>
        <v>1070</v>
      </c>
      <c r="K36" t="s">
        <v>659</v>
      </c>
    </row>
    <row r="37" spans="1:12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645</v>
      </c>
      <c r="G37" t="s">
        <v>159</v>
      </c>
      <c r="H37" t="s">
        <v>649</v>
      </c>
      <c r="I37">
        <v>881</v>
      </c>
      <c r="J37">
        <f t="shared" si="0"/>
        <v>881</v>
      </c>
      <c r="K37" t="s">
        <v>659</v>
      </c>
    </row>
    <row r="38" spans="1:12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645</v>
      </c>
      <c r="G38" t="s">
        <v>338</v>
      </c>
      <c r="H38" t="s">
        <v>649</v>
      </c>
      <c r="I38">
        <v>3879</v>
      </c>
      <c r="J38">
        <f t="shared" si="0"/>
        <v>3879</v>
      </c>
      <c r="K38" t="s">
        <v>662</v>
      </c>
    </row>
    <row r="39" spans="1:12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645</v>
      </c>
      <c r="G39" t="s">
        <v>363</v>
      </c>
      <c r="H39" t="s">
        <v>647</v>
      </c>
      <c r="I39">
        <v>2416</v>
      </c>
      <c r="J39">
        <f t="shared" si="0"/>
        <v>2416</v>
      </c>
      <c r="K39" t="s">
        <v>664</v>
      </c>
    </row>
    <row r="40" spans="1:12" x14ac:dyDescent="0.25">
      <c r="A40" t="s">
        <v>115</v>
      </c>
      <c r="B40" t="s">
        <v>116</v>
      </c>
      <c r="C40" t="s">
        <v>117</v>
      </c>
      <c r="D40" t="s">
        <v>315</v>
      </c>
      <c r="E40" t="s">
        <v>394</v>
      </c>
      <c r="F40" t="s">
        <v>645</v>
      </c>
      <c r="G40" t="s">
        <v>488</v>
      </c>
      <c r="H40" t="s">
        <v>649</v>
      </c>
      <c r="I40">
        <v>66</v>
      </c>
      <c r="J40">
        <f t="shared" si="0"/>
        <v>66</v>
      </c>
      <c r="K40" t="s">
        <v>665</v>
      </c>
    </row>
    <row r="41" spans="1:12" x14ac:dyDescent="0.25">
      <c r="A41" t="s">
        <v>115</v>
      </c>
      <c r="B41" t="s">
        <v>116</v>
      </c>
      <c r="C41" t="s">
        <v>117</v>
      </c>
      <c r="D41" t="s">
        <v>315</v>
      </c>
      <c r="E41" t="s">
        <v>394</v>
      </c>
      <c r="F41" t="s">
        <v>645</v>
      </c>
      <c r="G41" t="s">
        <v>512</v>
      </c>
      <c r="H41" t="s">
        <v>649</v>
      </c>
      <c r="I41">
        <v>4206</v>
      </c>
      <c r="J41">
        <f t="shared" si="0"/>
        <v>4206</v>
      </c>
      <c r="K41" t="s">
        <v>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K3" sqref="K3:L4"/>
    </sheetView>
  </sheetViews>
  <sheetFormatPr defaultRowHeight="15" x14ac:dyDescent="0.25"/>
  <cols>
    <col min="11" max="11" width="12.42578125" bestFit="1" customWidth="1"/>
    <col min="12" max="12" width="15.85546875" customWidth="1"/>
  </cols>
  <sheetData>
    <row r="1" spans="1:12" x14ac:dyDescent="0.25">
      <c r="H1" t="s">
        <v>61</v>
      </c>
      <c r="I1" t="s">
        <v>62</v>
      </c>
    </row>
    <row r="2" spans="1:12" x14ac:dyDescent="0.25">
      <c r="A2" t="s">
        <v>115</v>
      </c>
      <c r="B2" t="s">
        <v>116</v>
      </c>
      <c r="C2" t="s">
        <v>117</v>
      </c>
      <c r="D2" t="s">
        <v>315</v>
      </c>
      <c r="E2" t="s">
        <v>394</v>
      </c>
      <c r="F2" t="s">
        <v>645</v>
      </c>
      <c r="G2" t="s">
        <v>329</v>
      </c>
      <c r="H2" t="s">
        <v>649</v>
      </c>
      <c r="I2">
        <v>97</v>
      </c>
      <c r="K2" s="1" t="s">
        <v>65</v>
      </c>
      <c r="L2" t="s">
        <v>783</v>
      </c>
    </row>
    <row r="3" spans="1:12" x14ac:dyDescent="0.25">
      <c r="A3" t="s">
        <v>115</v>
      </c>
      <c r="B3" t="s">
        <v>116</v>
      </c>
      <c r="C3" t="s">
        <v>117</v>
      </c>
      <c r="D3" t="s">
        <v>315</v>
      </c>
      <c r="E3" t="s">
        <v>394</v>
      </c>
      <c r="F3" t="s">
        <v>645</v>
      </c>
      <c r="G3" t="s">
        <v>666</v>
      </c>
      <c r="H3" t="s">
        <v>649</v>
      </c>
      <c r="I3">
        <v>249</v>
      </c>
      <c r="K3" s="2" t="s">
        <v>649</v>
      </c>
      <c r="L3" s="3">
        <v>127.4025983954883</v>
      </c>
    </row>
    <row r="4" spans="1:12" x14ac:dyDescent="0.25">
      <c r="A4" t="s">
        <v>115</v>
      </c>
      <c r="B4" t="s">
        <v>116</v>
      </c>
      <c r="C4" t="s">
        <v>117</v>
      </c>
      <c r="D4" t="s">
        <v>315</v>
      </c>
      <c r="E4" t="s">
        <v>394</v>
      </c>
      <c r="F4" t="s">
        <v>645</v>
      </c>
      <c r="G4" t="s">
        <v>31</v>
      </c>
      <c r="H4" t="s">
        <v>647</v>
      </c>
      <c r="I4">
        <v>104</v>
      </c>
      <c r="K4" s="2" t="s">
        <v>647</v>
      </c>
      <c r="L4" s="3">
        <v>60.888700294302652</v>
      </c>
    </row>
    <row r="5" spans="1:12" x14ac:dyDescent="0.25">
      <c r="A5" t="s">
        <v>115</v>
      </c>
      <c r="B5" t="s">
        <v>116</v>
      </c>
      <c r="C5" t="s">
        <v>117</v>
      </c>
      <c r="D5" t="s">
        <v>315</v>
      </c>
      <c r="E5" t="s">
        <v>394</v>
      </c>
      <c r="F5" t="s">
        <v>645</v>
      </c>
      <c r="G5" t="s">
        <v>33</v>
      </c>
      <c r="H5" t="s">
        <v>647</v>
      </c>
      <c r="I5">
        <v>66</v>
      </c>
      <c r="K5" s="2" t="s">
        <v>777</v>
      </c>
      <c r="L5" s="3"/>
    </row>
    <row r="6" spans="1:12" x14ac:dyDescent="0.25">
      <c r="A6" t="s">
        <v>115</v>
      </c>
      <c r="B6" t="s">
        <v>116</v>
      </c>
      <c r="C6" t="s">
        <v>117</v>
      </c>
      <c r="D6" t="s">
        <v>315</v>
      </c>
      <c r="E6" t="s">
        <v>394</v>
      </c>
      <c r="F6" t="s">
        <v>645</v>
      </c>
      <c r="G6" t="s">
        <v>728</v>
      </c>
      <c r="H6" t="s">
        <v>649</v>
      </c>
      <c r="I6">
        <v>177</v>
      </c>
      <c r="K6" s="2" t="s">
        <v>66</v>
      </c>
      <c r="L6" s="3">
        <v>105.09941312717267</v>
      </c>
    </row>
    <row r="7" spans="1:12" x14ac:dyDescent="0.25">
      <c r="A7" t="s">
        <v>115</v>
      </c>
      <c r="B7" t="s">
        <v>116</v>
      </c>
      <c r="C7" t="s">
        <v>117</v>
      </c>
      <c r="D7" t="s">
        <v>315</v>
      </c>
      <c r="E7" t="s">
        <v>394</v>
      </c>
      <c r="F7" t="s">
        <v>645</v>
      </c>
      <c r="G7" t="s">
        <v>109</v>
      </c>
      <c r="H7" t="s">
        <v>649</v>
      </c>
      <c r="I7">
        <v>71</v>
      </c>
    </row>
    <row r="8" spans="1:12" x14ac:dyDescent="0.25">
      <c r="A8" t="s">
        <v>115</v>
      </c>
      <c r="B8" t="s">
        <v>116</v>
      </c>
      <c r="C8" t="s">
        <v>117</v>
      </c>
      <c r="D8" t="s">
        <v>315</v>
      </c>
      <c r="E8" t="s">
        <v>394</v>
      </c>
      <c r="F8" t="s">
        <v>645</v>
      </c>
      <c r="G8" t="s">
        <v>111</v>
      </c>
      <c r="H8" t="s">
        <v>647</v>
      </c>
      <c r="I8">
        <v>246</v>
      </c>
    </row>
    <row r="9" spans="1:12" x14ac:dyDescent="0.25">
      <c r="A9" t="s">
        <v>115</v>
      </c>
      <c r="B9" t="s">
        <v>116</v>
      </c>
      <c r="C9" t="s">
        <v>117</v>
      </c>
      <c r="D9" t="s">
        <v>315</v>
      </c>
      <c r="E9" t="s">
        <v>394</v>
      </c>
      <c r="F9" t="s">
        <v>645</v>
      </c>
      <c r="G9" t="s">
        <v>25</v>
      </c>
      <c r="H9" t="s">
        <v>649</v>
      </c>
      <c r="I9">
        <v>1</v>
      </c>
    </row>
    <row r="10" spans="1:12" x14ac:dyDescent="0.25">
      <c r="A10" t="s">
        <v>115</v>
      </c>
      <c r="B10" t="s">
        <v>116</v>
      </c>
      <c r="C10" t="s">
        <v>117</v>
      </c>
      <c r="D10" t="s">
        <v>315</v>
      </c>
      <c r="E10" t="s">
        <v>394</v>
      </c>
      <c r="F10" t="s">
        <v>645</v>
      </c>
      <c r="G10" t="s">
        <v>84</v>
      </c>
      <c r="H10" t="s">
        <v>649</v>
      </c>
      <c r="I10">
        <v>24</v>
      </c>
    </row>
    <row r="11" spans="1:12" x14ac:dyDescent="0.25">
      <c r="A11" t="s">
        <v>115</v>
      </c>
      <c r="B11" t="s">
        <v>116</v>
      </c>
      <c r="C11" t="s">
        <v>117</v>
      </c>
      <c r="D11" t="s">
        <v>315</v>
      </c>
      <c r="E11" t="s">
        <v>394</v>
      </c>
      <c r="F11" t="s">
        <v>645</v>
      </c>
      <c r="G11" t="s">
        <v>754</v>
      </c>
      <c r="H11" t="s">
        <v>647</v>
      </c>
      <c r="I11">
        <v>79</v>
      </c>
    </row>
    <row r="12" spans="1:12" x14ac:dyDescent="0.25">
      <c r="A12" t="s">
        <v>115</v>
      </c>
      <c r="B12" t="s">
        <v>116</v>
      </c>
      <c r="C12" t="s">
        <v>117</v>
      </c>
      <c r="D12" t="s">
        <v>315</v>
      </c>
      <c r="E12" t="s">
        <v>394</v>
      </c>
      <c r="F12" t="s">
        <v>645</v>
      </c>
      <c r="G12" t="s">
        <v>755</v>
      </c>
      <c r="H12" t="s">
        <v>649</v>
      </c>
      <c r="I12">
        <v>259</v>
      </c>
    </row>
    <row r="13" spans="1:12" x14ac:dyDescent="0.25">
      <c r="A13" t="s">
        <v>115</v>
      </c>
      <c r="B13" t="s">
        <v>116</v>
      </c>
      <c r="C13" t="s">
        <v>117</v>
      </c>
      <c r="D13" t="s">
        <v>315</v>
      </c>
      <c r="E13" t="s">
        <v>394</v>
      </c>
      <c r="F13" t="s">
        <v>645</v>
      </c>
      <c r="G13" t="s">
        <v>221</v>
      </c>
      <c r="H13" t="s">
        <v>649</v>
      </c>
      <c r="I13">
        <v>27</v>
      </c>
    </row>
    <row r="14" spans="1:12" x14ac:dyDescent="0.25">
      <c r="A14" t="s">
        <v>115</v>
      </c>
      <c r="B14" t="s">
        <v>116</v>
      </c>
      <c r="C14" t="s">
        <v>117</v>
      </c>
      <c r="D14" t="s">
        <v>315</v>
      </c>
      <c r="E14" t="s">
        <v>394</v>
      </c>
      <c r="F14" t="s">
        <v>645</v>
      </c>
      <c r="G14" t="s">
        <v>756</v>
      </c>
      <c r="H14" t="s">
        <v>647</v>
      </c>
      <c r="I14">
        <v>52</v>
      </c>
    </row>
    <row r="15" spans="1:12" x14ac:dyDescent="0.25">
      <c r="A15" t="s">
        <v>115</v>
      </c>
      <c r="B15" t="s">
        <v>116</v>
      </c>
      <c r="C15" t="s">
        <v>117</v>
      </c>
      <c r="D15" t="s">
        <v>315</v>
      </c>
      <c r="E15" t="s">
        <v>394</v>
      </c>
      <c r="F15" t="s">
        <v>645</v>
      </c>
      <c r="G15" t="s">
        <v>757</v>
      </c>
      <c r="H15" t="s">
        <v>649</v>
      </c>
      <c r="I15">
        <v>70</v>
      </c>
    </row>
    <row r="16" spans="1:12" x14ac:dyDescent="0.25">
      <c r="A16" t="s">
        <v>115</v>
      </c>
      <c r="B16" t="s">
        <v>116</v>
      </c>
      <c r="C16" t="s">
        <v>117</v>
      </c>
      <c r="D16" t="s">
        <v>315</v>
      </c>
      <c r="E16" t="s">
        <v>394</v>
      </c>
      <c r="F16" t="s">
        <v>645</v>
      </c>
      <c r="G16" t="s">
        <v>42</v>
      </c>
      <c r="H16" t="s">
        <v>649</v>
      </c>
      <c r="I16">
        <v>80</v>
      </c>
    </row>
    <row r="17" spans="1:9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645</v>
      </c>
      <c r="G17" t="s">
        <v>758</v>
      </c>
      <c r="H17" t="s">
        <v>647</v>
      </c>
      <c r="I17">
        <v>127</v>
      </c>
    </row>
    <row r="18" spans="1:9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645</v>
      </c>
      <c r="G18" t="s">
        <v>484</v>
      </c>
      <c r="H18" t="s">
        <v>649</v>
      </c>
      <c r="I18">
        <v>90</v>
      </c>
    </row>
    <row r="19" spans="1:9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645</v>
      </c>
      <c r="G19" t="s">
        <v>69</v>
      </c>
      <c r="H19" t="s">
        <v>647</v>
      </c>
      <c r="I19">
        <v>57</v>
      </c>
    </row>
    <row r="20" spans="1:9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645</v>
      </c>
      <c r="G20" t="s">
        <v>94</v>
      </c>
      <c r="H20" t="s">
        <v>649</v>
      </c>
      <c r="I20">
        <v>13</v>
      </c>
    </row>
    <row r="21" spans="1:9" x14ac:dyDescent="0.25">
      <c r="A21" t="s">
        <v>115</v>
      </c>
      <c r="B21" t="s">
        <v>116</v>
      </c>
      <c r="C21" t="s">
        <v>117</v>
      </c>
      <c r="D21" t="s">
        <v>315</v>
      </c>
      <c r="E21" t="s">
        <v>394</v>
      </c>
      <c r="F21" t="s">
        <v>645</v>
      </c>
      <c r="G21" t="s">
        <v>759</v>
      </c>
      <c r="H21" t="s">
        <v>649</v>
      </c>
      <c r="I21">
        <v>78</v>
      </c>
    </row>
    <row r="22" spans="1:9" x14ac:dyDescent="0.25">
      <c r="A22" t="s">
        <v>115</v>
      </c>
      <c r="B22" t="s">
        <v>116</v>
      </c>
      <c r="C22" t="s">
        <v>117</v>
      </c>
      <c r="D22" t="s">
        <v>315</v>
      </c>
      <c r="E22" t="s">
        <v>394</v>
      </c>
      <c r="F22" t="s">
        <v>645</v>
      </c>
      <c r="G22" t="s">
        <v>655</v>
      </c>
      <c r="H22" t="s">
        <v>649</v>
      </c>
      <c r="I22">
        <v>78</v>
      </c>
    </row>
    <row r="23" spans="1:9" x14ac:dyDescent="0.25">
      <c r="A23" t="s">
        <v>115</v>
      </c>
      <c r="B23" t="s">
        <v>116</v>
      </c>
      <c r="C23" t="s">
        <v>117</v>
      </c>
      <c r="D23" t="s">
        <v>315</v>
      </c>
      <c r="E23" t="s">
        <v>394</v>
      </c>
      <c r="F23" t="s">
        <v>645</v>
      </c>
      <c r="G23" t="s">
        <v>760</v>
      </c>
      <c r="H23" t="s">
        <v>647</v>
      </c>
      <c r="I23">
        <v>9</v>
      </c>
    </row>
    <row r="24" spans="1:9" x14ac:dyDescent="0.25">
      <c r="A24" t="s">
        <v>115</v>
      </c>
      <c r="B24" t="s">
        <v>116</v>
      </c>
      <c r="C24" t="s">
        <v>117</v>
      </c>
      <c r="D24" t="s">
        <v>315</v>
      </c>
      <c r="E24" t="s">
        <v>394</v>
      </c>
      <c r="F24" t="s">
        <v>645</v>
      </c>
      <c r="G24" t="s">
        <v>761</v>
      </c>
      <c r="H24" t="s">
        <v>647</v>
      </c>
      <c r="I24">
        <v>-2</v>
      </c>
    </row>
    <row r="25" spans="1:9" x14ac:dyDescent="0.25">
      <c r="A25" t="s">
        <v>115</v>
      </c>
      <c r="B25" t="s">
        <v>116</v>
      </c>
      <c r="C25" t="s">
        <v>117</v>
      </c>
      <c r="D25" t="s">
        <v>315</v>
      </c>
      <c r="E25" t="s">
        <v>394</v>
      </c>
      <c r="F25" t="s">
        <v>645</v>
      </c>
      <c r="G25" t="s">
        <v>762</v>
      </c>
      <c r="H25" t="s">
        <v>647</v>
      </c>
      <c r="I25">
        <v>72</v>
      </c>
    </row>
    <row r="26" spans="1:9" x14ac:dyDescent="0.25">
      <c r="A26" t="s">
        <v>115</v>
      </c>
      <c r="B26" t="s">
        <v>116</v>
      </c>
      <c r="C26" t="s">
        <v>117</v>
      </c>
      <c r="D26" t="s">
        <v>315</v>
      </c>
      <c r="E26" t="s">
        <v>394</v>
      </c>
      <c r="F26" t="s">
        <v>645</v>
      </c>
      <c r="G26" t="s">
        <v>763</v>
      </c>
      <c r="H26" t="s">
        <v>647</v>
      </c>
      <c r="I26">
        <v>87</v>
      </c>
    </row>
    <row r="27" spans="1:9" x14ac:dyDescent="0.25">
      <c r="A27" t="s">
        <v>115</v>
      </c>
      <c r="B27" t="s">
        <v>116</v>
      </c>
      <c r="C27" t="s">
        <v>117</v>
      </c>
      <c r="D27" t="s">
        <v>315</v>
      </c>
      <c r="E27" t="s">
        <v>394</v>
      </c>
      <c r="F27" t="s">
        <v>645</v>
      </c>
      <c r="G27" t="s">
        <v>764</v>
      </c>
      <c r="H27" t="s">
        <v>649</v>
      </c>
      <c r="I27">
        <v>265</v>
      </c>
    </row>
    <row r="28" spans="1:9" x14ac:dyDescent="0.25">
      <c r="A28" t="s">
        <v>115</v>
      </c>
      <c r="B28" t="s">
        <v>116</v>
      </c>
      <c r="C28" t="s">
        <v>117</v>
      </c>
      <c r="D28" t="s">
        <v>315</v>
      </c>
      <c r="E28" t="s">
        <v>394</v>
      </c>
      <c r="F28" t="s">
        <v>645</v>
      </c>
      <c r="G28" t="s">
        <v>46</v>
      </c>
      <c r="H28" t="s">
        <v>647</v>
      </c>
      <c r="I28">
        <v>76</v>
      </c>
    </row>
    <row r="29" spans="1:9" x14ac:dyDescent="0.25">
      <c r="A29" t="s">
        <v>115</v>
      </c>
      <c r="B29" t="s">
        <v>116</v>
      </c>
      <c r="C29" t="s">
        <v>117</v>
      </c>
      <c r="D29" t="s">
        <v>315</v>
      </c>
      <c r="E29" t="s">
        <v>394</v>
      </c>
      <c r="F29" t="s">
        <v>645</v>
      </c>
      <c r="G29" t="s">
        <v>765</v>
      </c>
      <c r="H29" t="s">
        <v>649</v>
      </c>
      <c r="I29">
        <v>171</v>
      </c>
    </row>
    <row r="30" spans="1:9" x14ac:dyDescent="0.25">
      <c r="A30" t="s">
        <v>115</v>
      </c>
      <c r="B30" t="s">
        <v>116</v>
      </c>
      <c r="C30" t="s">
        <v>117</v>
      </c>
      <c r="D30" t="s">
        <v>315</v>
      </c>
      <c r="E30" t="s">
        <v>394</v>
      </c>
      <c r="F30" t="s">
        <v>645</v>
      </c>
      <c r="G30" t="s">
        <v>487</v>
      </c>
      <c r="H30" t="s">
        <v>649</v>
      </c>
      <c r="I30">
        <v>106</v>
      </c>
    </row>
    <row r="31" spans="1:9" x14ac:dyDescent="0.25">
      <c r="A31" t="s">
        <v>115</v>
      </c>
      <c r="B31" t="s">
        <v>116</v>
      </c>
      <c r="C31" t="s">
        <v>117</v>
      </c>
      <c r="D31" t="s">
        <v>315</v>
      </c>
      <c r="E31" t="s">
        <v>394</v>
      </c>
      <c r="F31" t="s">
        <v>645</v>
      </c>
      <c r="G31" t="s">
        <v>766</v>
      </c>
      <c r="H31" t="s">
        <v>647</v>
      </c>
      <c r="I31">
        <v>162</v>
      </c>
    </row>
    <row r="32" spans="1:9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645</v>
      </c>
      <c r="G32" t="s">
        <v>320</v>
      </c>
      <c r="H32" t="s">
        <v>647</v>
      </c>
      <c r="I32">
        <v>44</v>
      </c>
    </row>
    <row r="33" spans="1:9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645</v>
      </c>
      <c r="G33" t="s">
        <v>323</v>
      </c>
      <c r="H33" t="s">
        <v>649</v>
      </c>
      <c r="I33">
        <v>562</v>
      </c>
    </row>
    <row r="34" spans="1:9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645</v>
      </c>
      <c r="G34" t="s">
        <v>354</v>
      </c>
      <c r="H34" t="s">
        <v>649</v>
      </c>
      <c r="I34">
        <v>149</v>
      </c>
    </row>
    <row r="35" spans="1:9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645</v>
      </c>
      <c r="G35" t="s">
        <v>355</v>
      </c>
      <c r="H35" t="s">
        <v>649</v>
      </c>
      <c r="I35">
        <v>25</v>
      </c>
    </row>
    <row r="36" spans="1:9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645</v>
      </c>
      <c r="G36" t="s">
        <v>356</v>
      </c>
      <c r="H36" t="s">
        <v>647</v>
      </c>
      <c r="I36">
        <v>53</v>
      </c>
    </row>
    <row r="37" spans="1:9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645</v>
      </c>
      <c r="G37" t="s">
        <v>330</v>
      </c>
      <c r="H37" t="s">
        <v>649</v>
      </c>
      <c r="I37">
        <v>17</v>
      </c>
    </row>
    <row r="38" spans="1:9" ht="14.25" customHeight="1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645</v>
      </c>
      <c r="G38" t="s">
        <v>330</v>
      </c>
      <c r="H38" t="s">
        <v>647</v>
      </c>
      <c r="I38">
        <v>38</v>
      </c>
    </row>
    <row r="39" spans="1:9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645</v>
      </c>
      <c r="G39" t="s">
        <v>767</v>
      </c>
      <c r="H39" t="s">
        <v>649</v>
      </c>
      <c r="I39">
        <v>36</v>
      </c>
    </row>
    <row r="40" spans="1:9" x14ac:dyDescent="0.25">
      <c r="A40" t="s">
        <v>115</v>
      </c>
      <c r="B40" t="s">
        <v>116</v>
      </c>
      <c r="C40" t="s">
        <v>117</v>
      </c>
      <c r="D40" t="s">
        <v>315</v>
      </c>
      <c r="E40" t="s">
        <v>394</v>
      </c>
      <c r="F40" t="s">
        <v>645</v>
      </c>
      <c r="G40" t="s">
        <v>357</v>
      </c>
      <c r="H40" t="s">
        <v>647</v>
      </c>
      <c r="I40">
        <v>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C1" workbookViewId="0">
      <selection activeCell="O3" sqref="O3:P4"/>
    </sheetView>
  </sheetViews>
  <sheetFormatPr defaultRowHeight="15" x14ac:dyDescent="0.25"/>
  <cols>
    <col min="15" max="15" width="12.42578125" bestFit="1" customWidth="1"/>
    <col min="16" max="16" width="21.42578125" customWidth="1"/>
  </cols>
  <sheetData>
    <row r="1" spans="1:16" x14ac:dyDescent="0.25">
      <c r="H1" t="s">
        <v>61</v>
      </c>
      <c r="I1" t="s">
        <v>62</v>
      </c>
      <c r="J1" t="s">
        <v>704</v>
      </c>
    </row>
    <row r="2" spans="1:16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225</v>
      </c>
      <c r="G2" t="s">
        <v>496</v>
      </c>
      <c r="H2" t="s">
        <v>667</v>
      </c>
      <c r="I2">
        <v>14</v>
      </c>
      <c r="J2">
        <f>ABS(I2)</f>
        <v>14</v>
      </c>
      <c r="K2" t="s">
        <v>661</v>
      </c>
      <c r="O2" s="1" t="s">
        <v>65</v>
      </c>
      <c r="P2" t="s">
        <v>784</v>
      </c>
    </row>
    <row r="3" spans="1:16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225</v>
      </c>
      <c r="G3" t="s">
        <v>668</v>
      </c>
      <c r="H3" t="s">
        <v>669</v>
      </c>
      <c r="I3">
        <v>66</v>
      </c>
      <c r="J3">
        <f t="shared" ref="J3:J33" si="0">ABS(I3)</f>
        <v>66</v>
      </c>
      <c r="K3" t="s">
        <v>661</v>
      </c>
      <c r="O3" s="2" t="s">
        <v>669</v>
      </c>
      <c r="P3" s="3">
        <v>531.29524845008825</v>
      </c>
    </row>
    <row r="4" spans="1:16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225</v>
      </c>
      <c r="G4" t="s">
        <v>501</v>
      </c>
      <c r="H4" t="s">
        <v>669</v>
      </c>
      <c r="I4">
        <v>47</v>
      </c>
      <c r="J4">
        <f t="shared" si="0"/>
        <v>47</v>
      </c>
      <c r="K4" t="s">
        <v>264</v>
      </c>
      <c r="O4" s="2" t="s">
        <v>667</v>
      </c>
      <c r="P4" s="3">
        <v>308.94933251016988</v>
      </c>
    </row>
    <row r="5" spans="1:16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225</v>
      </c>
      <c r="G5" t="s">
        <v>502</v>
      </c>
      <c r="H5" t="s">
        <v>667</v>
      </c>
      <c r="I5">
        <v>92</v>
      </c>
      <c r="J5">
        <f t="shared" si="0"/>
        <v>92</v>
      </c>
      <c r="K5" t="s">
        <v>681</v>
      </c>
      <c r="O5" s="2" t="s">
        <v>777</v>
      </c>
      <c r="P5" s="3"/>
    </row>
    <row r="6" spans="1:16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225</v>
      </c>
      <c r="G6" t="s">
        <v>502</v>
      </c>
      <c r="H6" t="s">
        <v>667</v>
      </c>
      <c r="I6">
        <v>64</v>
      </c>
      <c r="J6">
        <f t="shared" si="0"/>
        <v>64</v>
      </c>
      <c r="K6" t="s">
        <v>681</v>
      </c>
      <c r="O6" s="2" t="s">
        <v>66</v>
      </c>
      <c r="P6" s="3">
        <v>411.39071276389689</v>
      </c>
    </row>
    <row r="7" spans="1:16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225</v>
      </c>
      <c r="G7" t="s">
        <v>670</v>
      </c>
      <c r="H7" t="s">
        <v>667</v>
      </c>
      <c r="I7">
        <v>160</v>
      </c>
      <c r="J7">
        <f t="shared" si="0"/>
        <v>160</v>
      </c>
      <c r="K7" t="s">
        <v>682</v>
      </c>
    </row>
    <row r="8" spans="1:16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225</v>
      </c>
      <c r="G8" t="s">
        <v>671</v>
      </c>
      <c r="H8" t="s">
        <v>667</v>
      </c>
      <c r="I8">
        <v>87</v>
      </c>
      <c r="J8">
        <f t="shared" si="0"/>
        <v>87</v>
      </c>
      <c r="K8" t="s">
        <v>681</v>
      </c>
    </row>
    <row r="9" spans="1:16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225</v>
      </c>
      <c r="G9" t="s">
        <v>503</v>
      </c>
      <c r="H9" t="s">
        <v>667</v>
      </c>
      <c r="I9">
        <v>4</v>
      </c>
      <c r="J9">
        <f t="shared" si="0"/>
        <v>4</v>
      </c>
      <c r="K9" t="s">
        <v>661</v>
      </c>
    </row>
    <row r="10" spans="1:16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225</v>
      </c>
      <c r="G10" t="s">
        <v>503</v>
      </c>
      <c r="H10" t="s">
        <v>669</v>
      </c>
      <c r="I10">
        <v>109</v>
      </c>
      <c r="J10">
        <f t="shared" si="0"/>
        <v>109</v>
      </c>
      <c r="K10" t="s">
        <v>681</v>
      </c>
    </row>
    <row r="11" spans="1:16" x14ac:dyDescent="0.25">
      <c r="A11" t="s">
        <v>115</v>
      </c>
      <c r="B11" t="s">
        <v>116</v>
      </c>
      <c r="C11" t="s">
        <v>117</v>
      </c>
      <c r="D11" t="s">
        <v>315</v>
      </c>
      <c r="E11" t="s">
        <v>3</v>
      </c>
      <c r="F11" t="s">
        <v>225</v>
      </c>
      <c r="G11" t="s">
        <v>672</v>
      </c>
      <c r="H11" t="s">
        <v>667</v>
      </c>
      <c r="I11">
        <v>0</v>
      </c>
      <c r="J11">
        <f t="shared" si="0"/>
        <v>0</v>
      </c>
      <c r="K11" t="s">
        <v>661</v>
      </c>
    </row>
    <row r="12" spans="1:16" x14ac:dyDescent="0.25">
      <c r="A12" t="s">
        <v>115</v>
      </c>
      <c r="B12" t="s">
        <v>116</v>
      </c>
      <c r="C12" t="s">
        <v>117</v>
      </c>
      <c r="D12" t="s">
        <v>315</v>
      </c>
      <c r="E12" t="s">
        <v>3</v>
      </c>
      <c r="F12" t="s">
        <v>225</v>
      </c>
      <c r="G12" t="s">
        <v>672</v>
      </c>
      <c r="H12" t="s">
        <v>667</v>
      </c>
      <c r="I12">
        <v>343</v>
      </c>
      <c r="J12">
        <f t="shared" si="0"/>
        <v>343</v>
      </c>
      <c r="K12" t="s">
        <v>661</v>
      </c>
    </row>
    <row r="13" spans="1:16" x14ac:dyDescent="0.25">
      <c r="A13" t="s">
        <v>115</v>
      </c>
      <c r="B13" t="s">
        <v>116</v>
      </c>
      <c r="C13" t="s">
        <v>117</v>
      </c>
      <c r="D13" t="s">
        <v>315</v>
      </c>
      <c r="E13" t="s">
        <v>3</v>
      </c>
      <c r="F13" t="s">
        <v>225</v>
      </c>
      <c r="G13" t="s">
        <v>673</v>
      </c>
      <c r="H13" t="s">
        <v>667</v>
      </c>
      <c r="I13">
        <v>282</v>
      </c>
      <c r="J13">
        <f t="shared" si="0"/>
        <v>282</v>
      </c>
      <c r="K13" t="s">
        <v>661</v>
      </c>
    </row>
    <row r="14" spans="1:16" x14ac:dyDescent="0.25">
      <c r="A14" t="s">
        <v>115</v>
      </c>
      <c r="B14" t="s">
        <v>116</v>
      </c>
      <c r="C14" t="s">
        <v>117</v>
      </c>
      <c r="D14" t="s">
        <v>315</v>
      </c>
      <c r="E14" t="s">
        <v>3</v>
      </c>
      <c r="F14" t="s">
        <v>225</v>
      </c>
      <c r="G14" t="s">
        <v>674</v>
      </c>
      <c r="H14" t="s">
        <v>667</v>
      </c>
      <c r="I14">
        <v>13</v>
      </c>
      <c r="J14">
        <f t="shared" si="0"/>
        <v>13</v>
      </c>
      <c r="K14" t="s">
        <v>682</v>
      </c>
    </row>
    <row r="15" spans="1:16" x14ac:dyDescent="0.25">
      <c r="A15" t="s">
        <v>115</v>
      </c>
      <c r="B15" t="s">
        <v>116</v>
      </c>
      <c r="C15" t="s">
        <v>117</v>
      </c>
      <c r="D15" t="s">
        <v>315</v>
      </c>
      <c r="E15" t="s">
        <v>3</v>
      </c>
      <c r="F15" t="s">
        <v>225</v>
      </c>
      <c r="G15" t="s">
        <v>504</v>
      </c>
      <c r="H15" t="s">
        <v>667</v>
      </c>
      <c r="I15">
        <v>368</v>
      </c>
      <c r="J15">
        <f t="shared" si="0"/>
        <v>368</v>
      </c>
      <c r="K15" t="s">
        <v>682</v>
      </c>
    </row>
    <row r="16" spans="1:16" x14ac:dyDescent="0.25">
      <c r="A16" t="s">
        <v>115</v>
      </c>
      <c r="B16" t="s">
        <v>116</v>
      </c>
      <c r="C16" t="s">
        <v>117</v>
      </c>
      <c r="D16" t="s">
        <v>315</v>
      </c>
      <c r="E16" t="s">
        <v>3</v>
      </c>
      <c r="F16" t="s">
        <v>225</v>
      </c>
      <c r="G16" t="s">
        <v>675</v>
      </c>
      <c r="H16" t="s">
        <v>669</v>
      </c>
      <c r="I16">
        <v>2</v>
      </c>
      <c r="J16">
        <f t="shared" si="0"/>
        <v>2</v>
      </c>
      <c r="K16" t="s">
        <v>682</v>
      </c>
    </row>
    <row r="17" spans="1:12" x14ac:dyDescent="0.25">
      <c r="A17" t="s">
        <v>115</v>
      </c>
      <c r="B17" t="s">
        <v>116</v>
      </c>
      <c r="C17" t="s">
        <v>117</v>
      </c>
      <c r="D17" t="s">
        <v>315</v>
      </c>
      <c r="E17" t="s">
        <v>3</v>
      </c>
      <c r="F17" t="s">
        <v>225</v>
      </c>
      <c r="G17" t="s">
        <v>676</v>
      </c>
      <c r="H17" t="s">
        <v>669</v>
      </c>
      <c r="I17">
        <v>626</v>
      </c>
      <c r="J17">
        <f t="shared" si="0"/>
        <v>626</v>
      </c>
      <c r="K17" t="s">
        <v>682</v>
      </c>
    </row>
    <row r="18" spans="1:12" x14ac:dyDescent="0.25">
      <c r="A18" t="s">
        <v>115</v>
      </c>
      <c r="B18" t="s">
        <v>116</v>
      </c>
      <c r="C18" t="s">
        <v>117</v>
      </c>
      <c r="D18" t="s">
        <v>315</v>
      </c>
      <c r="E18" t="s">
        <v>3</v>
      </c>
      <c r="F18" t="s">
        <v>225</v>
      </c>
      <c r="G18" t="s">
        <v>677</v>
      </c>
      <c r="H18" t="s">
        <v>667</v>
      </c>
      <c r="I18">
        <v>-2</v>
      </c>
      <c r="J18">
        <f t="shared" si="0"/>
        <v>2</v>
      </c>
      <c r="K18" t="s">
        <v>660</v>
      </c>
    </row>
    <row r="19" spans="1:12" x14ac:dyDescent="0.25">
      <c r="A19" t="s">
        <v>115</v>
      </c>
      <c r="B19" t="s">
        <v>116</v>
      </c>
      <c r="C19" t="s">
        <v>117</v>
      </c>
      <c r="D19" t="s">
        <v>315</v>
      </c>
      <c r="E19" t="s">
        <v>3</v>
      </c>
      <c r="F19" t="s">
        <v>225</v>
      </c>
      <c r="G19" t="s">
        <v>677</v>
      </c>
      <c r="H19" t="s">
        <v>667</v>
      </c>
      <c r="I19">
        <v>301</v>
      </c>
      <c r="J19">
        <f t="shared" si="0"/>
        <v>301</v>
      </c>
      <c r="K19" t="s">
        <v>660</v>
      </c>
    </row>
    <row r="20" spans="1:12" x14ac:dyDescent="0.25">
      <c r="A20" t="s">
        <v>115</v>
      </c>
      <c r="B20" t="s">
        <v>116</v>
      </c>
      <c r="C20" t="s">
        <v>117</v>
      </c>
      <c r="D20" t="s">
        <v>315</v>
      </c>
      <c r="E20" t="s">
        <v>3</v>
      </c>
      <c r="F20" t="s">
        <v>225</v>
      </c>
      <c r="G20" t="s">
        <v>516</v>
      </c>
      <c r="H20" t="s">
        <v>669</v>
      </c>
      <c r="I20">
        <v>927</v>
      </c>
      <c r="J20">
        <f t="shared" si="0"/>
        <v>927</v>
      </c>
      <c r="K20" t="s">
        <v>660</v>
      </c>
    </row>
    <row r="21" spans="1:12" x14ac:dyDescent="0.25">
      <c r="A21" t="s">
        <v>115</v>
      </c>
      <c r="B21" t="s">
        <v>116</v>
      </c>
      <c r="C21" t="s">
        <v>117</v>
      </c>
      <c r="D21" t="s">
        <v>315</v>
      </c>
      <c r="E21" t="s">
        <v>3</v>
      </c>
      <c r="F21" t="s">
        <v>225</v>
      </c>
      <c r="G21" t="s">
        <v>569</v>
      </c>
      <c r="H21" t="s">
        <v>667</v>
      </c>
      <c r="I21">
        <v>-1</v>
      </c>
      <c r="J21">
        <f t="shared" si="0"/>
        <v>1</v>
      </c>
      <c r="K21" t="s">
        <v>664</v>
      </c>
    </row>
    <row r="22" spans="1:12" x14ac:dyDescent="0.25">
      <c r="A22" t="s">
        <v>115</v>
      </c>
      <c r="B22" t="s">
        <v>116</v>
      </c>
      <c r="C22" t="s">
        <v>117</v>
      </c>
      <c r="D22" t="s">
        <v>315</v>
      </c>
      <c r="E22" t="s">
        <v>3</v>
      </c>
      <c r="F22" t="s">
        <v>225</v>
      </c>
      <c r="G22" t="s">
        <v>505</v>
      </c>
      <c r="H22" t="s">
        <v>667</v>
      </c>
      <c r="I22">
        <v>58</v>
      </c>
      <c r="J22">
        <f t="shared" si="0"/>
        <v>58</v>
      </c>
      <c r="K22" t="s">
        <v>663</v>
      </c>
      <c r="L22" t="s">
        <v>49</v>
      </c>
    </row>
    <row r="23" spans="1:12" x14ac:dyDescent="0.25">
      <c r="A23" t="s">
        <v>115</v>
      </c>
      <c r="B23" t="s">
        <v>116</v>
      </c>
      <c r="C23" t="s">
        <v>117</v>
      </c>
      <c r="D23" t="s">
        <v>315</v>
      </c>
      <c r="E23" t="s">
        <v>3</v>
      </c>
      <c r="F23" t="s">
        <v>225</v>
      </c>
      <c r="G23" t="s">
        <v>505</v>
      </c>
      <c r="H23" t="s">
        <v>669</v>
      </c>
      <c r="I23">
        <v>0</v>
      </c>
      <c r="J23">
        <f t="shared" si="0"/>
        <v>0</v>
      </c>
      <c r="K23" t="s">
        <v>664</v>
      </c>
    </row>
    <row r="24" spans="1:12" x14ac:dyDescent="0.25">
      <c r="A24" t="s">
        <v>115</v>
      </c>
      <c r="B24" t="s">
        <v>116</v>
      </c>
      <c r="C24" t="s">
        <v>117</v>
      </c>
      <c r="D24" t="s">
        <v>315</v>
      </c>
      <c r="E24" t="s">
        <v>3</v>
      </c>
      <c r="F24" t="s">
        <v>225</v>
      </c>
      <c r="G24" t="s">
        <v>505</v>
      </c>
      <c r="H24" t="s">
        <v>669</v>
      </c>
      <c r="I24">
        <v>-4</v>
      </c>
      <c r="J24">
        <f t="shared" si="0"/>
        <v>4</v>
      </c>
      <c r="K24" t="s">
        <v>664</v>
      </c>
    </row>
    <row r="25" spans="1:12" x14ac:dyDescent="0.25">
      <c r="A25" t="s">
        <v>115</v>
      </c>
      <c r="B25" t="s">
        <v>116</v>
      </c>
      <c r="C25" t="s">
        <v>117</v>
      </c>
      <c r="D25" t="s">
        <v>315</v>
      </c>
      <c r="E25" t="s">
        <v>3</v>
      </c>
      <c r="F25" t="s">
        <v>225</v>
      </c>
      <c r="G25" t="s">
        <v>118</v>
      </c>
      <c r="H25" t="s">
        <v>669</v>
      </c>
      <c r="I25">
        <v>-33</v>
      </c>
      <c r="J25">
        <f t="shared" si="0"/>
        <v>33</v>
      </c>
      <c r="K25" t="s">
        <v>659</v>
      </c>
    </row>
    <row r="26" spans="1:12" x14ac:dyDescent="0.25">
      <c r="A26" t="s">
        <v>115</v>
      </c>
      <c r="B26" t="s">
        <v>116</v>
      </c>
      <c r="C26" t="s">
        <v>117</v>
      </c>
      <c r="D26" t="s">
        <v>315</v>
      </c>
      <c r="E26" t="s">
        <v>3</v>
      </c>
      <c r="F26" t="s">
        <v>225</v>
      </c>
      <c r="G26" t="s">
        <v>118</v>
      </c>
      <c r="H26" t="s">
        <v>669</v>
      </c>
      <c r="I26">
        <v>-72</v>
      </c>
      <c r="J26">
        <f t="shared" si="0"/>
        <v>72</v>
      </c>
      <c r="K26" t="s">
        <v>659</v>
      </c>
    </row>
    <row r="27" spans="1:12" x14ac:dyDescent="0.25">
      <c r="A27" t="s">
        <v>115</v>
      </c>
      <c r="B27" t="s">
        <v>116</v>
      </c>
      <c r="C27" t="s">
        <v>117</v>
      </c>
      <c r="D27" t="s">
        <v>315</v>
      </c>
      <c r="E27" t="s">
        <v>3</v>
      </c>
      <c r="F27" t="s">
        <v>225</v>
      </c>
      <c r="G27" t="s">
        <v>678</v>
      </c>
      <c r="H27" t="s">
        <v>669</v>
      </c>
      <c r="I27">
        <v>473</v>
      </c>
      <c r="J27">
        <f t="shared" si="0"/>
        <v>473</v>
      </c>
      <c r="K27" t="s">
        <v>659</v>
      </c>
    </row>
    <row r="28" spans="1:12" x14ac:dyDescent="0.25">
      <c r="A28" t="s">
        <v>115</v>
      </c>
      <c r="B28" t="s">
        <v>116</v>
      </c>
      <c r="C28" t="s">
        <v>117</v>
      </c>
      <c r="D28" t="s">
        <v>315</v>
      </c>
      <c r="E28" t="s">
        <v>3</v>
      </c>
      <c r="F28" t="s">
        <v>225</v>
      </c>
      <c r="G28" t="s">
        <v>547</v>
      </c>
      <c r="H28" t="s">
        <v>667</v>
      </c>
      <c r="I28">
        <v>-16</v>
      </c>
      <c r="J28">
        <f t="shared" si="0"/>
        <v>16</v>
      </c>
      <c r="K28" t="s">
        <v>662</v>
      </c>
    </row>
    <row r="29" spans="1:12" x14ac:dyDescent="0.25">
      <c r="A29" t="s">
        <v>115</v>
      </c>
      <c r="B29" t="s">
        <v>116</v>
      </c>
      <c r="C29" t="s">
        <v>117</v>
      </c>
      <c r="D29" t="s">
        <v>315</v>
      </c>
      <c r="E29" t="s">
        <v>3</v>
      </c>
      <c r="F29" t="s">
        <v>225</v>
      </c>
      <c r="G29" t="s">
        <v>547</v>
      </c>
      <c r="H29" t="s">
        <v>667</v>
      </c>
      <c r="I29">
        <v>390</v>
      </c>
      <c r="J29">
        <f t="shared" si="0"/>
        <v>390</v>
      </c>
      <c r="K29" t="s">
        <v>662</v>
      </c>
    </row>
    <row r="30" spans="1:12" x14ac:dyDescent="0.25">
      <c r="A30" t="s">
        <v>115</v>
      </c>
      <c r="B30" t="s">
        <v>116</v>
      </c>
      <c r="C30" t="s">
        <v>117</v>
      </c>
      <c r="D30" t="s">
        <v>315</v>
      </c>
      <c r="E30" t="s">
        <v>3</v>
      </c>
      <c r="F30" t="s">
        <v>225</v>
      </c>
      <c r="G30" t="s">
        <v>548</v>
      </c>
      <c r="H30" t="s">
        <v>669</v>
      </c>
      <c r="I30">
        <v>-16</v>
      </c>
      <c r="J30">
        <f t="shared" si="0"/>
        <v>16</v>
      </c>
      <c r="K30" t="s">
        <v>664</v>
      </c>
    </row>
    <row r="31" spans="1:12" x14ac:dyDescent="0.25">
      <c r="A31" t="s">
        <v>115</v>
      </c>
      <c r="B31" t="s">
        <v>116</v>
      </c>
      <c r="C31" t="s">
        <v>117</v>
      </c>
      <c r="D31" t="s">
        <v>315</v>
      </c>
      <c r="E31" t="s">
        <v>3</v>
      </c>
      <c r="F31" t="s">
        <v>225</v>
      </c>
      <c r="G31" t="s">
        <v>521</v>
      </c>
      <c r="H31" t="s">
        <v>669</v>
      </c>
      <c r="I31">
        <v>1796</v>
      </c>
      <c r="J31">
        <f t="shared" si="0"/>
        <v>1796</v>
      </c>
      <c r="K31" t="s">
        <v>264</v>
      </c>
    </row>
    <row r="32" spans="1:12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403</v>
      </c>
      <c r="G32" t="s">
        <v>679</v>
      </c>
      <c r="H32" t="s">
        <v>667</v>
      </c>
      <c r="I32">
        <v>10</v>
      </c>
      <c r="J32">
        <f t="shared" si="0"/>
        <v>10</v>
      </c>
      <c r="K32" t="s">
        <v>665</v>
      </c>
    </row>
    <row r="33" spans="1:11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403</v>
      </c>
      <c r="G33" t="s">
        <v>680</v>
      </c>
      <c r="H33" t="s">
        <v>667</v>
      </c>
      <c r="I33">
        <v>1322</v>
      </c>
      <c r="J33">
        <f t="shared" si="0"/>
        <v>1322</v>
      </c>
      <c r="K33" t="s">
        <v>665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L3" sqref="L3:M4"/>
    </sheetView>
  </sheetViews>
  <sheetFormatPr defaultRowHeight="15" x14ac:dyDescent="0.25"/>
  <cols>
    <col min="9" max="9" width="12.28515625" customWidth="1"/>
    <col min="12" max="12" width="12.42578125" bestFit="1" customWidth="1"/>
    <col min="13" max="13" width="19.85546875" customWidth="1"/>
  </cols>
  <sheetData>
    <row r="1" spans="1:13" x14ac:dyDescent="0.25">
      <c r="H1" t="s">
        <v>61</v>
      </c>
      <c r="I1" t="s">
        <v>62</v>
      </c>
      <c r="J1" t="s">
        <v>722</v>
      </c>
    </row>
    <row r="2" spans="1:13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225</v>
      </c>
      <c r="G2" t="s">
        <v>683</v>
      </c>
      <c r="H2" t="s">
        <v>667</v>
      </c>
      <c r="I2">
        <v>51</v>
      </c>
      <c r="J2">
        <f>ABS(I2)</f>
        <v>51</v>
      </c>
      <c r="L2" s="1" t="s">
        <v>65</v>
      </c>
      <c r="M2" t="s">
        <v>785</v>
      </c>
    </row>
    <row r="3" spans="1:13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225</v>
      </c>
      <c r="G3" t="s">
        <v>684</v>
      </c>
      <c r="H3" t="s">
        <v>669</v>
      </c>
      <c r="I3">
        <v>85</v>
      </c>
      <c r="J3">
        <f t="shared" ref="J3:J46" si="0">ABS(I3)</f>
        <v>85</v>
      </c>
      <c r="L3" s="2" t="s">
        <v>669</v>
      </c>
      <c r="M3" s="3">
        <v>421.0315489573095</v>
      </c>
    </row>
    <row r="4" spans="1:13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225</v>
      </c>
      <c r="G4" t="s">
        <v>497</v>
      </c>
      <c r="H4" t="s">
        <v>667</v>
      </c>
      <c r="I4">
        <v>94</v>
      </c>
      <c r="J4">
        <f t="shared" si="0"/>
        <v>94</v>
      </c>
      <c r="L4" s="2" t="s">
        <v>667</v>
      </c>
      <c r="M4" s="3">
        <v>113.18166258095322</v>
      </c>
    </row>
    <row r="5" spans="1:13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225</v>
      </c>
      <c r="G5" t="s">
        <v>499</v>
      </c>
      <c r="H5" t="s">
        <v>667</v>
      </c>
      <c r="I5">
        <v>1</v>
      </c>
      <c r="J5">
        <f t="shared" si="0"/>
        <v>1</v>
      </c>
      <c r="L5" s="2" t="s">
        <v>777</v>
      </c>
      <c r="M5" s="3"/>
    </row>
    <row r="6" spans="1:13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225</v>
      </c>
      <c r="G6" t="s">
        <v>500</v>
      </c>
      <c r="H6" t="s">
        <v>667</v>
      </c>
      <c r="I6">
        <v>76</v>
      </c>
      <c r="J6">
        <f t="shared" si="0"/>
        <v>76</v>
      </c>
      <c r="L6" s="2" t="s">
        <v>66</v>
      </c>
      <c r="M6" s="3">
        <v>310.69276129191024</v>
      </c>
    </row>
    <row r="7" spans="1:13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225</v>
      </c>
      <c r="G7" t="s">
        <v>685</v>
      </c>
      <c r="H7" t="s">
        <v>669</v>
      </c>
      <c r="I7">
        <v>172</v>
      </c>
      <c r="J7">
        <f t="shared" si="0"/>
        <v>172</v>
      </c>
    </row>
    <row r="8" spans="1:13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225</v>
      </c>
      <c r="G8" t="s">
        <v>671</v>
      </c>
      <c r="H8" t="s">
        <v>667</v>
      </c>
      <c r="I8">
        <v>114</v>
      </c>
      <c r="J8">
        <f t="shared" si="0"/>
        <v>114</v>
      </c>
    </row>
    <row r="9" spans="1:13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225</v>
      </c>
      <c r="G9" t="s">
        <v>686</v>
      </c>
      <c r="H9" t="s">
        <v>667</v>
      </c>
      <c r="I9">
        <v>228</v>
      </c>
      <c r="J9">
        <f t="shared" si="0"/>
        <v>228</v>
      </c>
    </row>
    <row r="10" spans="1:13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225</v>
      </c>
      <c r="G10" t="s">
        <v>687</v>
      </c>
      <c r="H10" t="s">
        <v>669</v>
      </c>
      <c r="I10">
        <v>36</v>
      </c>
      <c r="J10">
        <f t="shared" si="0"/>
        <v>36</v>
      </c>
    </row>
    <row r="11" spans="1:13" x14ac:dyDescent="0.25">
      <c r="A11" t="s">
        <v>115</v>
      </c>
      <c r="B11" t="s">
        <v>116</v>
      </c>
      <c r="C11" t="s">
        <v>117</v>
      </c>
      <c r="D11" t="s">
        <v>315</v>
      </c>
      <c r="E11" t="s">
        <v>3</v>
      </c>
      <c r="F11" t="s">
        <v>225</v>
      </c>
      <c r="G11" t="s">
        <v>518</v>
      </c>
      <c r="H11" t="s">
        <v>669</v>
      </c>
      <c r="I11">
        <v>972</v>
      </c>
      <c r="J11">
        <f t="shared" si="0"/>
        <v>972</v>
      </c>
    </row>
    <row r="12" spans="1:13" x14ac:dyDescent="0.25">
      <c r="A12" t="s">
        <v>115</v>
      </c>
      <c r="B12" t="s">
        <v>116</v>
      </c>
      <c r="C12" t="s">
        <v>117</v>
      </c>
      <c r="D12" t="s">
        <v>315</v>
      </c>
      <c r="E12" t="s">
        <v>3</v>
      </c>
      <c r="F12" t="s">
        <v>225</v>
      </c>
      <c r="G12" t="s">
        <v>442</v>
      </c>
      <c r="H12" t="s">
        <v>667</v>
      </c>
      <c r="I12">
        <v>526</v>
      </c>
      <c r="J12">
        <f t="shared" si="0"/>
        <v>526</v>
      </c>
    </row>
    <row r="13" spans="1:13" x14ac:dyDescent="0.25">
      <c r="A13" t="s">
        <v>115</v>
      </c>
      <c r="B13" t="s">
        <v>116</v>
      </c>
      <c r="C13" t="s">
        <v>117</v>
      </c>
      <c r="D13" t="s">
        <v>315</v>
      </c>
      <c r="E13" t="s">
        <v>3</v>
      </c>
      <c r="F13" t="s">
        <v>225</v>
      </c>
      <c r="G13" t="s">
        <v>540</v>
      </c>
      <c r="H13" t="s">
        <v>669</v>
      </c>
      <c r="I13">
        <v>1870</v>
      </c>
      <c r="J13">
        <f t="shared" si="0"/>
        <v>1870</v>
      </c>
    </row>
    <row r="14" spans="1:13" x14ac:dyDescent="0.25">
      <c r="A14" t="s">
        <v>115</v>
      </c>
      <c r="B14" t="s">
        <v>116</v>
      </c>
      <c r="C14" t="s">
        <v>117</v>
      </c>
      <c r="D14" t="s">
        <v>315</v>
      </c>
      <c r="E14" t="s">
        <v>3</v>
      </c>
      <c r="F14" t="s">
        <v>225</v>
      </c>
      <c r="G14" t="s">
        <v>688</v>
      </c>
      <c r="H14" t="s">
        <v>669</v>
      </c>
      <c r="I14">
        <v>108</v>
      </c>
      <c r="J14">
        <f t="shared" si="0"/>
        <v>108</v>
      </c>
    </row>
    <row r="15" spans="1:13" x14ac:dyDescent="0.25">
      <c r="A15" t="s">
        <v>115</v>
      </c>
      <c r="B15" t="s">
        <v>116</v>
      </c>
      <c r="C15" t="s">
        <v>117</v>
      </c>
      <c r="D15" t="s">
        <v>315</v>
      </c>
      <c r="E15" t="s">
        <v>3</v>
      </c>
      <c r="F15" t="s">
        <v>225</v>
      </c>
      <c r="G15" t="s">
        <v>121</v>
      </c>
      <c r="H15" t="s">
        <v>667</v>
      </c>
      <c r="I15">
        <v>121</v>
      </c>
      <c r="J15">
        <f t="shared" si="0"/>
        <v>121</v>
      </c>
    </row>
    <row r="16" spans="1:13" x14ac:dyDescent="0.25">
      <c r="A16" t="s">
        <v>115</v>
      </c>
      <c r="B16" t="s">
        <v>116</v>
      </c>
      <c r="C16" t="s">
        <v>117</v>
      </c>
      <c r="D16" t="s">
        <v>315</v>
      </c>
      <c r="E16" t="s">
        <v>3</v>
      </c>
      <c r="F16" t="s">
        <v>225</v>
      </c>
      <c r="G16" t="s">
        <v>530</v>
      </c>
      <c r="H16" t="s">
        <v>669</v>
      </c>
      <c r="I16">
        <v>19</v>
      </c>
      <c r="J16">
        <f t="shared" si="0"/>
        <v>19</v>
      </c>
    </row>
    <row r="17" spans="1:10" x14ac:dyDescent="0.25">
      <c r="A17" t="s">
        <v>115</v>
      </c>
      <c r="B17" t="s">
        <v>116</v>
      </c>
      <c r="C17" t="s">
        <v>117</v>
      </c>
      <c r="D17" t="s">
        <v>315</v>
      </c>
      <c r="E17" t="s">
        <v>394</v>
      </c>
      <c r="F17" t="s">
        <v>403</v>
      </c>
      <c r="G17" t="s">
        <v>689</v>
      </c>
      <c r="H17" t="s">
        <v>669</v>
      </c>
      <c r="I17">
        <v>88</v>
      </c>
      <c r="J17">
        <f t="shared" si="0"/>
        <v>88</v>
      </c>
    </row>
    <row r="18" spans="1:10" x14ac:dyDescent="0.25">
      <c r="A18" t="s">
        <v>115</v>
      </c>
      <c r="B18" t="s">
        <v>116</v>
      </c>
      <c r="C18" t="s">
        <v>117</v>
      </c>
      <c r="D18" t="s">
        <v>315</v>
      </c>
      <c r="E18" t="s">
        <v>394</v>
      </c>
      <c r="F18" t="s">
        <v>403</v>
      </c>
      <c r="G18" t="s">
        <v>690</v>
      </c>
      <c r="H18" t="s">
        <v>667</v>
      </c>
      <c r="I18">
        <v>80</v>
      </c>
      <c r="J18">
        <f t="shared" si="0"/>
        <v>80</v>
      </c>
    </row>
    <row r="19" spans="1:10" x14ac:dyDescent="0.25">
      <c r="A19" t="s">
        <v>115</v>
      </c>
      <c r="B19" t="s">
        <v>116</v>
      </c>
      <c r="C19" t="s">
        <v>117</v>
      </c>
      <c r="D19" t="s">
        <v>315</v>
      </c>
      <c r="E19" t="s">
        <v>394</v>
      </c>
      <c r="F19" t="s">
        <v>403</v>
      </c>
      <c r="G19" t="s">
        <v>691</v>
      </c>
      <c r="H19" t="s">
        <v>669</v>
      </c>
      <c r="I19">
        <v>55</v>
      </c>
      <c r="J19">
        <f t="shared" si="0"/>
        <v>55</v>
      </c>
    </row>
    <row r="20" spans="1:10" x14ac:dyDescent="0.25">
      <c r="A20" t="s">
        <v>115</v>
      </c>
      <c r="B20" t="s">
        <v>116</v>
      </c>
      <c r="C20" t="s">
        <v>117</v>
      </c>
      <c r="D20" t="s">
        <v>315</v>
      </c>
      <c r="E20" t="s">
        <v>394</v>
      </c>
      <c r="F20" t="s">
        <v>403</v>
      </c>
      <c r="G20" t="s">
        <v>692</v>
      </c>
      <c r="H20" t="s">
        <v>667</v>
      </c>
      <c r="I20">
        <v>85</v>
      </c>
      <c r="J20">
        <f t="shared" si="0"/>
        <v>85</v>
      </c>
    </row>
    <row r="21" spans="1:10" x14ac:dyDescent="0.25">
      <c r="A21" t="s">
        <v>115</v>
      </c>
      <c r="B21" t="s">
        <v>116</v>
      </c>
      <c r="C21" t="s">
        <v>117</v>
      </c>
      <c r="D21" t="s">
        <v>315</v>
      </c>
      <c r="E21" t="s">
        <v>394</v>
      </c>
      <c r="F21" t="s">
        <v>403</v>
      </c>
      <c r="G21" t="s">
        <v>693</v>
      </c>
      <c r="H21" t="s">
        <v>669</v>
      </c>
      <c r="I21">
        <v>31</v>
      </c>
      <c r="J21">
        <f t="shared" si="0"/>
        <v>31</v>
      </c>
    </row>
    <row r="22" spans="1:10" x14ac:dyDescent="0.25">
      <c r="A22" t="s">
        <v>115</v>
      </c>
      <c r="B22" t="s">
        <v>116</v>
      </c>
      <c r="C22" t="s">
        <v>117</v>
      </c>
      <c r="D22" t="s">
        <v>315</v>
      </c>
      <c r="E22" t="s">
        <v>394</v>
      </c>
      <c r="F22" t="s">
        <v>403</v>
      </c>
      <c r="G22" t="s">
        <v>693</v>
      </c>
      <c r="H22" t="s">
        <v>667</v>
      </c>
      <c r="I22">
        <v>14</v>
      </c>
      <c r="J22">
        <f t="shared" si="0"/>
        <v>14</v>
      </c>
    </row>
    <row r="23" spans="1:10" x14ac:dyDescent="0.25">
      <c r="A23" t="s">
        <v>115</v>
      </c>
      <c r="B23" t="s">
        <v>116</v>
      </c>
      <c r="C23" t="s">
        <v>117</v>
      </c>
      <c r="D23" t="s">
        <v>315</v>
      </c>
      <c r="E23" t="s">
        <v>394</v>
      </c>
      <c r="F23" t="s">
        <v>694</v>
      </c>
      <c r="G23" t="s">
        <v>695</v>
      </c>
      <c r="H23" t="s">
        <v>669</v>
      </c>
      <c r="I23">
        <v>6</v>
      </c>
      <c r="J23">
        <f t="shared" si="0"/>
        <v>6</v>
      </c>
    </row>
    <row r="24" spans="1:10" x14ac:dyDescent="0.25">
      <c r="A24" t="s">
        <v>115</v>
      </c>
      <c r="B24" t="s">
        <v>116</v>
      </c>
      <c r="C24" t="s">
        <v>117</v>
      </c>
      <c r="D24" t="s">
        <v>315</v>
      </c>
      <c r="E24" t="s">
        <v>394</v>
      </c>
      <c r="F24" t="s">
        <v>694</v>
      </c>
      <c r="G24" t="s">
        <v>696</v>
      </c>
      <c r="H24" t="s">
        <v>667</v>
      </c>
      <c r="I24">
        <v>-31</v>
      </c>
      <c r="J24">
        <f t="shared" si="0"/>
        <v>31</v>
      </c>
    </row>
    <row r="25" spans="1:10" x14ac:dyDescent="0.25">
      <c r="A25" t="s">
        <v>115</v>
      </c>
      <c r="B25" t="s">
        <v>116</v>
      </c>
      <c r="C25" t="s">
        <v>117</v>
      </c>
      <c r="D25" t="s">
        <v>315</v>
      </c>
      <c r="E25" t="s">
        <v>394</v>
      </c>
      <c r="F25" t="s">
        <v>694</v>
      </c>
      <c r="G25" t="s">
        <v>697</v>
      </c>
      <c r="H25" t="s">
        <v>669</v>
      </c>
      <c r="I25">
        <v>31</v>
      </c>
      <c r="J25">
        <f t="shared" si="0"/>
        <v>31</v>
      </c>
    </row>
    <row r="26" spans="1:10" x14ac:dyDescent="0.25">
      <c r="A26" t="s">
        <v>115</v>
      </c>
      <c r="B26" t="s">
        <v>116</v>
      </c>
      <c r="C26" t="s">
        <v>117</v>
      </c>
      <c r="D26" t="s">
        <v>315</v>
      </c>
      <c r="E26" t="s">
        <v>394</v>
      </c>
      <c r="F26" t="s">
        <v>694</v>
      </c>
      <c r="G26" t="s">
        <v>697</v>
      </c>
      <c r="H26" t="s">
        <v>667</v>
      </c>
      <c r="I26">
        <v>-30</v>
      </c>
      <c r="J26">
        <f t="shared" si="0"/>
        <v>30</v>
      </c>
    </row>
    <row r="27" spans="1:10" x14ac:dyDescent="0.25">
      <c r="A27" t="s">
        <v>115</v>
      </c>
      <c r="B27" t="s">
        <v>116</v>
      </c>
      <c r="C27" t="s">
        <v>117</v>
      </c>
      <c r="D27" t="s">
        <v>315</v>
      </c>
      <c r="E27" t="s">
        <v>394</v>
      </c>
      <c r="F27" t="s">
        <v>694</v>
      </c>
      <c r="G27" t="s">
        <v>698</v>
      </c>
      <c r="H27" t="s">
        <v>669</v>
      </c>
      <c r="I27">
        <v>22</v>
      </c>
      <c r="J27">
        <f t="shared" si="0"/>
        <v>22</v>
      </c>
    </row>
    <row r="28" spans="1:10" x14ac:dyDescent="0.25">
      <c r="A28" t="s">
        <v>115</v>
      </c>
      <c r="B28" t="s">
        <v>116</v>
      </c>
      <c r="C28" t="s">
        <v>117</v>
      </c>
      <c r="D28" t="s">
        <v>315</v>
      </c>
      <c r="E28" t="s">
        <v>394</v>
      </c>
      <c r="F28" t="s">
        <v>694</v>
      </c>
      <c r="G28" t="s">
        <v>699</v>
      </c>
      <c r="H28" t="s">
        <v>667</v>
      </c>
      <c r="I28">
        <v>18</v>
      </c>
      <c r="J28">
        <f t="shared" si="0"/>
        <v>18</v>
      </c>
    </row>
    <row r="29" spans="1:10" x14ac:dyDescent="0.25">
      <c r="A29" t="s">
        <v>115</v>
      </c>
      <c r="B29" t="s">
        <v>116</v>
      </c>
      <c r="C29" t="s">
        <v>117</v>
      </c>
      <c r="D29" t="s">
        <v>315</v>
      </c>
      <c r="E29" t="s">
        <v>394</v>
      </c>
      <c r="F29" t="s">
        <v>694</v>
      </c>
      <c r="G29" t="s">
        <v>700</v>
      </c>
      <c r="H29" t="s">
        <v>667</v>
      </c>
      <c r="I29">
        <v>5</v>
      </c>
      <c r="J29">
        <f t="shared" si="0"/>
        <v>5</v>
      </c>
    </row>
    <row r="30" spans="1:10" x14ac:dyDescent="0.25">
      <c r="A30" t="s">
        <v>115</v>
      </c>
      <c r="B30" t="s">
        <v>116</v>
      </c>
      <c r="C30" t="s">
        <v>117</v>
      </c>
      <c r="D30" t="s">
        <v>315</v>
      </c>
      <c r="E30" t="s">
        <v>394</v>
      </c>
      <c r="F30" t="s">
        <v>645</v>
      </c>
      <c r="G30" t="s">
        <v>426</v>
      </c>
      <c r="H30" t="s">
        <v>667</v>
      </c>
      <c r="I30">
        <v>47</v>
      </c>
      <c r="J30">
        <f t="shared" si="0"/>
        <v>47</v>
      </c>
    </row>
    <row r="31" spans="1:10" x14ac:dyDescent="0.25">
      <c r="A31" t="s">
        <v>115</v>
      </c>
      <c r="B31" t="s">
        <v>116</v>
      </c>
      <c r="C31" t="s">
        <v>117</v>
      </c>
      <c r="D31" t="s">
        <v>315</v>
      </c>
      <c r="E31" t="s">
        <v>394</v>
      </c>
      <c r="F31" t="s">
        <v>645</v>
      </c>
      <c r="G31" t="s">
        <v>17</v>
      </c>
      <c r="H31" t="s">
        <v>669</v>
      </c>
      <c r="I31">
        <v>74</v>
      </c>
      <c r="J31">
        <f t="shared" si="0"/>
        <v>74</v>
      </c>
    </row>
    <row r="32" spans="1:10" x14ac:dyDescent="0.25">
      <c r="A32" t="s">
        <v>115</v>
      </c>
      <c r="B32" t="s">
        <v>116</v>
      </c>
      <c r="C32" t="s">
        <v>117</v>
      </c>
      <c r="D32" t="s">
        <v>315</v>
      </c>
      <c r="E32" t="s">
        <v>394</v>
      </c>
      <c r="F32" t="s">
        <v>645</v>
      </c>
      <c r="G32" t="s">
        <v>18</v>
      </c>
      <c r="H32" t="s">
        <v>667</v>
      </c>
      <c r="I32">
        <v>108</v>
      </c>
      <c r="J32">
        <f t="shared" si="0"/>
        <v>108</v>
      </c>
    </row>
    <row r="33" spans="1:10" x14ac:dyDescent="0.25">
      <c r="A33" t="s">
        <v>115</v>
      </c>
      <c r="B33" t="s">
        <v>116</v>
      </c>
      <c r="C33" t="s">
        <v>117</v>
      </c>
      <c r="D33" t="s">
        <v>315</v>
      </c>
      <c r="E33" t="s">
        <v>394</v>
      </c>
      <c r="F33" t="s">
        <v>645</v>
      </c>
      <c r="G33" t="s">
        <v>19</v>
      </c>
      <c r="H33" t="s">
        <v>669</v>
      </c>
      <c r="I33">
        <v>37</v>
      </c>
      <c r="J33">
        <f t="shared" si="0"/>
        <v>37</v>
      </c>
    </row>
    <row r="34" spans="1:10" x14ac:dyDescent="0.25">
      <c r="A34" t="s">
        <v>115</v>
      </c>
      <c r="B34" t="s">
        <v>116</v>
      </c>
      <c r="C34" t="s">
        <v>117</v>
      </c>
      <c r="D34" t="s">
        <v>315</v>
      </c>
      <c r="E34" t="s">
        <v>394</v>
      </c>
      <c r="F34" t="s">
        <v>645</v>
      </c>
      <c r="G34" t="s">
        <v>768</v>
      </c>
      <c r="H34" t="s">
        <v>669</v>
      </c>
      <c r="I34">
        <v>13</v>
      </c>
      <c r="J34">
        <f t="shared" si="0"/>
        <v>13</v>
      </c>
    </row>
    <row r="35" spans="1:10" x14ac:dyDescent="0.25">
      <c r="A35" t="s">
        <v>115</v>
      </c>
      <c r="B35" t="s">
        <v>116</v>
      </c>
      <c r="C35" t="s">
        <v>117</v>
      </c>
      <c r="D35" t="s">
        <v>315</v>
      </c>
      <c r="E35" t="s">
        <v>394</v>
      </c>
      <c r="F35" t="s">
        <v>645</v>
      </c>
      <c r="G35" t="s">
        <v>768</v>
      </c>
      <c r="H35" t="s">
        <v>667</v>
      </c>
      <c r="I35">
        <v>11</v>
      </c>
      <c r="J35">
        <f t="shared" si="0"/>
        <v>11</v>
      </c>
    </row>
    <row r="36" spans="1:10" x14ac:dyDescent="0.25">
      <c r="A36" t="s">
        <v>115</v>
      </c>
      <c r="B36" t="s">
        <v>116</v>
      </c>
      <c r="C36" t="s">
        <v>117</v>
      </c>
      <c r="D36" t="s">
        <v>315</v>
      </c>
      <c r="E36" t="s">
        <v>394</v>
      </c>
      <c r="F36" t="s">
        <v>645</v>
      </c>
      <c r="G36" t="s">
        <v>428</v>
      </c>
      <c r="H36" t="s">
        <v>669</v>
      </c>
      <c r="I36">
        <v>11</v>
      </c>
      <c r="J36">
        <f t="shared" si="0"/>
        <v>11</v>
      </c>
    </row>
    <row r="37" spans="1:10" x14ac:dyDescent="0.25">
      <c r="A37" t="s">
        <v>115</v>
      </c>
      <c r="B37" t="s">
        <v>116</v>
      </c>
      <c r="C37" t="s">
        <v>117</v>
      </c>
      <c r="D37" t="s">
        <v>315</v>
      </c>
      <c r="E37" t="s">
        <v>394</v>
      </c>
      <c r="F37" t="s">
        <v>645</v>
      </c>
      <c r="G37" t="s">
        <v>769</v>
      </c>
      <c r="H37" t="s">
        <v>669</v>
      </c>
      <c r="I37">
        <v>5</v>
      </c>
      <c r="J37">
        <f t="shared" si="0"/>
        <v>5</v>
      </c>
    </row>
    <row r="38" spans="1:10" x14ac:dyDescent="0.25">
      <c r="A38" t="s">
        <v>115</v>
      </c>
      <c r="B38" t="s">
        <v>116</v>
      </c>
      <c r="C38" t="s">
        <v>117</v>
      </c>
      <c r="D38" t="s">
        <v>315</v>
      </c>
      <c r="E38" t="s">
        <v>394</v>
      </c>
      <c r="F38" t="s">
        <v>645</v>
      </c>
      <c r="G38" t="s">
        <v>770</v>
      </c>
      <c r="H38" t="s">
        <v>669</v>
      </c>
      <c r="I38">
        <v>16</v>
      </c>
      <c r="J38">
        <f t="shared" si="0"/>
        <v>16</v>
      </c>
    </row>
    <row r="39" spans="1:10" x14ac:dyDescent="0.25">
      <c r="A39" t="s">
        <v>115</v>
      </c>
      <c r="B39" t="s">
        <v>116</v>
      </c>
      <c r="C39" t="s">
        <v>117</v>
      </c>
      <c r="D39" t="s">
        <v>315</v>
      </c>
      <c r="E39" t="s">
        <v>394</v>
      </c>
      <c r="F39" t="s">
        <v>101</v>
      </c>
      <c r="G39" t="s">
        <v>771</v>
      </c>
      <c r="H39" t="s">
        <v>669</v>
      </c>
      <c r="I39">
        <v>6</v>
      </c>
      <c r="J39">
        <f t="shared" si="0"/>
        <v>6</v>
      </c>
    </row>
    <row r="40" spans="1:10" x14ac:dyDescent="0.25">
      <c r="A40" t="s">
        <v>115</v>
      </c>
      <c r="B40" t="s">
        <v>116</v>
      </c>
      <c r="C40" t="s">
        <v>117</v>
      </c>
      <c r="D40" t="s">
        <v>315</v>
      </c>
      <c r="E40" t="s">
        <v>394</v>
      </c>
      <c r="F40" t="s">
        <v>101</v>
      </c>
      <c r="G40" t="s">
        <v>772</v>
      </c>
      <c r="H40" t="s">
        <v>667</v>
      </c>
      <c r="I40">
        <v>98</v>
      </c>
      <c r="J40">
        <f t="shared" si="0"/>
        <v>98</v>
      </c>
    </row>
    <row r="41" spans="1:10" x14ac:dyDescent="0.25">
      <c r="A41" t="s">
        <v>115</v>
      </c>
      <c r="B41" t="s">
        <v>116</v>
      </c>
      <c r="C41" t="s">
        <v>117</v>
      </c>
      <c r="D41" t="s">
        <v>315</v>
      </c>
      <c r="E41" t="s">
        <v>394</v>
      </c>
      <c r="F41" t="s">
        <v>101</v>
      </c>
      <c r="G41" t="s">
        <v>773</v>
      </c>
      <c r="H41" t="s">
        <v>669</v>
      </c>
      <c r="I41">
        <v>106</v>
      </c>
      <c r="J41">
        <f t="shared" si="0"/>
        <v>106</v>
      </c>
    </row>
    <row r="42" spans="1:10" x14ac:dyDescent="0.25">
      <c r="A42" t="s">
        <v>115</v>
      </c>
      <c r="B42" t="s">
        <v>116</v>
      </c>
      <c r="C42" t="s">
        <v>117</v>
      </c>
      <c r="D42" t="s">
        <v>315</v>
      </c>
      <c r="E42" t="s">
        <v>394</v>
      </c>
      <c r="F42" t="s">
        <v>101</v>
      </c>
      <c r="G42" t="s">
        <v>774</v>
      </c>
      <c r="H42" t="s">
        <v>667</v>
      </c>
      <c r="I42">
        <v>26</v>
      </c>
      <c r="J42">
        <f t="shared" si="0"/>
        <v>26</v>
      </c>
    </row>
    <row r="43" spans="1:10" x14ac:dyDescent="0.25">
      <c r="A43" t="s">
        <v>115</v>
      </c>
      <c r="B43" t="s">
        <v>116</v>
      </c>
      <c r="C43" t="s">
        <v>117</v>
      </c>
      <c r="D43" t="s">
        <v>315</v>
      </c>
      <c r="E43" t="s">
        <v>394</v>
      </c>
      <c r="F43" t="s">
        <v>101</v>
      </c>
      <c r="G43" t="s">
        <v>775</v>
      </c>
      <c r="H43" t="s">
        <v>669</v>
      </c>
      <c r="I43">
        <v>17</v>
      </c>
      <c r="J43">
        <f t="shared" si="0"/>
        <v>17</v>
      </c>
    </row>
    <row r="44" spans="1:10" x14ac:dyDescent="0.25">
      <c r="A44" t="s">
        <v>115</v>
      </c>
      <c r="B44" t="s">
        <v>116</v>
      </c>
      <c r="C44" t="s">
        <v>117</v>
      </c>
      <c r="D44" t="s">
        <v>315</v>
      </c>
      <c r="E44" t="s">
        <v>394</v>
      </c>
      <c r="F44" t="s">
        <v>101</v>
      </c>
      <c r="G44" t="s">
        <v>491</v>
      </c>
      <c r="H44" t="s">
        <v>667</v>
      </c>
      <c r="I44">
        <v>18</v>
      </c>
      <c r="J44">
        <f t="shared" si="0"/>
        <v>18</v>
      </c>
    </row>
    <row r="45" spans="1:10" x14ac:dyDescent="0.25">
      <c r="A45" t="s">
        <v>115</v>
      </c>
      <c r="B45" t="s">
        <v>116</v>
      </c>
      <c r="C45" t="s">
        <v>117</v>
      </c>
      <c r="D45" t="s">
        <v>315</v>
      </c>
      <c r="E45" t="s">
        <v>394</v>
      </c>
      <c r="F45" t="s">
        <v>101</v>
      </c>
      <c r="G45" t="s">
        <v>491</v>
      </c>
      <c r="H45" t="s">
        <v>669</v>
      </c>
      <c r="I45">
        <v>9</v>
      </c>
      <c r="J45">
        <f t="shared" si="0"/>
        <v>9</v>
      </c>
    </row>
    <row r="46" spans="1:10" x14ac:dyDescent="0.25">
      <c r="A46" t="s">
        <v>115</v>
      </c>
      <c r="B46" t="s">
        <v>116</v>
      </c>
      <c r="C46" t="s">
        <v>117</v>
      </c>
      <c r="D46" t="s">
        <v>315</v>
      </c>
      <c r="E46" t="s">
        <v>394</v>
      </c>
      <c r="F46" t="s">
        <v>101</v>
      </c>
      <c r="G46" t="s">
        <v>492</v>
      </c>
      <c r="H46" t="s">
        <v>667</v>
      </c>
      <c r="I46">
        <v>5</v>
      </c>
      <c r="J46">
        <f t="shared" si="0"/>
        <v>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L30" sqref="L30"/>
    </sheetView>
  </sheetViews>
  <sheetFormatPr defaultRowHeight="15" x14ac:dyDescent="0.25"/>
  <cols>
    <col min="1" max="1" width="12.42578125" bestFit="1" customWidth="1"/>
    <col min="2" max="2" width="26.85546875" bestFit="1" customWidth="1"/>
  </cols>
  <sheetData>
    <row r="3" spans="1:2" x14ac:dyDescent="0.25">
      <c r="A3" s="1" t="s">
        <v>65</v>
      </c>
      <c r="B3" t="s">
        <v>1538</v>
      </c>
    </row>
    <row r="4" spans="1:2" x14ac:dyDescent="0.25">
      <c r="A4" s="2">
        <v>1</v>
      </c>
      <c r="B4" s="3">
        <v>3</v>
      </c>
    </row>
    <row r="5" spans="1:2" x14ac:dyDescent="0.25">
      <c r="A5" s="2">
        <v>3</v>
      </c>
      <c r="B5" s="3">
        <v>5</v>
      </c>
    </row>
    <row r="6" spans="1:2" x14ac:dyDescent="0.25">
      <c r="A6" s="2">
        <v>4</v>
      </c>
      <c r="B6" s="3">
        <v>5</v>
      </c>
    </row>
    <row r="7" spans="1:2" x14ac:dyDescent="0.25">
      <c r="A7" s="2">
        <v>5</v>
      </c>
      <c r="B7" s="3">
        <v>4</v>
      </c>
    </row>
    <row r="8" spans="1:2" x14ac:dyDescent="0.25">
      <c r="A8" s="2">
        <v>7</v>
      </c>
      <c r="B8" s="3">
        <v>5</v>
      </c>
    </row>
    <row r="9" spans="1:2" x14ac:dyDescent="0.25">
      <c r="A9" s="2">
        <v>8</v>
      </c>
      <c r="B9" s="3">
        <v>3</v>
      </c>
    </row>
    <row r="10" spans="1:2" x14ac:dyDescent="0.25">
      <c r="A10" s="2">
        <v>9</v>
      </c>
      <c r="B10" s="3">
        <v>2</v>
      </c>
    </row>
    <row r="11" spans="1:2" x14ac:dyDescent="0.25">
      <c r="A11" s="2">
        <v>10</v>
      </c>
      <c r="B11" s="3">
        <v>5</v>
      </c>
    </row>
    <row r="12" spans="1:2" x14ac:dyDescent="0.25">
      <c r="A12" s="2">
        <v>11</v>
      </c>
      <c r="B12" s="3">
        <v>6</v>
      </c>
    </row>
    <row r="13" spans="1:2" x14ac:dyDescent="0.25">
      <c r="A13" s="2">
        <v>12</v>
      </c>
      <c r="B13" s="3">
        <v>5</v>
      </c>
    </row>
    <row r="14" spans="1:2" x14ac:dyDescent="0.25">
      <c r="A14" s="2">
        <v>13</v>
      </c>
      <c r="B14" s="3">
        <v>2</v>
      </c>
    </row>
    <row r="15" spans="1:2" x14ac:dyDescent="0.25">
      <c r="A15" s="2">
        <v>14</v>
      </c>
      <c r="B15" s="3">
        <v>2</v>
      </c>
    </row>
    <row r="16" spans="1:2" x14ac:dyDescent="0.25">
      <c r="A16" s="2" t="s">
        <v>777</v>
      </c>
      <c r="B16" s="3"/>
    </row>
    <row r="17" spans="1:2" x14ac:dyDescent="0.25">
      <c r="A17" s="2" t="s">
        <v>66</v>
      </c>
      <c r="B17" s="3">
        <v>47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A19" workbookViewId="0">
      <selection activeCell="L13" sqref="L13"/>
    </sheetView>
  </sheetViews>
  <sheetFormatPr defaultRowHeight="15" x14ac:dyDescent="0.25"/>
  <cols>
    <col min="2" max="9" width="22.140625" customWidth="1"/>
  </cols>
  <sheetData>
    <row r="1" spans="1:9" x14ac:dyDescent="0.25">
      <c r="A1" t="s">
        <v>61</v>
      </c>
      <c r="B1" t="s">
        <v>67</v>
      </c>
      <c r="C1" t="s">
        <v>68</v>
      </c>
      <c r="D1" t="s">
        <v>778</v>
      </c>
      <c r="E1" t="s">
        <v>779</v>
      </c>
      <c r="F1" t="s">
        <v>781</v>
      </c>
      <c r="G1" t="s">
        <v>782</v>
      </c>
      <c r="H1" t="s">
        <v>788</v>
      </c>
      <c r="I1" t="s">
        <v>789</v>
      </c>
    </row>
    <row r="2" spans="1:9" x14ac:dyDescent="0.25">
      <c r="A2" t="s">
        <v>6</v>
      </c>
      <c r="B2">
        <v>557</v>
      </c>
      <c r="C2">
        <v>3047</v>
      </c>
      <c r="D2">
        <v>1</v>
      </c>
      <c r="E2">
        <v>9</v>
      </c>
      <c r="F2">
        <v>0</v>
      </c>
      <c r="G2">
        <v>409.67917664652884</v>
      </c>
      <c r="H2">
        <v>4.8266897746967068E-2</v>
      </c>
      <c r="I2">
        <v>0.34413824260221371</v>
      </c>
    </row>
    <row r="3" spans="1:9" x14ac:dyDescent="0.25">
      <c r="A3" t="s">
        <v>8</v>
      </c>
      <c r="B3">
        <v>8963</v>
      </c>
      <c r="C3">
        <v>2140</v>
      </c>
      <c r="D3">
        <v>20</v>
      </c>
      <c r="E3">
        <v>18</v>
      </c>
      <c r="F3">
        <v>126.5526</v>
      </c>
      <c r="G3">
        <v>90.290960324607639</v>
      </c>
      <c r="H3">
        <v>0.77668977469670708</v>
      </c>
      <c r="I3">
        <v>0.24169866726903094</v>
      </c>
    </row>
    <row r="4" spans="1:9" x14ac:dyDescent="0.25">
      <c r="A4" t="s">
        <v>10</v>
      </c>
      <c r="B4">
        <v>2020</v>
      </c>
      <c r="C4">
        <v>3667</v>
      </c>
      <c r="D4">
        <v>21</v>
      </c>
      <c r="E4">
        <v>23</v>
      </c>
      <c r="F4">
        <v>871.11860000000001</v>
      </c>
      <c r="G4">
        <v>115.43192645134523</v>
      </c>
      <c r="H4">
        <v>0.17504332755632582</v>
      </c>
      <c r="I4">
        <v>0.41416309012875535</v>
      </c>
    </row>
    <row r="5" spans="1:9" x14ac:dyDescent="0.25">
      <c r="A5" t="s">
        <v>119</v>
      </c>
      <c r="B5">
        <v>545</v>
      </c>
      <c r="C5">
        <v>0</v>
      </c>
      <c r="D5">
        <v>1</v>
      </c>
      <c r="E5">
        <v>0</v>
      </c>
      <c r="F5">
        <v>0</v>
      </c>
      <c r="G5">
        <v>0</v>
      </c>
      <c r="H5">
        <v>0.1010569256443538</v>
      </c>
      <c r="I5">
        <v>0</v>
      </c>
    </row>
    <row r="6" spans="1:9" x14ac:dyDescent="0.25">
      <c r="A6" t="s">
        <v>122</v>
      </c>
      <c r="B6">
        <v>944</v>
      </c>
      <c r="C6">
        <v>0</v>
      </c>
      <c r="D6">
        <v>9</v>
      </c>
      <c r="E6">
        <v>0</v>
      </c>
      <c r="F6">
        <v>156.26775454683897</v>
      </c>
      <c r="G6">
        <v>0</v>
      </c>
      <c r="H6">
        <v>0.17504172074911922</v>
      </c>
      <c r="I6">
        <v>0</v>
      </c>
    </row>
    <row r="7" spans="1:9" x14ac:dyDescent="0.25">
      <c r="A7" t="s">
        <v>131</v>
      </c>
      <c r="B7">
        <v>532</v>
      </c>
      <c r="C7">
        <v>0</v>
      </c>
      <c r="D7">
        <v>7</v>
      </c>
      <c r="E7">
        <v>0</v>
      </c>
      <c r="F7">
        <v>111.32534901509779</v>
      </c>
      <c r="G7">
        <v>0</v>
      </c>
      <c r="H7">
        <v>9.864639347302058E-2</v>
      </c>
      <c r="I7">
        <v>0</v>
      </c>
    </row>
    <row r="8" spans="1:9" x14ac:dyDescent="0.25">
      <c r="A8" t="s">
        <v>136</v>
      </c>
      <c r="B8">
        <v>520</v>
      </c>
      <c r="C8">
        <v>0</v>
      </c>
      <c r="D8">
        <v>1</v>
      </c>
      <c r="E8">
        <v>0</v>
      </c>
      <c r="F8">
        <v>0</v>
      </c>
      <c r="G8">
        <v>0</v>
      </c>
      <c r="H8">
        <v>9.6421286853328389E-2</v>
      </c>
      <c r="I8">
        <v>0</v>
      </c>
    </row>
    <row r="9" spans="1:9" x14ac:dyDescent="0.25">
      <c r="A9" t="s">
        <v>138</v>
      </c>
      <c r="B9">
        <v>2852</v>
      </c>
      <c r="C9">
        <v>24</v>
      </c>
      <c r="D9">
        <v>3</v>
      </c>
      <c r="E9">
        <v>1</v>
      </c>
      <c r="F9">
        <v>1496.7131767086614</v>
      </c>
      <c r="G9">
        <v>0</v>
      </c>
      <c r="H9">
        <v>0.52883367328017805</v>
      </c>
      <c r="I9">
        <v>1</v>
      </c>
    </row>
    <row r="10" spans="1:9" x14ac:dyDescent="0.25">
      <c r="A10" t="s">
        <v>151</v>
      </c>
      <c r="B10">
        <v>167</v>
      </c>
      <c r="C10">
        <v>58</v>
      </c>
      <c r="D10">
        <v>4</v>
      </c>
      <c r="E10">
        <v>1</v>
      </c>
      <c r="F10">
        <v>67.277410770629388</v>
      </c>
      <c r="G10">
        <v>0</v>
      </c>
      <c r="H10">
        <v>8.2330901202918548E-3</v>
      </c>
      <c r="I10">
        <v>3.0462184873949579E-2</v>
      </c>
    </row>
    <row r="11" spans="1:9" x14ac:dyDescent="0.25">
      <c r="A11" t="s">
        <v>157</v>
      </c>
      <c r="B11">
        <v>2136</v>
      </c>
      <c r="C11">
        <v>662</v>
      </c>
      <c r="D11">
        <v>16</v>
      </c>
      <c r="E11">
        <v>5</v>
      </c>
      <c r="F11">
        <v>341.85572005355317</v>
      </c>
      <c r="G11">
        <v>67.781265848315343</v>
      </c>
      <c r="H11">
        <v>0.10530467363439164</v>
      </c>
      <c r="I11">
        <v>0.34768907563025209</v>
      </c>
    </row>
    <row r="12" spans="1:9" x14ac:dyDescent="0.25">
      <c r="A12" t="s">
        <v>162</v>
      </c>
      <c r="B12">
        <v>9723</v>
      </c>
      <c r="C12">
        <v>181</v>
      </c>
      <c r="D12">
        <v>4</v>
      </c>
      <c r="E12">
        <v>4</v>
      </c>
      <c r="F12">
        <v>2779.2231978258483</v>
      </c>
      <c r="G12">
        <v>27.608875384557045</v>
      </c>
      <c r="H12">
        <v>0.47934332478801023</v>
      </c>
      <c r="I12">
        <v>9.5063025210084029E-2</v>
      </c>
    </row>
    <row r="13" spans="1:9" x14ac:dyDescent="0.25">
      <c r="A13" t="s">
        <v>169</v>
      </c>
      <c r="B13">
        <v>2488</v>
      </c>
      <c r="C13">
        <v>382</v>
      </c>
      <c r="D13">
        <v>8</v>
      </c>
      <c r="E13">
        <v>6</v>
      </c>
      <c r="F13">
        <v>376.97896871993123</v>
      </c>
      <c r="G13">
        <v>86.562501504211781</v>
      </c>
      <c r="H13">
        <v>0.12265825281009662</v>
      </c>
      <c r="I13">
        <v>0.20063025210084034</v>
      </c>
    </row>
    <row r="14" spans="1:9" x14ac:dyDescent="0.25">
      <c r="A14" t="s">
        <v>193</v>
      </c>
      <c r="B14">
        <v>5770</v>
      </c>
      <c r="C14">
        <v>621</v>
      </c>
      <c r="D14">
        <v>6</v>
      </c>
      <c r="E14">
        <v>9</v>
      </c>
      <c r="F14">
        <v>1319.7334074223727</v>
      </c>
      <c r="G14">
        <v>68.59482487768301</v>
      </c>
      <c r="H14">
        <v>0.2844606586472096</v>
      </c>
      <c r="I14">
        <v>0.32615546218487396</v>
      </c>
    </row>
    <row r="15" spans="1:9" x14ac:dyDescent="0.25">
      <c r="A15" t="s">
        <v>268</v>
      </c>
      <c r="B15">
        <v>789</v>
      </c>
      <c r="C15">
        <v>248</v>
      </c>
      <c r="D15">
        <v>1</v>
      </c>
      <c r="E15">
        <v>2</v>
      </c>
      <c r="F15">
        <v>0</v>
      </c>
      <c r="G15">
        <v>2.8284271247461903</v>
      </c>
      <c r="H15">
        <v>0.12066065147576081</v>
      </c>
      <c r="I15">
        <v>3.8671448619990646E-2</v>
      </c>
    </row>
    <row r="16" spans="1:9" x14ac:dyDescent="0.25">
      <c r="A16" t="s">
        <v>270</v>
      </c>
      <c r="B16">
        <v>2316</v>
      </c>
      <c r="C16">
        <v>2503</v>
      </c>
      <c r="D16">
        <v>12</v>
      </c>
      <c r="E16">
        <v>20</v>
      </c>
      <c r="F16">
        <v>190.21518914592016</v>
      </c>
      <c r="G16">
        <v>133.4459381961573</v>
      </c>
      <c r="H16">
        <v>0.35418259672732832</v>
      </c>
      <c r="I16">
        <v>0.39030095119288943</v>
      </c>
    </row>
    <row r="17" spans="1:9" x14ac:dyDescent="0.25">
      <c r="A17" t="s">
        <v>278</v>
      </c>
      <c r="B17">
        <v>221</v>
      </c>
      <c r="C17">
        <v>1236</v>
      </c>
      <c r="D17">
        <v>2</v>
      </c>
      <c r="E17">
        <v>6</v>
      </c>
      <c r="F17">
        <v>14.849242404917497</v>
      </c>
      <c r="G17">
        <v>97.826376811164792</v>
      </c>
      <c r="H17">
        <v>3.3797216699801194E-2</v>
      </c>
      <c r="I17">
        <v>0.19273351005769532</v>
      </c>
    </row>
    <row r="18" spans="1:9" x14ac:dyDescent="0.25">
      <c r="A18" t="s">
        <v>281</v>
      </c>
      <c r="B18">
        <v>3213</v>
      </c>
      <c r="C18">
        <v>2426</v>
      </c>
      <c r="D18">
        <v>14</v>
      </c>
      <c r="E18">
        <v>18</v>
      </c>
      <c r="F18">
        <v>382.68700808081553</v>
      </c>
      <c r="G18">
        <v>88.011734214689383</v>
      </c>
      <c r="H18">
        <v>0.49135953509710967</v>
      </c>
      <c r="I18">
        <v>0.37829409012942461</v>
      </c>
    </row>
    <row r="19" spans="1:9" x14ac:dyDescent="0.25">
      <c r="A19" t="s">
        <v>318</v>
      </c>
      <c r="B19">
        <v>6561</v>
      </c>
      <c r="C19">
        <v>616</v>
      </c>
      <c r="D19">
        <v>12</v>
      </c>
      <c r="E19">
        <v>14</v>
      </c>
      <c r="F19">
        <v>1143.3921720437434</v>
      </c>
      <c r="G19">
        <v>25.636512423314706</v>
      </c>
      <c r="H19">
        <v>0.64614930076817023</v>
      </c>
      <c r="I19">
        <v>0.22023596710761531</v>
      </c>
    </row>
    <row r="20" spans="1:9" x14ac:dyDescent="0.25">
      <c r="A20" t="s">
        <v>321</v>
      </c>
      <c r="B20">
        <v>391</v>
      </c>
      <c r="C20">
        <v>221</v>
      </c>
      <c r="D20">
        <v>9</v>
      </c>
      <c r="E20">
        <v>8</v>
      </c>
      <c r="F20">
        <v>88.157687003333848</v>
      </c>
      <c r="G20">
        <v>16.308958975273157</v>
      </c>
      <c r="H20">
        <v>3.8506992318298211E-2</v>
      </c>
      <c r="I20">
        <v>7.9013228459063278E-2</v>
      </c>
    </row>
    <row r="21" spans="1:9" x14ac:dyDescent="0.25">
      <c r="A21" t="s">
        <v>326</v>
      </c>
      <c r="B21">
        <v>191</v>
      </c>
      <c r="C21">
        <v>573</v>
      </c>
      <c r="D21">
        <v>2</v>
      </c>
      <c r="E21">
        <v>9</v>
      </c>
      <c r="F21">
        <v>133.64318164425748</v>
      </c>
      <c r="G21">
        <v>76.378989257517674</v>
      </c>
      <c r="H21">
        <v>1.8810321055741579E-2</v>
      </c>
      <c r="I21">
        <v>0.20486235252055773</v>
      </c>
    </row>
    <row r="22" spans="1:9" x14ac:dyDescent="0.25">
      <c r="A22" t="s">
        <v>335</v>
      </c>
      <c r="B22">
        <v>1109</v>
      </c>
      <c r="C22">
        <v>692</v>
      </c>
      <c r="D22">
        <v>5</v>
      </c>
      <c r="E22">
        <v>8</v>
      </c>
      <c r="F22">
        <v>177.44914764517748</v>
      </c>
      <c r="G22">
        <v>54.534392817743921</v>
      </c>
      <c r="H22">
        <v>0.10921804215087651</v>
      </c>
      <c r="I22">
        <v>0.24740793707543796</v>
      </c>
    </row>
    <row r="23" spans="1:9" x14ac:dyDescent="0.25">
      <c r="A23" t="s">
        <v>339</v>
      </c>
      <c r="B23">
        <v>1902</v>
      </c>
      <c r="C23">
        <v>695</v>
      </c>
      <c r="D23">
        <v>4</v>
      </c>
      <c r="E23">
        <v>11</v>
      </c>
      <c r="F23">
        <v>419.46831425826036</v>
      </c>
      <c r="G23">
        <v>42.693836046479078</v>
      </c>
      <c r="H23">
        <v>0.18731534370691352</v>
      </c>
      <c r="I23">
        <v>0.24848051483732569</v>
      </c>
    </row>
    <row r="24" spans="1:9" x14ac:dyDescent="0.25">
      <c r="A24" t="s">
        <v>373</v>
      </c>
      <c r="B24">
        <v>6381</v>
      </c>
      <c r="C24">
        <v>748</v>
      </c>
      <c r="D24">
        <v>10</v>
      </c>
      <c r="E24">
        <v>8</v>
      </c>
      <c r="F24">
        <v>1891.5122374556406</v>
      </c>
      <c r="G24">
        <v>127.84253707477134</v>
      </c>
      <c r="H24">
        <v>0.56409123055162658</v>
      </c>
      <c r="I24">
        <v>0.3134953897736798</v>
      </c>
    </row>
    <row r="25" spans="1:9" x14ac:dyDescent="0.25">
      <c r="A25" t="s">
        <v>375</v>
      </c>
      <c r="B25">
        <v>1941</v>
      </c>
      <c r="C25">
        <v>1073</v>
      </c>
      <c r="D25">
        <v>17</v>
      </c>
      <c r="E25">
        <v>6</v>
      </c>
      <c r="F25">
        <v>171.86122137284113</v>
      </c>
      <c r="G25">
        <v>191.1767942682026</v>
      </c>
      <c r="H25">
        <v>0.17158769448373409</v>
      </c>
      <c r="I25">
        <v>0.44970662196144173</v>
      </c>
    </row>
    <row r="26" spans="1:9" x14ac:dyDescent="0.25">
      <c r="A26" t="s">
        <v>390</v>
      </c>
      <c r="B26">
        <v>2990</v>
      </c>
      <c r="C26">
        <v>565</v>
      </c>
      <c r="D26">
        <v>15</v>
      </c>
      <c r="E26">
        <v>5</v>
      </c>
      <c r="F26">
        <v>254.58808934845175</v>
      </c>
      <c r="G26">
        <v>67.301560160222138</v>
      </c>
      <c r="H26">
        <v>0.2643210749646393</v>
      </c>
      <c r="I26">
        <v>0.23679798826487847</v>
      </c>
    </row>
    <row r="27" spans="1:9" x14ac:dyDescent="0.25">
      <c r="A27" t="s">
        <v>419</v>
      </c>
      <c r="B27">
        <v>3601</v>
      </c>
      <c r="C27">
        <v>1019</v>
      </c>
      <c r="D27">
        <v>5</v>
      </c>
      <c r="E27">
        <v>11</v>
      </c>
      <c r="F27">
        <v>432.27849819300513</v>
      </c>
      <c r="G27">
        <v>98.7605920671527</v>
      </c>
      <c r="H27">
        <v>0.45181932245922207</v>
      </c>
      <c r="I27">
        <v>0.51989795918367343</v>
      </c>
    </row>
    <row r="28" spans="1:9" x14ac:dyDescent="0.25">
      <c r="A28" t="s">
        <v>421</v>
      </c>
      <c r="B28">
        <v>4369</v>
      </c>
      <c r="C28">
        <v>941</v>
      </c>
      <c r="D28">
        <v>33</v>
      </c>
      <c r="E28">
        <v>9</v>
      </c>
      <c r="F28">
        <v>295.36586839396529</v>
      </c>
      <c r="G28">
        <v>101.12506008788216</v>
      </c>
      <c r="H28">
        <v>0.54818067754077793</v>
      </c>
      <c r="I28">
        <v>0.48010204081632651</v>
      </c>
    </row>
    <row r="29" spans="1:9" x14ac:dyDescent="0.25">
      <c r="A29" t="s">
        <v>480</v>
      </c>
      <c r="B29">
        <v>1748</v>
      </c>
      <c r="C29">
        <v>1539</v>
      </c>
      <c r="D29">
        <v>16</v>
      </c>
      <c r="E29">
        <v>8</v>
      </c>
      <c r="F29">
        <v>282.40715288391686</v>
      </c>
      <c r="G29">
        <v>138.4206193352091</v>
      </c>
      <c r="H29">
        <v>0.15963470319634704</v>
      </c>
      <c r="I29">
        <v>0.24401458696686221</v>
      </c>
    </row>
    <row r="30" spans="1:9" x14ac:dyDescent="0.25">
      <c r="A30" t="s">
        <v>482</v>
      </c>
      <c r="B30">
        <v>1288</v>
      </c>
      <c r="C30">
        <v>1793</v>
      </c>
      <c r="D30">
        <v>6</v>
      </c>
      <c r="E30">
        <v>21</v>
      </c>
      <c r="F30">
        <v>220.80730664239047</v>
      </c>
      <c r="G30">
        <v>119.12324550249467</v>
      </c>
      <c r="H30">
        <v>0.11762557077625571</v>
      </c>
      <c r="I30">
        <v>0.28428729982559059</v>
      </c>
    </row>
    <row r="31" spans="1:9" x14ac:dyDescent="0.25">
      <c r="A31" t="s">
        <v>485</v>
      </c>
      <c r="B31">
        <v>1774</v>
      </c>
      <c r="C31">
        <v>1693</v>
      </c>
      <c r="D31">
        <v>5</v>
      </c>
      <c r="E31">
        <v>10</v>
      </c>
      <c r="F31">
        <v>662.86024167994867</v>
      </c>
      <c r="G31">
        <v>113.93960388439714</v>
      </c>
      <c r="H31">
        <v>0.16200913242009132</v>
      </c>
      <c r="I31">
        <v>0.26843190106231174</v>
      </c>
    </row>
    <row r="32" spans="1:9" x14ac:dyDescent="0.25">
      <c r="A32" t="s">
        <v>489</v>
      </c>
      <c r="B32">
        <v>1965</v>
      </c>
      <c r="C32">
        <v>478</v>
      </c>
      <c r="D32">
        <v>12</v>
      </c>
      <c r="E32">
        <v>5</v>
      </c>
      <c r="F32">
        <v>129.25178036403494</v>
      </c>
      <c r="G32">
        <v>34.238866803677944</v>
      </c>
      <c r="H32">
        <v>0.17945205479452056</v>
      </c>
      <c r="I32">
        <v>7.5788806088473132E-2</v>
      </c>
    </row>
    <row r="33" spans="1:9" x14ac:dyDescent="0.25">
      <c r="A33" t="s">
        <v>493</v>
      </c>
      <c r="B33">
        <v>4175</v>
      </c>
      <c r="C33">
        <v>804</v>
      </c>
      <c r="D33">
        <v>11</v>
      </c>
      <c r="E33">
        <v>6</v>
      </c>
      <c r="F33">
        <v>342.96861770032655</v>
      </c>
      <c r="G33">
        <v>88.258710618272687</v>
      </c>
      <c r="H33">
        <v>0.38127853881278539</v>
      </c>
      <c r="I33">
        <v>0.12747740605676233</v>
      </c>
    </row>
    <row r="34" spans="1:9" x14ac:dyDescent="0.25">
      <c r="A34" t="s">
        <v>539</v>
      </c>
      <c r="B34">
        <v>1359</v>
      </c>
      <c r="C34">
        <v>366</v>
      </c>
      <c r="D34">
        <v>27</v>
      </c>
      <c r="E34">
        <v>4</v>
      </c>
      <c r="F34">
        <v>122.73705477721313</v>
      </c>
      <c r="G34">
        <v>21.88606862823929</v>
      </c>
      <c r="H34">
        <v>0.1099247755399175</v>
      </c>
      <c r="I34">
        <v>4.3597379392495535E-2</v>
      </c>
    </row>
    <row r="35" spans="1:9" x14ac:dyDescent="0.25">
      <c r="A35" t="s">
        <v>541</v>
      </c>
      <c r="B35">
        <v>1876</v>
      </c>
      <c r="C35">
        <v>55</v>
      </c>
      <c r="D35">
        <v>3</v>
      </c>
      <c r="E35">
        <v>1</v>
      </c>
      <c r="F35">
        <v>571.7712246461283</v>
      </c>
      <c r="G35">
        <v>0</v>
      </c>
      <c r="H35">
        <v>0.15174310442449243</v>
      </c>
      <c r="I35">
        <v>6.5515187611673619E-3</v>
      </c>
    </row>
    <row r="36" spans="1:9" x14ac:dyDescent="0.25">
      <c r="A36" t="s">
        <v>543</v>
      </c>
      <c r="B36">
        <v>1937</v>
      </c>
      <c r="C36">
        <v>192</v>
      </c>
      <c r="D36">
        <v>3</v>
      </c>
      <c r="E36">
        <v>2</v>
      </c>
      <c r="F36">
        <v>1111.4010677218794</v>
      </c>
      <c r="G36">
        <v>11.313708498984761</v>
      </c>
      <c r="H36">
        <v>0.15667718191377497</v>
      </c>
      <c r="I36">
        <v>2.2870756402620606E-2</v>
      </c>
    </row>
    <row r="37" spans="1:9" x14ac:dyDescent="0.25">
      <c r="A37" t="s">
        <v>550</v>
      </c>
      <c r="B37">
        <v>1770</v>
      </c>
      <c r="C37">
        <v>3905</v>
      </c>
      <c r="D37">
        <v>3</v>
      </c>
      <c r="E37">
        <v>17</v>
      </c>
      <c r="F37">
        <v>775.4817857306515</v>
      </c>
      <c r="G37">
        <v>723.17051626033208</v>
      </c>
      <c r="H37">
        <v>0.14316913370541132</v>
      </c>
      <c r="I37">
        <v>0.46515783204288269</v>
      </c>
    </row>
    <row r="38" spans="1:9" x14ac:dyDescent="0.25">
      <c r="A38" t="s">
        <v>554</v>
      </c>
      <c r="B38">
        <v>5421</v>
      </c>
      <c r="C38">
        <v>3377</v>
      </c>
      <c r="D38">
        <v>5</v>
      </c>
      <c r="E38">
        <v>19</v>
      </c>
      <c r="F38">
        <v>2354.0974278903582</v>
      </c>
      <c r="G38">
        <v>170.19069112330803</v>
      </c>
      <c r="H38">
        <v>0.43848580441640378</v>
      </c>
      <c r="I38">
        <v>0.40226325193567603</v>
      </c>
    </row>
    <row r="39" spans="1:9" x14ac:dyDescent="0.25">
      <c r="A39" t="s">
        <v>607</v>
      </c>
      <c r="B39">
        <v>0</v>
      </c>
      <c r="C39">
        <v>500</v>
      </c>
      <c r="D39">
        <v>0</v>
      </c>
      <c r="E39">
        <v>7</v>
      </c>
      <c r="F39">
        <v>0</v>
      </c>
      <c r="G39">
        <v>62.622831679979527</v>
      </c>
      <c r="H39">
        <v>0</v>
      </c>
      <c r="I39">
        <v>5.9559261465157831E-2</v>
      </c>
    </row>
    <row r="40" spans="1:9" x14ac:dyDescent="0.25">
      <c r="A40" t="s">
        <v>633</v>
      </c>
      <c r="B40">
        <v>1240</v>
      </c>
      <c r="C40">
        <v>209</v>
      </c>
      <c r="D40">
        <v>3</v>
      </c>
      <c r="E40">
        <v>4</v>
      </c>
      <c r="F40">
        <v>245.74241256513565</v>
      </c>
      <c r="G40">
        <v>11.528949070347508</v>
      </c>
      <c r="H40">
        <v>0.13369272237196766</v>
      </c>
      <c r="I40">
        <v>4.4111439425918109E-2</v>
      </c>
    </row>
    <row r="41" spans="1:9" x14ac:dyDescent="0.25">
      <c r="A41" t="s">
        <v>634</v>
      </c>
      <c r="B41">
        <v>1198</v>
      </c>
      <c r="C41">
        <v>574</v>
      </c>
      <c r="D41">
        <v>1</v>
      </c>
      <c r="E41">
        <v>6</v>
      </c>
      <c r="F41">
        <v>0</v>
      </c>
      <c r="G41">
        <v>69.194412105795564</v>
      </c>
      <c r="H41">
        <v>0.12916442048517521</v>
      </c>
      <c r="I41">
        <v>0.12114816378218658</v>
      </c>
    </row>
    <row r="42" spans="1:9" x14ac:dyDescent="0.25">
      <c r="A42" t="s">
        <v>635</v>
      </c>
      <c r="B42">
        <v>819</v>
      </c>
      <c r="C42">
        <v>1269</v>
      </c>
      <c r="D42">
        <v>4</v>
      </c>
      <c r="E42">
        <v>5</v>
      </c>
      <c r="F42">
        <v>400.86105240261662</v>
      </c>
      <c r="G42">
        <v>196.86213450026392</v>
      </c>
      <c r="H42">
        <v>8.8301886792452836E-2</v>
      </c>
      <c r="I42">
        <v>0.26783452933727309</v>
      </c>
    </row>
    <row r="43" spans="1:9" x14ac:dyDescent="0.25">
      <c r="A43" t="s">
        <v>644</v>
      </c>
      <c r="B43">
        <v>4258</v>
      </c>
      <c r="C43">
        <v>1111</v>
      </c>
      <c r="D43">
        <v>6</v>
      </c>
      <c r="E43">
        <v>11</v>
      </c>
      <c r="F43">
        <v>951.46301381959495</v>
      </c>
      <c r="G43">
        <v>120.84204566292313</v>
      </c>
      <c r="H43">
        <v>0.45908355795148248</v>
      </c>
      <c r="I43">
        <v>0.23448712536935415</v>
      </c>
    </row>
    <row r="44" spans="1:9" x14ac:dyDescent="0.25">
      <c r="A44" t="s">
        <v>701</v>
      </c>
      <c r="B44">
        <v>1760</v>
      </c>
      <c r="C44">
        <v>1575</v>
      </c>
      <c r="D44">
        <v>25</v>
      </c>
      <c r="E44">
        <v>12</v>
      </c>
      <c r="F44">
        <v>115.10574848083537</v>
      </c>
      <c r="G44">
        <v>76.6481038133483</v>
      </c>
      <c r="H44">
        <v>0.18975741239892183</v>
      </c>
      <c r="I44">
        <v>0.33241874208526806</v>
      </c>
    </row>
    <row r="45" spans="1:9" x14ac:dyDescent="0.25">
      <c r="A45" t="s">
        <v>647</v>
      </c>
      <c r="B45">
        <v>13231</v>
      </c>
      <c r="C45">
        <v>1276</v>
      </c>
      <c r="D45">
        <v>7</v>
      </c>
      <c r="E45">
        <v>17</v>
      </c>
      <c r="F45">
        <v>843.17667470222682</v>
      </c>
      <c r="G45">
        <v>60.888700294302652</v>
      </c>
      <c r="H45">
        <v>0.78564218276824416</v>
      </c>
      <c r="I45">
        <v>0.32542718694210659</v>
      </c>
    </row>
    <row r="46" spans="1:9" x14ac:dyDescent="0.25">
      <c r="A46" t="s">
        <v>649</v>
      </c>
      <c r="B46">
        <v>3610</v>
      </c>
      <c r="C46">
        <v>2645</v>
      </c>
      <c r="D46">
        <v>33</v>
      </c>
      <c r="E46">
        <v>22</v>
      </c>
      <c r="F46">
        <v>973.73950377507083</v>
      </c>
      <c r="G46">
        <v>127.4025983954883</v>
      </c>
      <c r="H46">
        <v>0.21435781723175584</v>
      </c>
      <c r="I46">
        <v>0.67457281305789341</v>
      </c>
    </row>
    <row r="47" spans="1:9" x14ac:dyDescent="0.25">
      <c r="A47" t="s">
        <v>667</v>
      </c>
      <c r="B47">
        <v>4171</v>
      </c>
      <c r="C47">
        <v>1787</v>
      </c>
      <c r="D47">
        <v>19</v>
      </c>
      <c r="E47">
        <v>22</v>
      </c>
      <c r="F47">
        <v>308.94933251016988</v>
      </c>
      <c r="G47">
        <v>113.18166258095322</v>
      </c>
      <c r="H47">
        <v>0.54182904650558583</v>
      </c>
      <c r="I47">
        <v>0.32048063127690102</v>
      </c>
    </row>
    <row r="48" spans="1:9" x14ac:dyDescent="0.25">
      <c r="A48" t="s">
        <v>669</v>
      </c>
      <c r="B48">
        <v>3527</v>
      </c>
      <c r="C48">
        <v>3789</v>
      </c>
      <c r="D48">
        <v>13</v>
      </c>
      <c r="E48">
        <v>23</v>
      </c>
      <c r="F48">
        <v>531.29524845008825</v>
      </c>
      <c r="G48">
        <v>421.0315489573095</v>
      </c>
      <c r="H48">
        <v>0.45817095349441411</v>
      </c>
      <c r="I48">
        <v>0.67951936872309904</v>
      </c>
    </row>
    <row r="51" spans="1:10" x14ac:dyDescent="0.25">
      <c r="A51" t="s">
        <v>1</v>
      </c>
      <c r="B51">
        <v>0</v>
      </c>
      <c r="C51">
        <v>0</v>
      </c>
      <c r="D51">
        <v>0</v>
      </c>
      <c r="E51">
        <v>0</v>
      </c>
      <c r="F51">
        <v>1</v>
      </c>
      <c r="G51">
        <v>1</v>
      </c>
      <c r="H51">
        <v>0</v>
      </c>
      <c r="I51">
        <v>0</v>
      </c>
    </row>
    <row r="52" spans="1:10" x14ac:dyDescent="0.25">
      <c r="A52" t="s">
        <v>61</v>
      </c>
      <c r="B52" t="s">
        <v>67</v>
      </c>
      <c r="C52" t="s">
        <v>68</v>
      </c>
      <c r="D52" t="s">
        <v>778</v>
      </c>
      <c r="E52" t="s">
        <v>779</v>
      </c>
      <c r="F52" t="s">
        <v>781</v>
      </c>
      <c r="G52" t="s">
        <v>782</v>
      </c>
      <c r="H52" t="s">
        <v>788</v>
      </c>
      <c r="I52" t="s">
        <v>789</v>
      </c>
      <c r="J52" t="s">
        <v>794</v>
      </c>
    </row>
    <row r="53" spans="1:10" x14ac:dyDescent="0.25">
      <c r="A53" t="s">
        <v>6</v>
      </c>
      <c r="B53">
        <f>RANK(B2,B$2:B$48,B$51)</f>
        <v>39</v>
      </c>
      <c r="C53">
        <f t="shared" ref="C53:I53" si="0">RANK(C2,C$2:C$48,C$51)</f>
        <v>5</v>
      </c>
      <c r="D53">
        <f t="shared" si="0"/>
        <v>42</v>
      </c>
      <c r="E53">
        <f t="shared" si="0"/>
        <v>18</v>
      </c>
      <c r="F53">
        <f t="shared" si="0"/>
        <v>1</v>
      </c>
      <c r="G53">
        <f t="shared" si="0"/>
        <v>45</v>
      </c>
      <c r="H53">
        <f t="shared" si="0"/>
        <v>42</v>
      </c>
      <c r="I53">
        <f t="shared" si="0"/>
        <v>13</v>
      </c>
      <c r="J53">
        <v>1000</v>
      </c>
    </row>
    <row r="54" spans="1:10" x14ac:dyDescent="0.25">
      <c r="A54" t="s">
        <v>8</v>
      </c>
      <c r="B54">
        <f t="shared" ref="B54:I54" si="1">RANK(B3,B$2:B$48,B$51)</f>
        <v>3</v>
      </c>
      <c r="C54">
        <f t="shared" si="1"/>
        <v>9</v>
      </c>
      <c r="D54">
        <f t="shared" si="1"/>
        <v>6</v>
      </c>
      <c r="E54">
        <f t="shared" si="1"/>
        <v>8</v>
      </c>
      <c r="F54">
        <f t="shared" si="1"/>
        <v>13</v>
      </c>
      <c r="G54">
        <f t="shared" si="1"/>
        <v>29</v>
      </c>
      <c r="H54">
        <f t="shared" si="1"/>
        <v>2</v>
      </c>
      <c r="I54">
        <f t="shared" si="1"/>
        <v>25</v>
      </c>
      <c r="J54">
        <v>1000</v>
      </c>
    </row>
    <row r="55" spans="1:10" x14ac:dyDescent="0.25">
      <c r="A55" t="s">
        <v>10</v>
      </c>
      <c r="B55">
        <f t="shared" ref="B55:I55" si="2">RANK(B4,B$2:B$48,B$51)</f>
        <v>21</v>
      </c>
      <c r="C55">
        <f t="shared" si="2"/>
        <v>3</v>
      </c>
      <c r="D55">
        <f t="shared" si="2"/>
        <v>5</v>
      </c>
      <c r="E55">
        <f t="shared" si="2"/>
        <v>1</v>
      </c>
      <c r="F55">
        <f t="shared" si="2"/>
        <v>38</v>
      </c>
      <c r="G55">
        <f t="shared" si="2"/>
        <v>35</v>
      </c>
      <c r="H55">
        <f t="shared" si="2"/>
        <v>22</v>
      </c>
      <c r="I55">
        <f t="shared" si="2"/>
        <v>8</v>
      </c>
      <c r="J55">
        <v>1000</v>
      </c>
    </row>
    <row r="56" spans="1:10" x14ac:dyDescent="0.25">
      <c r="A56" t="s">
        <v>119</v>
      </c>
      <c r="B56">
        <f t="shared" ref="B56:I56" si="3">RANK(B5,B$2:B$48,B$51)</f>
        <v>40</v>
      </c>
      <c r="C56">
        <f t="shared" si="3"/>
        <v>44</v>
      </c>
      <c r="D56">
        <f t="shared" si="3"/>
        <v>42</v>
      </c>
      <c r="E56">
        <f t="shared" si="3"/>
        <v>44</v>
      </c>
      <c r="F56">
        <f t="shared" si="3"/>
        <v>1</v>
      </c>
      <c r="G56">
        <f t="shared" si="3"/>
        <v>1</v>
      </c>
      <c r="H56">
        <f t="shared" si="3"/>
        <v>38</v>
      </c>
      <c r="I56">
        <f t="shared" si="3"/>
        <v>44</v>
      </c>
      <c r="J56">
        <v>1000</v>
      </c>
    </row>
    <row r="57" spans="1:10" x14ac:dyDescent="0.25">
      <c r="A57" t="s">
        <v>122</v>
      </c>
      <c r="B57">
        <f t="shared" ref="B57:I57" si="4">RANK(B6,B$2:B$48,B$51)</f>
        <v>36</v>
      </c>
      <c r="C57">
        <f t="shared" si="4"/>
        <v>44</v>
      </c>
      <c r="D57">
        <f t="shared" si="4"/>
        <v>19</v>
      </c>
      <c r="E57">
        <f t="shared" si="4"/>
        <v>44</v>
      </c>
      <c r="F57">
        <f t="shared" si="4"/>
        <v>16</v>
      </c>
      <c r="G57">
        <f t="shared" si="4"/>
        <v>1</v>
      </c>
      <c r="H57">
        <f t="shared" si="4"/>
        <v>23</v>
      </c>
      <c r="I57">
        <f t="shared" si="4"/>
        <v>44</v>
      </c>
      <c r="J57">
        <v>1000</v>
      </c>
    </row>
    <row r="58" spans="1:10" x14ac:dyDescent="0.25">
      <c r="A58" t="s">
        <v>131</v>
      </c>
      <c r="B58">
        <f t="shared" ref="B58:I58" si="5">RANK(B7,B$2:B$48,B$51)</f>
        <v>41</v>
      </c>
      <c r="C58">
        <f t="shared" si="5"/>
        <v>44</v>
      </c>
      <c r="D58">
        <f t="shared" si="5"/>
        <v>22</v>
      </c>
      <c r="E58">
        <f t="shared" si="5"/>
        <v>44</v>
      </c>
      <c r="F58">
        <f t="shared" si="5"/>
        <v>10</v>
      </c>
      <c r="G58">
        <f t="shared" si="5"/>
        <v>1</v>
      </c>
      <c r="H58">
        <f t="shared" si="5"/>
        <v>39</v>
      </c>
      <c r="I58">
        <f t="shared" si="5"/>
        <v>44</v>
      </c>
      <c r="J58">
        <v>1000</v>
      </c>
    </row>
    <row r="59" spans="1:10" x14ac:dyDescent="0.25">
      <c r="A59" t="s">
        <v>136</v>
      </c>
      <c r="B59">
        <f t="shared" ref="B59:I59" si="6">RANK(B8,B$2:B$48,B$51)</f>
        <v>42</v>
      </c>
      <c r="C59">
        <f t="shared" si="6"/>
        <v>44</v>
      </c>
      <c r="D59">
        <f t="shared" si="6"/>
        <v>42</v>
      </c>
      <c r="E59">
        <f t="shared" si="6"/>
        <v>44</v>
      </c>
      <c r="F59">
        <f t="shared" si="6"/>
        <v>1</v>
      </c>
      <c r="G59">
        <f t="shared" si="6"/>
        <v>1</v>
      </c>
      <c r="H59">
        <f t="shared" si="6"/>
        <v>40</v>
      </c>
      <c r="I59">
        <f t="shared" si="6"/>
        <v>44</v>
      </c>
      <c r="J59">
        <v>1000</v>
      </c>
    </row>
    <row r="60" spans="1:10" x14ac:dyDescent="0.25">
      <c r="A60" t="s">
        <v>138</v>
      </c>
      <c r="B60">
        <f t="shared" ref="B60:I60" si="7">RANK(B9,B$2:B$48,B$51)</f>
        <v>17</v>
      </c>
      <c r="C60">
        <f t="shared" si="7"/>
        <v>43</v>
      </c>
      <c r="D60">
        <f t="shared" si="7"/>
        <v>35</v>
      </c>
      <c r="E60">
        <f t="shared" si="7"/>
        <v>41</v>
      </c>
      <c r="F60">
        <f t="shared" si="7"/>
        <v>44</v>
      </c>
      <c r="G60">
        <f t="shared" si="7"/>
        <v>1</v>
      </c>
      <c r="H60">
        <f t="shared" si="7"/>
        <v>7</v>
      </c>
      <c r="I60">
        <f t="shared" si="7"/>
        <v>1</v>
      </c>
      <c r="J60">
        <v>1000</v>
      </c>
    </row>
    <row r="61" spans="1:10" x14ac:dyDescent="0.25">
      <c r="A61" t="s">
        <v>151</v>
      </c>
      <c r="B61">
        <f t="shared" ref="B61:I61" si="8">RANK(B10,B$2:B$48,B$51)</f>
        <v>46</v>
      </c>
      <c r="C61">
        <f t="shared" si="8"/>
        <v>41</v>
      </c>
      <c r="D61">
        <f t="shared" si="8"/>
        <v>31</v>
      </c>
      <c r="E61">
        <f t="shared" si="8"/>
        <v>41</v>
      </c>
      <c r="F61">
        <f t="shared" si="8"/>
        <v>8</v>
      </c>
      <c r="G61">
        <f t="shared" si="8"/>
        <v>1</v>
      </c>
      <c r="H61">
        <f t="shared" si="8"/>
        <v>46</v>
      </c>
      <c r="I61">
        <f t="shared" si="8"/>
        <v>41</v>
      </c>
      <c r="J61">
        <v>1000</v>
      </c>
    </row>
    <row r="62" spans="1:10" x14ac:dyDescent="0.25">
      <c r="A62" t="s">
        <v>157</v>
      </c>
      <c r="B62">
        <f t="shared" ref="B62:I62" si="9">RANK(B11,B$2:B$48,B$51)</f>
        <v>20</v>
      </c>
      <c r="C62">
        <f t="shared" si="9"/>
        <v>26</v>
      </c>
      <c r="D62">
        <f t="shared" si="9"/>
        <v>9</v>
      </c>
      <c r="E62">
        <f t="shared" si="9"/>
        <v>32</v>
      </c>
      <c r="F62">
        <f t="shared" si="9"/>
        <v>26</v>
      </c>
      <c r="G62">
        <f t="shared" si="9"/>
        <v>21</v>
      </c>
      <c r="H62">
        <f t="shared" si="9"/>
        <v>37</v>
      </c>
      <c r="I62">
        <f t="shared" si="9"/>
        <v>12</v>
      </c>
      <c r="J62">
        <v>1000</v>
      </c>
    </row>
    <row r="63" spans="1:10" x14ac:dyDescent="0.25">
      <c r="A63" t="s">
        <v>162</v>
      </c>
      <c r="B63">
        <f t="shared" ref="B63:I63" si="10">RANK(B12,B$2:B$48,B$51)</f>
        <v>2</v>
      </c>
      <c r="C63">
        <f t="shared" si="10"/>
        <v>40</v>
      </c>
      <c r="D63">
        <f t="shared" si="10"/>
        <v>31</v>
      </c>
      <c r="E63">
        <f t="shared" si="10"/>
        <v>36</v>
      </c>
      <c r="F63">
        <f t="shared" si="10"/>
        <v>47</v>
      </c>
      <c r="G63">
        <f t="shared" si="10"/>
        <v>14</v>
      </c>
      <c r="H63">
        <f t="shared" si="10"/>
        <v>9</v>
      </c>
      <c r="I63">
        <f t="shared" si="10"/>
        <v>34</v>
      </c>
      <c r="J63">
        <v>1000</v>
      </c>
    </row>
    <row r="64" spans="1:10" x14ac:dyDescent="0.25">
      <c r="A64" t="s">
        <v>169</v>
      </c>
      <c r="B64">
        <f t="shared" ref="B64:I64" si="11">RANK(B13,B$2:B$48,B$51)</f>
        <v>18</v>
      </c>
      <c r="C64">
        <f t="shared" si="11"/>
        <v>34</v>
      </c>
      <c r="D64">
        <f t="shared" si="11"/>
        <v>21</v>
      </c>
      <c r="E64">
        <f t="shared" si="11"/>
        <v>27</v>
      </c>
      <c r="F64">
        <f t="shared" si="11"/>
        <v>28</v>
      </c>
      <c r="G64">
        <f t="shared" si="11"/>
        <v>26</v>
      </c>
      <c r="H64">
        <f t="shared" si="11"/>
        <v>32</v>
      </c>
      <c r="I64">
        <f t="shared" si="11"/>
        <v>30</v>
      </c>
      <c r="J64">
        <v>1000</v>
      </c>
    </row>
    <row r="65" spans="1:10" x14ac:dyDescent="0.25">
      <c r="A65" t="s">
        <v>193</v>
      </c>
      <c r="B65">
        <f t="shared" ref="B65:I65" si="12">RANK(B14,B$2:B$48,B$51)</f>
        <v>6</v>
      </c>
      <c r="C65">
        <f t="shared" si="12"/>
        <v>27</v>
      </c>
      <c r="D65">
        <f t="shared" si="12"/>
        <v>24</v>
      </c>
      <c r="E65">
        <f t="shared" si="12"/>
        <v>18</v>
      </c>
      <c r="F65">
        <f t="shared" si="12"/>
        <v>43</v>
      </c>
      <c r="G65">
        <f t="shared" si="12"/>
        <v>22</v>
      </c>
      <c r="H65">
        <f t="shared" si="12"/>
        <v>16</v>
      </c>
      <c r="I65">
        <f t="shared" si="12"/>
        <v>15</v>
      </c>
      <c r="J65">
        <v>1000</v>
      </c>
    </row>
    <row r="66" spans="1:10" x14ac:dyDescent="0.25">
      <c r="A66" t="s">
        <v>268</v>
      </c>
      <c r="B66">
        <f t="shared" ref="B66:I66" si="13">RANK(B15,B$2:B$48,B$51)</f>
        <v>38</v>
      </c>
      <c r="C66">
        <f t="shared" si="13"/>
        <v>36</v>
      </c>
      <c r="D66">
        <f t="shared" si="13"/>
        <v>42</v>
      </c>
      <c r="E66">
        <f t="shared" si="13"/>
        <v>39</v>
      </c>
      <c r="F66">
        <f t="shared" si="13"/>
        <v>1</v>
      </c>
      <c r="G66">
        <f t="shared" si="13"/>
        <v>8</v>
      </c>
      <c r="H66">
        <f t="shared" si="13"/>
        <v>33</v>
      </c>
      <c r="I66">
        <f t="shared" si="13"/>
        <v>40</v>
      </c>
      <c r="J66">
        <v>1000</v>
      </c>
    </row>
    <row r="67" spans="1:10" x14ac:dyDescent="0.25">
      <c r="A67" t="s">
        <v>270</v>
      </c>
      <c r="B67">
        <f t="shared" ref="B67:I67" si="14">RANK(B16,B$2:B$48,B$51)</f>
        <v>19</v>
      </c>
      <c r="C67">
        <f t="shared" si="14"/>
        <v>7</v>
      </c>
      <c r="D67">
        <f t="shared" si="14"/>
        <v>14</v>
      </c>
      <c r="E67">
        <f t="shared" si="14"/>
        <v>6</v>
      </c>
      <c r="F67">
        <f t="shared" si="14"/>
        <v>19</v>
      </c>
      <c r="G67">
        <f t="shared" si="14"/>
        <v>40</v>
      </c>
      <c r="H67">
        <f t="shared" si="14"/>
        <v>15</v>
      </c>
      <c r="I67">
        <f t="shared" si="14"/>
        <v>10</v>
      </c>
      <c r="J67">
        <v>1000</v>
      </c>
    </row>
    <row r="68" spans="1:10" x14ac:dyDescent="0.25">
      <c r="A68" t="s">
        <v>278</v>
      </c>
      <c r="B68">
        <f t="shared" ref="B68:I68" si="15">RANK(B17,B$2:B$48,B$51)</f>
        <v>44</v>
      </c>
      <c r="C68">
        <f t="shared" si="15"/>
        <v>17</v>
      </c>
      <c r="D68">
        <f t="shared" si="15"/>
        <v>40</v>
      </c>
      <c r="E68">
        <f t="shared" si="15"/>
        <v>27</v>
      </c>
      <c r="F68">
        <f t="shared" si="15"/>
        <v>7</v>
      </c>
      <c r="G68">
        <f t="shared" si="15"/>
        <v>30</v>
      </c>
      <c r="H68">
        <f t="shared" si="15"/>
        <v>44</v>
      </c>
      <c r="I68">
        <f t="shared" si="15"/>
        <v>31</v>
      </c>
      <c r="J68">
        <v>1000</v>
      </c>
    </row>
    <row r="69" spans="1:10" x14ac:dyDescent="0.25">
      <c r="A69" t="s">
        <v>281</v>
      </c>
      <c r="B69">
        <f t="shared" ref="B69:I69" si="16">RANK(B18,B$2:B$48,B$51)</f>
        <v>15</v>
      </c>
      <c r="C69">
        <f t="shared" si="16"/>
        <v>8</v>
      </c>
      <c r="D69">
        <f t="shared" si="16"/>
        <v>12</v>
      </c>
      <c r="E69">
        <f t="shared" si="16"/>
        <v>8</v>
      </c>
      <c r="F69">
        <f t="shared" si="16"/>
        <v>29</v>
      </c>
      <c r="G69">
        <f t="shared" si="16"/>
        <v>27</v>
      </c>
      <c r="H69">
        <f t="shared" si="16"/>
        <v>8</v>
      </c>
      <c r="I69">
        <f t="shared" si="16"/>
        <v>11</v>
      </c>
      <c r="J69">
        <v>1000</v>
      </c>
    </row>
    <row r="70" spans="1:10" x14ac:dyDescent="0.25">
      <c r="A70" t="s">
        <v>318</v>
      </c>
      <c r="B70">
        <f t="shared" ref="B70:I70" si="17">RANK(B19,B$2:B$48,B$51)</f>
        <v>4</v>
      </c>
      <c r="C70">
        <f t="shared" si="17"/>
        <v>28</v>
      </c>
      <c r="D70">
        <f t="shared" si="17"/>
        <v>14</v>
      </c>
      <c r="E70">
        <f t="shared" si="17"/>
        <v>12</v>
      </c>
      <c r="F70">
        <f t="shared" si="17"/>
        <v>42</v>
      </c>
      <c r="G70">
        <f t="shared" si="17"/>
        <v>13</v>
      </c>
      <c r="H70">
        <f t="shared" si="17"/>
        <v>3</v>
      </c>
      <c r="I70">
        <f t="shared" si="17"/>
        <v>28</v>
      </c>
      <c r="J70">
        <v>1000</v>
      </c>
    </row>
    <row r="71" spans="1:10" x14ac:dyDescent="0.25">
      <c r="A71" t="s">
        <v>321</v>
      </c>
      <c r="B71">
        <f t="shared" ref="B71:I71" si="18">RANK(B20,B$2:B$48,B$51)</f>
        <v>43</v>
      </c>
      <c r="C71">
        <f t="shared" si="18"/>
        <v>37</v>
      </c>
      <c r="D71">
        <f t="shared" si="18"/>
        <v>19</v>
      </c>
      <c r="E71">
        <f t="shared" si="18"/>
        <v>22</v>
      </c>
      <c r="F71">
        <f t="shared" si="18"/>
        <v>9</v>
      </c>
      <c r="G71">
        <f t="shared" si="18"/>
        <v>11</v>
      </c>
      <c r="H71">
        <f t="shared" si="18"/>
        <v>43</v>
      </c>
      <c r="I71">
        <f t="shared" si="18"/>
        <v>35</v>
      </c>
      <c r="J71">
        <v>1000</v>
      </c>
    </row>
    <row r="72" spans="1:10" x14ac:dyDescent="0.25">
      <c r="A72" t="s">
        <v>326</v>
      </c>
      <c r="B72">
        <f t="shared" ref="B72:I72" si="19">RANK(B21,B$2:B$48,B$51)</f>
        <v>45</v>
      </c>
      <c r="C72">
        <f t="shared" si="19"/>
        <v>30</v>
      </c>
      <c r="D72">
        <f t="shared" si="19"/>
        <v>40</v>
      </c>
      <c r="E72">
        <f t="shared" si="19"/>
        <v>18</v>
      </c>
      <c r="F72">
        <f t="shared" si="19"/>
        <v>15</v>
      </c>
      <c r="G72">
        <f t="shared" si="19"/>
        <v>24</v>
      </c>
      <c r="H72">
        <f t="shared" si="19"/>
        <v>45</v>
      </c>
      <c r="I72">
        <f t="shared" si="19"/>
        <v>29</v>
      </c>
      <c r="J72">
        <v>1000</v>
      </c>
    </row>
    <row r="73" spans="1:10" x14ac:dyDescent="0.25">
      <c r="A73" t="s">
        <v>335</v>
      </c>
      <c r="B73">
        <f t="shared" ref="B73:I73" si="20">RANK(B22,B$2:B$48,B$51)</f>
        <v>35</v>
      </c>
      <c r="C73">
        <f t="shared" si="20"/>
        <v>25</v>
      </c>
      <c r="D73">
        <f t="shared" si="20"/>
        <v>27</v>
      </c>
      <c r="E73">
        <f t="shared" si="20"/>
        <v>22</v>
      </c>
      <c r="F73">
        <f t="shared" si="20"/>
        <v>18</v>
      </c>
      <c r="G73">
        <f t="shared" si="20"/>
        <v>17</v>
      </c>
      <c r="H73">
        <f t="shared" si="20"/>
        <v>36</v>
      </c>
      <c r="I73">
        <f t="shared" si="20"/>
        <v>23</v>
      </c>
      <c r="J73">
        <v>1000</v>
      </c>
    </row>
    <row r="74" spans="1:10" x14ac:dyDescent="0.25">
      <c r="A74" t="s">
        <v>339</v>
      </c>
      <c r="B74">
        <f t="shared" ref="B74:I74" si="21">RANK(B23,B$2:B$48,B$51)</f>
        <v>25</v>
      </c>
      <c r="C74">
        <f t="shared" si="21"/>
        <v>24</v>
      </c>
      <c r="D74">
        <f t="shared" si="21"/>
        <v>31</v>
      </c>
      <c r="E74">
        <f t="shared" si="21"/>
        <v>14</v>
      </c>
      <c r="F74">
        <f t="shared" si="21"/>
        <v>31</v>
      </c>
      <c r="G74">
        <f t="shared" si="21"/>
        <v>16</v>
      </c>
      <c r="H74">
        <f t="shared" si="21"/>
        <v>20</v>
      </c>
      <c r="I74">
        <f t="shared" si="21"/>
        <v>22</v>
      </c>
      <c r="J74">
        <v>1000</v>
      </c>
    </row>
    <row r="75" spans="1:10" x14ac:dyDescent="0.25">
      <c r="A75" t="s">
        <v>373</v>
      </c>
      <c r="B75">
        <f t="shared" ref="B75:I75" si="22">RANK(B24,B$2:B$48,B$51)</f>
        <v>5</v>
      </c>
      <c r="C75">
        <f t="shared" si="22"/>
        <v>23</v>
      </c>
      <c r="D75">
        <f t="shared" si="22"/>
        <v>18</v>
      </c>
      <c r="E75">
        <f t="shared" si="22"/>
        <v>22</v>
      </c>
      <c r="F75">
        <f t="shared" si="22"/>
        <v>45</v>
      </c>
      <c r="G75">
        <f t="shared" si="22"/>
        <v>39</v>
      </c>
      <c r="H75">
        <f t="shared" si="22"/>
        <v>4</v>
      </c>
      <c r="I75">
        <f t="shared" si="22"/>
        <v>18</v>
      </c>
      <c r="J75">
        <v>1000</v>
      </c>
    </row>
    <row r="76" spans="1:10" x14ac:dyDescent="0.25">
      <c r="A76" t="s">
        <v>375</v>
      </c>
      <c r="B76">
        <f t="shared" ref="B76:I76" si="23">RANK(B25,B$2:B$48,B$51)</f>
        <v>23</v>
      </c>
      <c r="C76">
        <f t="shared" si="23"/>
        <v>19</v>
      </c>
      <c r="D76">
        <f t="shared" si="23"/>
        <v>8</v>
      </c>
      <c r="E76">
        <f t="shared" si="23"/>
        <v>27</v>
      </c>
      <c r="F76">
        <f t="shared" si="23"/>
        <v>17</v>
      </c>
      <c r="G76">
        <f t="shared" si="23"/>
        <v>43</v>
      </c>
      <c r="H76">
        <f t="shared" si="23"/>
        <v>24</v>
      </c>
      <c r="I76">
        <f t="shared" si="23"/>
        <v>7</v>
      </c>
      <c r="J76">
        <v>1000</v>
      </c>
    </row>
    <row r="77" spans="1:10" x14ac:dyDescent="0.25">
      <c r="A77" t="s">
        <v>390</v>
      </c>
      <c r="B77">
        <f t="shared" ref="B77:I77" si="24">RANK(B26,B$2:B$48,B$51)</f>
        <v>16</v>
      </c>
      <c r="C77">
        <f t="shared" si="24"/>
        <v>31</v>
      </c>
      <c r="D77">
        <f t="shared" si="24"/>
        <v>11</v>
      </c>
      <c r="E77">
        <f t="shared" si="24"/>
        <v>32</v>
      </c>
      <c r="F77">
        <f t="shared" si="24"/>
        <v>22</v>
      </c>
      <c r="G77">
        <f t="shared" si="24"/>
        <v>20</v>
      </c>
      <c r="H77">
        <f t="shared" si="24"/>
        <v>17</v>
      </c>
      <c r="I77">
        <f t="shared" si="24"/>
        <v>26</v>
      </c>
      <c r="J77">
        <v>1000</v>
      </c>
    </row>
    <row r="78" spans="1:10" x14ac:dyDescent="0.25">
      <c r="A78" t="s">
        <v>419</v>
      </c>
      <c r="B78">
        <f t="shared" ref="B78:I78" si="25">RANK(B27,B$2:B$48,B$51)</f>
        <v>13</v>
      </c>
      <c r="C78">
        <f t="shared" si="25"/>
        <v>20</v>
      </c>
      <c r="D78">
        <f t="shared" si="25"/>
        <v>27</v>
      </c>
      <c r="E78">
        <f t="shared" si="25"/>
        <v>14</v>
      </c>
      <c r="F78">
        <f t="shared" si="25"/>
        <v>32</v>
      </c>
      <c r="G78">
        <f t="shared" si="25"/>
        <v>31</v>
      </c>
      <c r="H78">
        <f t="shared" si="25"/>
        <v>12</v>
      </c>
      <c r="I78">
        <f t="shared" si="25"/>
        <v>4</v>
      </c>
      <c r="J78">
        <v>1000</v>
      </c>
    </row>
    <row r="79" spans="1:10" x14ac:dyDescent="0.25">
      <c r="A79" t="s">
        <v>421</v>
      </c>
      <c r="B79">
        <f t="shared" ref="B79:I79" si="26">RANK(B28,B$2:B$48,B$51)</f>
        <v>8</v>
      </c>
      <c r="C79">
        <f t="shared" si="26"/>
        <v>21</v>
      </c>
      <c r="D79">
        <f t="shared" si="26"/>
        <v>1</v>
      </c>
      <c r="E79">
        <f t="shared" si="26"/>
        <v>18</v>
      </c>
      <c r="F79">
        <f t="shared" si="26"/>
        <v>24</v>
      </c>
      <c r="G79">
        <f t="shared" si="26"/>
        <v>32</v>
      </c>
      <c r="H79">
        <f t="shared" si="26"/>
        <v>5</v>
      </c>
      <c r="I79">
        <f t="shared" si="26"/>
        <v>5</v>
      </c>
      <c r="J79">
        <v>1000</v>
      </c>
    </row>
    <row r="80" spans="1:10" x14ac:dyDescent="0.25">
      <c r="A80" t="s">
        <v>480</v>
      </c>
      <c r="B80">
        <f t="shared" ref="B80:I80" si="27">RANK(B29,B$2:B$48,B$51)</f>
        <v>30</v>
      </c>
      <c r="C80">
        <f t="shared" si="27"/>
        <v>14</v>
      </c>
      <c r="D80">
        <f t="shared" si="27"/>
        <v>9</v>
      </c>
      <c r="E80">
        <f t="shared" si="27"/>
        <v>22</v>
      </c>
      <c r="F80">
        <f t="shared" si="27"/>
        <v>23</v>
      </c>
      <c r="G80">
        <f t="shared" si="27"/>
        <v>41</v>
      </c>
      <c r="H80">
        <f t="shared" si="27"/>
        <v>26</v>
      </c>
      <c r="I80">
        <f t="shared" si="27"/>
        <v>24</v>
      </c>
      <c r="J80">
        <v>1000</v>
      </c>
    </row>
    <row r="81" spans="1:10" x14ac:dyDescent="0.25">
      <c r="A81" t="s">
        <v>482</v>
      </c>
      <c r="B81">
        <f t="shared" ref="B81:I81" si="28">RANK(B30,B$2:B$48,B$51)</f>
        <v>32</v>
      </c>
      <c r="C81">
        <f t="shared" si="28"/>
        <v>10</v>
      </c>
      <c r="D81">
        <f t="shared" si="28"/>
        <v>24</v>
      </c>
      <c r="E81">
        <f t="shared" si="28"/>
        <v>5</v>
      </c>
      <c r="F81">
        <f t="shared" si="28"/>
        <v>20</v>
      </c>
      <c r="G81">
        <f t="shared" si="28"/>
        <v>36</v>
      </c>
      <c r="H81">
        <f t="shared" si="28"/>
        <v>34</v>
      </c>
      <c r="I81">
        <f t="shared" si="28"/>
        <v>19</v>
      </c>
      <c r="J81">
        <v>1000</v>
      </c>
    </row>
    <row r="82" spans="1:10" x14ac:dyDescent="0.25">
      <c r="A82" t="s">
        <v>485</v>
      </c>
      <c r="B82">
        <f t="shared" ref="B82:I82" si="29">RANK(B31,B$2:B$48,B$51)</f>
        <v>27</v>
      </c>
      <c r="C82">
        <f t="shared" si="29"/>
        <v>12</v>
      </c>
      <c r="D82">
        <f t="shared" si="29"/>
        <v>27</v>
      </c>
      <c r="E82">
        <f t="shared" si="29"/>
        <v>17</v>
      </c>
      <c r="F82">
        <f t="shared" si="29"/>
        <v>35</v>
      </c>
      <c r="G82">
        <f t="shared" si="29"/>
        <v>34</v>
      </c>
      <c r="H82">
        <f t="shared" si="29"/>
        <v>25</v>
      </c>
      <c r="I82">
        <f t="shared" si="29"/>
        <v>20</v>
      </c>
      <c r="J82">
        <v>1000</v>
      </c>
    </row>
    <row r="83" spans="1:10" x14ac:dyDescent="0.25">
      <c r="A83" t="s">
        <v>489</v>
      </c>
      <c r="B83">
        <f t="shared" ref="B83:I83" si="30">RANK(B32,B$2:B$48,B$51)</f>
        <v>22</v>
      </c>
      <c r="C83">
        <f t="shared" si="30"/>
        <v>33</v>
      </c>
      <c r="D83">
        <f t="shared" si="30"/>
        <v>14</v>
      </c>
      <c r="E83">
        <f t="shared" si="30"/>
        <v>32</v>
      </c>
      <c r="F83">
        <f t="shared" si="30"/>
        <v>14</v>
      </c>
      <c r="G83">
        <f t="shared" si="30"/>
        <v>15</v>
      </c>
      <c r="H83">
        <f t="shared" si="30"/>
        <v>21</v>
      </c>
      <c r="I83">
        <f t="shared" si="30"/>
        <v>36</v>
      </c>
      <c r="J83">
        <v>1000</v>
      </c>
    </row>
    <row r="84" spans="1:10" x14ac:dyDescent="0.25">
      <c r="A84" t="s">
        <v>493</v>
      </c>
      <c r="B84">
        <f t="shared" ref="B84:I84" si="31">RANK(B33,B$2:B$48,B$51)</f>
        <v>10</v>
      </c>
      <c r="C84">
        <f t="shared" si="31"/>
        <v>22</v>
      </c>
      <c r="D84">
        <f t="shared" si="31"/>
        <v>17</v>
      </c>
      <c r="E84">
        <f t="shared" si="31"/>
        <v>27</v>
      </c>
      <c r="F84">
        <f t="shared" si="31"/>
        <v>27</v>
      </c>
      <c r="G84">
        <f t="shared" si="31"/>
        <v>28</v>
      </c>
      <c r="H84">
        <f t="shared" si="31"/>
        <v>14</v>
      </c>
      <c r="I84">
        <f t="shared" si="31"/>
        <v>32</v>
      </c>
      <c r="J84">
        <v>1000</v>
      </c>
    </row>
    <row r="85" spans="1:10" x14ac:dyDescent="0.25">
      <c r="A85" t="s">
        <v>539</v>
      </c>
      <c r="B85">
        <f t="shared" ref="B85:I85" si="32">RANK(B34,B$2:B$48,B$51)</f>
        <v>31</v>
      </c>
      <c r="C85">
        <f t="shared" si="32"/>
        <v>35</v>
      </c>
      <c r="D85">
        <f t="shared" si="32"/>
        <v>3</v>
      </c>
      <c r="E85">
        <f t="shared" si="32"/>
        <v>36</v>
      </c>
      <c r="F85">
        <f t="shared" si="32"/>
        <v>12</v>
      </c>
      <c r="G85">
        <f t="shared" si="32"/>
        <v>12</v>
      </c>
      <c r="H85">
        <f t="shared" si="32"/>
        <v>35</v>
      </c>
      <c r="I85">
        <f t="shared" si="32"/>
        <v>39</v>
      </c>
      <c r="J85">
        <v>1000</v>
      </c>
    </row>
    <row r="86" spans="1:10" x14ac:dyDescent="0.25">
      <c r="A86" t="s">
        <v>541</v>
      </c>
      <c r="B86">
        <f t="shared" ref="B86:I86" si="33">RANK(B35,B$2:B$48,B$51)</f>
        <v>26</v>
      </c>
      <c r="C86">
        <f t="shared" si="33"/>
        <v>42</v>
      </c>
      <c r="D86">
        <f t="shared" si="33"/>
        <v>35</v>
      </c>
      <c r="E86">
        <f t="shared" si="33"/>
        <v>41</v>
      </c>
      <c r="F86">
        <f t="shared" si="33"/>
        <v>34</v>
      </c>
      <c r="G86">
        <f t="shared" si="33"/>
        <v>1</v>
      </c>
      <c r="H86">
        <f t="shared" si="33"/>
        <v>28</v>
      </c>
      <c r="I86">
        <f t="shared" si="33"/>
        <v>43</v>
      </c>
      <c r="J86">
        <v>1000</v>
      </c>
    </row>
    <row r="87" spans="1:10" x14ac:dyDescent="0.25">
      <c r="A87" t="s">
        <v>543</v>
      </c>
      <c r="B87">
        <f t="shared" ref="B87:I87" si="34">RANK(B36,B$2:B$48,B$51)</f>
        <v>24</v>
      </c>
      <c r="C87">
        <f t="shared" si="34"/>
        <v>39</v>
      </c>
      <c r="D87">
        <f t="shared" si="34"/>
        <v>35</v>
      </c>
      <c r="E87">
        <f t="shared" si="34"/>
        <v>39</v>
      </c>
      <c r="F87">
        <f t="shared" si="34"/>
        <v>41</v>
      </c>
      <c r="G87">
        <f t="shared" si="34"/>
        <v>9</v>
      </c>
      <c r="H87">
        <f t="shared" si="34"/>
        <v>27</v>
      </c>
      <c r="I87">
        <f t="shared" si="34"/>
        <v>42</v>
      </c>
      <c r="J87">
        <v>1000</v>
      </c>
    </row>
    <row r="88" spans="1:10" x14ac:dyDescent="0.25">
      <c r="A88" t="s">
        <v>550</v>
      </c>
      <c r="B88">
        <f t="shared" ref="B88:I88" si="35">RANK(B37,B$2:B$48,B$51)</f>
        <v>28</v>
      </c>
      <c r="C88">
        <f t="shared" si="35"/>
        <v>1</v>
      </c>
      <c r="D88">
        <f t="shared" si="35"/>
        <v>35</v>
      </c>
      <c r="E88">
        <f t="shared" si="35"/>
        <v>10</v>
      </c>
      <c r="F88">
        <f t="shared" si="35"/>
        <v>36</v>
      </c>
      <c r="G88">
        <f t="shared" si="35"/>
        <v>47</v>
      </c>
      <c r="H88">
        <f t="shared" si="35"/>
        <v>29</v>
      </c>
      <c r="I88">
        <f t="shared" si="35"/>
        <v>6</v>
      </c>
      <c r="J88">
        <v>1000</v>
      </c>
    </row>
    <row r="89" spans="1:10" x14ac:dyDescent="0.25">
      <c r="A89" t="s">
        <v>554</v>
      </c>
      <c r="B89">
        <f t="shared" ref="B89:I89" si="36">RANK(B38,B$2:B$48,B$51)</f>
        <v>7</v>
      </c>
      <c r="C89">
        <f t="shared" si="36"/>
        <v>4</v>
      </c>
      <c r="D89">
        <f t="shared" si="36"/>
        <v>27</v>
      </c>
      <c r="E89">
        <f t="shared" si="36"/>
        <v>7</v>
      </c>
      <c r="F89">
        <f t="shared" si="36"/>
        <v>46</v>
      </c>
      <c r="G89">
        <f t="shared" si="36"/>
        <v>42</v>
      </c>
      <c r="H89">
        <f t="shared" si="36"/>
        <v>13</v>
      </c>
      <c r="I89">
        <f t="shared" si="36"/>
        <v>9</v>
      </c>
      <c r="J89">
        <v>1000</v>
      </c>
    </row>
    <row r="90" spans="1:10" x14ac:dyDescent="0.25">
      <c r="A90" t="s">
        <v>607</v>
      </c>
      <c r="B90">
        <f t="shared" ref="B90:I90" si="37">RANK(B39,B$2:B$48,B$51)</f>
        <v>47</v>
      </c>
      <c r="C90">
        <f t="shared" si="37"/>
        <v>32</v>
      </c>
      <c r="D90">
        <f t="shared" si="37"/>
        <v>47</v>
      </c>
      <c r="E90">
        <f t="shared" si="37"/>
        <v>26</v>
      </c>
      <c r="F90">
        <f t="shared" si="37"/>
        <v>1</v>
      </c>
      <c r="G90">
        <f t="shared" si="37"/>
        <v>19</v>
      </c>
      <c r="H90">
        <f t="shared" si="37"/>
        <v>47</v>
      </c>
      <c r="I90">
        <f t="shared" si="37"/>
        <v>37</v>
      </c>
      <c r="J90">
        <v>1000</v>
      </c>
    </row>
    <row r="91" spans="1:10" x14ac:dyDescent="0.25">
      <c r="A91" t="s">
        <v>633</v>
      </c>
      <c r="B91">
        <f t="shared" ref="B91:I91" si="38">RANK(B40,B$2:B$48,B$51)</f>
        <v>33</v>
      </c>
      <c r="C91">
        <f t="shared" si="38"/>
        <v>38</v>
      </c>
      <c r="D91">
        <f t="shared" si="38"/>
        <v>35</v>
      </c>
      <c r="E91">
        <f t="shared" si="38"/>
        <v>36</v>
      </c>
      <c r="F91">
        <f t="shared" si="38"/>
        <v>21</v>
      </c>
      <c r="G91">
        <f t="shared" si="38"/>
        <v>10</v>
      </c>
      <c r="H91">
        <f t="shared" si="38"/>
        <v>30</v>
      </c>
      <c r="I91">
        <f t="shared" si="38"/>
        <v>38</v>
      </c>
      <c r="J91">
        <v>1000</v>
      </c>
    </row>
    <row r="92" spans="1:10" x14ac:dyDescent="0.25">
      <c r="A92" t="s">
        <v>634</v>
      </c>
      <c r="B92">
        <f t="shared" ref="B92:I92" si="39">RANK(B41,B$2:B$48,B$51)</f>
        <v>34</v>
      </c>
      <c r="C92">
        <f t="shared" si="39"/>
        <v>29</v>
      </c>
      <c r="D92">
        <f t="shared" si="39"/>
        <v>42</v>
      </c>
      <c r="E92">
        <f t="shared" si="39"/>
        <v>27</v>
      </c>
      <c r="F92">
        <f t="shared" si="39"/>
        <v>1</v>
      </c>
      <c r="G92">
        <f t="shared" si="39"/>
        <v>23</v>
      </c>
      <c r="H92">
        <f t="shared" si="39"/>
        <v>31</v>
      </c>
      <c r="I92">
        <f t="shared" si="39"/>
        <v>33</v>
      </c>
      <c r="J92">
        <v>1000</v>
      </c>
    </row>
    <row r="93" spans="1:10" x14ac:dyDescent="0.25">
      <c r="A93" t="s">
        <v>635</v>
      </c>
      <c r="B93">
        <f t="shared" ref="B93:I93" si="40">RANK(B42,B$2:B$48,B$51)</f>
        <v>37</v>
      </c>
      <c r="C93">
        <f t="shared" si="40"/>
        <v>16</v>
      </c>
      <c r="D93">
        <f t="shared" si="40"/>
        <v>31</v>
      </c>
      <c r="E93">
        <f t="shared" si="40"/>
        <v>32</v>
      </c>
      <c r="F93">
        <f t="shared" si="40"/>
        <v>30</v>
      </c>
      <c r="G93">
        <f t="shared" si="40"/>
        <v>44</v>
      </c>
      <c r="H93">
        <f t="shared" si="40"/>
        <v>41</v>
      </c>
      <c r="I93">
        <f t="shared" si="40"/>
        <v>21</v>
      </c>
      <c r="J93">
        <v>1000</v>
      </c>
    </row>
    <row r="94" spans="1:10" x14ac:dyDescent="0.25">
      <c r="A94" t="s">
        <v>644</v>
      </c>
      <c r="B94">
        <f t="shared" ref="B94:I94" si="41">RANK(B43,B$2:B$48,B$51)</f>
        <v>9</v>
      </c>
      <c r="C94">
        <f t="shared" si="41"/>
        <v>18</v>
      </c>
      <c r="D94">
        <f t="shared" si="41"/>
        <v>24</v>
      </c>
      <c r="E94">
        <f t="shared" si="41"/>
        <v>14</v>
      </c>
      <c r="F94">
        <f t="shared" si="41"/>
        <v>39</v>
      </c>
      <c r="G94">
        <f t="shared" si="41"/>
        <v>37</v>
      </c>
      <c r="H94">
        <f t="shared" si="41"/>
        <v>10</v>
      </c>
      <c r="I94">
        <f t="shared" si="41"/>
        <v>27</v>
      </c>
      <c r="J94">
        <v>1000</v>
      </c>
    </row>
    <row r="95" spans="1:10" x14ac:dyDescent="0.25">
      <c r="A95" t="s">
        <v>701</v>
      </c>
      <c r="B95">
        <f t="shared" ref="B95:I95" si="42">RANK(B44,B$2:B$48,B$51)</f>
        <v>29</v>
      </c>
      <c r="C95">
        <f t="shared" si="42"/>
        <v>13</v>
      </c>
      <c r="D95">
        <f t="shared" si="42"/>
        <v>4</v>
      </c>
      <c r="E95">
        <f t="shared" si="42"/>
        <v>13</v>
      </c>
      <c r="F95">
        <f t="shared" si="42"/>
        <v>11</v>
      </c>
      <c r="G95">
        <f t="shared" si="42"/>
        <v>25</v>
      </c>
      <c r="H95">
        <f t="shared" si="42"/>
        <v>19</v>
      </c>
      <c r="I95">
        <f t="shared" si="42"/>
        <v>14</v>
      </c>
      <c r="J95">
        <v>1000</v>
      </c>
    </row>
    <row r="96" spans="1:10" x14ac:dyDescent="0.25">
      <c r="A96" t="s">
        <v>647</v>
      </c>
      <c r="B96">
        <f t="shared" ref="B96:I96" si="43">RANK(B45,B$2:B$48,B$51)</f>
        <v>1</v>
      </c>
      <c r="C96">
        <f t="shared" si="43"/>
        <v>15</v>
      </c>
      <c r="D96">
        <f t="shared" si="43"/>
        <v>22</v>
      </c>
      <c r="E96">
        <f t="shared" si="43"/>
        <v>10</v>
      </c>
      <c r="F96">
        <f t="shared" si="43"/>
        <v>37</v>
      </c>
      <c r="G96">
        <f t="shared" si="43"/>
        <v>18</v>
      </c>
      <c r="H96">
        <f t="shared" si="43"/>
        <v>1</v>
      </c>
      <c r="I96">
        <f t="shared" si="43"/>
        <v>16</v>
      </c>
      <c r="J96">
        <v>1000</v>
      </c>
    </row>
    <row r="97" spans="1:10" x14ac:dyDescent="0.25">
      <c r="A97" t="s">
        <v>649</v>
      </c>
      <c r="B97">
        <f t="shared" ref="B97:I97" si="44">RANK(B46,B$2:B$48,B$51)</f>
        <v>12</v>
      </c>
      <c r="C97">
        <f t="shared" si="44"/>
        <v>6</v>
      </c>
      <c r="D97">
        <f t="shared" si="44"/>
        <v>1</v>
      </c>
      <c r="E97">
        <f t="shared" si="44"/>
        <v>3</v>
      </c>
      <c r="F97">
        <f t="shared" si="44"/>
        <v>40</v>
      </c>
      <c r="G97">
        <f t="shared" si="44"/>
        <v>38</v>
      </c>
      <c r="H97">
        <f t="shared" si="44"/>
        <v>18</v>
      </c>
      <c r="I97">
        <f t="shared" si="44"/>
        <v>3</v>
      </c>
      <c r="J97">
        <v>1000</v>
      </c>
    </row>
    <row r="98" spans="1:10" x14ac:dyDescent="0.25">
      <c r="A98" t="s">
        <v>667</v>
      </c>
      <c r="B98">
        <f t="shared" ref="B98:I98" si="45">RANK(B47,B$2:B$48,B$51)</f>
        <v>11</v>
      </c>
      <c r="C98">
        <f t="shared" si="45"/>
        <v>11</v>
      </c>
      <c r="D98">
        <f t="shared" si="45"/>
        <v>7</v>
      </c>
      <c r="E98">
        <f t="shared" si="45"/>
        <v>3</v>
      </c>
      <c r="F98">
        <f t="shared" si="45"/>
        <v>25</v>
      </c>
      <c r="G98">
        <f t="shared" si="45"/>
        <v>33</v>
      </c>
      <c r="H98">
        <f t="shared" si="45"/>
        <v>6</v>
      </c>
      <c r="I98">
        <f t="shared" si="45"/>
        <v>17</v>
      </c>
      <c r="J98">
        <v>1000</v>
      </c>
    </row>
    <row r="99" spans="1:10" x14ac:dyDescent="0.25">
      <c r="A99" t="s">
        <v>669</v>
      </c>
      <c r="B99">
        <f t="shared" ref="B99:I99" si="46">RANK(B48,B$2:B$48,B$51)</f>
        <v>14</v>
      </c>
      <c r="C99">
        <f t="shared" si="46"/>
        <v>2</v>
      </c>
      <c r="D99">
        <f t="shared" si="46"/>
        <v>13</v>
      </c>
      <c r="E99">
        <f t="shared" si="46"/>
        <v>1</v>
      </c>
      <c r="F99">
        <f t="shared" si="46"/>
        <v>33</v>
      </c>
      <c r="G99">
        <f t="shared" si="46"/>
        <v>46</v>
      </c>
      <c r="H99">
        <f t="shared" si="46"/>
        <v>11</v>
      </c>
      <c r="I99">
        <f t="shared" si="46"/>
        <v>2</v>
      </c>
      <c r="J99">
        <v>1000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workbookViewId="0">
      <selection activeCell="Q26" sqref="Q26"/>
    </sheetView>
  </sheetViews>
  <sheetFormatPr defaultRowHeight="15" x14ac:dyDescent="0.25"/>
  <cols>
    <col min="3" max="3" width="8.5703125" customWidth="1"/>
    <col min="4" max="6" width="14.85546875" customWidth="1"/>
    <col min="7" max="7" width="20.7109375" customWidth="1"/>
    <col min="8" max="8" width="20.5703125" customWidth="1"/>
    <col min="9" max="9" width="21.42578125" customWidth="1"/>
    <col min="10" max="10" width="21" customWidth="1"/>
    <col min="11" max="12" width="19" customWidth="1"/>
    <col min="13" max="13" width="15" customWidth="1"/>
    <col min="14" max="14" width="14.85546875" customWidth="1"/>
  </cols>
  <sheetData>
    <row r="1" spans="1:14" x14ac:dyDescent="0.25">
      <c r="A1" t="s">
        <v>61</v>
      </c>
      <c r="B1" t="s">
        <v>1553</v>
      </c>
      <c r="C1" t="s">
        <v>702</v>
      </c>
      <c r="D1" t="s">
        <v>776</v>
      </c>
      <c r="E1" t="s">
        <v>786</v>
      </c>
      <c r="F1" t="s">
        <v>787</v>
      </c>
      <c r="G1" t="s">
        <v>67</v>
      </c>
      <c r="H1" t="s">
        <v>68</v>
      </c>
      <c r="I1" t="s">
        <v>778</v>
      </c>
      <c r="J1" t="s">
        <v>779</v>
      </c>
      <c r="K1" t="s">
        <v>781</v>
      </c>
      <c r="L1" t="s">
        <v>782</v>
      </c>
      <c r="M1" t="s">
        <v>788</v>
      </c>
      <c r="N1" t="s">
        <v>789</v>
      </c>
    </row>
    <row r="2" spans="1:14" x14ac:dyDescent="0.25">
      <c r="A2" t="s">
        <v>6</v>
      </c>
      <c r="B2">
        <v>2</v>
      </c>
      <c r="C2">
        <v>1</v>
      </c>
      <c r="D2">
        <v>3</v>
      </c>
      <c r="E2">
        <f>SUM(G$2:G$4)</f>
        <v>11540</v>
      </c>
      <c r="F2">
        <f>SUM(H$2:H$4)</f>
        <v>8854</v>
      </c>
      <c r="G2">
        <v>557</v>
      </c>
      <c r="H2">
        <v>3047</v>
      </c>
      <c r="I2">
        <v>1</v>
      </c>
      <c r="J2">
        <v>9</v>
      </c>
      <c r="K2" s="6">
        <v>0</v>
      </c>
      <c r="L2" s="6">
        <v>409.67917664652884</v>
      </c>
      <c r="M2" s="8">
        <f>G2/E2</f>
        <v>4.8266897746967068E-2</v>
      </c>
      <c r="N2" s="8">
        <f>H2/F2</f>
        <v>0.34413824260221371</v>
      </c>
    </row>
    <row r="3" spans="1:14" x14ac:dyDescent="0.25">
      <c r="A3" t="s">
        <v>8</v>
      </c>
      <c r="B3">
        <v>2</v>
      </c>
      <c r="C3">
        <v>1</v>
      </c>
      <c r="D3">
        <v>3</v>
      </c>
      <c r="E3">
        <f t="shared" ref="E3:F4" si="0">SUM(G$2:G$4)</f>
        <v>11540</v>
      </c>
      <c r="F3">
        <f t="shared" si="0"/>
        <v>8854</v>
      </c>
      <c r="G3">
        <v>8963</v>
      </c>
      <c r="H3">
        <v>2140</v>
      </c>
      <c r="I3">
        <v>20</v>
      </c>
      <c r="J3">
        <v>18</v>
      </c>
      <c r="K3" s="6">
        <v>126.5526</v>
      </c>
      <c r="L3" s="6">
        <v>90.290960324607639</v>
      </c>
      <c r="M3" s="8">
        <f t="shared" ref="M3:M48" si="1">G3/E3</f>
        <v>0.77668977469670708</v>
      </c>
      <c r="N3" s="8">
        <f t="shared" ref="N3:N48" si="2">H3/F3</f>
        <v>0.24169866726903094</v>
      </c>
    </row>
    <row r="4" spans="1:14" x14ac:dyDescent="0.25">
      <c r="A4" t="s">
        <v>10</v>
      </c>
      <c r="B4">
        <v>2</v>
      </c>
      <c r="C4">
        <v>1</v>
      </c>
      <c r="D4">
        <v>3</v>
      </c>
      <c r="E4">
        <f t="shared" si="0"/>
        <v>11540</v>
      </c>
      <c r="F4">
        <f t="shared" si="0"/>
        <v>8854</v>
      </c>
      <c r="G4">
        <v>2020</v>
      </c>
      <c r="H4">
        <v>3667</v>
      </c>
      <c r="I4">
        <v>21</v>
      </c>
      <c r="J4">
        <v>23</v>
      </c>
      <c r="K4" s="6">
        <v>871.11860000000001</v>
      </c>
      <c r="L4" s="6">
        <v>115.43192645134523</v>
      </c>
      <c r="M4" s="8">
        <f t="shared" si="1"/>
        <v>0.17504332755632582</v>
      </c>
      <c r="N4" s="8">
        <f t="shared" si="2"/>
        <v>0.41416309012875535</v>
      </c>
    </row>
    <row r="5" spans="1:14" x14ac:dyDescent="0.25">
      <c r="A5" t="s">
        <v>119</v>
      </c>
      <c r="B5">
        <v>2</v>
      </c>
      <c r="C5">
        <v>3</v>
      </c>
      <c r="D5">
        <v>5</v>
      </c>
      <c r="E5">
        <f>SUM(G$5:G$9)</f>
        <v>5393</v>
      </c>
      <c r="F5">
        <f>SUM(H$5:H$9)</f>
        <v>24</v>
      </c>
      <c r="G5">
        <v>545</v>
      </c>
      <c r="H5">
        <v>0</v>
      </c>
      <c r="I5">
        <v>1</v>
      </c>
      <c r="J5">
        <v>0</v>
      </c>
      <c r="K5" s="6">
        <v>0</v>
      </c>
      <c r="L5" s="6">
        <v>0</v>
      </c>
      <c r="M5" s="8">
        <f t="shared" si="1"/>
        <v>0.1010569256443538</v>
      </c>
      <c r="N5" s="8">
        <f t="shared" si="2"/>
        <v>0</v>
      </c>
    </row>
    <row r="6" spans="1:14" x14ac:dyDescent="0.25">
      <c r="A6" t="s">
        <v>122</v>
      </c>
      <c r="B6">
        <v>2</v>
      </c>
      <c r="C6">
        <v>3</v>
      </c>
      <c r="D6">
        <v>5</v>
      </c>
      <c r="E6">
        <f t="shared" ref="E6:E9" si="3">SUM(G$5:G$9)</f>
        <v>5393</v>
      </c>
      <c r="F6">
        <f t="shared" ref="F6:F9" si="4">SUM(H$5:H$9)</f>
        <v>24</v>
      </c>
      <c r="G6">
        <v>944</v>
      </c>
      <c r="H6">
        <v>0</v>
      </c>
      <c r="I6">
        <v>9</v>
      </c>
      <c r="J6">
        <v>0</v>
      </c>
      <c r="K6" s="6">
        <v>156.26775454683897</v>
      </c>
      <c r="L6" s="6">
        <v>0</v>
      </c>
      <c r="M6" s="8">
        <f t="shared" si="1"/>
        <v>0.17504172074911922</v>
      </c>
      <c r="N6" s="8">
        <f t="shared" si="2"/>
        <v>0</v>
      </c>
    </row>
    <row r="7" spans="1:14" x14ac:dyDescent="0.25">
      <c r="A7" t="s">
        <v>131</v>
      </c>
      <c r="B7">
        <v>2</v>
      </c>
      <c r="C7">
        <v>3</v>
      </c>
      <c r="D7">
        <v>5</v>
      </c>
      <c r="E7">
        <f t="shared" si="3"/>
        <v>5393</v>
      </c>
      <c r="F7">
        <f t="shared" si="4"/>
        <v>24</v>
      </c>
      <c r="G7">
        <v>532</v>
      </c>
      <c r="H7">
        <v>0</v>
      </c>
      <c r="I7">
        <v>7</v>
      </c>
      <c r="J7">
        <v>0</v>
      </c>
      <c r="K7" s="6">
        <v>111.32534901509779</v>
      </c>
      <c r="L7" s="6">
        <v>0</v>
      </c>
      <c r="M7" s="8">
        <f t="shared" si="1"/>
        <v>9.864639347302058E-2</v>
      </c>
      <c r="N7" s="8">
        <f t="shared" si="2"/>
        <v>0</v>
      </c>
    </row>
    <row r="8" spans="1:14" x14ac:dyDescent="0.25">
      <c r="A8" t="s">
        <v>136</v>
      </c>
      <c r="B8">
        <v>2</v>
      </c>
      <c r="C8">
        <v>3</v>
      </c>
      <c r="D8">
        <v>5</v>
      </c>
      <c r="E8">
        <f t="shared" si="3"/>
        <v>5393</v>
      </c>
      <c r="F8">
        <f t="shared" si="4"/>
        <v>24</v>
      </c>
      <c r="G8">
        <v>520</v>
      </c>
      <c r="H8">
        <v>0</v>
      </c>
      <c r="I8">
        <v>1</v>
      </c>
      <c r="J8">
        <v>0</v>
      </c>
      <c r="K8" s="6">
        <v>0</v>
      </c>
      <c r="L8" s="6">
        <v>0</v>
      </c>
      <c r="M8" s="8">
        <f t="shared" si="1"/>
        <v>9.6421286853328389E-2</v>
      </c>
      <c r="N8" s="8">
        <f t="shared" si="2"/>
        <v>0</v>
      </c>
    </row>
    <row r="9" spans="1:14" x14ac:dyDescent="0.25">
      <c r="A9" t="s">
        <v>138</v>
      </c>
      <c r="B9">
        <v>2</v>
      </c>
      <c r="C9">
        <v>3</v>
      </c>
      <c r="D9">
        <v>5</v>
      </c>
      <c r="E9">
        <f t="shared" si="3"/>
        <v>5393</v>
      </c>
      <c r="F9">
        <f t="shared" si="4"/>
        <v>24</v>
      </c>
      <c r="G9">
        <v>2852</v>
      </c>
      <c r="H9">
        <v>24</v>
      </c>
      <c r="I9">
        <v>3</v>
      </c>
      <c r="J9">
        <v>1</v>
      </c>
      <c r="K9" s="6">
        <v>1496.7131767086614</v>
      </c>
      <c r="L9" s="6">
        <v>0</v>
      </c>
      <c r="M9" s="8">
        <f t="shared" si="1"/>
        <v>0.52883367328017805</v>
      </c>
      <c r="N9" s="8">
        <f t="shared" si="2"/>
        <v>1</v>
      </c>
    </row>
    <row r="10" spans="1:14" x14ac:dyDescent="0.25">
      <c r="A10" t="s">
        <v>151</v>
      </c>
      <c r="B10">
        <v>2</v>
      </c>
      <c r="C10">
        <v>4</v>
      </c>
      <c r="D10">
        <v>5</v>
      </c>
      <c r="E10">
        <f>SUM(G$10:G$14)</f>
        <v>20284</v>
      </c>
      <c r="F10">
        <f t="shared" ref="E10:F14" si="5">SUM(H$10:H$14)</f>
        <v>1904</v>
      </c>
      <c r="G10">
        <v>167</v>
      </c>
      <c r="H10">
        <v>58</v>
      </c>
      <c r="I10">
        <v>4</v>
      </c>
      <c r="J10">
        <v>1</v>
      </c>
      <c r="K10" s="6">
        <v>67.277410770629388</v>
      </c>
      <c r="L10" s="6">
        <v>0</v>
      </c>
      <c r="M10" s="8">
        <f t="shared" si="1"/>
        <v>8.2330901202918548E-3</v>
      </c>
      <c r="N10" s="8">
        <f t="shared" si="2"/>
        <v>3.0462184873949579E-2</v>
      </c>
    </row>
    <row r="11" spans="1:14" x14ac:dyDescent="0.25">
      <c r="A11" t="s">
        <v>157</v>
      </c>
      <c r="B11">
        <v>1</v>
      </c>
      <c r="C11">
        <v>4</v>
      </c>
      <c r="D11">
        <v>5</v>
      </c>
      <c r="E11">
        <f t="shared" si="5"/>
        <v>20284</v>
      </c>
      <c r="F11">
        <f t="shared" si="5"/>
        <v>1904</v>
      </c>
      <c r="G11">
        <v>2136</v>
      </c>
      <c r="H11">
        <v>662</v>
      </c>
      <c r="I11">
        <v>16</v>
      </c>
      <c r="J11">
        <v>5</v>
      </c>
      <c r="K11" s="6">
        <v>341.85572005355317</v>
      </c>
      <c r="L11" s="6">
        <v>67.781265848315343</v>
      </c>
      <c r="M11" s="8">
        <f t="shared" si="1"/>
        <v>0.10530467363439164</v>
      </c>
      <c r="N11" s="8">
        <f t="shared" si="2"/>
        <v>0.34768907563025209</v>
      </c>
    </row>
    <row r="12" spans="1:14" x14ac:dyDescent="0.25">
      <c r="A12" t="s">
        <v>162</v>
      </c>
      <c r="B12">
        <v>2</v>
      </c>
      <c r="C12">
        <v>4</v>
      </c>
      <c r="D12">
        <v>5</v>
      </c>
      <c r="E12">
        <f t="shared" si="5"/>
        <v>20284</v>
      </c>
      <c r="F12">
        <f t="shared" si="5"/>
        <v>1904</v>
      </c>
      <c r="G12">
        <v>9723</v>
      </c>
      <c r="H12">
        <v>181</v>
      </c>
      <c r="I12">
        <v>4</v>
      </c>
      <c r="J12">
        <v>4</v>
      </c>
      <c r="K12" s="6">
        <v>2779.2231978258483</v>
      </c>
      <c r="L12" s="6">
        <v>27.608875384557045</v>
      </c>
      <c r="M12" s="8">
        <f t="shared" si="1"/>
        <v>0.47934332478801023</v>
      </c>
      <c r="N12" s="8">
        <f t="shared" si="2"/>
        <v>9.5063025210084029E-2</v>
      </c>
    </row>
    <row r="13" spans="1:14" x14ac:dyDescent="0.25">
      <c r="A13" t="s">
        <v>169</v>
      </c>
      <c r="B13">
        <v>2</v>
      </c>
      <c r="C13">
        <v>4</v>
      </c>
      <c r="D13">
        <v>5</v>
      </c>
      <c r="E13">
        <f t="shared" si="5"/>
        <v>20284</v>
      </c>
      <c r="F13">
        <f t="shared" si="5"/>
        <v>1904</v>
      </c>
      <c r="G13">
        <v>2488</v>
      </c>
      <c r="H13">
        <v>382</v>
      </c>
      <c r="I13">
        <v>8</v>
      </c>
      <c r="J13">
        <v>6</v>
      </c>
      <c r="K13" s="6">
        <v>376.97896871993123</v>
      </c>
      <c r="L13" s="6">
        <v>86.562501504211781</v>
      </c>
      <c r="M13" s="8">
        <f t="shared" si="1"/>
        <v>0.12265825281009662</v>
      </c>
      <c r="N13" s="8">
        <f t="shared" si="2"/>
        <v>0.20063025210084034</v>
      </c>
    </row>
    <row r="14" spans="1:14" x14ac:dyDescent="0.25">
      <c r="A14" t="s">
        <v>193</v>
      </c>
      <c r="B14">
        <v>2</v>
      </c>
      <c r="C14">
        <v>4</v>
      </c>
      <c r="D14">
        <v>5</v>
      </c>
      <c r="E14">
        <f t="shared" si="5"/>
        <v>20284</v>
      </c>
      <c r="F14">
        <f t="shared" si="5"/>
        <v>1904</v>
      </c>
      <c r="G14">
        <v>5770</v>
      </c>
      <c r="H14">
        <v>621</v>
      </c>
      <c r="I14">
        <v>6</v>
      </c>
      <c r="J14">
        <v>9</v>
      </c>
      <c r="K14" s="6">
        <v>1319.7334074223727</v>
      </c>
      <c r="L14" s="6">
        <v>68.59482487768301</v>
      </c>
      <c r="M14" s="8">
        <f t="shared" si="1"/>
        <v>0.2844606586472096</v>
      </c>
      <c r="N14" s="8">
        <f t="shared" si="2"/>
        <v>0.32615546218487396</v>
      </c>
    </row>
    <row r="15" spans="1:14" x14ac:dyDescent="0.25">
      <c r="A15" t="s">
        <v>268</v>
      </c>
      <c r="B15">
        <v>2</v>
      </c>
      <c r="C15">
        <v>5</v>
      </c>
      <c r="D15">
        <v>4</v>
      </c>
      <c r="E15">
        <f>SUM(G$15:G$18)</f>
        <v>6539</v>
      </c>
      <c r="F15">
        <f>SUM(H$15:H$18)</f>
        <v>6413</v>
      </c>
      <c r="G15">
        <v>789</v>
      </c>
      <c r="H15">
        <v>248</v>
      </c>
      <c r="I15">
        <v>1</v>
      </c>
      <c r="J15">
        <v>2</v>
      </c>
      <c r="K15" s="6">
        <v>0</v>
      </c>
      <c r="L15" s="6">
        <v>2.8284271247461903</v>
      </c>
      <c r="M15" s="8">
        <f t="shared" si="1"/>
        <v>0.12066065147576081</v>
      </c>
      <c r="N15" s="8">
        <f t="shared" si="2"/>
        <v>3.8671448619990646E-2</v>
      </c>
    </row>
    <row r="16" spans="1:14" x14ac:dyDescent="0.25">
      <c r="A16" t="s">
        <v>270</v>
      </c>
      <c r="B16">
        <v>2</v>
      </c>
      <c r="C16">
        <v>5</v>
      </c>
      <c r="D16">
        <v>4</v>
      </c>
      <c r="E16">
        <f t="shared" ref="E16:F18" si="6">SUM(G$15:G$18)</f>
        <v>6539</v>
      </c>
      <c r="F16">
        <f t="shared" si="6"/>
        <v>6413</v>
      </c>
      <c r="G16">
        <v>2316</v>
      </c>
      <c r="H16">
        <v>2503</v>
      </c>
      <c r="I16">
        <v>12</v>
      </c>
      <c r="J16">
        <v>20</v>
      </c>
      <c r="K16" s="6">
        <v>190.21518914592016</v>
      </c>
      <c r="L16" s="6">
        <v>133.4459381961573</v>
      </c>
      <c r="M16" s="8">
        <f t="shared" si="1"/>
        <v>0.35418259672732832</v>
      </c>
      <c r="N16" s="8">
        <f t="shared" si="2"/>
        <v>0.39030095119288943</v>
      </c>
    </row>
    <row r="17" spans="1:14" x14ac:dyDescent="0.25">
      <c r="A17" t="s">
        <v>278</v>
      </c>
      <c r="B17">
        <v>2</v>
      </c>
      <c r="C17">
        <v>5</v>
      </c>
      <c r="D17">
        <v>4</v>
      </c>
      <c r="E17">
        <f t="shared" si="6"/>
        <v>6539</v>
      </c>
      <c r="F17">
        <f t="shared" si="6"/>
        <v>6413</v>
      </c>
      <c r="G17">
        <v>221</v>
      </c>
      <c r="H17">
        <v>1236</v>
      </c>
      <c r="I17">
        <v>2</v>
      </c>
      <c r="J17">
        <v>6</v>
      </c>
      <c r="K17" s="6">
        <v>14.849242404917497</v>
      </c>
      <c r="L17" s="6">
        <v>97.826376811164792</v>
      </c>
      <c r="M17" s="8">
        <f t="shared" si="1"/>
        <v>3.3797216699801194E-2</v>
      </c>
      <c r="N17" s="8">
        <f t="shared" si="2"/>
        <v>0.19273351005769532</v>
      </c>
    </row>
    <row r="18" spans="1:14" x14ac:dyDescent="0.25">
      <c r="A18" t="s">
        <v>281</v>
      </c>
      <c r="B18">
        <v>2</v>
      </c>
      <c r="C18">
        <v>5</v>
      </c>
      <c r="D18">
        <v>4</v>
      </c>
      <c r="E18">
        <f t="shared" si="6"/>
        <v>6539</v>
      </c>
      <c r="F18">
        <f t="shared" si="6"/>
        <v>6413</v>
      </c>
      <c r="G18">
        <v>3213</v>
      </c>
      <c r="H18">
        <v>2426</v>
      </c>
      <c r="I18">
        <v>14</v>
      </c>
      <c r="J18">
        <v>18</v>
      </c>
      <c r="K18" s="6">
        <v>382.68700808081553</v>
      </c>
      <c r="L18" s="6">
        <v>88.011734214689383</v>
      </c>
      <c r="M18" s="8">
        <f t="shared" si="1"/>
        <v>0.49135953509710967</v>
      </c>
      <c r="N18" s="8">
        <f t="shared" si="2"/>
        <v>0.37829409012942461</v>
      </c>
    </row>
    <row r="19" spans="1:14" x14ac:dyDescent="0.25">
      <c r="A19" t="s">
        <v>318</v>
      </c>
      <c r="B19">
        <v>1</v>
      </c>
      <c r="C19">
        <v>7</v>
      </c>
      <c r="D19">
        <v>5</v>
      </c>
      <c r="E19">
        <f>SUM(G$19:G$23)</f>
        <v>10154</v>
      </c>
      <c r="F19">
        <f>SUM(H$19:H$23)</f>
        <v>2797</v>
      </c>
      <c r="G19">
        <v>6561</v>
      </c>
      <c r="H19">
        <v>616</v>
      </c>
      <c r="I19">
        <v>12</v>
      </c>
      <c r="J19">
        <v>14</v>
      </c>
      <c r="K19" s="6">
        <v>1143.3921720437434</v>
      </c>
      <c r="L19" s="6">
        <v>25.636512423314706</v>
      </c>
      <c r="M19" s="8">
        <f t="shared" si="1"/>
        <v>0.64614930076817023</v>
      </c>
      <c r="N19" s="8">
        <f t="shared" si="2"/>
        <v>0.22023596710761531</v>
      </c>
    </row>
    <row r="20" spans="1:14" x14ac:dyDescent="0.25">
      <c r="A20" t="s">
        <v>321</v>
      </c>
      <c r="B20">
        <v>1</v>
      </c>
      <c r="C20">
        <v>7</v>
      </c>
      <c r="D20">
        <v>5</v>
      </c>
      <c r="E20">
        <f t="shared" ref="E20:F23" si="7">SUM(G$19:G$23)</f>
        <v>10154</v>
      </c>
      <c r="F20">
        <f t="shared" si="7"/>
        <v>2797</v>
      </c>
      <c r="G20">
        <v>391</v>
      </c>
      <c r="H20">
        <v>221</v>
      </c>
      <c r="I20">
        <v>9</v>
      </c>
      <c r="J20">
        <v>8</v>
      </c>
      <c r="K20" s="6">
        <v>88.157687003333848</v>
      </c>
      <c r="L20" s="6">
        <v>16.308958975273157</v>
      </c>
      <c r="M20" s="8">
        <f t="shared" si="1"/>
        <v>3.8506992318298211E-2</v>
      </c>
      <c r="N20" s="8">
        <f t="shared" si="2"/>
        <v>7.9013228459063278E-2</v>
      </c>
    </row>
    <row r="21" spans="1:14" x14ac:dyDescent="0.25">
      <c r="A21" t="s">
        <v>326</v>
      </c>
      <c r="B21">
        <v>2</v>
      </c>
      <c r="C21">
        <v>7</v>
      </c>
      <c r="D21">
        <v>5</v>
      </c>
      <c r="E21">
        <f t="shared" si="7"/>
        <v>10154</v>
      </c>
      <c r="F21">
        <f t="shared" si="7"/>
        <v>2797</v>
      </c>
      <c r="G21">
        <v>191</v>
      </c>
      <c r="H21">
        <v>573</v>
      </c>
      <c r="I21">
        <v>2</v>
      </c>
      <c r="J21">
        <v>9</v>
      </c>
      <c r="K21" s="6">
        <v>133.64318164425748</v>
      </c>
      <c r="L21" s="6">
        <v>76.378989257517674</v>
      </c>
      <c r="M21" s="8">
        <f t="shared" si="1"/>
        <v>1.8810321055741579E-2</v>
      </c>
      <c r="N21" s="8">
        <f t="shared" si="2"/>
        <v>0.20486235252055773</v>
      </c>
    </row>
    <row r="22" spans="1:14" x14ac:dyDescent="0.25">
      <c r="A22" t="s">
        <v>335</v>
      </c>
      <c r="B22">
        <v>2</v>
      </c>
      <c r="C22">
        <v>7</v>
      </c>
      <c r="D22">
        <v>5</v>
      </c>
      <c r="E22">
        <f t="shared" si="7"/>
        <v>10154</v>
      </c>
      <c r="F22">
        <f t="shared" si="7"/>
        <v>2797</v>
      </c>
      <c r="G22">
        <v>1109</v>
      </c>
      <c r="H22">
        <v>692</v>
      </c>
      <c r="I22">
        <v>5</v>
      </c>
      <c r="J22">
        <v>8</v>
      </c>
      <c r="K22" s="6">
        <v>177.44914764517748</v>
      </c>
      <c r="L22" s="6">
        <v>54.534392817743921</v>
      </c>
      <c r="M22" s="8">
        <f t="shared" si="1"/>
        <v>0.10921804215087651</v>
      </c>
      <c r="N22" s="8">
        <f t="shared" si="2"/>
        <v>0.24740793707543796</v>
      </c>
    </row>
    <row r="23" spans="1:14" x14ac:dyDescent="0.25">
      <c r="A23" t="s">
        <v>339</v>
      </c>
      <c r="B23">
        <v>2</v>
      </c>
      <c r="C23">
        <v>7</v>
      </c>
      <c r="D23">
        <v>5</v>
      </c>
      <c r="E23">
        <f t="shared" si="7"/>
        <v>10154</v>
      </c>
      <c r="F23">
        <f t="shared" si="7"/>
        <v>2797</v>
      </c>
      <c r="G23">
        <v>1902</v>
      </c>
      <c r="H23">
        <v>695</v>
      </c>
      <c r="I23">
        <v>4</v>
      </c>
      <c r="J23">
        <v>11</v>
      </c>
      <c r="K23" s="6">
        <v>419.46831425826036</v>
      </c>
      <c r="L23" s="6">
        <v>42.693836046479078</v>
      </c>
      <c r="M23" s="8">
        <f t="shared" si="1"/>
        <v>0.18731534370691352</v>
      </c>
      <c r="N23" s="8">
        <f t="shared" si="2"/>
        <v>0.24848051483732569</v>
      </c>
    </row>
    <row r="24" spans="1:14" x14ac:dyDescent="0.25">
      <c r="A24" t="s">
        <v>373</v>
      </c>
      <c r="B24">
        <v>2</v>
      </c>
      <c r="C24">
        <v>8</v>
      </c>
      <c r="D24">
        <v>3</v>
      </c>
      <c r="E24">
        <f>SUM(G$24:G$26)</f>
        <v>11312</v>
      </c>
      <c r="F24">
        <f>SUM(H$24:H$26)</f>
        <v>2386</v>
      </c>
      <c r="G24">
        <v>6381</v>
      </c>
      <c r="H24">
        <v>748</v>
      </c>
      <c r="I24">
        <v>10</v>
      </c>
      <c r="J24">
        <v>8</v>
      </c>
      <c r="K24" s="6">
        <v>1891.5122374556406</v>
      </c>
      <c r="L24" s="6">
        <v>127.84253707477134</v>
      </c>
      <c r="M24" s="8">
        <f t="shared" si="1"/>
        <v>0.56409123055162658</v>
      </c>
      <c r="N24" s="8">
        <f t="shared" si="2"/>
        <v>0.3134953897736798</v>
      </c>
    </row>
    <row r="25" spans="1:14" x14ac:dyDescent="0.25">
      <c r="A25" t="s">
        <v>375</v>
      </c>
      <c r="B25">
        <v>2</v>
      </c>
      <c r="C25">
        <v>8</v>
      </c>
      <c r="D25">
        <v>3</v>
      </c>
      <c r="E25">
        <f t="shared" ref="E25:F26" si="8">SUM(G$24:G$26)</f>
        <v>11312</v>
      </c>
      <c r="F25">
        <f t="shared" si="8"/>
        <v>2386</v>
      </c>
      <c r="G25">
        <v>1941</v>
      </c>
      <c r="H25">
        <v>1073</v>
      </c>
      <c r="I25">
        <v>17</v>
      </c>
      <c r="J25">
        <v>6</v>
      </c>
      <c r="K25" s="6">
        <v>171.86122137284113</v>
      </c>
      <c r="L25" s="6">
        <v>191.1767942682026</v>
      </c>
      <c r="M25" s="8">
        <f t="shared" si="1"/>
        <v>0.17158769448373409</v>
      </c>
      <c r="N25" s="8">
        <f t="shared" si="2"/>
        <v>0.44970662196144173</v>
      </c>
    </row>
    <row r="26" spans="1:14" x14ac:dyDescent="0.25">
      <c r="A26" t="s">
        <v>390</v>
      </c>
      <c r="B26">
        <v>2</v>
      </c>
      <c r="C26">
        <v>8</v>
      </c>
      <c r="D26">
        <v>3</v>
      </c>
      <c r="E26">
        <f t="shared" si="8"/>
        <v>11312</v>
      </c>
      <c r="F26">
        <f t="shared" si="8"/>
        <v>2386</v>
      </c>
      <c r="G26">
        <v>2990</v>
      </c>
      <c r="H26">
        <v>565</v>
      </c>
      <c r="I26">
        <v>15</v>
      </c>
      <c r="J26">
        <v>5</v>
      </c>
      <c r="K26" s="6">
        <v>254.58808934845175</v>
      </c>
      <c r="L26" s="6">
        <v>67.301560160222138</v>
      </c>
      <c r="M26" s="8">
        <f t="shared" si="1"/>
        <v>0.2643210749646393</v>
      </c>
      <c r="N26" s="8">
        <f t="shared" si="2"/>
        <v>0.23679798826487847</v>
      </c>
    </row>
    <row r="27" spans="1:14" x14ac:dyDescent="0.25">
      <c r="A27" t="s">
        <v>419</v>
      </c>
      <c r="B27">
        <v>2</v>
      </c>
      <c r="C27">
        <v>9</v>
      </c>
      <c r="D27">
        <v>2</v>
      </c>
      <c r="E27">
        <f>SUM(G$27:G$28)</f>
        <v>7970</v>
      </c>
      <c r="F27">
        <f>SUM(H$27:H$28)</f>
        <v>1960</v>
      </c>
      <c r="G27">
        <v>3601</v>
      </c>
      <c r="H27">
        <v>1019</v>
      </c>
      <c r="I27">
        <v>5</v>
      </c>
      <c r="J27">
        <v>11</v>
      </c>
      <c r="K27" s="7">
        <v>432.27849819300513</v>
      </c>
      <c r="L27" s="7">
        <v>98.7605920671527</v>
      </c>
      <c r="M27" s="8">
        <f t="shared" si="1"/>
        <v>0.45181932245922207</v>
      </c>
      <c r="N27" s="8">
        <f t="shared" si="2"/>
        <v>0.51989795918367343</v>
      </c>
    </row>
    <row r="28" spans="1:14" x14ac:dyDescent="0.25">
      <c r="A28" t="s">
        <v>421</v>
      </c>
      <c r="B28">
        <v>2</v>
      </c>
      <c r="C28">
        <v>9</v>
      </c>
      <c r="D28">
        <v>2</v>
      </c>
      <c r="E28">
        <f>SUM(G$27:G$28)</f>
        <v>7970</v>
      </c>
      <c r="F28">
        <f>SUM(H$27:H$28)</f>
        <v>1960</v>
      </c>
      <c r="G28">
        <v>4369</v>
      </c>
      <c r="H28">
        <v>941</v>
      </c>
      <c r="I28">
        <v>33</v>
      </c>
      <c r="J28">
        <v>9</v>
      </c>
      <c r="K28" s="7">
        <v>295.36586839396529</v>
      </c>
      <c r="L28" s="7">
        <v>101.12506008788216</v>
      </c>
      <c r="M28" s="8">
        <f t="shared" si="1"/>
        <v>0.54818067754077793</v>
      </c>
      <c r="N28" s="8">
        <f t="shared" si="2"/>
        <v>0.48010204081632651</v>
      </c>
    </row>
    <row r="29" spans="1:14" x14ac:dyDescent="0.25">
      <c r="A29" t="s">
        <v>480</v>
      </c>
      <c r="B29">
        <v>2</v>
      </c>
      <c r="C29">
        <v>10</v>
      </c>
      <c r="D29">
        <v>5</v>
      </c>
      <c r="E29">
        <f>SUM(G$29:G$33)</f>
        <v>10950</v>
      </c>
      <c r="F29">
        <f>SUM(H$29:H$33)</f>
        <v>6307</v>
      </c>
      <c r="G29">
        <v>1748</v>
      </c>
      <c r="H29">
        <v>1539</v>
      </c>
      <c r="I29">
        <v>16</v>
      </c>
      <c r="J29">
        <v>8</v>
      </c>
      <c r="K29" s="6">
        <v>282.40715288391686</v>
      </c>
      <c r="L29" s="6">
        <v>138.4206193352091</v>
      </c>
      <c r="M29" s="8">
        <f t="shared" si="1"/>
        <v>0.15963470319634704</v>
      </c>
      <c r="N29" s="8">
        <f t="shared" si="2"/>
        <v>0.24401458696686221</v>
      </c>
    </row>
    <row r="30" spans="1:14" x14ac:dyDescent="0.25">
      <c r="A30" t="s">
        <v>482</v>
      </c>
      <c r="B30">
        <v>2</v>
      </c>
      <c r="C30">
        <v>10</v>
      </c>
      <c r="D30">
        <v>5</v>
      </c>
      <c r="E30">
        <f t="shared" ref="E30:F33" si="9">SUM(G$29:G$33)</f>
        <v>10950</v>
      </c>
      <c r="F30">
        <f t="shared" si="9"/>
        <v>6307</v>
      </c>
      <c r="G30">
        <v>1288</v>
      </c>
      <c r="H30">
        <v>1793</v>
      </c>
      <c r="I30">
        <v>6</v>
      </c>
      <c r="J30">
        <v>21</v>
      </c>
      <c r="K30" s="6">
        <v>220.80730664239047</v>
      </c>
      <c r="L30" s="6">
        <v>119.12324550249467</v>
      </c>
      <c r="M30" s="8">
        <f t="shared" si="1"/>
        <v>0.11762557077625571</v>
      </c>
      <c r="N30" s="8">
        <f t="shared" si="2"/>
        <v>0.28428729982559059</v>
      </c>
    </row>
    <row r="31" spans="1:14" x14ac:dyDescent="0.25">
      <c r="A31" t="s">
        <v>485</v>
      </c>
      <c r="B31">
        <v>2</v>
      </c>
      <c r="C31">
        <v>10</v>
      </c>
      <c r="D31">
        <v>5</v>
      </c>
      <c r="E31">
        <f t="shared" si="9"/>
        <v>10950</v>
      </c>
      <c r="F31">
        <f t="shared" si="9"/>
        <v>6307</v>
      </c>
      <c r="G31">
        <v>1774</v>
      </c>
      <c r="H31">
        <v>1693</v>
      </c>
      <c r="I31">
        <v>5</v>
      </c>
      <c r="J31">
        <v>10</v>
      </c>
      <c r="K31" s="6">
        <v>662.86024167994867</v>
      </c>
      <c r="L31" s="6">
        <v>113.93960388439714</v>
      </c>
      <c r="M31" s="8">
        <f t="shared" si="1"/>
        <v>0.16200913242009132</v>
      </c>
      <c r="N31" s="8">
        <f t="shared" si="2"/>
        <v>0.26843190106231174</v>
      </c>
    </row>
    <row r="32" spans="1:14" x14ac:dyDescent="0.25">
      <c r="A32" t="s">
        <v>489</v>
      </c>
      <c r="B32">
        <v>2</v>
      </c>
      <c r="C32">
        <v>10</v>
      </c>
      <c r="D32">
        <v>5</v>
      </c>
      <c r="E32">
        <f t="shared" si="9"/>
        <v>10950</v>
      </c>
      <c r="F32">
        <f t="shared" si="9"/>
        <v>6307</v>
      </c>
      <c r="G32">
        <v>1965</v>
      </c>
      <c r="H32">
        <v>478</v>
      </c>
      <c r="I32">
        <v>12</v>
      </c>
      <c r="J32">
        <v>5</v>
      </c>
      <c r="K32" s="6">
        <v>129.25178036403494</v>
      </c>
      <c r="L32" s="6">
        <v>34.238866803677944</v>
      </c>
      <c r="M32" s="8">
        <f t="shared" si="1"/>
        <v>0.17945205479452056</v>
      </c>
      <c r="N32" s="8">
        <f t="shared" si="2"/>
        <v>7.5788806088473132E-2</v>
      </c>
    </row>
    <row r="33" spans="1:14" x14ac:dyDescent="0.25">
      <c r="A33" t="s">
        <v>493</v>
      </c>
      <c r="B33">
        <v>2</v>
      </c>
      <c r="C33">
        <v>10</v>
      </c>
      <c r="D33">
        <v>5</v>
      </c>
      <c r="E33">
        <f t="shared" si="9"/>
        <v>10950</v>
      </c>
      <c r="F33">
        <f t="shared" si="9"/>
        <v>6307</v>
      </c>
      <c r="G33">
        <v>4175</v>
      </c>
      <c r="H33">
        <v>804</v>
      </c>
      <c r="I33">
        <v>11</v>
      </c>
      <c r="J33">
        <v>6</v>
      </c>
      <c r="K33" s="6">
        <v>342.96861770032655</v>
      </c>
      <c r="L33" s="6">
        <v>88.258710618272687</v>
      </c>
      <c r="M33" s="8">
        <f t="shared" si="1"/>
        <v>0.38127853881278539</v>
      </c>
      <c r="N33" s="8">
        <f t="shared" si="2"/>
        <v>0.12747740605676233</v>
      </c>
    </row>
    <row r="34" spans="1:14" x14ac:dyDescent="0.25">
      <c r="A34" t="s">
        <v>539</v>
      </c>
      <c r="B34">
        <v>2</v>
      </c>
      <c r="C34">
        <v>11</v>
      </c>
      <c r="D34">
        <v>6</v>
      </c>
      <c r="E34">
        <f>SUM(G$34:G$39)</f>
        <v>12363</v>
      </c>
      <c r="F34">
        <f>SUM(H$34:H$39)</f>
        <v>8395</v>
      </c>
      <c r="G34">
        <v>1359</v>
      </c>
      <c r="H34">
        <v>366</v>
      </c>
      <c r="I34">
        <v>27</v>
      </c>
      <c r="J34">
        <v>4</v>
      </c>
      <c r="K34" s="6">
        <v>122.73705477721313</v>
      </c>
      <c r="L34" s="6">
        <v>21.88606862823929</v>
      </c>
      <c r="M34" s="8">
        <f t="shared" si="1"/>
        <v>0.1099247755399175</v>
      </c>
      <c r="N34" s="8">
        <f t="shared" si="2"/>
        <v>4.3597379392495535E-2</v>
      </c>
    </row>
    <row r="35" spans="1:14" x14ac:dyDescent="0.25">
      <c r="A35" t="s">
        <v>541</v>
      </c>
      <c r="B35">
        <v>2</v>
      </c>
      <c r="C35">
        <v>11</v>
      </c>
      <c r="D35">
        <v>6</v>
      </c>
      <c r="E35">
        <f t="shared" ref="E35:F39" si="10">SUM(G$34:G$39)</f>
        <v>12363</v>
      </c>
      <c r="F35">
        <f t="shared" si="10"/>
        <v>8395</v>
      </c>
      <c r="G35">
        <v>1876</v>
      </c>
      <c r="H35">
        <v>55</v>
      </c>
      <c r="I35">
        <v>3</v>
      </c>
      <c r="J35">
        <v>1</v>
      </c>
      <c r="K35" s="6">
        <v>571.7712246461283</v>
      </c>
      <c r="L35" s="6">
        <v>0</v>
      </c>
      <c r="M35" s="8">
        <f t="shared" si="1"/>
        <v>0.15174310442449243</v>
      </c>
      <c r="N35" s="8">
        <f t="shared" si="2"/>
        <v>6.5515187611673619E-3</v>
      </c>
    </row>
    <row r="36" spans="1:14" x14ac:dyDescent="0.25">
      <c r="A36" t="s">
        <v>543</v>
      </c>
      <c r="B36">
        <v>2</v>
      </c>
      <c r="C36">
        <v>11</v>
      </c>
      <c r="D36">
        <v>6</v>
      </c>
      <c r="E36">
        <f t="shared" si="10"/>
        <v>12363</v>
      </c>
      <c r="F36">
        <f t="shared" si="10"/>
        <v>8395</v>
      </c>
      <c r="G36">
        <v>1937</v>
      </c>
      <c r="H36">
        <v>192</v>
      </c>
      <c r="I36">
        <v>3</v>
      </c>
      <c r="J36">
        <v>2</v>
      </c>
      <c r="K36" s="6">
        <v>1111.4010677218794</v>
      </c>
      <c r="L36" s="6">
        <v>11.313708498984761</v>
      </c>
      <c r="M36" s="8">
        <f t="shared" si="1"/>
        <v>0.15667718191377497</v>
      </c>
      <c r="N36" s="8">
        <f t="shared" si="2"/>
        <v>2.2870756402620606E-2</v>
      </c>
    </row>
    <row r="37" spans="1:14" x14ac:dyDescent="0.25">
      <c r="A37" t="s">
        <v>550</v>
      </c>
      <c r="B37">
        <v>2</v>
      </c>
      <c r="C37">
        <v>11</v>
      </c>
      <c r="D37">
        <v>6</v>
      </c>
      <c r="E37">
        <f t="shared" si="10"/>
        <v>12363</v>
      </c>
      <c r="F37">
        <f t="shared" si="10"/>
        <v>8395</v>
      </c>
      <c r="G37">
        <v>1770</v>
      </c>
      <c r="H37">
        <v>3905</v>
      </c>
      <c r="I37">
        <v>3</v>
      </c>
      <c r="J37">
        <v>17</v>
      </c>
      <c r="K37" s="6">
        <v>775.4817857306515</v>
      </c>
      <c r="L37" s="6">
        <v>723.17051626033208</v>
      </c>
      <c r="M37" s="8">
        <f t="shared" si="1"/>
        <v>0.14316913370541132</v>
      </c>
      <c r="N37" s="8">
        <f t="shared" si="2"/>
        <v>0.46515783204288269</v>
      </c>
    </row>
    <row r="38" spans="1:14" x14ac:dyDescent="0.25">
      <c r="A38" t="s">
        <v>554</v>
      </c>
      <c r="B38">
        <v>2</v>
      </c>
      <c r="C38">
        <v>11</v>
      </c>
      <c r="D38">
        <v>6</v>
      </c>
      <c r="E38">
        <f t="shared" si="10"/>
        <v>12363</v>
      </c>
      <c r="F38">
        <f t="shared" si="10"/>
        <v>8395</v>
      </c>
      <c r="G38">
        <v>5421</v>
      </c>
      <c r="H38">
        <v>3377</v>
      </c>
      <c r="I38">
        <v>5</v>
      </c>
      <c r="J38">
        <v>19</v>
      </c>
      <c r="K38" s="6">
        <v>2354.0974278903582</v>
      </c>
      <c r="L38" s="6">
        <v>170.19069112330803</v>
      </c>
      <c r="M38" s="8">
        <f t="shared" si="1"/>
        <v>0.43848580441640378</v>
      </c>
      <c r="N38" s="8">
        <f t="shared" si="2"/>
        <v>0.40226325193567603</v>
      </c>
    </row>
    <row r="39" spans="1:14" x14ac:dyDescent="0.25">
      <c r="A39" t="s">
        <v>607</v>
      </c>
      <c r="B39">
        <v>2</v>
      </c>
      <c r="C39">
        <v>11</v>
      </c>
      <c r="D39">
        <v>6</v>
      </c>
      <c r="E39">
        <f t="shared" si="10"/>
        <v>12363</v>
      </c>
      <c r="F39">
        <f t="shared" si="10"/>
        <v>8395</v>
      </c>
      <c r="G39">
        <v>0</v>
      </c>
      <c r="H39">
        <v>500</v>
      </c>
      <c r="I39">
        <v>0</v>
      </c>
      <c r="J39">
        <v>7</v>
      </c>
      <c r="K39" s="6">
        <v>0</v>
      </c>
      <c r="L39" s="6">
        <v>62.622831679979527</v>
      </c>
      <c r="M39" s="8">
        <f t="shared" si="1"/>
        <v>0</v>
      </c>
      <c r="N39" s="8">
        <f t="shared" si="2"/>
        <v>5.9559261465157831E-2</v>
      </c>
    </row>
    <row r="40" spans="1:14" x14ac:dyDescent="0.25">
      <c r="A40" t="s">
        <v>633</v>
      </c>
      <c r="B40">
        <v>1</v>
      </c>
      <c r="C40">
        <v>12</v>
      </c>
      <c r="D40">
        <v>5</v>
      </c>
      <c r="E40">
        <f>SUM(G$40:G$44)</f>
        <v>9275</v>
      </c>
      <c r="F40">
        <f>SUM(H$40:H$44)</f>
        <v>4738</v>
      </c>
      <c r="G40">
        <v>1240</v>
      </c>
      <c r="H40">
        <v>209</v>
      </c>
      <c r="I40">
        <v>3</v>
      </c>
      <c r="J40">
        <v>4</v>
      </c>
      <c r="K40" s="6">
        <v>245.74241256513565</v>
      </c>
      <c r="L40" s="6">
        <v>11.528949070347508</v>
      </c>
      <c r="M40" s="8">
        <f t="shared" si="1"/>
        <v>0.13369272237196766</v>
      </c>
      <c r="N40" s="8">
        <f t="shared" si="2"/>
        <v>4.4111439425918109E-2</v>
      </c>
    </row>
    <row r="41" spans="1:14" x14ac:dyDescent="0.25">
      <c r="A41" t="s">
        <v>634</v>
      </c>
      <c r="B41">
        <v>2</v>
      </c>
      <c r="C41">
        <v>12</v>
      </c>
      <c r="D41">
        <v>5</v>
      </c>
      <c r="E41">
        <f t="shared" ref="E41:F44" si="11">SUM(G$40:G$44)</f>
        <v>9275</v>
      </c>
      <c r="F41">
        <f t="shared" si="11"/>
        <v>4738</v>
      </c>
      <c r="G41">
        <v>1198</v>
      </c>
      <c r="H41">
        <v>574</v>
      </c>
      <c r="I41">
        <v>1</v>
      </c>
      <c r="J41">
        <v>6</v>
      </c>
      <c r="K41" s="6">
        <v>0</v>
      </c>
      <c r="L41" s="6">
        <v>69.194412105795564</v>
      </c>
      <c r="M41" s="8">
        <f t="shared" si="1"/>
        <v>0.12916442048517521</v>
      </c>
      <c r="N41" s="8">
        <f t="shared" si="2"/>
        <v>0.12114816378218658</v>
      </c>
    </row>
    <row r="42" spans="1:14" x14ac:dyDescent="0.25">
      <c r="A42" t="s">
        <v>635</v>
      </c>
      <c r="B42">
        <v>1</v>
      </c>
      <c r="C42">
        <v>12</v>
      </c>
      <c r="D42">
        <v>5</v>
      </c>
      <c r="E42">
        <f t="shared" si="11"/>
        <v>9275</v>
      </c>
      <c r="F42">
        <f t="shared" si="11"/>
        <v>4738</v>
      </c>
      <c r="G42">
        <v>819</v>
      </c>
      <c r="H42">
        <v>1269</v>
      </c>
      <c r="I42">
        <v>4</v>
      </c>
      <c r="J42">
        <v>5</v>
      </c>
      <c r="K42" s="6">
        <v>400.86105240261662</v>
      </c>
      <c r="L42" s="6">
        <v>196.86213450026392</v>
      </c>
      <c r="M42" s="8">
        <f t="shared" si="1"/>
        <v>8.8301886792452836E-2</v>
      </c>
      <c r="N42" s="8">
        <f t="shared" si="2"/>
        <v>0.26783452933727309</v>
      </c>
    </row>
    <row r="43" spans="1:14" x14ac:dyDescent="0.25">
      <c r="A43" t="s">
        <v>644</v>
      </c>
      <c r="B43">
        <v>2</v>
      </c>
      <c r="C43">
        <v>12</v>
      </c>
      <c r="D43">
        <v>5</v>
      </c>
      <c r="E43">
        <f t="shared" si="11"/>
        <v>9275</v>
      </c>
      <c r="F43">
        <f t="shared" si="11"/>
        <v>4738</v>
      </c>
      <c r="G43">
        <v>4258</v>
      </c>
      <c r="H43">
        <v>1111</v>
      </c>
      <c r="I43">
        <v>6</v>
      </c>
      <c r="J43">
        <v>11</v>
      </c>
      <c r="K43" s="6">
        <v>951.46301381959495</v>
      </c>
      <c r="L43" s="6">
        <v>120.84204566292313</v>
      </c>
      <c r="M43" s="8">
        <f t="shared" si="1"/>
        <v>0.45908355795148248</v>
      </c>
      <c r="N43" s="8">
        <f t="shared" si="2"/>
        <v>0.23448712536935415</v>
      </c>
    </row>
    <row r="44" spans="1:14" x14ac:dyDescent="0.25">
      <c r="A44" t="s">
        <v>701</v>
      </c>
      <c r="B44">
        <v>2</v>
      </c>
      <c r="C44">
        <v>12</v>
      </c>
      <c r="D44">
        <v>5</v>
      </c>
      <c r="E44">
        <f t="shared" si="11"/>
        <v>9275</v>
      </c>
      <c r="F44">
        <f t="shared" si="11"/>
        <v>4738</v>
      </c>
      <c r="G44">
        <v>1760</v>
      </c>
      <c r="H44">
        <v>1575</v>
      </c>
      <c r="I44">
        <v>25</v>
      </c>
      <c r="J44">
        <v>12</v>
      </c>
      <c r="K44" s="6">
        <v>115.10574848083537</v>
      </c>
      <c r="L44" s="6">
        <v>76.6481038133483</v>
      </c>
      <c r="M44" s="8">
        <f t="shared" si="1"/>
        <v>0.18975741239892183</v>
      </c>
      <c r="N44" s="8">
        <f t="shared" si="2"/>
        <v>0.33241874208526806</v>
      </c>
    </row>
    <row r="45" spans="1:14" x14ac:dyDescent="0.25">
      <c r="A45" t="s">
        <v>647</v>
      </c>
      <c r="B45">
        <v>2</v>
      </c>
      <c r="C45">
        <v>13</v>
      </c>
      <c r="D45">
        <v>2</v>
      </c>
      <c r="E45">
        <f>SUM(G$45:G$46)</f>
        <v>16841</v>
      </c>
      <c r="F45">
        <f>SUM(H$45:H$46)</f>
        <v>3921</v>
      </c>
      <c r="G45">
        <v>13231</v>
      </c>
      <c r="H45">
        <v>1276</v>
      </c>
      <c r="I45">
        <v>7</v>
      </c>
      <c r="J45">
        <v>17</v>
      </c>
      <c r="K45" s="6">
        <v>843.17667470222682</v>
      </c>
      <c r="L45" s="6">
        <v>60.888700294302652</v>
      </c>
      <c r="M45" s="8">
        <f t="shared" si="1"/>
        <v>0.78564218276824416</v>
      </c>
      <c r="N45" s="8">
        <f t="shared" si="2"/>
        <v>0.32542718694210659</v>
      </c>
    </row>
    <row r="46" spans="1:14" x14ac:dyDescent="0.25">
      <c r="A46" t="s">
        <v>649</v>
      </c>
      <c r="B46">
        <v>2</v>
      </c>
      <c r="C46">
        <v>13</v>
      </c>
      <c r="D46">
        <v>2</v>
      </c>
      <c r="E46">
        <f>SUM(G$45:G$46)</f>
        <v>16841</v>
      </c>
      <c r="F46">
        <f>SUM(H$45:H$46)</f>
        <v>3921</v>
      </c>
      <c r="G46">
        <v>3610</v>
      </c>
      <c r="H46">
        <v>2645</v>
      </c>
      <c r="I46">
        <v>33</v>
      </c>
      <c r="J46">
        <v>22</v>
      </c>
      <c r="K46" s="6">
        <v>973.73950377507083</v>
      </c>
      <c r="L46" s="6">
        <v>127.4025983954883</v>
      </c>
      <c r="M46" s="8">
        <f t="shared" si="1"/>
        <v>0.21435781723175584</v>
      </c>
      <c r="N46" s="8">
        <f t="shared" si="2"/>
        <v>0.67457281305789341</v>
      </c>
    </row>
    <row r="47" spans="1:14" x14ac:dyDescent="0.25">
      <c r="A47" t="s">
        <v>667</v>
      </c>
      <c r="B47">
        <v>2</v>
      </c>
      <c r="C47">
        <v>14</v>
      </c>
      <c r="D47">
        <v>2</v>
      </c>
      <c r="E47">
        <f>SUM(G$47:G$48)</f>
        <v>7698</v>
      </c>
      <c r="F47">
        <f>SUM(H$47:H$48)</f>
        <v>5576</v>
      </c>
      <c r="G47">
        <v>4171</v>
      </c>
      <c r="H47">
        <v>1787</v>
      </c>
      <c r="I47">
        <v>19</v>
      </c>
      <c r="J47">
        <v>22</v>
      </c>
      <c r="K47" s="6">
        <v>308.94933251016988</v>
      </c>
      <c r="L47" s="6">
        <v>113.18166258095322</v>
      </c>
      <c r="M47" s="8">
        <f t="shared" si="1"/>
        <v>0.54182904650558583</v>
      </c>
      <c r="N47" s="8">
        <f t="shared" si="2"/>
        <v>0.32048063127690102</v>
      </c>
    </row>
    <row r="48" spans="1:14" x14ac:dyDescent="0.25">
      <c r="A48" t="s">
        <v>669</v>
      </c>
      <c r="B48">
        <v>2</v>
      </c>
      <c r="C48">
        <v>14</v>
      </c>
      <c r="D48">
        <v>2</v>
      </c>
      <c r="E48">
        <f>SUM(G$47:G$48)</f>
        <v>7698</v>
      </c>
      <c r="F48">
        <f>SUM(H$47:H$48)</f>
        <v>5576</v>
      </c>
      <c r="G48">
        <v>3527</v>
      </c>
      <c r="H48">
        <v>3789</v>
      </c>
      <c r="I48">
        <v>13</v>
      </c>
      <c r="J48">
        <v>23</v>
      </c>
      <c r="K48" s="6">
        <v>531.29524845008825</v>
      </c>
      <c r="L48" s="6">
        <v>421.0315489573095</v>
      </c>
      <c r="M48" s="8">
        <f t="shared" si="1"/>
        <v>0.45817095349441411</v>
      </c>
      <c r="N48" s="8">
        <f t="shared" si="2"/>
        <v>0.67951936872309904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B7"/>
  <sheetViews>
    <sheetView workbookViewId="0">
      <selection sqref="A1:B7"/>
    </sheetView>
  </sheetViews>
  <sheetFormatPr defaultRowHeight="15" x14ac:dyDescent="0.25"/>
  <cols>
    <col min="1" max="1" width="57.140625" customWidth="1"/>
    <col min="2" max="2" width="14.42578125" customWidth="1"/>
  </cols>
  <sheetData>
    <row r="1" spans="1:2" x14ac:dyDescent="0.25">
      <c r="A1" t="s">
        <v>1560</v>
      </c>
      <c r="B1" t="s">
        <v>1561</v>
      </c>
    </row>
    <row r="2" spans="1:2" x14ac:dyDescent="0.25">
      <c r="A2" t="s">
        <v>1562</v>
      </c>
      <c r="B2">
        <v>0</v>
      </c>
    </row>
    <row r="3" spans="1:2" x14ac:dyDescent="0.25">
      <c r="A3" t="s">
        <v>1563</v>
      </c>
      <c r="B3">
        <v>0</v>
      </c>
    </row>
    <row r="4" spans="1:2" x14ac:dyDescent="0.25">
      <c r="A4" t="s">
        <v>1564</v>
      </c>
      <c r="B4">
        <v>0</v>
      </c>
    </row>
    <row r="5" spans="1:2" x14ac:dyDescent="0.25">
      <c r="A5" t="s">
        <v>1565</v>
      </c>
      <c r="B5">
        <v>0</v>
      </c>
    </row>
    <row r="6" spans="1:2" x14ac:dyDescent="0.25">
      <c r="A6" t="s">
        <v>1566</v>
      </c>
      <c r="B6">
        <v>1</v>
      </c>
    </row>
    <row r="7" spans="1:2" x14ac:dyDescent="0.25">
      <c r="A7" t="s">
        <v>1567</v>
      </c>
      <c r="B7">
        <v>1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05"/>
  <sheetViews>
    <sheetView topLeftCell="A145" workbookViewId="0">
      <selection activeCell="M111" sqref="M111"/>
    </sheetView>
  </sheetViews>
  <sheetFormatPr defaultRowHeight="15" x14ac:dyDescent="0.25"/>
  <cols>
    <col min="1" max="10" width="9.140625" style="3"/>
    <col min="11" max="11" width="8.42578125" style="3" customWidth="1"/>
    <col min="12" max="16384" width="9.140625" style="3"/>
  </cols>
  <sheetData>
    <row r="1" spans="1:12" x14ac:dyDescent="0.25">
      <c r="A1" s="3" t="s">
        <v>795</v>
      </c>
      <c r="B1" s="3" t="s">
        <v>1537</v>
      </c>
      <c r="C1" s="3" t="s">
        <v>796</v>
      </c>
      <c r="D1" s="3" t="s">
        <v>1351</v>
      </c>
      <c r="E1" s="3" t="s">
        <v>797</v>
      </c>
      <c r="F1" s="3" t="s">
        <v>1325</v>
      </c>
      <c r="G1" s="3" t="s">
        <v>798</v>
      </c>
      <c r="H1" s="3" t="s">
        <v>1351</v>
      </c>
      <c r="I1" s="3" t="s">
        <v>799</v>
      </c>
      <c r="J1" s="3" t="s">
        <v>1525</v>
      </c>
      <c r="K1" s="3" t="s">
        <v>800</v>
      </c>
      <c r="L1" s="3" t="s">
        <v>801</v>
      </c>
    </row>
    <row r="3" spans="1:12" x14ac:dyDescent="0.25">
      <c r="A3" s="3" t="s">
        <v>802</v>
      </c>
      <c r="B3" s="3" t="s">
        <v>803</v>
      </c>
      <c r="C3" s="3" t="s">
        <v>804</v>
      </c>
      <c r="D3" s="3" t="s">
        <v>805</v>
      </c>
      <c r="E3" s="3" t="s">
        <v>806</v>
      </c>
      <c r="F3" s="3" t="s">
        <v>807</v>
      </c>
      <c r="G3" s="3" t="s">
        <v>808</v>
      </c>
      <c r="H3" s="3" t="s">
        <v>809</v>
      </c>
      <c r="I3" s="3" t="s">
        <v>810</v>
      </c>
      <c r="J3" s="3" t="s">
        <v>811</v>
      </c>
    </row>
    <row r="4" spans="1:12" x14ac:dyDescent="0.25">
      <c r="A4" s="3" t="s">
        <v>812</v>
      </c>
      <c r="B4" s="3" t="s">
        <v>1314</v>
      </c>
      <c r="C4" s="3" t="s">
        <v>1315</v>
      </c>
      <c r="D4" s="3" t="s">
        <v>1316</v>
      </c>
      <c r="E4" s="3" t="s">
        <v>1317</v>
      </c>
      <c r="F4" s="3" t="s">
        <v>1318</v>
      </c>
      <c r="G4" s="3" t="s">
        <v>1319</v>
      </c>
      <c r="H4" s="3" t="s">
        <v>1316</v>
      </c>
      <c r="I4" s="3" t="s">
        <v>1320</v>
      </c>
      <c r="J4" s="3" t="s">
        <v>1321</v>
      </c>
    </row>
    <row r="5" spans="1:12" x14ac:dyDescent="0.25">
      <c r="A5" s="3" t="s">
        <v>813</v>
      </c>
      <c r="B5" s="3" t="s">
        <v>1322</v>
      </c>
      <c r="C5" s="3" t="s">
        <v>1323</v>
      </c>
      <c r="D5" s="3" t="s">
        <v>1324</v>
      </c>
      <c r="E5" s="3" t="s">
        <v>1325</v>
      </c>
      <c r="F5" s="3" t="s">
        <v>1320</v>
      </c>
      <c r="G5" s="3" t="s">
        <v>1326</v>
      </c>
      <c r="H5" s="3" t="s">
        <v>1327</v>
      </c>
      <c r="I5" s="3" t="s">
        <v>1328</v>
      </c>
      <c r="J5" s="3" t="s">
        <v>1321</v>
      </c>
    </row>
    <row r="6" spans="1:12" x14ac:dyDescent="0.25">
      <c r="A6" s="3" t="s">
        <v>814</v>
      </c>
      <c r="B6" s="3" t="s">
        <v>1329</v>
      </c>
      <c r="C6" s="3" t="s">
        <v>1322</v>
      </c>
      <c r="D6" s="3" t="s">
        <v>1315</v>
      </c>
      <c r="E6" s="3" t="s">
        <v>1318</v>
      </c>
      <c r="F6" s="3" t="s">
        <v>1330</v>
      </c>
      <c r="G6" s="3" t="s">
        <v>1331</v>
      </c>
      <c r="H6" s="3" t="s">
        <v>1332</v>
      </c>
      <c r="I6" s="3" t="s">
        <v>1325</v>
      </c>
      <c r="J6" s="3" t="s">
        <v>1321</v>
      </c>
    </row>
    <row r="7" spans="1:12" x14ac:dyDescent="0.25">
      <c r="A7" s="3" t="s">
        <v>815</v>
      </c>
      <c r="B7" s="3" t="s">
        <v>1333</v>
      </c>
      <c r="C7" s="3" t="s">
        <v>1334</v>
      </c>
      <c r="D7" s="3" t="s">
        <v>1316</v>
      </c>
      <c r="E7" s="3" t="s">
        <v>1334</v>
      </c>
      <c r="F7" s="3" t="s">
        <v>1318</v>
      </c>
      <c r="G7" s="3" t="s">
        <v>1318</v>
      </c>
      <c r="H7" s="3" t="s">
        <v>1330</v>
      </c>
      <c r="I7" s="3" t="s">
        <v>1334</v>
      </c>
      <c r="J7" s="3" t="s">
        <v>1321</v>
      </c>
    </row>
    <row r="8" spans="1:12" x14ac:dyDescent="0.25">
      <c r="A8" s="3" t="s">
        <v>816</v>
      </c>
      <c r="B8" s="3" t="s">
        <v>1335</v>
      </c>
      <c r="C8" s="3" t="s">
        <v>1334</v>
      </c>
      <c r="D8" s="3" t="s">
        <v>1336</v>
      </c>
      <c r="E8" s="3" t="s">
        <v>1334</v>
      </c>
      <c r="F8" s="3" t="s">
        <v>1337</v>
      </c>
      <c r="G8" s="3" t="s">
        <v>1318</v>
      </c>
      <c r="H8" s="3" t="s">
        <v>1338</v>
      </c>
      <c r="I8" s="3" t="s">
        <v>1334</v>
      </c>
      <c r="J8" s="3" t="s">
        <v>1321</v>
      </c>
    </row>
    <row r="9" spans="1:12" x14ac:dyDescent="0.25">
      <c r="A9" s="3" t="s">
        <v>817</v>
      </c>
      <c r="B9" s="3" t="s">
        <v>1339</v>
      </c>
      <c r="C9" s="3" t="s">
        <v>1334</v>
      </c>
      <c r="D9" s="3" t="s">
        <v>1332</v>
      </c>
      <c r="E9" s="3" t="s">
        <v>1334</v>
      </c>
      <c r="F9" s="3" t="s">
        <v>1340</v>
      </c>
      <c r="G9" s="3" t="s">
        <v>1318</v>
      </c>
      <c r="H9" s="3" t="s">
        <v>1314</v>
      </c>
      <c r="I9" s="3" t="s">
        <v>1334</v>
      </c>
      <c r="J9" s="3" t="s">
        <v>1321</v>
      </c>
    </row>
    <row r="10" spans="1:12" x14ac:dyDescent="0.25">
      <c r="A10" s="3" t="s">
        <v>818</v>
      </c>
      <c r="B10" s="3" t="s">
        <v>1316</v>
      </c>
      <c r="C10" s="3" t="s">
        <v>1334</v>
      </c>
      <c r="D10" s="3" t="s">
        <v>1316</v>
      </c>
      <c r="E10" s="3" t="s">
        <v>1334</v>
      </c>
      <c r="F10" s="3" t="s">
        <v>1318</v>
      </c>
      <c r="G10" s="3" t="s">
        <v>1318</v>
      </c>
      <c r="H10" s="3" t="s">
        <v>1333</v>
      </c>
      <c r="I10" s="3" t="s">
        <v>1334</v>
      </c>
      <c r="J10" s="3" t="s">
        <v>1321</v>
      </c>
    </row>
    <row r="11" spans="1:12" x14ac:dyDescent="0.25">
      <c r="A11" s="3" t="s">
        <v>819</v>
      </c>
      <c r="B11" s="3" t="s">
        <v>1341</v>
      </c>
      <c r="C11" s="3" t="s">
        <v>1342</v>
      </c>
      <c r="D11" s="3" t="s">
        <v>1331</v>
      </c>
      <c r="E11" s="3" t="s">
        <v>1339</v>
      </c>
      <c r="F11" s="3" t="s">
        <v>1334</v>
      </c>
      <c r="G11" s="3" t="s">
        <v>1318</v>
      </c>
      <c r="H11" s="3" t="s">
        <v>1343</v>
      </c>
      <c r="I11" s="3" t="s">
        <v>1318</v>
      </c>
      <c r="J11" s="3" t="s">
        <v>1321</v>
      </c>
    </row>
    <row r="12" spans="1:12" x14ac:dyDescent="0.25">
      <c r="A12" s="3" t="s">
        <v>820</v>
      </c>
      <c r="B12" s="3" t="s">
        <v>1344</v>
      </c>
      <c r="C12" s="3" t="s">
        <v>1339</v>
      </c>
      <c r="D12" s="3" t="s">
        <v>1345</v>
      </c>
      <c r="E12" s="3" t="s">
        <v>1339</v>
      </c>
      <c r="F12" s="3" t="s">
        <v>1325</v>
      </c>
      <c r="G12" s="3" t="s">
        <v>1318</v>
      </c>
      <c r="H12" s="3" t="s">
        <v>1344</v>
      </c>
      <c r="I12" s="3" t="s">
        <v>1339</v>
      </c>
      <c r="J12" s="3" t="s">
        <v>1321</v>
      </c>
    </row>
    <row r="13" spans="1:12" x14ac:dyDescent="0.25">
      <c r="A13" s="3" t="s">
        <v>821</v>
      </c>
      <c r="B13" s="3" t="s">
        <v>1346</v>
      </c>
      <c r="C13" s="3" t="s">
        <v>1347</v>
      </c>
      <c r="D13" s="3" t="s">
        <v>1323</v>
      </c>
      <c r="E13" s="3" t="s">
        <v>1348</v>
      </c>
      <c r="F13" s="3" t="s">
        <v>1347</v>
      </c>
      <c r="G13" s="3" t="s">
        <v>1329</v>
      </c>
      <c r="H13" s="3" t="s">
        <v>1349</v>
      </c>
      <c r="I13" s="3" t="s">
        <v>1350</v>
      </c>
      <c r="J13" s="3" t="s">
        <v>1321</v>
      </c>
    </row>
    <row r="14" spans="1:12" x14ac:dyDescent="0.25">
      <c r="A14" s="3" t="s">
        <v>822</v>
      </c>
      <c r="B14" s="3" t="s">
        <v>1327</v>
      </c>
      <c r="C14" s="3" t="s">
        <v>1333</v>
      </c>
      <c r="D14" s="3" t="s">
        <v>1345</v>
      </c>
      <c r="E14" s="3" t="s">
        <v>1335</v>
      </c>
      <c r="F14" s="3" t="s">
        <v>1351</v>
      </c>
      <c r="G14" s="3" t="s">
        <v>1352</v>
      </c>
      <c r="H14" s="3" t="s">
        <v>1323</v>
      </c>
      <c r="I14" s="3" t="s">
        <v>1353</v>
      </c>
      <c r="J14" s="3" t="s">
        <v>1321</v>
      </c>
    </row>
    <row r="15" spans="1:12" x14ac:dyDescent="0.25">
      <c r="A15" s="3" t="s">
        <v>823</v>
      </c>
      <c r="B15" s="3" t="s">
        <v>1317</v>
      </c>
      <c r="C15" s="3" t="s">
        <v>1353</v>
      </c>
      <c r="D15" s="3" t="s">
        <v>1329</v>
      </c>
      <c r="E15" s="3" t="s">
        <v>1354</v>
      </c>
      <c r="F15" s="3" t="s">
        <v>1355</v>
      </c>
      <c r="G15" s="3" t="s">
        <v>1347</v>
      </c>
      <c r="H15" s="3" t="s">
        <v>1348</v>
      </c>
      <c r="I15" s="3" t="s">
        <v>1356</v>
      </c>
      <c r="J15" s="3" t="s">
        <v>1321</v>
      </c>
    </row>
    <row r="16" spans="1:12" x14ac:dyDescent="0.25">
      <c r="A16" s="3" t="s">
        <v>824</v>
      </c>
      <c r="B16" s="3" t="s">
        <v>1324</v>
      </c>
      <c r="C16" s="3" t="s">
        <v>1354</v>
      </c>
      <c r="D16" s="3" t="s">
        <v>1357</v>
      </c>
      <c r="E16" s="3" t="s">
        <v>1317</v>
      </c>
      <c r="F16" s="3" t="s">
        <v>1342</v>
      </c>
      <c r="G16" s="3" t="s">
        <v>1332</v>
      </c>
      <c r="H16" s="3" t="s">
        <v>1337</v>
      </c>
      <c r="I16" s="3" t="s">
        <v>1358</v>
      </c>
      <c r="J16" s="3" t="s">
        <v>1321</v>
      </c>
    </row>
    <row r="17" spans="1:10" x14ac:dyDescent="0.25">
      <c r="A17" s="3" t="s">
        <v>825</v>
      </c>
      <c r="B17" s="3" t="s">
        <v>1330</v>
      </c>
      <c r="C17" s="3" t="s">
        <v>1335</v>
      </c>
      <c r="D17" s="3" t="s">
        <v>1316</v>
      </c>
      <c r="E17" s="3" t="s">
        <v>1314</v>
      </c>
      <c r="F17" s="3" t="s">
        <v>1318</v>
      </c>
      <c r="G17" s="3" t="s">
        <v>1325</v>
      </c>
      <c r="H17" s="3" t="s">
        <v>1359</v>
      </c>
      <c r="I17" s="3" t="s">
        <v>1333</v>
      </c>
      <c r="J17" s="3" t="s">
        <v>1321</v>
      </c>
    </row>
    <row r="18" spans="1:10" x14ac:dyDescent="0.25">
      <c r="A18" s="3" t="s">
        <v>826</v>
      </c>
      <c r="B18" s="3" t="s">
        <v>1336</v>
      </c>
      <c r="C18" s="3" t="s">
        <v>1343</v>
      </c>
      <c r="D18" s="3" t="s">
        <v>1352</v>
      </c>
      <c r="E18" s="3" t="s">
        <v>1324</v>
      </c>
      <c r="F18" s="3" t="s">
        <v>1336</v>
      </c>
      <c r="G18" s="3" t="s">
        <v>1333</v>
      </c>
      <c r="H18" s="3" t="s">
        <v>1358</v>
      </c>
      <c r="I18" s="3" t="s">
        <v>1340</v>
      </c>
      <c r="J18" s="3" t="s">
        <v>1321</v>
      </c>
    </row>
    <row r="19" spans="1:10" x14ac:dyDescent="0.25">
      <c r="A19" s="3" t="s">
        <v>827</v>
      </c>
      <c r="B19" s="3" t="s">
        <v>1334</v>
      </c>
      <c r="C19" s="3" t="s">
        <v>1341</v>
      </c>
      <c r="D19" s="3" t="s">
        <v>1333</v>
      </c>
      <c r="E19" s="3" t="s">
        <v>1354</v>
      </c>
      <c r="F19" s="3" t="s">
        <v>1343</v>
      </c>
      <c r="G19" s="3" t="s">
        <v>1356</v>
      </c>
      <c r="H19" s="3" t="s">
        <v>1334</v>
      </c>
      <c r="I19" s="3" t="s">
        <v>1345</v>
      </c>
      <c r="J19" s="3" t="s">
        <v>1321</v>
      </c>
    </row>
    <row r="20" spans="1:10" x14ac:dyDescent="0.25">
      <c r="A20" s="3" t="s">
        <v>828</v>
      </c>
      <c r="B20" s="3" t="s">
        <v>1358</v>
      </c>
      <c r="C20" s="3" t="s">
        <v>1325</v>
      </c>
      <c r="D20" s="3" t="s">
        <v>1350</v>
      </c>
      <c r="E20" s="3" t="s">
        <v>1325</v>
      </c>
      <c r="F20" s="3" t="s">
        <v>1326</v>
      </c>
      <c r="G20" s="3" t="s">
        <v>1354</v>
      </c>
      <c r="H20" s="3" t="s">
        <v>1325</v>
      </c>
      <c r="I20" s="3" t="s">
        <v>1360</v>
      </c>
      <c r="J20" s="3" t="s">
        <v>1321</v>
      </c>
    </row>
    <row r="21" spans="1:10" x14ac:dyDescent="0.25">
      <c r="A21" s="3" t="s">
        <v>829</v>
      </c>
      <c r="B21" s="3" t="s">
        <v>1361</v>
      </c>
      <c r="C21" s="3" t="s">
        <v>1355</v>
      </c>
      <c r="D21" s="3" t="s">
        <v>1352</v>
      </c>
      <c r="E21" s="3" t="s">
        <v>1350</v>
      </c>
      <c r="F21" s="3" t="s">
        <v>1316</v>
      </c>
      <c r="G21" s="3" t="s">
        <v>1320</v>
      </c>
      <c r="H21" s="3" t="s">
        <v>1322</v>
      </c>
      <c r="I21" s="3" t="s">
        <v>1355</v>
      </c>
      <c r="J21" s="3" t="s">
        <v>1321</v>
      </c>
    </row>
    <row r="22" spans="1:10" x14ac:dyDescent="0.25">
      <c r="A22" s="3" t="s">
        <v>830</v>
      </c>
      <c r="B22" s="3" t="s">
        <v>1342</v>
      </c>
      <c r="C22" s="3" t="s">
        <v>1349</v>
      </c>
      <c r="D22" s="3" t="s">
        <v>1336</v>
      </c>
      <c r="E22" s="3" t="s">
        <v>1332</v>
      </c>
      <c r="F22" s="3" t="s">
        <v>1323</v>
      </c>
      <c r="G22" s="3" t="s">
        <v>1360</v>
      </c>
      <c r="H22" s="3" t="s">
        <v>1342</v>
      </c>
      <c r="I22" s="3" t="s">
        <v>1331</v>
      </c>
      <c r="J22" s="3" t="s">
        <v>1321</v>
      </c>
    </row>
    <row r="23" spans="1:10" x14ac:dyDescent="0.25">
      <c r="A23" s="3" t="s">
        <v>831</v>
      </c>
      <c r="B23" s="3" t="s">
        <v>1319</v>
      </c>
      <c r="C23" s="3" t="s">
        <v>1356</v>
      </c>
      <c r="D23" s="3" t="s">
        <v>1333</v>
      </c>
      <c r="E23" s="3" t="s">
        <v>1317</v>
      </c>
      <c r="F23" s="3" t="s">
        <v>1358</v>
      </c>
      <c r="G23" s="3" t="s">
        <v>1357</v>
      </c>
      <c r="H23" s="3" t="s">
        <v>1319</v>
      </c>
      <c r="I23" s="3" t="s">
        <v>1326</v>
      </c>
      <c r="J23" s="3" t="s">
        <v>1321</v>
      </c>
    </row>
    <row r="24" spans="1:10" x14ac:dyDescent="0.25">
      <c r="A24" s="3" t="s">
        <v>832</v>
      </c>
      <c r="B24" s="3" t="s">
        <v>1331</v>
      </c>
      <c r="C24" s="3" t="s">
        <v>1328</v>
      </c>
      <c r="D24" s="3" t="s">
        <v>1354</v>
      </c>
      <c r="E24" s="3" t="s">
        <v>1332</v>
      </c>
      <c r="F24" s="3" t="s">
        <v>1317</v>
      </c>
      <c r="G24" s="3" t="s">
        <v>1341</v>
      </c>
      <c r="H24" s="3" t="s">
        <v>1335</v>
      </c>
      <c r="I24" s="3" t="s">
        <v>1338</v>
      </c>
      <c r="J24" s="3" t="s">
        <v>1321</v>
      </c>
    </row>
    <row r="25" spans="1:10" x14ac:dyDescent="0.25">
      <c r="A25" s="3" t="s">
        <v>833</v>
      </c>
      <c r="B25" s="3" t="s">
        <v>1328</v>
      </c>
      <c r="C25" s="3" t="s">
        <v>1357</v>
      </c>
      <c r="D25" s="3" t="s">
        <v>1345</v>
      </c>
      <c r="E25" s="3" t="s">
        <v>1352</v>
      </c>
      <c r="F25" s="3" t="s">
        <v>1345</v>
      </c>
      <c r="G25" s="3" t="s">
        <v>1337</v>
      </c>
      <c r="H25" s="3" t="s">
        <v>1346</v>
      </c>
      <c r="I25" s="3" t="s">
        <v>1332</v>
      </c>
      <c r="J25" s="3" t="s">
        <v>1321</v>
      </c>
    </row>
    <row r="26" spans="1:10" x14ac:dyDescent="0.25">
      <c r="A26" s="3" t="s">
        <v>834</v>
      </c>
      <c r="B26" s="3" t="s">
        <v>1315</v>
      </c>
      <c r="C26" s="3" t="s">
        <v>1338</v>
      </c>
      <c r="D26" s="3" t="s">
        <v>1317</v>
      </c>
      <c r="E26" s="3" t="s">
        <v>1332</v>
      </c>
      <c r="F26" s="3" t="s">
        <v>1319</v>
      </c>
      <c r="G26" s="3" t="s">
        <v>1314</v>
      </c>
      <c r="H26" s="3" t="s">
        <v>1361</v>
      </c>
      <c r="I26" s="3" t="s">
        <v>1317</v>
      </c>
      <c r="J26" s="3" t="s">
        <v>1321</v>
      </c>
    </row>
    <row r="27" spans="1:10" x14ac:dyDescent="0.25">
      <c r="A27" s="3" t="s">
        <v>835</v>
      </c>
      <c r="B27" s="3" t="s">
        <v>1338</v>
      </c>
      <c r="C27" s="3" t="s">
        <v>1336</v>
      </c>
      <c r="D27" s="3" t="s">
        <v>1325</v>
      </c>
      <c r="E27" s="3" t="s">
        <v>1354</v>
      </c>
      <c r="F27" s="3" t="s">
        <v>1341</v>
      </c>
      <c r="G27" s="3" t="s">
        <v>1342</v>
      </c>
      <c r="H27" s="3" t="s">
        <v>1357</v>
      </c>
      <c r="I27" s="3" t="s">
        <v>1343</v>
      </c>
      <c r="J27" s="3" t="s">
        <v>1321</v>
      </c>
    </row>
    <row r="28" spans="1:10" x14ac:dyDescent="0.25">
      <c r="A28" s="3" t="s">
        <v>836</v>
      </c>
      <c r="B28" s="3" t="s">
        <v>1337</v>
      </c>
      <c r="C28" s="3" t="s">
        <v>1345</v>
      </c>
      <c r="D28" s="3" t="s">
        <v>1360</v>
      </c>
      <c r="E28" s="3" t="s">
        <v>1348</v>
      </c>
      <c r="F28" s="3" t="s">
        <v>1332</v>
      </c>
      <c r="G28" s="3" t="s">
        <v>1346</v>
      </c>
      <c r="H28" s="3" t="s">
        <v>1341</v>
      </c>
      <c r="I28" s="3" t="s">
        <v>1347</v>
      </c>
      <c r="J28" s="3" t="s">
        <v>1321</v>
      </c>
    </row>
    <row r="29" spans="1:10" x14ac:dyDescent="0.25">
      <c r="A29" s="3" t="s">
        <v>837</v>
      </c>
      <c r="B29" s="3" t="s">
        <v>1320</v>
      </c>
      <c r="C29" s="3" t="s">
        <v>1346</v>
      </c>
      <c r="D29" s="3" t="s">
        <v>1354</v>
      </c>
      <c r="E29" s="3" t="s">
        <v>1352</v>
      </c>
      <c r="F29" s="3" t="s">
        <v>1348</v>
      </c>
      <c r="G29" s="3" t="s">
        <v>1345</v>
      </c>
      <c r="H29" s="3" t="s">
        <v>1350</v>
      </c>
      <c r="I29" s="3" t="s">
        <v>1361</v>
      </c>
      <c r="J29" s="3" t="s">
        <v>1321</v>
      </c>
    </row>
    <row r="30" spans="1:10" x14ac:dyDescent="0.25">
      <c r="A30" s="3" t="s">
        <v>838</v>
      </c>
      <c r="B30" s="3" t="s">
        <v>1325</v>
      </c>
      <c r="C30" s="3" t="s">
        <v>1329</v>
      </c>
      <c r="D30" s="3" t="s">
        <v>1318</v>
      </c>
      <c r="E30" s="3" t="s">
        <v>1317</v>
      </c>
      <c r="F30" s="3" t="s">
        <v>1357</v>
      </c>
      <c r="G30" s="3" t="s">
        <v>1348</v>
      </c>
      <c r="H30" s="3" t="s">
        <v>1315</v>
      </c>
      <c r="I30" s="3" t="s">
        <v>1315</v>
      </c>
      <c r="J30" s="3" t="s">
        <v>1321</v>
      </c>
    </row>
    <row r="31" spans="1:10" x14ac:dyDescent="0.25">
      <c r="A31" s="3" t="s">
        <v>839</v>
      </c>
      <c r="B31" s="3" t="s">
        <v>1356</v>
      </c>
      <c r="C31" s="3" t="s">
        <v>1352</v>
      </c>
      <c r="D31" s="3" t="s">
        <v>1323</v>
      </c>
      <c r="E31" s="3" t="s">
        <v>1332</v>
      </c>
      <c r="F31" s="3" t="s">
        <v>1338</v>
      </c>
      <c r="G31" s="3" t="s">
        <v>1339</v>
      </c>
      <c r="H31" s="3" t="s">
        <v>1347</v>
      </c>
      <c r="I31" s="3" t="s">
        <v>1357</v>
      </c>
      <c r="J31" s="3" t="s">
        <v>1321</v>
      </c>
    </row>
    <row r="32" spans="1:10" x14ac:dyDescent="0.25">
      <c r="A32" s="3" t="s">
        <v>840</v>
      </c>
      <c r="B32" s="3" t="s">
        <v>1348</v>
      </c>
      <c r="C32" s="3" t="s">
        <v>1340</v>
      </c>
      <c r="D32" s="3" t="s">
        <v>1357</v>
      </c>
      <c r="E32" s="3" t="s">
        <v>1315</v>
      </c>
      <c r="F32" s="3" t="s">
        <v>1346</v>
      </c>
      <c r="G32" s="3" t="s">
        <v>1335</v>
      </c>
      <c r="H32" s="3" t="s">
        <v>1353</v>
      </c>
      <c r="I32" s="3" t="s">
        <v>1336</v>
      </c>
      <c r="J32" s="3" t="s">
        <v>1321</v>
      </c>
    </row>
    <row r="33" spans="1:10" x14ac:dyDescent="0.25">
      <c r="A33" s="3" t="s">
        <v>841</v>
      </c>
      <c r="B33" s="3" t="s">
        <v>1354</v>
      </c>
      <c r="C33" s="3" t="s">
        <v>1350</v>
      </c>
      <c r="D33" s="3" t="s">
        <v>1354</v>
      </c>
      <c r="E33" s="3" t="s">
        <v>1341</v>
      </c>
      <c r="F33" s="3" t="s">
        <v>1331</v>
      </c>
      <c r="G33" s="3" t="s">
        <v>1353</v>
      </c>
      <c r="H33" s="3" t="s">
        <v>1328</v>
      </c>
      <c r="I33" s="3" t="s">
        <v>1346</v>
      </c>
      <c r="J33" s="3" t="s">
        <v>1321</v>
      </c>
    </row>
    <row r="34" spans="1:10" x14ac:dyDescent="0.25">
      <c r="A34" s="3" t="s">
        <v>842</v>
      </c>
      <c r="B34" s="3" t="s">
        <v>1332</v>
      </c>
      <c r="C34" s="3" t="s">
        <v>1359</v>
      </c>
      <c r="D34" s="3" t="s">
        <v>1352</v>
      </c>
      <c r="E34" s="3" t="s">
        <v>1348</v>
      </c>
      <c r="F34" s="3" t="s">
        <v>1352</v>
      </c>
      <c r="G34" s="3" t="s">
        <v>1358</v>
      </c>
      <c r="H34" s="3" t="s">
        <v>1329</v>
      </c>
      <c r="I34" s="3" t="s">
        <v>1335</v>
      </c>
      <c r="J34" s="3" t="s">
        <v>1321</v>
      </c>
    </row>
    <row r="35" spans="1:10" x14ac:dyDescent="0.25">
      <c r="A35" s="3" t="s">
        <v>843</v>
      </c>
      <c r="B35" s="3" t="s">
        <v>1340</v>
      </c>
      <c r="C35" s="3" t="s">
        <v>1332</v>
      </c>
      <c r="D35" s="3" t="s">
        <v>1341</v>
      </c>
      <c r="E35" s="3" t="s">
        <v>1354</v>
      </c>
      <c r="F35" s="3" t="s">
        <v>1354</v>
      </c>
      <c r="G35" s="3" t="s">
        <v>1355</v>
      </c>
      <c r="H35" s="3" t="s">
        <v>1352</v>
      </c>
      <c r="I35" s="3" t="s">
        <v>1348</v>
      </c>
      <c r="J35" s="3" t="s">
        <v>1321</v>
      </c>
    </row>
    <row r="36" spans="1:10" x14ac:dyDescent="0.25">
      <c r="A36" s="3" t="s">
        <v>844</v>
      </c>
      <c r="B36" s="3" t="s">
        <v>1345</v>
      </c>
      <c r="C36" s="3" t="s">
        <v>1331</v>
      </c>
      <c r="D36" s="3" t="s">
        <v>1322</v>
      </c>
      <c r="E36" s="3" t="s">
        <v>1335</v>
      </c>
      <c r="F36" s="3" t="s">
        <v>1350</v>
      </c>
      <c r="G36" s="3" t="s">
        <v>1350</v>
      </c>
      <c r="H36" s="3" t="s">
        <v>1331</v>
      </c>
      <c r="I36" s="3" t="s">
        <v>1314</v>
      </c>
      <c r="J36" s="3" t="s">
        <v>1321</v>
      </c>
    </row>
    <row r="37" spans="1:10" x14ac:dyDescent="0.25">
      <c r="A37" s="3" t="s">
        <v>845</v>
      </c>
      <c r="B37" s="3" t="s">
        <v>1347</v>
      </c>
      <c r="C37" s="3" t="s">
        <v>1316</v>
      </c>
      <c r="D37" s="3" t="s">
        <v>1331</v>
      </c>
      <c r="E37" s="3" t="s">
        <v>1339</v>
      </c>
      <c r="F37" s="3" t="s">
        <v>1353</v>
      </c>
      <c r="G37" s="3" t="s">
        <v>1318</v>
      </c>
      <c r="H37" s="3" t="s">
        <v>1355</v>
      </c>
      <c r="I37" s="3" t="s">
        <v>1342</v>
      </c>
      <c r="J37" s="3" t="s">
        <v>1321</v>
      </c>
    </row>
    <row r="38" spans="1:10" x14ac:dyDescent="0.25">
      <c r="A38" s="3" t="s">
        <v>846</v>
      </c>
      <c r="B38" s="3" t="s">
        <v>1357</v>
      </c>
      <c r="C38" s="3" t="s">
        <v>1314</v>
      </c>
      <c r="D38" s="3" t="s">
        <v>1331</v>
      </c>
      <c r="E38" s="3" t="s">
        <v>1314</v>
      </c>
      <c r="F38" s="3" t="s">
        <v>1339</v>
      </c>
      <c r="G38" s="3" t="s">
        <v>1323</v>
      </c>
      <c r="H38" s="3" t="s">
        <v>1354</v>
      </c>
      <c r="I38" s="3" t="s">
        <v>1316</v>
      </c>
      <c r="J38" s="3" t="s">
        <v>1321</v>
      </c>
    </row>
    <row r="39" spans="1:10" x14ac:dyDescent="0.25">
      <c r="A39" s="3" t="s">
        <v>847</v>
      </c>
      <c r="B39" s="3" t="s">
        <v>1355</v>
      </c>
      <c r="C39" s="3" t="s">
        <v>1318</v>
      </c>
      <c r="D39" s="3" t="s">
        <v>1331</v>
      </c>
      <c r="E39" s="3" t="s">
        <v>1340</v>
      </c>
      <c r="F39" s="3" t="s">
        <v>1335</v>
      </c>
      <c r="G39" s="3" t="s">
        <v>1351</v>
      </c>
      <c r="H39" s="3" t="s">
        <v>1326</v>
      </c>
      <c r="I39" s="3" t="s">
        <v>1324</v>
      </c>
      <c r="J39" s="3" t="s">
        <v>1321</v>
      </c>
    </row>
    <row r="40" spans="1:10" x14ac:dyDescent="0.25">
      <c r="A40" s="3" t="s">
        <v>848</v>
      </c>
      <c r="B40" s="3" t="s">
        <v>1343</v>
      </c>
      <c r="C40" s="3" t="s">
        <v>1361</v>
      </c>
      <c r="D40" s="3" t="s">
        <v>1354</v>
      </c>
      <c r="E40" s="3" t="s">
        <v>1343</v>
      </c>
      <c r="F40" s="3" t="s">
        <v>1344</v>
      </c>
      <c r="G40" s="3" t="s">
        <v>1316</v>
      </c>
      <c r="H40" s="3" t="s">
        <v>1320</v>
      </c>
      <c r="I40" s="3" t="s">
        <v>1323</v>
      </c>
      <c r="J40" s="3" t="s">
        <v>1321</v>
      </c>
    </row>
    <row r="41" spans="1:10" x14ac:dyDescent="0.25">
      <c r="A41" s="3" t="s">
        <v>849</v>
      </c>
      <c r="B41" s="3" t="s">
        <v>1351</v>
      </c>
      <c r="C41" s="3" t="s">
        <v>1348</v>
      </c>
      <c r="D41" s="3" t="s">
        <v>1351</v>
      </c>
      <c r="E41" s="3" t="s">
        <v>1347</v>
      </c>
      <c r="F41" s="3" t="s">
        <v>1318</v>
      </c>
      <c r="G41" s="3" t="s">
        <v>1336</v>
      </c>
      <c r="H41" s="3" t="s">
        <v>1351</v>
      </c>
      <c r="I41" s="3" t="s">
        <v>1349</v>
      </c>
      <c r="J41" s="3" t="s">
        <v>1321</v>
      </c>
    </row>
    <row r="42" spans="1:10" x14ac:dyDescent="0.25">
      <c r="A42" s="3" t="s">
        <v>850</v>
      </c>
      <c r="B42" s="3" t="s">
        <v>1359</v>
      </c>
      <c r="C42" s="3" t="s">
        <v>1330</v>
      </c>
      <c r="D42" s="3" t="s">
        <v>1331</v>
      </c>
      <c r="E42" s="3" t="s">
        <v>1335</v>
      </c>
      <c r="F42" s="3" t="s">
        <v>1329</v>
      </c>
      <c r="G42" s="3" t="s">
        <v>1340</v>
      </c>
      <c r="H42" s="3" t="s">
        <v>1356</v>
      </c>
      <c r="I42" s="3" t="s">
        <v>1330</v>
      </c>
      <c r="J42" s="3" t="s">
        <v>1321</v>
      </c>
    </row>
    <row r="43" spans="1:10" x14ac:dyDescent="0.25">
      <c r="A43" s="3" t="s">
        <v>851</v>
      </c>
      <c r="B43" s="3" t="s">
        <v>1353</v>
      </c>
      <c r="C43" s="3" t="s">
        <v>1326</v>
      </c>
      <c r="D43" s="3" t="s">
        <v>1316</v>
      </c>
      <c r="E43" s="3" t="s">
        <v>1354</v>
      </c>
      <c r="F43" s="3" t="s">
        <v>1318</v>
      </c>
      <c r="G43" s="3" t="s">
        <v>1338</v>
      </c>
      <c r="H43" s="3" t="s">
        <v>1345</v>
      </c>
      <c r="I43" s="3" t="s">
        <v>1359</v>
      </c>
      <c r="J43" s="3" t="s">
        <v>1321</v>
      </c>
    </row>
    <row r="44" spans="1:10" x14ac:dyDescent="0.25">
      <c r="A44" s="3" t="s">
        <v>852</v>
      </c>
      <c r="B44" s="3" t="s">
        <v>1349</v>
      </c>
      <c r="C44" s="3" t="s">
        <v>1337</v>
      </c>
      <c r="D44" s="3" t="s">
        <v>1345</v>
      </c>
      <c r="E44" s="3" t="s">
        <v>1348</v>
      </c>
      <c r="F44" s="3" t="s">
        <v>1356</v>
      </c>
      <c r="G44" s="3" t="s">
        <v>1334</v>
      </c>
      <c r="H44" s="3" t="s">
        <v>1339</v>
      </c>
      <c r="I44" s="3" t="s">
        <v>1329</v>
      </c>
      <c r="J44" s="3" t="s">
        <v>1321</v>
      </c>
    </row>
    <row r="45" spans="1:10" x14ac:dyDescent="0.25">
      <c r="A45" s="3" t="s">
        <v>853</v>
      </c>
      <c r="B45" s="3" t="s">
        <v>1323</v>
      </c>
      <c r="C45" s="3" t="s">
        <v>1317</v>
      </c>
      <c r="D45" s="3" t="s">
        <v>1357</v>
      </c>
      <c r="E45" s="3" t="s">
        <v>1352</v>
      </c>
      <c r="F45" s="3" t="s">
        <v>1314</v>
      </c>
      <c r="G45" s="3" t="s">
        <v>1349</v>
      </c>
      <c r="H45" s="3" t="s">
        <v>1340</v>
      </c>
      <c r="I45" s="3" t="s">
        <v>1354</v>
      </c>
      <c r="J45" s="3" t="s">
        <v>1321</v>
      </c>
    </row>
    <row r="46" spans="1:10" x14ac:dyDescent="0.25">
      <c r="A46" s="3" t="s">
        <v>854</v>
      </c>
      <c r="B46" s="3" t="s">
        <v>1326</v>
      </c>
      <c r="C46" s="3" t="s">
        <v>1320</v>
      </c>
      <c r="D46" s="3" t="s">
        <v>1361</v>
      </c>
      <c r="E46" s="3" t="s">
        <v>1320</v>
      </c>
      <c r="F46" s="3" t="s">
        <v>1360</v>
      </c>
      <c r="G46" s="3" t="s">
        <v>1328</v>
      </c>
      <c r="H46" s="3" t="s">
        <v>1336</v>
      </c>
      <c r="I46" s="3" t="s">
        <v>1352</v>
      </c>
      <c r="J46" s="3" t="s">
        <v>1321</v>
      </c>
    </row>
    <row r="47" spans="1:10" x14ac:dyDescent="0.25">
      <c r="A47" s="3" t="s">
        <v>855</v>
      </c>
      <c r="B47" s="3" t="s">
        <v>1318</v>
      </c>
      <c r="C47" s="3" t="s">
        <v>1358</v>
      </c>
      <c r="D47" s="3" t="s">
        <v>1332</v>
      </c>
      <c r="E47" s="3" t="s">
        <v>1340</v>
      </c>
      <c r="F47" s="3" t="s">
        <v>1349</v>
      </c>
      <c r="G47" s="3" t="s">
        <v>1317</v>
      </c>
      <c r="H47" s="3" t="s">
        <v>1318</v>
      </c>
      <c r="I47" s="3" t="s">
        <v>1337</v>
      </c>
      <c r="J47" s="3" t="s">
        <v>1321</v>
      </c>
    </row>
    <row r="48" spans="1:10" x14ac:dyDescent="0.25">
      <c r="A48" s="3" t="s">
        <v>856</v>
      </c>
      <c r="B48" s="3" t="s">
        <v>1350</v>
      </c>
      <c r="C48" s="3" t="s">
        <v>1324</v>
      </c>
      <c r="D48" s="3" t="s">
        <v>1318</v>
      </c>
      <c r="E48" s="3" t="s">
        <v>1322</v>
      </c>
      <c r="F48" s="3" t="s">
        <v>1333</v>
      </c>
      <c r="G48" s="3" t="s">
        <v>1330</v>
      </c>
      <c r="H48" s="3" t="s">
        <v>1317</v>
      </c>
      <c r="I48" s="3" t="s">
        <v>1322</v>
      </c>
      <c r="J48" s="3" t="s">
        <v>1321</v>
      </c>
    </row>
    <row r="49" spans="1:10" x14ac:dyDescent="0.25">
      <c r="A49" s="3" t="s">
        <v>857</v>
      </c>
      <c r="B49" s="3" t="s">
        <v>1360</v>
      </c>
      <c r="C49" s="3" t="s">
        <v>1360</v>
      </c>
      <c r="D49" s="3" t="s">
        <v>1343</v>
      </c>
      <c r="E49" s="3" t="s">
        <v>1322</v>
      </c>
      <c r="F49" s="3" t="s">
        <v>1328</v>
      </c>
      <c r="G49" s="3" t="s">
        <v>1359</v>
      </c>
      <c r="H49" s="3" t="s">
        <v>1324</v>
      </c>
      <c r="I49" s="3" t="s">
        <v>1341</v>
      </c>
      <c r="J49" s="3" t="s">
        <v>1321</v>
      </c>
    </row>
    <row r="50" spans="1:10" x14ac:dyDescent="0.25">
      <c r="A50" s="3" t="s">
        <v>858</v>
      </c>
      <c r="B50" s="3" t="s">
        <v>1352</v>
      </c>
      <c r="C50" s="3" t="s">
        <v>1327</v>
      </c>
      <c r="D50" s="3" t="s">
        <v>1320</v>
      </c>
      <c r="E50" s="3" t="s">
        <v>1318</v>
      </c>
      <c r="F50" s="3" t="s">
        <v>1359</v>
      </c>
      <c r="G50" s="3" t="s">
        <v>1344</v>
      </c>
      <c r="H50" s="3" t="s">
        <v>1360</v>
      </c>
      <c r="I50" s="3" t="s">
        <v>1327</v>
      </c>
      <c r="J50" s="3" t="s">
        <v>1321</v>
      </c>
    </row>
    <row r="52" spans="1:10" x14ac:dyDescent="0.25">
      <c r="A52" s="3" t="s">
        <v>859</v>
      </c>
      <c r="B52" s="3" t="s">
        <v>803</v>
      </c>
      <c r="C52" s="3" t="s">
        <v>804</v>
      </c>
      <c r="D52" s="3" t="s">
        <v>805</v>
      </c>
      <c r="E52" s="3" t="s">
        <v>806</v>
      </c>
      <c r="F52" s="3" t="s">
        <v>807</v>
      </c>
      <c r="G52" s="3" t="s">
        <v>808</v>
      </c>
      <c r="H52" s="3" t="s">
        <v>809</v>
      </c>
      <c r="I52" s="3" t="s">
        <v>810</v>
      </c>
    </row>
    <row r="53" spans="1:10" x14ac:dyDescent="0.25">
      <c r="A53" s="3" t="s">
        <v>860</v>
      </c>
      <c r="B53" s="3" t="s">
        <v>861</v>
      </c>
      <c r="C53" s="3" t="s">
        <v>862</v>
      </c>
      <c r="D53" s="3" t="s">
        <v>863</v>
      </c>
      <c r="E53" s="3" t="s">
        <v>864</v>
      </c>
      <c r="F53" s="3" t="s">
        <v>865</v>
      </c>
      <c r="G53" s="3" t="s">
        <v>866</v>
      </c>
      <c r="H53" s="3" t="s">
        <v>867</v>
      </c>
      <c r="I53" s="3" t="s">
        <v>868</v>
      </c>
    </row>
    <row r="54" spans="1:10" x14ac:dyDescent="0.25">
      <c r="A54" s="3" t="s">
        <v>869</v>
      </c>
      <c r="B54" s="3" t="s">
        <v>870</v>
      </c>
      <c r="C54" s="3" t="s">
        <v>871</v>
      </c>
      <c r="D54" s="3" t="s">
        <v>872</v>
      </c>
      <c r="E54" s="3" t="s">
        <v>873</v>
      </c>
      <c r="F54" s="3" t="s">
        <v>874</v>
      </c>
      <c r="G54" s="3" t="s">
        <v>875</v>
      </c>
      <c r="H54" s="3" t="s">
        <v>876</v>
      </c>
      <c r="I54" s="3" t="s">
        <v>877</v>
      </c>
    </row>
    <row r="55" spans="1:10" x14ac:dyDescent="0.25">
      <c r="A55" s="3" t="s">
        <v>878</v>
      </c>
      <c r="B55" s="3" t="s">
        <v>879</v>
      </c>
      <c r="C55" s="3" t="s">
        <v>880</v>
      </c>
      <c r="D55" s="3" t="s">
        <v>881</v>
      </c>
      <c r="E55" s="3" t="s">
        <v>882</v>
      </c>
      <c r="F55" s="3" t="s">
        <v>883</v>
      </c>
      <c r="G55" s="3" t="s">
        <v>884</v>
      </c>
      <c r="H55" s="3" t="s">
        <v>885</v>
      </c>
      <c r="I55" s="3" t="s">
        <v>886</v>
      </c>
    </row>
    <row r="56" spans="1:10" x14ac:dyDescent="0.25">
      <c r="A56" s="3" t="s">
        <v>887</v>
      </c>
      <c r="B56" s="3" t="s">
        <v>888</v>
      </c>
      <c r="C56" s="3" t="s">
        <v>889</v>
      </c>
      <c r="D56" s="3" t="s">
        <v>890</v>
      </c>
      <c r="E56" s="3" t="s">
        <v>891</v>
      </c>
      <c r="F56" s="3" t="s">
        <v>892</v>
      </c>
      <c r="G56" s="3" t="s">
        <v>893</v>
      </c>
      <c r="H56" s="3" t="s">
        <v>894</v>
      </c>
      <c r="I56" s="3" t="s">
        <v>895</v>
      </c>
    </row>
    <row r="57" spans="1:10" x14ac:dyDescent="0.25">
      <c r="A57" s="3" t="s">
        <v>896</v>
      </c>
      <c r="B57" s="3" t="s">
        <v>897</v>
      </c>
      <c r="C57" s="3" t="s">
        <v>898</v>
      </c>
      <c r="D57" s="3" t="s">
        <v>899</v>
      </c>
      <c r="E57" s="3" t="s">
        <v>900</v>
      </c>
      <c r="F57" s="3" t="s">
        <v>901</v>
      </c>
      <c r="G57" s="3" t="s">
        <v>902</v>
      </c>
      <c r="H57" s="3" t="s">
        <v>903</v>
      </c>
      <c r="I57" s="3" t="s">
        <v>904</v>
      </c>
    </row>
    <row r="58" spans="1:10" x14ac:dyDescent="0.25">
      <c r="A58" s="3" t="s">
        <v>905</v>
      </c>
      <c r="B58" s="3" t="s">
        <v>906</v>
      </c>
      <c r="C58" s="3" t="s">
        <v>907</v>
      </c>
      <c r="D58" s="3" t="s">
        <v>908</v>
      </c>
      <c r="E58" s="3" t="s">
        <v>909</v>
      </c>
      <c r="F58" s="3" t="s">
        <v>910</v>
      </c>
      <c r="G58" s="3" t="s">
        <v>911</v>
      </c>
      <c r="H58" s="3" t="s">
        <v>912</v>
      </c>
      <c r="I58" s="3" t="s">
        <v>913</v>
      </c>
    </row>
    <row r="59" spans="1:10" x14ac:dyDescent="0.25">
      <c r="A59" s="3" t="s">
        <v>914</v>
      </c>
      <c r="B59" s="3" t="s">
        <v>915</v>
      </c>
      <c r="C59" s="3" t="s">
        <v>916</v>
      </c>
      <c r="D59" s="3" t="s">
        <v>917</v>
      </c>
      <c r="E59" s="3" t="s">
        <v>918</v>
      </c>
      <c r="F59" s="3" t="s">
        <v>919</v>
      </c>
      <c r="G59" s="3" t="s">
        <v>920</v>
      </c>
      <c r="H59" s="3" t="s">
        <v>915</v>
      </c>
      <c r="I59" s="3" t="s">
        <v>921</v>
      </c>
    </row>
    <row r="60" spans="1:10" x14ac:dyDescent="0.25">
      <c r="A60" s="3" t="s">
        <v>922</v>
      </c>
      <c r="B60" s="3" t="s">
        <v>923</v>
      </c>
      <c r="C60" s="3" t="s">
        <v>924</v>
      </c>
      <c r="D60" s="3" t="s">
        <v>925</v>
      </c>
      <c r="E60" s="3" t="s">
        <v>926</v>
      </c>
      <c r="F60" s="3" t="s">
        <v>927</v>
      </c>
      <c r="G60" s="3" t="s">
        <v>928</v>
      </c>
      <c r="H60" s="3" t="s">
        <v>923</v>
      </c>
      <c r="I60" s="3" t="s">
        <v>929</v>
      </c>
    </row>
    <row r="61" spans="1:10" x14ac:dyDescent="0.25">
      <c r="A61" s="3" t="s">
        <v>930</v>
      </c>
      <c r="B61" s="3" t="s">
        <v>931</v>
      </c>
      <c r="C61" s="3" t="s">
        <v>932</v>
      </c>
      <c r="D61" s="3" t="s">
        <v>933</v>
      </c>
      <c r="E61" s="3" t="s">
        <v>934</v>
      </c>
      <c r="F61" s="3" t="s">
        <v>935</v>
      </c>
      <c r="G61" s="3" t="s">
        <v>936</v>
      </c>
      <c r="H61" s="3" t="s">
        <v>931</v>
      </c>
      <c r="I61" s="3" t="s">
        <v>937</v>
      </c>
    </row>
    <row r="62" spans="1:10" x14ac:dyDescent="0.25">
      <c r="A62" s="3" t="s">
        <v>938</v>
      </c>
      <c r="B62" s="3" t="s">
        <v>939</v>
      </c>
      <c r="C62" s="3" t="s">
        <v>940</v>
      </c>
      <c r="D62" s="3" t="s">
        <v>941</v>
      </c>
      <c r="E62" s="3" t="s">
        <v>942</v>
      </c>
      <c r="F62" s="3" t="s">
        <v>943</v>
      </c>
      <c r="G62" s="3" t="s">
        <v>944</v>
      </c>
      <c r="H62" s="3" t="s">
        <v>939</v>
      </c>
      <c r="I62" s="3" t="s">
        <v>945</v>
      </c>
    </row>
    <row r="63" spans="1:10" x14ac:dyDescent="0.25">
      <c r="A63" s="3" t="s">
        <v>946</v>
      </c>
      <c r="B63" s="3" t="s">
        <v>947</v>
      </c>
      <c r="C63" s="3" t="s">
        <v>948</v>
      </c>
      <c r="D63" s="3" t="s">
        <v>949</v>
      </c>
      <c r="E63" s="3" t="s">
        <v>950</v>
      </c>
      <c r="F63" s="3" t="s">
        <v>951</v>
      </c>
      <c r="G63" s="3" t="s">
        <v>952</v>
      </c>
      <c r="H63" s="3" t="s">
        <v>947</v>
      </c>
      <c r="I63" s="3" t="s">
        <v>953</v>
      </c>
    </row>
    <row r="64" spans="1:10" x14ac:dyDescent="0.25">
      <c r="A64" s="3" t="s">
        <v>954</v>
      </c>
      <c r="B64" s="3" t="s">
        <v>955</v>
      </c>
      <c r="C64" s="3" t="s">
        <v>956</v>
      </c>
      <c r="D64" s="3" t="s">
        <v>957</v>
      </c>
      <c r="E64" s="3" t="s">
        <v>958</v>
      </c>
      <c r="F64" s="3" t="s">
        <v>959</v>
      </c>
      <c r="G64" s="3" t="s">
        <v>960</v>
      </c>
      <c r="H64" s="3" t="s">
        <v>955</v>
      </c>
      <c r="I64" s="3" t="s">
        <v>961</v>
      </c>
    </row>
    <row r="65" spans="1:9" x14ac:dyDescent="0.25">
      <c r="A65" s="3" t="s">
        <v>962</v>
      </c>
      <c r="B65" s="3" t="s">
        <v>963</v>
      </c>
      <c r="C65" s="3" t="s">
        <v>964</v>
      </c>
      <c r="D65" s="3" t="s">
        <v>965</v>
      </c>
      <c r="E65" s="3" t="s">
        <v>966</v>
      </c>
      <c r="F65" s="3" t="s">
        <v>967</v>
      </c>
      <c r="G65" s="3" t="s">
        <v>968</v>
      </c>
      <c r="H65" s="3" t="s">
        <v>963</v>
      </c>
      <c r="I65" s="3" t="s">
        <v>969</v>
      </c>
    </row>
    <row r="66" spans="1:9" x14ac:dyDescent="0.25">
      <c r="A66" s="3" t="s">
        <v>970</v>
      </c>
      <c r="B66" s="3" t="s">
        <v>971</v>
      </c>
      <c r="C66" s="3" t="s">
        <v>972</v>
      </c>
      <c r="D66" s="3" t="s">
        <v>973</v>
      </c>
      <c r="E66" s="3" t="s">
        <v>974</v>
      </c>
      <c r="F66" s="3" t="s">
        <v>975</v>
      </c>
      <c r="G66" s="3" t="s">
        <v>976</v>
      </c>
      <c r="H66" s="3" t="s">
        <v>971</v>
      </c>
      <c r="I66" s="3" t="s">
        <v>977</v>
      </c>
    </row>
    <row r="67" spans="1:9" x14ac:dyDescent="0.25">
      <c r="A67" s="3" t="s">
        <v>978</v>
      </c>
      <c r="B67" s="3" t="s">
        <v>979</v>
      </c>
      <c r="C67" s="3" t="s">
        <v>980</v>
      </c>
      <c r="D67" s="3" t="s">
        <v>981</v>
      </c>
      <c r="E67" s="3" t="s">
        <v>982</v>
      </c>
      <c r="F67" s="3" t="s">
        <v>983</v>
      </c>
      <c r="G67" s="3" t="s">
        <v>984</v>
      </c>
      <c r="H67" s="3" t="s">
        <v>979</v>
      </c>
      <c r="I67" s="3" t="s">
        <v>985</v>
      </c>
    </row>
    <row r="68" spans="1:9" x14ac:dyDescent="0.25">
      <c r="A68" s="3" t="s">
        <v>986</v>
      </c>
      <c r="B68" s="3" t="s">
        <v>987</v>
      </c>
      <c r="C68" s="3" t="s">
        <v>988</v>
      </c>
      <c r="D68" s="3" t="s">
        <v>989</v>
      </c>
      <c r="E68" s="3" t="s">
        <v>990</v>
      </c>
      <c r="F68" s="3" t="s">
        <v>991</v>
      </c>
      <c r="G68" s="3" t="s">
        <v>992</v>
      </c>
      <c r="H68" s="3" t="s">
        <v>987</v>
      </c>
      <c r="I68" s="3" t="s">
        <v>993</v>
      </c>
    </row>
    <row r="69" spans="1:9" x14ac:dyDescent="0.25">
      <c r="A69" s="3" t="s">
        <v>994</v>
      </c>
      <c r="B69" s="3" t="s">
        <v>995</v>
      </c>
      <c r="C69" s="3" t="s">
        <v>996</v>
      </c>
      <c r="D69" s="3" t="s">
        <v>997</v>
      </c>
      <c r="E69" s="3" t="s">
        <v>998</v>
      </c>
      <c r="F69" s="3" t="s">
        <v>999</v>
      </c>
      <c r="G69" s="3" t="s">
        <v>1000</v>
      </c>
      <c r="H69" s="3" t="s">
        <v>995</v>
      </c>
      <c r="I69" s="3" t="s">
        <v>1001</v>
      </c>
    </row>
    <row r="70" spans="1:9" x14ac:dyDescent="0.25">
      <c r="A70" s="3" t="s">
        <v>1002</v>
      </c>
      <c r="B70" s="3" t="s">
        <v>1003</v>
      </c>
      <c r="C70" s="3" t="s">
        <v>1004</v>
      </c>
      <c r="D70" s="3" t="s">
        <v>1005</v>
      </c>
      <c r="E70" s="3" t="s">
        <v>1006</v>
      </c>
      <c r="F70" s="3" t="s">
        <v>1007</v>
      </c>
      <c r="G70" s="3" t="s">
        <v>1008</v>
      </c>
      <c r="H70" s="3" t="s">
        <v>1003</v>
      </c>
      <c r="I70" s="3" t="s">
        <v>1009</v>
      </c>
    </row>
    <row r="71" spans="1:9" x14ac:dyDescent="0.25">
      <c r="A71" s="3" t="s">
        <v>1010</v>
      </c>
      <c r="B71" s="3" t="s">
        <v>1011</v>
      </c>
      <c r="C71" s="3" t="s">
        <v>1012</v>
      </c>
      <c r="D71" s="3" t="s">
        <v>1013</v>
      </c>
      <c r="E71" s="3" t="s">
        <v>1014</v>
      </c>
      <c r="F71" s="3" t="s">
        <v>1015</v>
      </c>
      <c r="G71" s="3" t="s">
        <v>1016</v>
      </c>
      <c r="H71" s="3" t="s">
        <v>1011</v>
      </c>
      <c r="I71" s="3" t="s">
        <v>1017</v>
      </c>
    </row>
    <row r="72" spans="1:9" x14ac:dyDescent="0.25">
      <c r="A72" s="3" t="s">
        <v>1018</v>
      </c>
      <c r="B72" s="3" t="s">
        <v>1019</v>
      </c>
      <c r="C72" s="3" t="s">
        <v>1020</v>
      </c>
      <c r="D72" s="3" t="s">
        <v>1021</v>
      </c>
      <c r="E72" s="3" t="s">
        <v>1022</v>
      </c>
      <c r="F72" s="3" t="s">
        <v>1023</v>
      </c>
      <c r="G72" s="3" t="s">
        <v>1024</v>
      </c>
      <c r="H72" s="3" t="s">
        <v>1019</v>
      </c>
      <c r="I72" s="3" t="s">
        <v>1025</v>
      </c>
    </row>
    <row r="73" spans="1:9" x14ac:dyDescent="0.25">
      <c r="A73" s="3" t="s">
        <v>1026</v>
      </c>
      <c r="B73" s="3" t="s">
        <v>1027</v>
      </c>
      <c r="C73" s="3" t="s">
        <v>1028</v>
      </c>
      <c r="D73" s="3" t="s">
        <v>1029</v>
      </c>
      <c r="E73" s="3" t="s">
        <v>1030</v>
      </c>
      <c r="F73" s="3" t="s">
        <v>1031</v>
      </c>
      <c r="G73" s="3" t="s">
        <v>1032</v>
      </c>
      <c r="H73" s="3" t="s">
        <v>1027</v>
      </c>
      <c r="I73" s="3" t="s">
        <v>1033</v>
      </c>
    </row>
    <row r="74" spans="1:9" x14ac:dyDescent="0.25">
      <c r="A74" s="3" t="s">
        <v>1034</v>
      </c>
      <c r="B74" s="3" t="s">
        <v>1035</v>
      </c>
      <c r="C74" s="3" t="s">
        <v>1036</v>
      </c>
      <c r="D74" s="3" t="s">
        <v>1037</v>
      </c>
      <c r="E74" s="3" t="s">
        <v>1038</v>
      </c>
      <c r="F74" s="3" t="s">
        <v>1039</v>
      </c>
      <c r="G74" s="3" t="s">
        <v>1040</v>
      </c>
      <c r="H74" s="3" t="s">
        <v>1035</v>
      </c>
      <c r="I74" s="3" t="s">
        <v>1041</v>
      </c>
    </row>
    <row r="75" spans="1:9" x14ac:dyDescent="0.25">
      <c r="A75" s="3" t="s">
        <v>1042</v>
      </c>
      <c r="B75" s="3" t="s">
        <v>1043</v>
      </c>
      <c r="C75" s="3" t="s">
        <v>1044</v>
      </c>
      <c r="D75" s="3" t="s">
        <v>1045</v>
      </c>
      <c r="E75" s="3" t="s">
        <v>1046</v>
      </c>
      <c r="F75" s="3" t="s">
        <v>1047</v>
      </c>
      <c r="G75" s="3" t="s">
        <v>1048</v>
      </c>
      <c r="H75" s="3" t="s">
        <v>1043</v>
      </c>
      <c r="I75" s="3" t="s">
        <v>1049</v>
      </c>
    </row>
    <row r="76" spans="1:9" x14ac:dyDescent="0.25">
      <c r="A76" s="3" t="s">
        <v>1050</v>
      </c>
      <c r="B76" s="3" t="s">
        <v>1051</v>
      </c>
      <c r="C76" s="3" t="s">
        <v>1052</v>
      </c>
      <c r="D76" s="3" t="s">
        <v>1053</v>
      </c>
      <c r="E76" s="3" t="s">
        <v>1054</v>
      </c>
      <c r="F76" s="3" t="s">
        <v>1055</v>
      </c>
      <c r="G76" s="3" t="s">
        <v>1056</v>
      </c>
      <c r="H76" s="3" t="s">
        <v>1051</v>
      </c>
      <c r="I76" s="3" t="s">
        <v>1057</v>
      </c>
    </row>
    <row r="77" spans="1:9" x14ac:dyDescent="0.25">
      <c r="A77" s="3" t="s">
        <v>1058</v>
      </c>
      <c r="B77" s="3" t="s">
        <v>1059</v>
      </c>
      <c r="C77" s="3" t="s">
        <v>1060</v>
      </c>
      <c r="D77" s="3" t="s">
        <v>1061</v>
      </c>
      <c r="E77" s="3" t="s">
        <v>1062</v>
      </c>
      <c r="F77" s="3" t="s">
        <v>1063</v>
      </c>
      <c r="G77" s="3" t="s">
        <v>1064</v>
      </c>
      <c r="H77" s="3" t="s">
        <v>1059</v>
      </c>
      <c r="I77" s="3" t="s">
        <v>1065</v>
      </c>
    </row>
    <row r="78" spans="1:9" x14ac:dyDescent="0.25">
      <c r="A78" s="3" t="s">
        <v>1066</v>
      </c>
      <c r="B78" s="3" t="s">
        <v>1067</v>
      </c>
      <c r="C78" s="3" t="s">
        <v>1068</v>
      </c>
      <c r="D78" s="3" t="s">
        <v>1069</v>
      </c>
      <c r="E78" s="3" t="s">
        <v>1070</v>
      </c>
      <c r="F78" s="3" t="s">
        <v>1071</v>
      </c>
      <c r="G78" s="3" t="s">
        <v>1072</v>
      </c>
      <c r="H78" s="3" t="s">
        <v>1067</v>
      </c>
      <c r="I78" s="3" t="s">
        <v>1073</v>
      </c>
    </row>
    <row r="79" spans="1:9" x14ac:dyDescent="0.25">
      <c r="A79" s="3" t="s">
        <v>1074</v>
      </c>
      <c r="B79" s="3" t="s">
        <v>1075</v>
      </c>
      <c r="C79" s="3" t="s">
        <v>1076</v>
      </c>
      <c r="D79" s="3" t="s">
        <v>1077</v>
      </c>
      <c r="E79" s="3" t="s">
        <v>1078</v>
      </c>
      <c r="F79" s="3" t="s">
        <v>1079</v>
      </c>
      <c r="G79" s="3" t="s">
        <v>1080</v>
      </c>
      <c r="H79" s="3" t="s">
        <v>1075</v>
      </c>
      <c r="I79" s="3" t="s">
        <v>1081</v>
      </c>
    </row>
    <row r="80" spans="1:9" x14ac:dyDescent="0.25">
      <c r="A80" s="3" t="s">
        <v>1082</v>
      </c>
      <c r="B80" s="3" t="s">
        <v>1083</v>
      </c>
      <c r="C80" s="3" t="s">
        <v>1084</v>
      </c>
      <c r="D80" s="3" t="s">
        <v>1085</v>
      </c>
      <c r="E80" s="3" t="s">
        <v>1086</v>
      </c>
      <c r="F80" s="3" t="s">
        <v>1087</v>
      </c>
      <c r="G80" s="3" t="s">
        <v>1088</v>
      </c>
      <c r="H80" s="3" t="s">
        <v>1083</v>
      </c>
      <c r="I80" s="3" t="s">
        <v>1089</v>
      </c>
    </row>
    <row r="81" spans="1:9" x14ac:dyDescent="0.25">
      <c r="A81" s="3" t="s">
        <v>1090</v>
      </c>
      <c r="B81" s="3" t="s">
        <v>1091</v>
      </c>
      <c r="C81" s="3" t="s">
        <v>1092</v>
      </c>
      <c r="D81" s="3" t="s">
        <v>1093</v>
      </c>
      <c r="E81" s="3" t="s">
        <v>1094</v>
      </c>
      <c r="F81" s="3" t="s">
        <v>1095</v>
      </c>
      <c r="G81" s="3" t="s">
        <v>1096</v>
      </c>
      <c r="H81" s="3" t="s">
        <v>1091</v>
      </c>
      <c r="I81" s="3" t="s">
        <v>1097</v>
      </c>
    </row>
    <row r="82" spans="1:9" x14ac:dyDescent="0.25">
      <c r="A82" s="3" t="s">
        <v>1098</v>
      </c>
      <c r="B82" s="3" t="s">
        <v>1099</v>
      </c>
      <c r="C82" s="3" t="s">
        <v>1100</v>
      </c>
      <c r="D82" s="3" t="s">
        <v>1101</v>
      </c>
      <c r="E82" s="3" t="s">
        <v>1102</v>
      </c>
      <c r="F82" s="3" t="s">
        <v>1103</v>
      </c>
      <c r="G82" s="3" t="s">
        <v>1104</v>
      </c>
      <c r="H82" s="3" t="s">
        <v>1099</v>
      </c>
      <c r="I82" s="3" t="s">
        <v>1105</v>
      </c>
    </row>
    <row r="83" spans="1:9" x14ac:dyDescent="0.25">
      <c r="A83" s="3" t="s">
        <v>1106</v>
      </c>
      <c r="B83" s="3" t="s">
        <v>1107</v>
      </c>
      <c r="C83" s="3" t="s">
        <v>1108</v>
      </c>
      <c r="D83" s="3" t="s">
        <v>1109</v>
      </c>
      <c r="E83" s="3" t="s">
        <v>1110</v>
      </c>
      <c r="F83" s="3" t="s">
        <v>1111</v>
      </c>
      <c r="G83" s="3" t="s">
        <v>1112</v>
      </c>
      <c r="H83" s="3" t="s">
        <v>1107</v>
      </c>
      <c r="I83" s="3" t="s">
        <v>1113</v>
      </c>
    </row>
    <row r="84" spans="1:9" x14ac:dyDescent="0.25">
      <c r="A84" s="3" t="s">
        <v>1114</v>
      </c>
      <c r="B84" s="3" t="s">
        <v>1115</v>
      </c>
      <c r="C84" s="3" t="s">
        <v>1116</v>
      </c>
      <c r="D84" s="3" t="s">
        <v>1117</v>
      </c>
      <c r="E84" s="3" t="s">
        <v>1118</v>
      </c>
      <c r="F84" s="3" t="s">
        <v>1119</v>
      </c>
      <c r="G84" s="3" t="s">
        <v>1120</v>
      </c>
      <c r="H84" s="3" t="s">
        <v>1115</v>
      </c>
      <c r="I84" s="3" t="s">
        <v>1121</v>
      </c>
    </row>
    <row r="85" spans="1:9" x14ac:dyDescent="0.25">
      <c r="A85" s="3" t="s">
        <v>1122</v>
      </c>
      <c r="B85" s="3" t="s">
        <v>1123</v>
      </c>
      <c r="C85" s="3" t="s">
        <v>1124</v>
      </c>
      <c r="D85" s="3" t="s">
        <v>1125</v>
      </c>
      <c r="E85" s="3" t="s">
        <v>1126</v>
      </c>
      <c r="F85" s="3" t="s">
        <v>1127</v>
      </c>
      <c r="G85" s="3" t="s">
        <v>1128</v>
      </c>
      <c r="H85" s="3" t="s">
        <v>1123</v>
      </c>
      <c r="I85" s="3" t="s">
        <v>1129</v>
      </c>
    </row>
    <row r="86" spans="1:9" x14ac:dyDescent="0.25">
      <c r="A86" s="3" t="s">
        <v>1130</v>
      </c>
      <c r="B86" s="3" t="s">
        <v>1131</v>
      </c>
      <c r="C86" s="3" t="s">
        <v>1132</v>
      </c>
      <c r="D86" s="3" t="s">
        <v>1133</v>
      </c>
      <c r="E86" s="3" t="s">
        <v>1134</v>
      </c>
      <c r="F86" s="3" t="s">
        <v>1135</v>
      </c>
      <c r="G86" s="3" t="s">
        <v>1136</v>
      </c>
      <c r="H86" s="3" t="s">
        <v>1131</v>
      </c>
      <c r="I86" s="3" t="s">
        <v>1137</v>
      </c>
    </row>
    <row r="87" spans="1:9" x14ac:dyDescent="0.25">
      <c r="A87" s="3" t="s">
        <v>1138</v>
      </c>
      <c r="B87" s="3" t="s">
        <v>1139</v>
      </c>
      <c r="C87" s="3" t="s">
        <v>1140</v>
      </c>
      <c r="D87" s="3" t="s">
        <v>1141</v>
      </c>
      <c r="E87" s="3" t="s">
        <v>1142</v>
      </c>
      <c r="F87" s="3" t="s">
        <v>1143</v>
      </c>
      <c r="G87" s="3" t="s">
        <v>1144</v>
      </c>
      <c r="H87" s="3" t="s">
        <v>1139</v>
      </c>
      <c r="I87" s="3" t="s">
        <v>1145</v>
      </c>
    </row>
    <row r="88" spans="1:9" x14ac:dyDescent="0.25">
      <c r="A88" s="3" t="s">
        <v>1146</v>
      </c>
      <c r="B88" s="3" t="s">
        <v>1147</v>
      </c>
      <c r="C88" s="3" t="s">
        <v>1148</v>
      </c>
      <c r="D88" s="3" t="s">
        <v>1149</v>
      </c>
      <c r="E88" s="3" t="s">
        <v>1150</v>
      </c>
      <c r="F88" s="3" t="s">
        <v>1151</v>
      </c>
      <c r="G88" s="3" t="s">
        <v>1152</v>
      </c>
      <c r="H88" s="3" t="s">
        <v>1147</v>
      </c>
      <c r="I88" s="3" t="s">
        <v>1153</v>
      </c>
    </row>
    <row r="89" spans="1:9" x14ac:dyDescent="0.25">
      <c r="A89" s="3" t="s">
        <v>1154</v>
      </c>
      <c r="B89" s="3" t="s">
        <v>1155</v>
      </c>
      <c r="C89" s="3" t="s">
        <v>1156</v>
      </c>
      <c r="D89" s="3" t="s">
        <v>1157</v>
      </c>
      <c r="E89" s="3" t="s">
        <v>1158</v>
      </c>
      <c r="F89" s="3" t="s">
        <v>1155</v>
      </c>
      <c r="G89" s="3" t="s">
        <v>1159</v>
      </c>
      <c r="H89" s="3" t="s">
        <v>1155</v>
      </c>
      <c r="I89" s="3" t="s">
        <v>1160</v>
      </c>
    </row>
    <row r="90" spans="1:9" x14ac:dyDescent="0.25">
      <c r="A90" s="3" t="s">
        <v>1161</v>
      </c>
      <c r="B90" s="3" t="s">
        <v>1162</v>
      </c>
      <c r="C90" s="3" t="s">
        <v>1163</v>
      </c>
      <c r="D90" s="3" t="s">
        <v>1164</v>
      </c>
      <c r="E90" s="3" t="s">
        <v>1165</v>
      </c>
      <c r="F90" s="3" t="s">
        <v>1162</v>
      </c>
      <c r="G90" s="3" t="s">
        <v>1166</v>
      </c>
      <c r="H90" s="3" t="s">
        <v>1162</v>
      </c>
      <c r="I90" s="3" t="s">
        <v>1167</v>
      </c>
    </row>
    <row r="91" spans="1:9" x14ac:dyDescent="0.25">
      <c r="A91" s="3" t="s">
        <v>1168</v>
      </c>
      <c r="B91" s="3" t="s">
        <v>1169</v>
      </c>
      <c r="C91" s="3" t="s">
        <v>1170</v>
      </c>
      <c r="D91" s="3" t="s">
        <v>1171</v>
      </c>
      <c r="E91" s="3" t="s">
        <v>1169</v>
      </c>
      <c r="F91" s="3" t="s">
        <v>1169</v>
      </c>
      <c r="G91" s="3" t="s">
        <v>1172</v>
      </c>
      <c r="H91" s="3" t="s">
        <v>1169</v>
      </c>
      <c r="I91" s="3" t="s">
        <v>1169</v>
      </c>
    </row>
    <row r="92" spans="1:9" x14ac:dyDescent="0.25">
      <c r="A92" s="3" t="s">
        <v>1173</v>
      </c>
      <c r="B92" s="3" t="s">
        <v>1174</v>
      </c>
      <c r="C92" s="3" t="s">
        <v>1175</v>
      </c>
      <c r="D92" s="3" t="s">
        <v>1176</v>
      </c>
      <c r="E92" s="3" t="s">
        <v>1174</v>
      </c>
      <c r="F92" s="3" t="s">
        <v>1174</v>
      </c>
      <c r="G92" s="3" t="s">
        <v>1177</v>
      </c>
      <c r="H92" s="3" t="s">
        <v>1174</v>
      </c>
      <c r="I92" s="3" t="s">
        <v>1174</v>
      </c>
    </row>
    <row r="93" spans="1:9" x14ac:dyDescent="0.25">
      <c r="A93" s="3" t="s">
        <v>1178</v>
      </c>
      <c r="B93" s="3" t="s">
        <v>1179</v>
      </c>
      <c r="C93" s="3" t="s">
        <v>1180</v>
      </c>
      <c r="D93" s="3" t="s">
        <v>1179</v>
      </c>
      <c r="E93" s="3" t="s">
        <v>1179</v>
      </c>
      <c r="F93" s="3" t="s">
        <v>1179</v>
      </c>
      <c r="G93" s="3" t="s">
        <v>1181</v>
      </c>
      <c r="H93" s="3" t="s">
        <v>1179</v>
      </c>
      <c r="I93" s="3" t="s">
        <v>1179</v>
      </c>
    </row>
    <row r="94" spans="1:9" x14ac:dyDescent="0.25">
      <c r="A94" s="3" t="s">
        <v>1182</v>
      </c>
      <c r="B94" s="3" t="s">
        <v>1183</v>
      </c>
      <c r="C94" s="3" t="s">
        <v>1184</v>
      </c>
      <c r="D94" s="3" t="s">
        <v>1183</v>
      </c>
      <c r="E94" s="3" t="s">
        <v>1183</v>
      </c>
      <c r="F94" s="3" t="s">
        <v>1183</v>
      </c>
      <c r="G94" s="3" t="s">
        <v>1185</v>
      </c>
      <c r="H94" s="3" t="s">
        <v>1183</v>
      </c>
      <c r="I94" s="3" t="s">
        <v>1183</v>
      </c>
    </row>
    <row r="95" spans="1:9" x14ac:dyDescent="0.25">
      <c r="A95" s="3" t="s">
        <v>1186</v>
      </c>
      <c r="B95" s="3" t="s">
        <v>1187</v>
      </c>
      <c r="C95" s="3" t="s">
        <v>1187</v>
      </c>
      <c r="D95" s="3" t="s">
        <v>1187</v>
      </c>
      <c r="E95" s="3" t="s">
        <v>1187</v>
      </c>
      <c r="F95" s="3" t="s">
        <v>1187</v>
      </c>
      <c r="G95" s="3" t="s">
        <v>1188</v>
      </c>
      <c r="H95" s="3" t="s">
        <v>1187</v>
      </c>
      <c r="I95" s="3" t="s">
        <v>1187</v>
      </c>
    </row>
    <row r="96" spans="1:9" x14ac:dyDescent="0.25">
      <c r="A96" s="3" t="s">
        <v>1189</v>
      </c>
      <c r="B96" s="3" t="s">
        <v>1190</v>
      </c>
      <c r="C96" s="3" t="s">
        <v>1190</v>
      </c>
      <c r="D96" s="3" t="s">
        <v>1190</v>
      </c>
      <c r="E96" s="3" t="s">
        <v>1190</v>
      </c>
      <c r="F96" s="3" t="s">
        <v>1190</v>
      </c>
      <c r="G96" s="3" t="s">
        <v>1191</v>
      </c>
      <c r="H96" s="3" t="s">
        <v>1190</v>
      </c>
      <c r="I96" s="3" t="s">
        <v>1190</v>
      </c>
    </row>
    <row r="97" spans="1:9" x14ac:dyDescent="0.25">
      <c r="A97" s="3" t="s">
        <v>1192</v>
      </c>
      <c r="B97" s="3" t="s">
        <v>1193</v>
      </c>
      <c r="C97" s="3" t="s">
        <v>1193</v>
      </c>
      <c r="D97" s="3" t="s">
        <v>1193</v>
      </c>
      <c r="E97" s="3" t="s">
        <v>1193</v>
      </c>
      <c r="F97" s="3" t="s">
        <v>1193</v>
      </c>
      <c r="G97" s="3" t="s">
        <v>1194</v>
      </c>
      <c r="H97" s="3" t="s">
        <v>1193</v>
      </c>
      <c r="I97" s="3" t="s">
        <v>1193</v>
      </c>
    </row>
    <row r="98" spans="1:9" x14ac:dyDescent="0.25">
      <c r="A98" s="3" t="s">
        <v>1195</v>
      </c>
      <c r="B98" s="3" t="s">
        <v>1196</v>
      </c>
      <c r="C98" s="3" t="s">
        <v>1196</v>
      </c>
      <c r="D98" s="3" t="s">
        <v>1196</v>
      </c>
      <c r="E98" s="3" t="s">
        <v>1196</v>
      </c>
      <c r="F98" s="3" t="s">
        <v>1196</v>
      </c>
      <c r="G98" s="3" t="s">
        <v>1197</v>
      </c>
      <c r="H98" s="3" t="s">
        <v>1196</v>
      </c>
      <c r="I98" s="3" t="s">
        <v>1196</v>
      </c>
    </row>
    <row r="99" spans="1:9" x14ac:dyDescent="0.25">
      <c r="A99" s="3" t="s">
        <v>1198</v>
      </c>
      <c r="B99" s="3" t="s">
        <v>1199</v>
      </c>
      <c r="C99" s="3" t="s">
        <v>1199</v>
      </c>
      <c r="D99" s="3" t="s">
        <v>1199</v>
      </c>
      <c r="E99" s="3" t="s">
        <v>1199</v>
      </c>
      <c r="F99" s="3" t="s">
        <v>1199</v>
      </c>
      <c r="G99" s="3" t="s">
        <v>1199</v>
      </c>
      <c r="H99" s="3" t="s">
        <v>1199</v>
      </c>
      <c r="I99" s="3" t="s">
        <v>1199</v>
      </c>
    </row>
    <row r="101" spans="1:9" x14ac:dyDescent="0.25">
      <c r="A101" s="3" t="s">
        <v>1200</v>
      </c>
      <c r="B101" s="3" t="s">
        <v>803</v>
      </c>
      <c r="C101" s="3" t="s">
        <v>804</v>
      </c>
      <c r="D101" s="3" t="s">
        <v>805</v>
      </c>
      <c r="E101" s="3" t="s">
        <v>806</v>
      </c>
      <c r="F101" s="3" t="s">
        <v>807</v>
      </c>
      <c r="G101" s="3" t="s">
        <v>808</v>
      </c>
      <c r="H101" s="3" t="s">
        <v>809</v>
      </c>
      <c r="I101" s="3" t="s">
        <v>810</v>
      </c>
    </row>
    <row r="102" spans="1:9" x14ac:dyDescent="0.25">
      <c r="A102" s="3" t="s">
        <v>860</v>
      </c>
      <c r="B102" s="3" t="s">
        <v>1362</v>
      </c>
      <c r="C102" s="3" t="s">
        <v>1201</v>
      </c>
      <c r="D102" s="3" t="s">
        <v>1202</v>
      </c>
      <c r="E102" s="3" t="s">
        <v>1363</v>
      </c>
      <c r="F102" s="3" t="s">
        <v>1364</v>
      </c>
      <c r="G102" s="3" t="s">
        <v>1203</v>
      </c>
      <c r="H102" s="3" t="s">
        <v>1365</v>
      </c>
      <c r="I102" s="3" t="s">
        <v>1366</v>
      </c>
    </row>
    <row r="103" spans="1:9" x14ac:dyDescent="0.25">
      <c r="A103" s="3" t="s">
        <v>869</v>
      </c>
      <c r="B103" s="3" t="s">
        <v>1367</v>
      </c>
      <c r="C103" s="3" t="s">
        <v>1204</v>
      </c>
      <c r="D103" s="3" t="s">
        <v>1205</v>
      </c>
      <c r="E103" s="3" t="s">
        <v>1368</v>
      </c>
      <c r="F103" s="3" t="s">
        <v>1369</v>
      </c>
      <c r="G103" s="3" t="s">
        <v>1206</v>
      </c>
      <c r="H103" s="3" t="s">
        <v>1370</v>
      </c>
      <c r="I103" s="3" t="s">
        <v>1371</v>
      </c>
    </row>
    <row r="104" spans="1:9" x14ac:dyDescent="0.25">
      <c r="A104" s="3" t="s">
        <v>878</v>
      </c>
      <c r="B104" s="3" t="s">
        <v>1372</v>
      </c>
      <c r="C104" s="3" t="s">
        <v>1207</v>
      </c>
      <c r="D104" s="3" t="s">
        <v>1208</v>
      </c>
      <c r="E104" s="3" t="s">
        <v>1373</v>
      </c>
      <c r="F104" s="3" t="s">
        <v>1374</v>
      </c>
      <c r="G104" s="3" t="s">
        <v>1209</v>
      </c>
      <c r="H104" s="3" t="s">
        <v>1375</v>
      </c>
      <c r="I104" s="3" t="s">
        <v>1376</v>
      </c>
    </row>
    <row r="105" spans="1:9" x14ac:dyDescent="0.25">
      <c r="A105" s="3" t="s">
        <v>887</v>
      </c>
      <c r="B105" s="3" t="s">
        <v>1377</v>
      </c>
      <c r="C105" s="3" t="s">
        <v>1210</v>
      </c>
      <c r="D105" s="3" t="s">
        <v>1211</v>
      </c>
      <c r="E105" s="3" t="s">
        <v>1378</v>
      </c>
      <c r="F105" s="3" t="s">
        <v>1379</v>
      </c>
      <c r="G105" s="3" t="s">
        <v>1212</v>
      </c>
      <c r="H105" s="3" t="s">
        <v>1380</v>
      </c>
      <c r="I105" s="3" t="s">
        <v>1381</v>
      </c>
    </row>
    <row r="106" spans="1:9" x14ac:dyDescent="0.25">
      <c r="A106" s="3" t="s">
        <v>896</v>
      </c>
      <c r="B106" s="3" t="s">
        <v>1382</v>
      </c>
      <c r="C106" s="3" t="s">
        <v>1213</v>
      </c>
      <c r="D106" s="3" t="s">
        <v>1214</v>
      </c>
      <c r="E106" s="3" t="s">
        <v>1383</v>
      </c>
      <c r="F106" s="3" t="s">
        <v>1384</v>
      </c>
      <c r="G106" s="3" t="s">
        <v>1215</v>
      </c>
      <c r="H106" s="3" t="s">
        <v>1385</v>
      </c>
      <c r="I106" s="3" t="s">
        <v>1386</v>
      </c>
    </row>
    <row r="107" spans="1:9" x14ac:dyDescent="0.25">
      <c r="A107" s="3" t="s">
        <v>905</v>
      </c>
      <c r="B107" s="3" t="s">
        <v>1387</v>
      </c>
      <c r="C107" s="3" t="s">
        <v>1216</v>
      </c>
      <c r="D107" s="3" t="s">
        <v>1388</v>
      </c>
      <c r="E107" s="3" t="s">
        <v>1389</v>
      </c>
      <c r="F107" s="3" t="s">
        <v>1390</v>
      </c>
      <c r="G107" s="3" t="s">
        <v>1217</v>
      </c>
      <c r="H107" s="3" t="s">
        <v>1391</v>
      </c>
      <c r="I107" s="3" t="s">
        <v>1363</v>
      </c>
    </row>
    <row r="108" spans="1:9" x14ac:dyDescent="0.25">
      <c r="A108" s="3" t="s">
        <v>914</v>
      </c>
      <c r="B108" s="3" t="s">
        <v>1392</v>
      </c>
      <c r="C108" s="3" t="s">
        <v>1218</v>
      </c>
      <c r="D108" s="3" t="s">
        <v>1393</v>
      </c>
      <c r="E108" s="3" t="s">
        <v>1394</v>
      </c>
      <c r="F108" s="3" t="s">
        <v>1219</v>
      </c>
      <c r="G108" s="3" t="s">
        <v>1220</v>
      </c>
      <c r="H108" s="3" t="s">
        <v>1392</v>
      </c>
      <c r="I108" s="3" t="s">
        <v>1368</v>
      </c>
    </row>
    <row r="109" spans="1:9" x14ac:dyDescent="0.25">
      <c r="A109" s="3" t="s">
        <v>922</v>
      </c>
      <c r="B109" s="3" t="s">
        <v>1395</v>
      </c>
      <c r="C109" s="3" t="s">
        <v>1221</v>
      </c>
      <c r="D109" s="3" t="s">
        <v>1396</v>
      </c>
      <c r="E109" s="3" t="s">
        <v>1397</v>
      </c>
      <c r="F109" s="3" t="s">
        <v>1222</v>
      </c>
      <c r="G109" s="3" t="s">
        <v>1223</v>
      </c>
      <c r="H109" s="3" t="s">
        <v>1395</v>
      </c>
      <c r="I109" s="3" t="s">
        <v>1398</v>
      </c>
    </row>
    <row r="110" spans="1:9" x14ac:dyDescent="0.25">
      <c r="A110" s="3" t="s">
        <v>930</v>
      </c>
      <c r="B110" s="3" t="s">
        <v>1399</v>
      </c>
      <c r="C110" s="3" t="s">
        <v>1224</v>
      </c>
      <c r="D110" s="3" t="s">
        <v>1400</v>
      </c>
      <c r="E110" s="3" t="s">
        <v>1401</v>
      </c>
      <c r="F110" s="3" t="s">
        <v>1225</v>
      </c>
      <c r="G110" s="3" t="s">
        <v>1226</v>
      </c>
      <c r="H110" s="3" t="s">
        <v>1399</v>
      </c>
      <c r="I110" s="3" t="s">
        <v>1402</v>
      </c>
    </row>
    <row r="111" spans="1:9" x14ac:dyDescent="0.25">
      <c r="A111" s="3" t="s">
        <v>938</v>
      </c>
      <c r="B111" s="3" t="s">
        <v>1403</v>
      </c>
      <c r="C111" s="3" t="s">
        <v>1227</v>
      </c>
      <c r="D111" s="3" t="s">
        <v>1404</v>
      </c>
      <c r="E111" s="3" t="s">
        <v>1405</v>
      </c>
      <c r="F111" s="3" t="s">
        <v>1228</v>
      </c>
      <c r="G111" s="3" t="s">
        <v>1229</v>
      </c>
      <c r="H111" s="3" t="s">
        <v>1403</v>
      </c>
      <c r="I111" s="3" t="s">
        <v>1406</v>
      </c>
    </row>
    <row r="112" spans="1:9" x14ac:dyDescent="0.25">
      <c r="A112" s="3" t="s">
        <v>946</v>
      </c>
      <c r="B112" s="3" t="s">
        <v>1407</v>
      </c>
      <c r="C112" s="3" t="s">
        <v>1230</v>
      </c>
      <c r="D112" s="3" t="s">
        <v>1408</v>
      </c>
      <c r="E112" s="3" t="s">
        <v>1409</v>
      </c>
      <c r="F112" s="3" t="s">
        <v>1410</v>
      </c>
      <c r="G112" s="3" t="s">
        <v>1231</v>
      </c>
      <c r="H112" s="3" t="s">
        <v>1407</v>
      </c>
      <c r="I112" s="3" t="s">
        <v>1411</v>
      </c>
    </row>
    <row r="113" spans="1:9" x14ac:dyDescent="0.25">
      <c r="A113" s="3" t="s">
        <v>954</v>
      </c>
      <c r="B113" s="3" t="s">
        <v>1412</v>
      </c>
      <c r="C113" s="3" t="s">
        <v>1232</v>
      </c>
      <c r="D113" s="3" t="s">
        <v>1413</v>
      </c>
      <c r="E113" s="3" t="s">
        <v>1414</v>
      </c>
      <c r="F113" s="3" t="s">
        <v>1415</v>
      </c>
      <c r="G113" s="3" t="s">
        <v>1233</v>
      </c>
      <c r="H113" s="3" t="s">
        <v>1412</v>
      </c>
      <c r="I113" s="3" t="s">
        <v>1416</v>
      </c>
    </row>
    <row r="114" spans="1:9" x14ac:dyDescent="0.25">
      <c r="A114" s="3" t="s">
        <v>962</v>
      </c>
      <c r="B114" s="3" t="s">
        <v>1417</v>
      </c>
      <c r="C114" s="3" t="s">
        <v>1234</v>
      </c>
      <c r="D114" s="3" t="s">
        <v>1418</v>
      </c>
      <c r="E114" s="3" t="s">
        <v>1419</v>
      </c>
      <c r="F114" s="3" t="s">
        <v>1420</v>
      </c>
      <c r="G114" s="3" t="s">
        <v>1235</v>
      </c>
      <c r="H114" s="3" t="s">
        <v>1417</v>
      </c>
      <c r="I114" s="3" t="s">
        <v>1421</v>
      </c>
    </row>
    <row r="115" spans="1:9" x14ac:dyDescent="0.25">
      <c r="A115" s="3" t="s">
        <v>970</v>
      </c>
      <c r="B115" s="3" t="s">
        <v>1422</v>
      </c>
      <c r="C115" s="3" t="s">
        <v>1236</v>
      </c>
      <c r="D115" s="3" t="s">
        <v>1423</v>
      </c>
      <c r="E115" s="3" t="s">
        <v>1424</v>
      </c>
      <c r="F115" s="3" t="s">
        <v>1425</v>
      </c>
      <c r="G115" s="3" t="s">
        <v>1237</v>
      </c>
      <c r="H115" s="3" t="s">
        <v>1422</v>
      </c>
      <c r="I115" s="3" t="s">
        <v>1426</v>
      </c>
    </row>
    <row r="116" spans="1:9" x14ac:dyDescent="0.25">
      <c r="A116" s="3" t="s">
        <v>978</v>
      </c>
      <c r="B116" s="3" t="s">
        <v>1427</v>
      </c>
      <c r="C116" s="3" t="s">
        <v>1238</v>
      </c>
      <c r="D116" s="3" t="s">
        <v>1428</v>
      </c>
      <c r="E116" s="3" t="s">
        <v>1429</v>
      </c>
      <c r="F116" s="3" t="s">
        <v>1430</v>
      </c>
      <c r="G116" s="3" t="s">
        <v>1239</v>
      </c>
      <c r="H116" s="3" t="s">
        <v>1427</v>
      </c>
      <c r="I116" s="3" t="s">
        <v>1431</v>
      </c>
    </row>
    <row r="117" spans="1:9" x14ac:dyDescent="0.25">
      <c r="A117" s="3" t="s">
        <v>986</v>
      </c>
      <c r="B117" s="3" t="s">
        <v>1432</v>
      </c>
      <c r="C117" s="3" t="s">
        <v>1240</v>
      </c>
      <c r="D117" s="3" t="s">
        <v>1433</v>
      </c>
      <c r="E117" s="3" t="s">
        <v>1434</v>
      </c>
      <c r="F117" s="3" t="s">
        <v>1435</v>
      </c>
      <c r="G117" s="3" t="s">
        <v>1241</v>
      </c>
      <c r="H117" s="3" t="s">
        <v>1432</v>
      </c>
      <c r="I117" s="3" t="s">
        <v>1436</v>
      </c>
    </row>
    <row r="118" spans="1:9" x14ac:dyDescent="0.25">
      <c r="A118" s="3" t="s">
        <v>994</v>
      </c>
      <c r="B118" s="3" t="s">
        <v>1437</v>
      </c>
      <c r="C118" s="3" t="s">
        <v>1242</v>
      </c>
      <c r="D118" s="3" t="s">
        <v>1362</v>
      </c>
      <c r="E118" s="3" t="s">
        <v>1438</v>
      </c>
      <c r="F118" s="3" t="s">
        <v>1439</v>
      </c>
      <c r="G118" s="3" t="s">
        <v>1243</v>
      </c>
      <c r="H118" s="3" t="s">
        <v>1437</v>
      </c>
      <c r="I118" s="3" t="s">
        <v>1440</v>
      </c>
    </row>
    <row r="119" spans="1:9" x14ac:dyDescent="0.25">
      <c r="A119" s="3" t="s">
        <v>1002</v>
      </c>
      <c r="B119" s="3" t="s">
        <v>1441</v>
      </c>
      <c r="C119" s="3" t="s">
        <v>1244</v>
      </c>
      <c r="D119" s="3" t="s">
        <v>1367</v>
      </c>
      <c r="E119" s="3" t="s">
        <v>1387</v>
      </c>
      <c r="F119" s="3" t="s">
        <v>1442</v>
      </c>
      <c r="G119" s="3" t="s">
        <v>1245</v>
      </c>
      <c r="H119" s="3" t="s">
        <v>1441</v>
      </c>
      <c r="I119" s="3" t="s">
        <v>1443</v>
      </c>
    </row>
    <row r="120" spans="1:9" x14ac:dyDescent="0.25">
      <c r="A120" s="3" t="s">
        <v>1010</v>
      </c>
      <c r="B120" s="3" t="s">
        <v>1444</v>
      </c>
      <c r="C120" s="3" t="s">
        <v>1445</v>
      </c>
      <c r="D120" s="3" t="s">
        <v>1446</v>
      </c>
      <c r="E120" s="3" t="s">
        <v>1447</v>
      </c>
      <c r="F120" s="3" t="s">
        <v>1445</v>
      </c>
      <c r="G120" s="3" t="s">
        <v>1246</v>
      </c>
      <c r="H120" s="3" t="s">
        <v>1444</v>
      </c>
      <c r="I120" s="3" t="s">
        <v>1448</v>
      </c>
    </row>
    <row r="121" spans="1:9" x14ac:dyDescent="0.25">
      <c r="A121" s="3" t="s">
        <v>1018</v>
      </c>
      <c r="B121" s="3" t="s">
        <v>1449</v>
      </c>
      <c r="C121" s="3" t="s">
        <v>1450</v>
      </c>
      <c r="D121" s="3" t="s">
        <v>1451</v>
      </c>
      <c r="E121" s="3" t="s">
        <v>1452</v>
      </c>
      <c r="F121" s="3" t="s">
        <v>1450</v>
      </c>
      <c r="G121" s="3" t="s">
        <v>1247</v>
      </c>
      <c r="H121" s="3" t="s">
        <v>1449</v>
      </c>
      <c r="I121" s="3" t="s">
        <v>1453</v>
      </c>
    </row>
    <row r="122" spans="1:9" x14ac:dyDescent="0.25">
      <c r="A122" s="3" t="s">
        <v>1026</v>
      </c>
      <c r="B122" s="3" t="s">
        <v>1454</v>
      </c>
      <c r="C122" s="3" t="s">
        <v>1455</v>
      </c>
      <c r="D122" s="3" t="s">
        <v>1456</v>
      </c>
      <c r="E122" s="3" t="s">
        <v>1457</v>
      </c>
      <c r="F122" s="3" t="s">
        <v>1455</v>
      </c>
      <c r="G122" s="3" t="s">
        <v>1248</v>
      </c>
      <c r="H122" s="3" t="s">
        <v>1454</v>
      </c>
      <c r="I122" s="3" t="s">
        <v>1365</v>
      </c>
    </row>
    <row r="123" spans="1:9" x14ac:dyDescent="0.25">
      <c r="A123" s="3" t="s">
        <v>1034</v>
      </c>
      <c r="B123" s="3" t="s">
        <v>1458</v>
      </c>
      <c r="C123" s="3" t="s">
        <v>1459</v>
      </c>
      <c r="D123" s="3" t="s">
        <v>1460</v>
      </c>
      <c r="E123" s="3" t="s">
        <v>1461</v>
      </c>
      <c r="F123" s="3" t="s">
        <v>1459</v>
      </c>
      <c r="G123" s="3" t="s">
        <v>1249</v>
      </c>
      <c r="H123" s="3" t="s">
        <v>1458</v>
      </c>
      <c r="I123" s="3" t="s">
        <v>1370</v>
      </c>
    </row>
    <row r="124" spans="1:9" x14ac:dyDescent="0.25">
      <c r="A124" s="3" t="s">
        <v>1042</v>
      </c>
      <c r="B124" s="3" t="s">
        <v>1462</v>
      </c>
      <c r="C124" s="3" t="s">
        <v>1463</v>
      </c>
      <c r="D124" s="3" t="s">
        <v>1464</v>
      </c>
      <c r="E124" s="3" t="s">
        <v>1465</v>
      </c>
      <c r="F124" s="3" t="s">
        <v>1463</v>
      </c>
      <c r="G124" s="3" t="s">
        <v>1250</v>
      </c>
      <c r="H124" s="3" t="s">
        <v>1462</v>
      </c>
      <c r="I124" s="3" t="s">
        <v>1375</v>
      </c>
    </row>
    <row r="125" spans="1:9" x14ac:dyDescent="0.25">
      <c r="A125" s="3" t="s">
        <v>1050</v>
      </c>
      <c r="B125" s="3" t="s">
        <v>1466</v>
      </c>
      <c r="C125" s="3" t="s">
        <v>1467</v>
      </c>
      <c r="D125" s="3" t="s">
        <v>1468</v>
      </c>
      <c r="E125" s="3" t="s">
        <v>1469</v>
      </c>
      <c r="F125" s="3" t="s">
        <v>1467</v>
      </c>
      <c r="G125" s="3" t="s">
        <v>1251</v>
      </c>
      <c r="H125" s="3" t="s">
        <v>1466</v>
      </c>
      <c r="I125" s="3" t="s">
        <v>1380</v>
      </c>
    </row>
    <row r="126" spans="1:9" x14ac:dyDescent="0.25">
      <c r="A126" s="3" t="s">
        <v>1058</v>
      </c>
      <c r="B126" s="3" t="s">
        <v>1470</v>
      </c>
      <c r="C126" s="3" t="s">
        <v>1471</v>
      </c>
      <c r="D126" s="3" t="s">
        <v>1472</v>
      </c>
      <c r="E126" s="3" t="s">
        <v>1473</v>
      </c>
      <c r="F126" s="3" t="s">
        <v>1471</v>
      </c>
      <c r="G126" s="3" t="s">
        <v>1474</v>
      </c>
      <c r="H126" s="3" t="s">
        <v>1470</v>
      </c>
      <c r="I126" s="3" t="s">
        <v>1392</v>
      </c>
    </row>
    <row r="127" spans="1:9" x14ac:dyDescent="0.25">
      <c r="A127" s="3" t="s">
        <v>1066</v>
      </c>
      <c r="B127" s="3" t="s">
        <v>1475</v>
      </c>
      <c r="C127" s="3" t="s">
        <v>1476</v>
      </c>
      <c r="D127" s="3" t="s">
        <v>1477</v>
      </c>
      <c r="E127" s="3" t="s">
        <v>1478</v>
      </c>
      <c r="F127" s="3" t="s">
        <v>1476</v>
      </c>
      <c r="G127" s="3" t="s">
        <v>1479</v>
      </c>
      <c r="H127" s="3" t="s">
        <v>1475</v>
      </c>
      <c r="I127" s="3" t="s">
        <v>1395</v>
      </c>
    </row>
    <row r="128" spans="1:9" x14ac:dyDescent="0.25">
      <c r="A128" s="3" t="s">
        <v>1074</v>
      </c>
      <c r="B128" s="3" t="s">
        <v>1480</v>
      </c>
      <c r="C128" s="3" t="s">
        <v>1481</v>
      </c>
      <c r="D128" s="3" t="s">
        <v>1482</v>
      </c>
      <c r="E128" s="3" t="s">
        <v>1483</v>
      </c>
      <c r="F128" s="3" t="s">
        <v>1481</v>
      </c>
      <c r="G128" s="3" t="s">
        <v>1252</v>
      </c>
      <c r="H128" s="3" t="s">
        <v>1480</v>
      </c>
      <c r="I128" s="3" t="s">
        <v>1399</v>
      </c>
    </row>
    <row r="129" spans="1:9" x14ac:dyDescent="0.25">
      <c r="A129" s="3" t="s">
        <v>1082</v>
      </c>
      <c r="B129" s="3" t="s">
        <v>1484</v>
      </c>
      <c r="C129" s="3" t="s">
        <v>1485</v>
      </c>
      <c r="D129" s="3" t="s">
        <v>1486</v>
      </c>
      <c r="E129" s="3" t="s">
        <v>1487</v>
      </c>
      <c r="F129" s="3" t="s">
        <v>1485</v>
      </c>
      <c r="G129" s="3" t="s">
        <v>1253</v>
      </c>
      <c r="H129" s="3" t="s">
        <v>1484</v>
      </c>
      <c r="I129" s="3" t="s">
        <v>1403</v>
      </c>
    </row>
    <row r="130" spans="1:9" x14ac:dyDescent="0.25">
      <c r="A130" s="3" t="s">
        <v>1090</v>
      </c>
      <c r="B130" s="3" t="s">
        <v>1488</v>
      </c>
      <c r="C130" s="3" t="s">
        <v>1489</v>
      </c>
      <c r="D130" s="3" t="s">
        <v>1490</v>
      </c>
      <c r="E130" s="3" t="s">
        <v>1491</v>
      </c>
      <c r="F130" s="3" t="s">
        <v>1489</v>
      </c>
      <c r="G130" s="3" t="s">
        <v>1254</v>
      </c>
      <c r="H130" s="3" t="s">
        <v>1488</v>
      </c>
      <c r="I130" s="3" t="s">
        <v>1407</v>
      </c>
    </row>
    <row r="131" spans="1:9" x14ac:dyDescent="0.25">
      <c r="A131" s="3" t="s">
        <v>1098</v>
      </c>
      <c r="B131" s="3" t="s">
        <v>1492</v>
      </c>
      <c r="C131" s="3" t="s">
        <v>1493</v>
      </c>
      <c r="D131" s="3" t="s">
        <v>1494</v>
      </c>
      <c r="E131" s="3" t="s">
        <v>1495</v>
      </c>
      <c r="F131" s="3" t="s">
        <v>1493</v>
      </c>
      <c r="G131" s="3" t="s">
        <v>1255</v>
      </c>
      <c r="H131" s="3" t="s">
        <v>1492</v>
      </c>
      <c r="I131" s="3" t="s">
        <v>1412</v>
      </c>
    </row>
    <row r="132" spans="1:9" x14ac:dyDescent="0.25">
      <c r="A132" s="3" t="s">
        <v>1106</v>
      </c>
      <c r="B132" s="3" t="s">
        <v>1496</v>
      </c>
      <c r="C132" s="3" t="s">
        <v>1497</v>
      </c>
      <c r="D132" s="3" t="s">
        <v>1498</v>
      </c>
      <c r="E132" s="3" t="s">
        <v>1499</v>
      </c>
      <c r="F132" s="3" t="s">
        <v>1416</v>
      </c>
      <c r="G132" s="3" t="s">
        <v>1256</v>
      </c>
      <c r="H132" s="3" t="s">
        <v>1496</v>
      </c>
      <c r="I132" s="3" t="s">
        <v>1484</v>
      </c>
    </row>
    <row r="133" spans="1:9" x14ac:dyDescent="0.25">
      <c r="A133" s="3" t="s">
        <v>1114</v>
      </c>
      <c r="B133" s="3" t="s">
        <v>1500</v>
      </c>
      <c r="C133" s="3" t="s">
        <v>1501</v>
      </c>
      <c r="D133" s="3" t="s">
        <v>1502</v>
      </c>
      <c r="E133" s="3" t="s">
        <v>1503</v>
      </c>
      <c r="F133" s="3" t="s">
        <v>1421</v>
      </c>
      <c r="G133" s="3" t="s">
        <v>1257</v>
      </c>
      <c r="H133" s="3" t="s">
        <v>1500</v>
      </c>
      <c r="I133" s="3" t="s">
        <v>1488</v>
      </c>
    </row>
    <row r="134" spans="1:9" x14ac:dyDescent="0.25">
      <c r="A134" s="3" t="s">
        <v>1122</v>
      </c>
      <c r="B134" s="3" t="s">
        <v>1504</v>
      </c>
      <c r="C134" s="3" t="s">
        <v>1490</v>
      </c>
      <c r="D134" s="3" t="s">
        <v>1505</v>
      </c>
      <c r="E134" s="3" t="s">
        <v>1506</v>
      </c>
      <c r="F134" s="3" t="s">
        <v>1426</v>
      </c>
      <c r="G134" s="3" t="s">
        <v>1258</v>
      </c>
      <c r="H134" s="3" t="s">
        <v>1504</v>
      </c>
      <c r="I134" s="3" t="s">
        <v>1492</v>
      </c>
    </row>
    <row r="135" spans="1:9" x14ac:dyDescent="0.25">
      <c r="A135" s="3" t="s">
        <v>1130</v>
      </c>
      <c r="B135" s="3" t="s">
        <v>1507</v>
      </c>
      <c r="C135" s="3" t="s">
        <v>1494</v>
      </c>
      <c r="D135" s="3" t="s">
        <v>1508</v>
      </c>
      <c r="E135" s="3" t="s">
        <v>1509</v>
      </c>
      <c r="F135" s="3" t="s">
        <v>1431</v>
      </c>
      <c r="G135" s="3" t="s">
        <v>1259</v>
      </c>
      <c r="H135" s="3" t="s">
        <v>1507</v>
      </c>
      <c r="I135" s="3" t="s">
        <v>1496</v>
      </c>
    </row>
    <row r="136" spans="1:9" x14ac:dyDescent="0.25">
      <c r="A136" s="3" t="s">
        <v>1138</v>
      </c>
      <c r="B136" s="3" t="s">
        <v>1510</v>
      </c>
      <c r="C136" s="3" t="s">
        <v>1498</v>
      </c>
      <c r="D136" s="3" t="s">
        <v>1511</v>
      </c>
      <c r="E136" s="3" t="s">
        <v>1512</v>
      </c>
      <c r="F136" s="3" t="s">
        <v>1436</v>
      </c>
      <c r="G136" s="3" t="s">
        <v>1260</v>
      </c>
      <c r="H136" s="3" t="s">
        <v>1510</v>
      </c>
      <c r="I136" s="3" t="s">
        <v>1500</v>
      </c>
    </row>
    <row r="137" spans="1:9" x14ac:dyDescent="0.25">
      <c r="A137" s="3" t="s">
        <v>1146</v>
      </c>
      <c r="B137" s="3" t="s">
        <v>1513</v>
      </c>
      <c r="C137" s="3" t="s">
        <v>1502</v>
      </c>
      <c r="D137" s="3" t="s">
        <v>1514</v>
      </c>
      <c r="E137" s="3" t="s">
        <v>1515</v>
      </c>
      <c r="F137" s="3" t="s">
        <v>1440</v>
      </c>
      <c r="G137" s="3" t="s">
        <v>1261</v>
      </c>
      <c r="H137" s="3" t="s">
        <v>1513</v>
      </c>
      <c r="I137" s="3" t="s">
        <v>1504</v>
      </c>
    </row>
    <row r="138" spans="1:9" x14ac:dyDescent="0.25">
      <c r="A138" s="3" t="s">
        <v>1154</v>
      </c>
      <c r="B138" s="3" t="s">
        <v>1340</v>
      </c>
      <c r="C138" s="3" t="s">
        <v>1505</v>
      </c>
      <c r="D138" s="3" t="s">
        <v>1516</v>
      </c>
      <c r="E138" s="3" t="s">
        <v>1517</v>
      </c>
      <c r="F138" s="3" t="s">
        <v>1340</v>
      </c>
      <c r="G138" s="3" t="s">
        <v>1262</v>
      </c>
      <c r="H138" s="3" t="s">
        <v>1340</v>
      </c>
      <c r="I138" s="3" t="s">
        <v>1507</v>
      </c>
    </row>
    <row r="139" spans="1:9" x14ac:dyDescent="0.25">
      <c r="A139" s="3" t="s">
        <v>1161</v>
      </c>
      <c r="B139" s="3" t="s">
        <v>1323</v>
      </c>
      <c r="C139" s="3" t="s">
        <v>1508</v>
      </c>
      <c r="D139" s="3" t="s">
        <v>1518</v>
      </c>
      <c r="E139" s="3" t="s">
        <v>1519</v>
      </c>
      <c r="F139" s="3" t="s">
        <v>1323</v>
      </c>
      <c r="G139" s="3" t="s">
        <v>1263</v>
      </c>
      <c r="H139" s="3" t="s">
        <v>1323</v>
      </c>
      <c r="I139" s="3" t="s">
        <v>1510</v>
      </c>
    </row>
    <row r="140" spans="1:9" x14ac:dyDescent="0.25">
      <c r="A140" s="3" t="s">
        <v>1168</v>
      </c>
      <c r="B140" s="3" t="s">
        <v>1325</v>
      </c>
      <c r="C140" s="3" t="s">
        <v>1511</v>
      </c>
      <c r="D140" s="3" t="s">
        <v>1520</v>
      </c>
      <c r="E140" s="3" t="s">
        <v>1325</v>
      </c>
      <c r="F140" s="3" t="s">
        <v>1325</v>
      </c>
      <c r="G140" s="3" t="s">
        <v>1264</v>
      </c>
      <c r="H140" s="3" t="s">
        <v>1325</v>
      </c>
      <c r="I140" s="3" t="s">
        <v>1325</v>
      </c>
    </row>
    <row r="141" spans="1:9" x14ac:dyDescent="0.25">
      <c r="A141" s="3" t="s">
        <v>1173</v>
      </c>
      <c r="B141" s="3" t="s">
        <v>1343</v>
      </c>
      <c r="C141" s="3" t="s">
        <v>1514</v>
      </c>
      <c r="D141" s="3" t="s">
        <v>1521</v>
      </c>
      <c r="E141" s="3" t="s">
        <v>1343</v>
      </c>
      <c r="F141" s="3" t="s">
        <v>1343</v>
      </c>
      <c r="G141" s="3" t="s">
        <v>1265</v>
      </c>
      <c r="H141" s="3" t="s">
        <v>1343</v>
      </c>
      <c r="I141" s="3" t="s">
        <v>1343</v>
      </c>
    </row>
    <row r="142" spans="1:9" x14ac:dyDescent="0.25">
      <c r="A142" s="3" t="s">
        <v>1178</v>
      </c>
      <c r="B142" s="3" t="s">
        <v>1324</v>
      </c>
      <c r="C142" s="3" t="s">
        <v>1522</v>
      </c>
      <c r="D142" s="3" t="s">
        <v>1324</v>
      </c>
      <c r="E142" s="3" t="s">
        <v>1324</v>
      </c>
      <c r="F142" s="3" t="s">
        <v>1324</v>
      </c>
      <c r="G142" s="3" t="s">
        <v>1266</v>
      </c>
      <c r="H142" s="3" t="s">
        <v>1324</v>
      </c>
      <c r="I142" s="3" t="s">
        <v>1324</v>
      </c>
    </row>
    <row r="143" spans="1:9" x14ac:dyDescent="0.25">
      <c r="A143" s="3" t="s">
        <v>1182</v>
      </c>
      <c r="B143" s="3" t="s">
        <v>1315</v>
      </c>
      <c r="C143" s="3" t="s">
        <v>1523</v>
      </c>
      <c r="D143" s="3" t="s">
        <v>1315</v>
      </c>
      <c r="E143" s="3" t="s">
        <v>1315</v>
      </c>
      <c r="F143" s="3" t="s">
        <v>1315</v>
      </c>
      <c r="G143" s="3" t="s">
        <v>1267</v>
      </c>
      <c r="H143" s="3" t="s">
        <v>1315</v>
      </c>
      <c r="I143" s="3" t="s">
        <v>1315</v>
      </c>
    </row>
    <row r="144" spans="1:9" x14ac:dyDescent="0.25">
      <c r="A144" s="3" t="s">
        <v>1186</v>
      </c>
      <c r="B144" s="3" t="s">
        <v>1361</v>
      </c>
      <c r="C144" s="3" t="s">
        <v>1361</v>
      </c>
      <c r="D144" s="3" t="s">
        <v>1361</v>
      </c>
      <c r="E144" s="3" t="s">
        <v>1361</v>
      </c>
      <c r="F144" s="3" t="s">
        <v>1361</v>
      </c>
      <c r="G144" s="3" t="s">
        <v>1268</v>
      </c>
      <c r="H144" s="3" t="s">
        <v>1361</v>
      </c>
      <c r="I144" s="3" t="s">
        <v>1361</v>
      </c>
    </row>
    <row r="145" spans="1:13" x14ac:dyDescent="0.25">
      <c r="A145" s="3" t="s">
        <v>1189</v>
      </c>
      <c r="B145" s="3" t="s">
        <v>1322</v>
      </c>
      <c r="C145" s="3" t="s">
        <v>1322</v>
      </c>
      <c r="D145" s="3" t="s">
        <v>1322</v>
      </c>
      <c r="E145" s="3" t="s">
        <v>1322</v>
      </c>
      <c r="F145" s="3" t="s">
        <v>1322</v>
      </c>
      <c r="G145" s="3" t="s">
        <v>1269</v>
      </c>
      <c r="H145" s="3" t="s">
        <v>1322</v>
      </c>
      <c r="I145" s="3" t="s">
        <v>1322</v>
      </c>
    </row>
    <row r="146" spans="1:13" x14ac:dyDescent="0.25">
      <c r="A146" s="3" t="s">
        <v>1192</v>
      </c>
      <c r="B146" s="3" t="s">
        <v>1327</v>
      </c>
      <c r="C146" s="3" t="s">
        <v>1327</v>
      </c>
      <c r="D146" s="3" t="s">
        <v>1327</v>
      </c>
      <c r="E146" s="3" t="s">
        <v>1327</v>
      </c>
      <c r="F146" s="3" t="s">
        <v>1327</v>
      </c>
      <c r="G146" s="3" t="s">
        <v>1524</v>
      </c>
      <c r="H146" s="3" t="s">
        <v>1327</v>
      </c>
      <c r="I146" s="3" t="s">
        <v>1327</v>
      </c>
    </row>
    <row r="147" spans="1:13" x14ac:dyDescent="0.25">
      <c r="A147" s="3" t="s">
        <v>1195</v>
      </c>
      <c r="B147" s="3" t="s">
        <v>1318</v>
      </c>
      <c r="C147" s="3" t="s">
        <v>1318</v>
      </c>
      <c r="D147" s="3" t="s">
        <v>1318</v>
      </c>
      <c r="E147" s="3" t="s">
        <v>1318</v>
      </c>
      <c r="F147" s="3" t="s">
        <v>1318</v>
      </c>
      <c r="G147" s="3" t="s">
        <v>1270</v>
      </c>
      <c r="H147" s="3" t="s">
        <v>1318</v>
      </c>
      <c r="I147" s="3" t="s">
        <v>1318</v>
      </c>
    </row>
    <row r="148" spans="1:13" x14ac:dyDescent="0.25">
      <c r="A148" s="3" t="s">
        <v>1198</v>
      </c>
      <c r="B148" s="3" t="s">
        <v>1525</v>
      </c>
      <c r="C148" s="3" t="s">
        <v>1525</v>
      </c>
      <c r="D148" s="3" t="s">
        <v>1525</v>
      </c>
      <c r="E148" s="3" t="s">
        <v>1525</v>
      </c>
      <c r="F148" s="3" t="s">
        <v>1525</v>
      </c>
      <c r="G148" s="3" t="s">
        <v>1525</v>
      </c>
      <c r="H148" s="3" t="s">
        <v>1525</v>
      </c>
      <c r="I148" s="3" t="s">
        <v>1525</v>
      </c>
    </row>
    <row r="150" spans="1:13" x14ac:dyDescent="0.25">
      <c r="A150" s="3" t="s">
        <v>1271</v>
      </c>
      <c r="B150" s="3" t="s">
        <v>67</v>
      </c>
      <c r="C150" s="3" t="s">
        <v>68</v>
      </c>
      <c r="D150" s="3" t="s">
        <v>778</v>
      </c>
      <c r="E150" s="3" t="s">
        <v>779</v>
      </c>
      <c r="F150" s="3" t="s">
        <v>781</v>
      </c>
      <c r="G150" s="3" t="s">
        <v>782</v>
      </c>
      <c r="H150" s="3" t="s">
        <v>788</v>
      </c>
      <c r="I150" s="3" t="s">
        <v>789</v>
      </c>
      <c r="J150" s="3" t="s">
        <v>1272</v>
      </c>
      <c r="K150" s="3" t="s">
        <v>1273</v>
      </c>
      <c r="L150" s="3" t="s">
        <v>1274</v>
      </c>
      <c r="M150" s="3" t="s">
        <v>1275</v>
      </c>
    </row>
    <row r="151" spans="1:13" x14ac:dyDescent="0.25">
      <c r="A151" s="3" t="s">
        <v>6</v>
      </c>
      <c r="B151" s="3" t="s">
        <v>1325</v>
      </c>
      <c r="C151" s="3" t="s">
        <v>1213</v>
      </c>
      <c r="D151" s="3" t="s">
        <v>1315</v>
      </c>
      <c r="E151" s="3" t="s">
        <v>1387</v>
      </c>
      <c r="F151" s="3" t="s">
        <v>1364</v>
      </c>
      <c r="G151" s="3" t="s">
        <v>1524</v>
      </c>
      <c r="H151" s="3" t="s">
        <v>1315</v>
      </c>
      <c r="I151" s="3" t="s">
        <v>1421</v>
      </c>
      <c r="J151" s="3">
        <v>995</v>
      </c>
      <c r="K151" s="3">
        <v>1000</v>
      </c>
      <c r="L151" s="3">
        <v>5</v>
      </c>
      <c r="M151" s="3" t="s">
        <v>1276</v>
      </c>
    </row>
    <row r="152" spans="1:13" x14ac:dyDescent="0.25">
      <c r="A152" s="3" t="s">
        <v>8</v>
      </c>
      <c r="B152" s="3" t="s">
        <v>1372</v>
      </c>
      <c r="C152" s="3" t="s">
        <v>1224</v>
      </c>
      <c r="D152" s="3" t="s">
        <v>1388</v>
      </c>
      <c r="E152" s="3" t="s">
        <v>1397</v>
      </c>
      <c r="F152" s="3" t="s">
        <v>1420</v>
      </c>
      <c r="G152" s="3" t="s">
        <v>1254</v>
      </c>
      <c r="H152" s="3" t="s">
        <v>1370</v>
      </c>
      <c r="I152" s="3" t="s">
        <v>1392</v>
      </c>
      <c r="J152" s="3">
        <v>1097</v>
      </c>
      <c r="K152" s="3">
        <v>1000</v>
      </c>
      <c r="L152" s="3">
        <v>-97</v>
      </c>
      <c r="M152" s="3" t="s">
        <v>1277</v>
      </c>
    </row>
    <row r="153" spans="1:13" x14ac:dyDescent="0.25">
      <c r="A153" s="3" t="s">
        <v>10</v>
      </c>
      <c r="B153" s="3" t="s">
        <v>1454</v>
      </c>
      <c r="C153" s="3" t="s">
        <v>1207</v>
      </c>
      <c r="D153" s="3" t="s">
        <v>1214</v>
      </c>
      <c r="E153" s="3" t="s">
        <v>1363</v>
      </c>
      <c r="F153" s="3" t="s">
        <v>1323</v>
      </c>
      <c r="G153" s="3" t="s">
        <v>1260</v>
      </c>
      <c r="H153" s="3" t="s">
        <v>1458</v>
      </c>
      <c r="I153" s="3" t="s">
        <v>1398</v>
      </c>
      <c r="J153" s="3">
        <v>1017.4</v>
      </c>
      <c r="K153" s="3">
        <v>1000</v>
      </c>
      <c r="L153" s="3">
        <v>-17.399999999999999</v>
      </c>
      <c r="M153" s="3" t="s">
        <v>1278</v>
      </c>
    </row>
    <row r="154" spans="1:13" x14ac:dyDescent="0.25">
      <c r="A154" s="3" t="s">
        <v>119</v>
      </c>
      <c r="B154" s="3" t="s">
        <v>1343</v>
      </c>
      <c r="C154" s="3" t="s">
        <v>1322</v>
      </c>
      <c r="D154" s="3" t="s">
        <v>1315</v>
      </c>
      <c r="E154" s="3" t="s">
        <v>1322</v>
      </c>
      <c r="F154" s="3" t="s">
        <v>1364</v>
      </c>
      <c r="G154" s="3" t="s">
        <v>1203</v>
      </c>
      <c r="H154" s="3" t="s">
        <v>1323</v>
      </c>
      <c r="I154" s="3" t="s">
        <v>1322</v>
      </c>
      <c r="J154" s="3">
        <v>1005.5</v>
      </c>
      <c r="K154" s="3">
        <v>1000</v>
      </c>
      <c r="L154" s="3">
        <v>-5.5</v>
      </c>
      <c r="M154" s="3" t="s">
        <v>1279</v>
      </c>
    </row>
    <row r="155" spans="1:13" x14ac:dyDescent="0.25">
      <c r="A155" s="3" t="s">
        <v>122</v>
      </c>
      <c r="B155" s="3" t="s">
        <v>1513</v>
      </c>
      <c r="C155" s="3" t="s">
        <v>1322</v>
      </c>
      <c r="D155" s="3" t="s">
        <v>1446</v>
      </c>
      <c r="E155" s="3" t="s">
        <v>1322</v>
      </c>
      <c r="F155" s="3" t="s">
        <v>1435</v>
      </c>
      <c r="G155" s="3" t="s">
        <v>1203</v>
      </c>
      <c r="H155" s="3" t="s">
        <v>1462</v>
      </c>
      <c r="I155" s="3" t="s">
        <v>1322</v>
      </c>
      <c r="J155" s="3">
        <v>995</v>
      </c>
      <c r="K155" s="3">
        <v>1000</v>
      </c>
      <c r="L155" s="3">
        <v>5</v>
      </c>
      <c r="M155" s="3" t="s">
        <v>1276</v>
      </c>
    </row>
    <row r="156" spans="1:13" x14ac:dyDescent="0.25">
      <c r="A156" s="3" t="s">
        <v>131</v>
      </c>
      <c r="B156" s="3" t="s">
        <v>1324</v>
      </c>
      <c r="C156" s="3" t="s">
        <v>1322</v>
      </c>
      <c r="D156" s="3" t="s">
        <v>1460</v>
      </c>
      <c r="E156" s="3" t="s">
        <v>1322</v>
      </c>
      <c r="F156" s="3" t="s">
        <v>1228</v>
      </c>
      <c r="G156" s="3" t="s">
        <v>1203</v>
      </c>
      <c r="H156" s="3" t="s">
        <v>1325</v>
      </c>
      <c r="I156" s="3" t="s">
        <v>1322</v>
      </c>
      <c r="J156" s="3">
        <v>988.6</v>
      </c>
      <c r="K156" s="3">
        <v>1000</v>
      </c>
      <c r="L156" s="3">
        <v>11.4</v>
      </c>
      <c r="M156" s="3" t="s">
        <v>1526</v>
      </c>
    </row>
    <row r="157" spans="1:13" x14ac:dyDescent="0.25">
      <c r="A157" s="3" t="s">
        <v>136</v>
      </c>
      <c r="B157" s="3" t="s">
        <v>1315</v>
      </c>
      <c r="C157" s="3" t="s">
        <v>1322</v>
      </c>
      <c r="D157" s="3" t="s">
        <v>1315</v>
      </c>
      <c r="E157" s="3" t="s">
        <v>1322</v>
      </c>
      <c r="F157" s="3" t="s">
        <v>1364</v>
      </c>
      <c r="G157" s="3" t="s">
        <v>1203</v>
      </c>
      <c r="H157" s="3" t="s">
        <v>1343</v>
      </c>
      <c r="I157" s="3" t="s">
        <v>1322</v>
      </c>
      <c r="J157" s="3">
        <v>1001.5</v>
      </c>
      <c r="K157" s="3">
        <v>1000</v>
      </c>
      <c r="L157" s="3">
        <v>-1.5</v>
      </c>
      <c r="M157" s="3" t="s">
        <v>1280</v>
      </c>
    </row>
    <row r="158" spans="1:13" x14ac:dyDescent="0.25">
      <c r="A158" s="3" t="s">
        <v>138</v>
      </c>
      <c r="B158" s="3" t="s">
        <v>1437</v>
      </c>
      <c r="C158" s="3" t="s">
        <v>1361</v>
      </c>
      <c r="D158" s="3" t="s">
        <v>1511</v>
      </c>
      <c r="E158" s="3" t="s">
        <v>1324</v>
      </c>
      <c r="F158" s="3" t="s">
        <v>1322</v>
      </c>
      <c r="G158" s="3" t="s">
        <v>1203</v>
      </c>
      <c r="H158" s="3" t="s">
        <v>1392</v>
      </c>
      <c r="I158" s="3" t="s">
        <v>1366</v>
      </c>
      <c r="J158" s="3">
        <v>995</v>
      </c>
      <c r="K158" s="3">
        <v>1000</v>
      </c>
      <c r="L158" s="3">
        <v>5</v>
      </c>
      <c r="M158" s="3" t="s">
        <v>1276</v>
      </c>
    </row>
    <row r="159" spans="1:13" x14ac:dyDescent="0.25">
      <c r="A159" s="3" t="s">
        <v>151</v>
      </c>
      <c r="B159" s="3" t="s">
        <v>1318</v>
      </c>
      <c r="C159" s="3" t="s">
        <v>1522</v>
      </c>
      <c r="D159" s="3" t="s">
        <v>1498</v>
      </c>
      <c r="E159" s="3" t="s">
        <v>1324</v>
      </c>
      <c r="F159" s="3" t="s">
        <v>1222</v>
      </c>
      <c r="G159" s="3" t="s">
        <v>1203</v>
      </c>
      <c r="H159" s="3" t="s">
        <v>1318</v>
      </c>
      <c r="I159" s="3" t="s">
        <v>1324</v>
      </c>
      <c r="J159" s="3">
        <v>1028.8</v>
      </c>
      <c r="K159" s="3">
        <v>1000</v>
      </c>
      <c r="L159" s="3">
        <v>-28.8</v>
      </c>
      <c r="M159" s="3" t="s">
        <v>1281</v>
      </c>
    </row>
    <row r="160" spans="1:13" x14ac:dyDescent="0.25">
      <c r="A160" s="3" t="s">
        <v>157</v>
      </c>
      <c r="B160" s="3" t="s">
        <v>1449</v>
      </c>
      <c r="C160" s="3" t="s">
        <v>1476</v>
      </c>
      <c r="D160" s="3" t="s">
        <v>1400</v>
      </c>
      <c r="E160" s="3" t="s">
        <v>1503</v>
      </c>
      <c r="F160" s="3" t="s">
        <v>1476</v>
      </c>
      <c r="G160" s="3" t="s">
        <v>1248</v>
      </c>
      <c r="H160" s="3" t="s">
        <v>1340</v>
      </c>
      <c r="I160" s="3" t="s">
        <v>1416</v>
      </c>
      <c r="J160" s="3">
        <v>1020.4</v>
      </c>
      <c r="K160" s="3">
        <v>1000</v>
      </c>
      <c r="L160" s="3">
        <v>-20.399999999999999</v>
      </c>
      <c r="M160" s="3" t="s">
        <v>1282</v>
      </c>
    </row>
    <row r="161" spans="1:13" x14ac:dyDescent="0.25">
      <c r="A161" s="3" t="s">
        <v>162</v>
      </c>
      <c r="B161" s="3" t="s">
        <v>1367</v>
      </c>
      <c r="C161" s="3" t="s">
        <v>1514</v>
      </c>
      <c r="D161" s="3" t="s">
        <v>1498</v>
      </c>
      <c r="E161" s="3" t="s">
        <v>1515</v>
      </c>
      <c r="F161" s="3" t="s">
        <v>1525</v>
      </c>
      <c r="G161" s="3" t="s">
        <v>1237</v>
      </c>
      <c r="H161" s="3" t="s">
        <v>1399</v>
      </c>
      <c r="I161" s="3" t="s">
        <v>1496</v>
      </c>
      <c r="J161" s="3">
        <v>960.7</v>
      </c>
      <c r="K161" s="3">
        <v>1000</v>
      </c>
      <c r="L161" s="3">
        <v>39.299999999999997</v>
      </c>
      <c r="M161" s="3" t="s">
        <v>1283</v>
      </c>
    </row>
    <row r="162" spans="1:13" x14ac:dyDescent="0.25">
      <c r="A162" s="3" t="s">
        <v>169</v>
      </c>
      <c r="B162" s="3" t="s">
        <v>1441</v>
      </c>
      <c r="C162" s="3" t="s">
        <v>1494</v>
      </c>
      <c r="D162" s="3" t="s">
        <v>1456</v>
      </c>
      <c r="E162" s="3" t="s">
        <v>1483</v>
      </c>
      <c r="F162" s="3" t="s">
        <v>1485</v>
      </c>
      <c r="G162" s="3" t="s">
        <v>1479</v>
      </c>
      <c r="H162" s="3" t="s">
        <v>1500</v>
      </c>
      <c r="I162" s="3" t="s">
        <v>1412</v>
      </c>
      <c r="J162" s="3">
        <v>949.2</v>
      </c>
      <c r="K162" s="3">
        <v>1000</v>
      </c>
      <c r="L162" s="3">
        <v>50.8</v>
      </c>
      <c r="M162" s="3" t="s">
        <v>1527</v>
      </c>
    </row>
    <row r="163" spans="1:13" x14ac:dyDescent="0.25">
      <c r="A163" s="3" t="s">
        <v>193</v>
      </c>
      <c r="B163" s="3" t="s">
        <v>1387</v>
      </c>
      <c r="C163" s="3" t="s">
        <v>1481</v>
      </c>
      <c r="D163" s="3" t="s">
        <v>1468</v>
      </c>
      <c r="E163" s="3" t="s">
        <v>1387</v>
      </c>
      <c r="F163" s="3" t="s">
        <v>1361</v>
      </c>
      <c r="G163" s="3" t="s">
        <v>1249</v>
      </c>
      <c r="H163" s="3" t="s">
        <v>1432</v>
      </c>
      <c r="I163" s="3" t="s">
        <v>1431</v>
      </c>
      <c r="J163" s="3">
        <v>969.6</v>
      </c>
      <c r="K163" s="3">
        <v>1000</v>
      </c>
      <c r="L163" s="3">
        <v>30.4</v>
      </c>
      <c r="M163" s="3" t="s">
        <v>1528</v>
      </c>
    </row>
    <row r="164" spans="1:13" x14ac:dyDescent="0.25">
      <c r="A164" s="3" t="s">
        <v>268</v>
      </c>
      <c r="B164" s="3" t="s">
        <v>1323</v>
      </c>
      <c r="C164" s="3" t="s">
        <v>1502</v>
      </c>
      <c r="D164" s="3" t="s">
        <v>1315</v>
      </c>
      <c r="E164" s="3" t="s">
        <v>1325</v>
      </c>
      <c r="F164" s="3" t="s">
        <v>1364</v>
      </c>
      <c r="G164" s="3" t="s">
        <v>1223</v>
      </c>
      <c r="H164" s="3" t="s">
        <v>1504</v>
      </c>
      <c r="I164" s="3" t="s">
        <v>1343</v>
      </c>
      <c r="J164" s="3">
        <v>1065.2</v>
      </c>
      <c r="K164" s="3">
        <v>1000</v>
      </c>
      <c r="L164" s="3">
        <v>-65.2</v>
      </c>
      <c r="M164" s="3" t="s">
        <v>1284</v>
      </c>
    </row>
    <row r="165" spans="1:13" x14ac:dyDescent="0.25">
      <c r="A165" s="3" t="s">
        <v>270</v>
      </c>
      <c r="B165" s="3" t="s">
        <v>1444</v>
      </c>
      <c r="C165" s="3" t="s">
        <v>1218</v>
      </c>
      <c r="D165" s="3" t="s">
        <v>1423</v>
      </c>
      <c r="E165" s="3" t="s">
        <v>1389</v>
      </c>
      <c r="F165" s="3" t="s">
        <v>1445</v>
      </c>
      <c r="G165" s="3" t="s">
        <v>1265</v>
      </c>
      <c r="H165" s="3" t="s">
        <v>1427</v>
      </c>
      <c r="I165" s="3" t="s">
        <v>1406</v>
      </c>
      <c r="J165" s="3">
        <v>1055.7</v>
      </c>
      <c r="K165" s="3">
        <v>1000</v>
      </c>
      <c r="L165" s="3">
        <v>-55.7</v>
      </c>
      <c r="M165" s="3" t="s">
        <v>1285</v>
      </c>
    </row>
    <row r="166" spans="1:13" x14ac:dyDescent="0.25">
      <c r="A166" s="3" t="s">
        <v>278</v>
      </c>
      <c r="B166" s="3" t="s">
        <v>1322</v>
      </c>
      <c r="C166" s="3" t="s">
        <v>1242</v>
      </c>
      <c r="D166" s="3" t="s">
        <v>1521</v>
      </c>
      <c r="E166" s="3" t="s">
        <v>1483</v>
      </c>
      <c r="F166" s="3" t="s">
        <v>1219</v>
      </c>
      <c r="G166" s="3" t="s">
        <v>1255</v>
      </c>
      <c r="H166" s="3" t="s">
        <v>1322</v>
      </c>
      <c r="I166" s="3" t="s">
        <v>1484</v>
      </c>
      <c r="J166" s="3">
        <v>995</v>
      </c>
      <c r="K166" s="3">
        <v>1000</v>
      </c>
      <c r="L166" s="3">
        <v>5</v>
      </c>
      <c r="M166" s="3" t="s">
        <v>1276</v>
      </c>
    </row>
    <row r="167" spans="1:13" x14ac:dyDescent="0.25">
      <c r="A167" s="3" t="s">
        <v>281</v>
      </c>
      <c r="B167" s="3" t="s">
        <v>1427</v>
      </c>
      <c r="C167" s="3" t="s">
        <v>1221</v>
      </c>
      <c r="D167" s="3" t="s">
        <v>1413</v>
      </c>
      <c r="E167" s="3" t="s">
        <v>1397</v>
      </c>
      <c r="F167" s="3" t="s">
        <v>1489</v>
      </c>
      <c r="G167" s="3" t="s">
        <v>1252</v>
      </c>
      <c r="H167" s="3" t="s">
        <v>1395</v>
      </c>
      <c r="I167" s="3" t="s">
        <v>1411</v>
      </c>
      <c r="J167" s="3">
        <v>1061.7</v>
      </c>
      <c r="K167" s="3">
        <v>1000</v>
      </c>
      <c r="L167" s="3">
        <v>-61.7</v>
      </c>
      <c r="M167" s="3" t="s">
        <v>1286</v>
      </c>
    </row>
    <row r="168" spans="1:13" x14ac:dyDescent="0.25">
      <c r="A168" s="3" t="s">
        <v>318</v>
      </c>
      <c r="B168" s="3" t="s">
        <v>1377</v>
      </c>
      <c r="C168" s="3" t="s">
        <v>1485</v>
      </c>
      <c r="D168" s="3" t="s">
        <v>1423</v>
      </c>
      <c r="E168" s="3" t="s">
        <v>1414</v>
      </c>
      <c r="F168" s="3" t="s">
        <v>1315</v>
      </c>
      <c r="G168" s="3" t="s">
        <v>1235</v>
      </c>
      <c r="H168" s="3" t="s">
        <v>1375</v>
      </c>
      <c r="I168" s="3" t="s">
        <v>1403</v>
      </c>
      <c r="J168" s="3">
        <v>1024.9000000000001</v>
      </c>
      <c r="K168" s="3">
        <v>1000</v>
      </c>
      <c r="L168" s="3">
        <v>-24.9</v>
      </c>
      <c r="M168" s="3" t="s">
        <v>1287</v>
      </c>
    </row>
    <row r="169" spans="1:13" x14ac:dyDescent="0.25">
      <c r="A169" s="3" t="s">
        <v>321</v>
      </c>
      <c r="B169" s="3" t="s">
        <v>1361</v>
      </c>
      <c r="C169" s="3" t="s">
        <v>1505</v>
      </c>
      <c r="D169" s="3" t="s">
        <v>1446</v>
      </c>
      <c r="E169" s="3" t="s">
        <v>1461</v>
      </c>
      <c r="F169" s="3" t="s">
        <v>1225</v>
      </c>
      <c r="G169" s="3" t="s">
        <v>1231</v>
      </c>
      <c r="H169" s="3" t="s">
        <v>1361</v>
      </c>
      <c r="I169" s="3" t="s">
        <v>1500</v>
      </c>
      <c r="J169" s="3">
        <v>995</v>
      </c>
      <c r="K169" s="3">
        <v>1000</v>
      </c>
      <c r="L169" s="3">
        <v>5</v>
      </c>
      <c r="M169" s="3" t="s">
        <v>1276</v>
      </c>
    </row>
    <row r="170" spans="1:13" x14ac:dyDescent="0.25">
      <c r="A170" s="3" t="s">
        <v>326</v>
      </c>
      <c r="B170" s="3" t="s">
        <v>1327</v>
      </c>
      <c r="C170" s="3" t="s">
        <v>1493</v>
      </c>
      <c r="D170" s="3" t="s">
        <v>1521</v>
      </c>
      <c r="E170" s="3" t="s">
        <v>1387</v>
      </c>
      <c r="F170" s="3" t="s">
        <v>1430</v>
      </c>
      <c r="G170" s="3" t="s">
        <v>1251</v>
      </c>
      <c r="H170" s="3" t="s">
        <v>1327</v>
      </c>
      <c r="I170" s="3" t="s">
        <v>1407</v>
      </c>
      <c r="J170" s="3">
        <v>959.7</v>
      </c>
      <c r="K170" s="3">
        <v>1000</v>
      </c>
      <c r="L170" s="3">
        <v>40.299999999999997</v>
      </c>
      <c r="M170" s="3" t="s">
        <v>1529</v>
      </c>
    </row>
    <row r="171" spans="1:13" x14ac:dyDescent="0.25">
      <c r="A171" s="3" t="s">
        <v>335</v>
      </c>
      <c r="B171" s="3" t="s">
        <v>1510</v>
      </c>
      <c r="C171" s="3" t="s">
        <v>1471</v>
      </c>
      <c r="D171" s="3" t="s">
        <v>1482</v>
      </c>
      <c r="E171" s="3" t="s">
        <v>1461</v>
      </c>
      <c r="F171" s="3" t="s">
        <v>1442</v>
      </c>
      <c r="G171" s="3" t="s">
        <v>1243</v>
      </c>
      <c r="H171" s="3" t="s">
        <v>1513</v>
      </c>
      <c r="I171" s="3" t="s">
        <v>1375</v>
      </c>
      <c r="J171" s="3">
        <v>1002.5</v>
      </c>
      <c r="K171" s="3">
        <v>1000</v>
      </c>
      <c r="L171" s="3">
        <v>-2.5</v>
      </c>
      <c r="M171" s="3" t="s">
        <v>1288</v>
      </c>
    </row>
    <row r="172" spans="1:13" x14ac:dyDescent="0.25">
      <c r="A172" s="3" t="s">
        <v>339</v>
      </c>
      <c r="B172" s="3" t="s">
        <v>1470</v>
      </c>
      <c r="C172" s="3" t="s">
        <v>1467</v>
      </c>
      <c r="D172" s="3" t="s">
        <v>1498</v>
      </c>
      <c r="E172" s="3" t="s">
        <v>1424</v>
      </c>
      <c r="F172" s="3" t="s">
        <v>1416</v>
      </c>
      <c r="G172" s="3" t="s">
        <v>1241</v>
      </c>
      <c r="H172" s="3" t="s">
        <v>1449</v>
      </c>
      <c r="I172" s="3" t="s">
        <v>1370</v>
      </c>
      <c r="J172" s="3">
        <v>995</v>
      </c>
      <c r="K172" s="3">
        <v>1000</v>
      </c>
      <c r="L172" s="3">
        <v>5</v>
      </c>
      <c r="M172" s="3" t="s">
        <v>1276</v>
      </c>
    </row>
    <row r="173" spans="1:13" x14ac:dyDescent="0.25">
      <c r="A173" s="3" t="s">
        <v>373</v>
      </c>
      <c r="B173" s="3" t="s">
        <v>1382</v>
      </c>
      <c r="C173" s="3" t="s">
        <v>1463</v>
      </c>
      <c r="D173" s="3" t="s">
        <v>1367</v>
      </c>
      <c r="E173" s="3" t="s">
        <v>1461</v>
      </c>
      <c r="F173" s="3" t="s">
        <v>1327</v>
      </c>
      <c r="G173" s="3" t="s">
        <v>1264</v>
      </c>
      <c r="H173" s="3" t="s">
        <v>1380</v>
      </c>
      <c r="I173" s="3" t="s">
        <v>1443</v>
      </c>
      <c r="J173" s="3">
        <v>928.4</v>
      </c>
      <c r="K173" s="3">
        <v>1000</v>
      </c>
      <c r="L173" s="3">
        <v>71.599999999999994</v>
      </c>
      <c r="M173" s="3" t="s">
        <v>1530</v>
      </c>
    </row>
    <row r="174" spans="1:13" x14ac:dyDescent="0.25">
      <c r="A174" s="3" t="s">
        <v>375</v>
      </c>
      <c r="B174" s="3" t="s">
        <v>1462</v>
      </c>
      <c r="C174" s="3" t="s">
        <v>1445</v>
      </c>
      <c r="D174" s="3" t="s">
        <v>1396</v>
      </c>
      <c r="E174" s="3" t="s">
        <v>1483</v>
      </c>
      <c r="F174" s="3" t="s">
        <v>1439</v>
      </c>
      <c r="G174" s="3" t="s">
        <v>1268</v>
      </c>
      <c r="H174" s="3" t="s">
        <v>1466</v>
      </c>
      <c r="I174" s="3" t="s">
        <v>1368</v>
      </c>
      <c r="J174" s="3">
        <v>988.1</v>
      </c>
      <c r="K174" s="3">
        <v>1000</v>
      </c>
      <c r="L174" s="3">
        <v>11.9</v>
      </c>
      <c r="M174" s="3" t="s">
        <v>1531</v>
      </c>
    </row>
    <row r="175" spans="1:13" x14ac:dyDescent="0.25">
      <c r="A175" s="3" t="s">
        <v>390</v>
      </c>
      <c r="B175" s="3" t="s">
        <v>1432</v>
      </c>
      <c r="C175" s="3" t="s">
        <v>1497</v>
      </c>
      <c r="D175" s="3" t="s">
        <v>1408</v>
      </c>
      <c r="E175" s="3" t="s">
        <v>1503</v>
      </c>
      <c r="F175" s="3" t="s">
        <v>1459</v>
      </c>
      <c r="G175" s="3" t="s">
        <v>1247</v>
      </c>
      <c r="H175" s="3" t="s">
        <v>1437</v>
      </c>
      <c r="I175" s="3" t="s">
        <v>1395</v>
      </c>
      <c r="J175" s="3">
        <v>1026.4000000000001</v>
      </c>
      <c r="K175" s="3">
        <v>1000</v>
      </c>
      <c r="L175" s="3">
        <v>-26.4</v>
      </c>
      <c r="M175" s="3" t="s">
        <v>1289</v>
      </c>
    </row>
    <row r="176" spans="1:13" x14ac:dyDescent="0.25">
      <c r="A176" s="3" t="s">
        <v>419</v>
      </c>
      <c r="B176" s="3" t="s">
        <v>1417</v>
      </c>
      <c r="C176" s="3" t="s">
        <v>1450</v>
      </c>
      <c r="D176" s="3" t="s">
        <v>1482</v>
      </c>
      <c r="E176" s="3" t="s">
        <v>1424</v>
      </c>
      <c r="F176" s="3" t="s">
        <v>1421</v>
      </c>
      <c r="G176" s="3" t="s">
        <v>1256</v>
      </c>
      <c r="H176" s="3" t="s">
        <v>1412</v>
      </c>
      <c r="I176" s="3" t="s">
        <v>1381</v>
      </c>
      <c r="J176" s="3">
        <v>976.6</v>
      </c>
      <c r="K176" s="3">
        <v>1000</v>
      </c>
      <c r="L176" s="3">
        <v>23.4</v>
      </c>
      <c r="M176" s="3" t="s">
        <v>1290</v>
      </c>
    </row>
    <row r="177" spans="1:13" x14ac:dyDescent="0.25">
      <c r="A177" s="3" t="s">
        <v>421</v>
      </c>
      <c r="B177" s="3" t="s">
        <v>1395</v>
      </c>
      <c r="C177" s="3" t="s">
        <v>1455</v>
      </c>
      <c r="D177" s="3" t="s">
        <v>1202</v>
      </c>
      <c r="E177" s="3" t="s">
        <v>1387</v>
      </c>
      <c r="F177" s="3" t="s">
        <v>1467</v>
      </c>
      <c r="G177" s="3" t="s">
        <v>1257</v>
      </c>
      <c r="H177" s="3" t="s">
        <v>1385</v>
      </c>
      <c r="I177" s="3" t="s">
        <v>1386</v>
      </c>
      <c r="J177" s="3">
        <v>1041.8</v>
      </c>
      <c r="K177" s="3">
        <v>1000</v>
      </c>
      <c r="L177" s="3">
        <v>-41.8</v>
      </c>
      <c r="M177" s="3" t="s">
        <v>1291</v>
      </c>
    </row>
    <row r="178" spans="1:13" x14ac:dyDescent="0.25">
      <c r="A178" s="3" t="s">
        <v>480</v>
      </c>
      <c r="B178" s="3" t="s">
        <v>1492</v>
      </c>
      <c r="C178" s="3" t="s">
        <v>1236</v>
      </c>
      <c r="D178" s="3" t="s">
        <v>1400</v>
      </c>
      <c r="E178" s="3" t="s">
        <v>1461</v>
      </c>
      <c r="F178" s="3" t="s">
        <v>1463</v>
      </c>
      <c r="G178" s="3" t="s">
        <v>1266</v>
      </c>
      <c r="H178" s="3" t="s">
        <v>1475</v>
      </c>
      <c r="I178" s="3" t="s">
        <v>1380</v>
      </c>
      <c r="J178" s="3">
        <v>981.6</v>
      </c>
      <c r="K178" s="3">
        <v>1000</v>
      </c>
      <c r="L178" s="3">
        <v>18.399999999999999</v>
      </c>
      <c r="M178" s="3" t="s">
        <v>1292</v>
      </c>
    </row>
    <row r="179" spans="1:13" x14ac:dyDescent="0.25">
      <c r="A179" s="3" t="s">
        <v>482</v>
      </c>
      <c r="B179" s="3" t="s">
        <v>1500</v>
      </c>
      <c r="C179" s="3" t="s">
        <v>1227</v>
      </c>
      <c r="D179" s="3" t="s">
        <v>1468</v>
      </c>
      <c r="E179" s="3" t="s">
        <v>1383</v>
      </c>
      <c r="F179" s="3" t="s">
        <v>1450</v>
      </c>
      <c r="G179" s="3" t="s">
        <v>1261</v>
      </c>
      <c r="H179" s="3" t="s">
        <v>1507</v>
      </c>
      <c r="I179" s="3" t="s">
        <v>1448</v>
      </c>
      <c r="J179" s="3">
        <v>997.5</v>
      </c>
      <c r="K179" s="3">
        <v>1000</v>
      </c>
      <c r="L179" s="3">
        <v>2.5</v>
      </c>
      <c r="M179" s="3" t="s">
        <v>1293</v>
      </c>
    </row>
    <row r="180" spans="1:13" x14ac:dyDescent="0.25">
      <c r="A180" s="3" t="s">
        <v>485</v>
      </c>
      <c r="B180" s="3" t="s">
        <v>1480</v>
      </c>
      <c r="C180" s="3" t="s">
        <v>1232</v>
      </c>
      <c r="D180" s="3" t="s">
        <v>1482</v>
      </c>
      <c r="E180" s="3" t="s">
        <v>1438</v>
      </c>
      <c r="F180" s="3" t="s">
        <v>1436</v>
      </c>
      <c r="G180" s="3" t="s">
        <v>1259</v>
      </c>
      <c r="H180" s="3" t="s">
        <v>1470</v>
      </c>
      <c r="I180" s="3" t="s">
        <v>1453</v>
      </c>
      <c r="J180" s="3">
        <v>946.3</v>
      </c>
      <c r="K180" s="3">
        <v>1000</v>
      </c>
      <c r="L180" s="3">
        <v>53.7</v>
      </c>
      <c r="M180" s="3" t="s">
        <v>1294</v>
      </c>
    </row>
    <row r="181" spans="1:13" x14ac:dyDescent="0.25">
      <c r="A181" s="3" t="s">
        <v>489</v>
      </c>
      <c r="B181" s="3" t="s">
        <v>1458</v>
      </c>
      <c r="C181" s="3" t="s">
        <v>1490</v>
      </c>
      <c r="D181" s="3" t="s">
        <v>1423</v>
      </c>
      <c r="E181" s="3" t="s">
        <v>1503</v>
      </c>
      <c r="F181" s="3" t="s">
        <v>1425</v>
      </c>
      <c r="G181" s="3" t="s">
        <v>1239</v>
      </c>
      <c r="H181" s="3" t="s">
        <v>1454</v>
      </c>
      <c r="I181" s="3" t="s">
        <v>1504</v>
      </c>
      <c r="J181" s="3">
        <v>1006</v>
      </c>
      <c r="K181" s="3">
        <v>1000</v>
      </c>
      <c r="L181" s="3">
        <v>-6</v>
      </c>
      <c r="M181" s="3" t="s">
        <v>1295</v>
      </c>
    </row>
    <row r="182" spans="1:13" x14ac:dyDescent="0.25">
      <c r="A182" s="3" t="s">
        <v>493</v>
      </c>
      <c r="B182" s="3" t="s">
        <v>1403</v>
      </c>
      <c r="C182" s="3" t="s">
        <v>1459</v>
      </c>
      <c r="D182" s="3" t="s">
        <v>1362</v>
      </c>
      <c r="E182" s="3" t="s">
        <v>1483</v>
      </c>
      <c r="F182" s="3" t="s">
        <v>1481</v>
      </c>
      <c r="G182" s="3" t="s">
        <v>1253</v>
      </c>
      <c r="H182" s="3" t="s">
        <v>1422</v>
      </c>
      <c r="I182" s="3" t="s">
        <v>1488</v>
      </c>
      <c r="J182" s="3">
        <v>964.2</v>
      </c>
      <c r="K182" s="3">
        <v>1000</v>
      </c>
      <c r="L182" s="3">
        <v>35.799999999999997</v>
      </c>
      <c r="M182" s="3" t="s">
        <v>1296</v>
      </c>
    </row>
    <row r="183" spans="1:13" x14ac:dyDescent="0.25">
      <c r="A183" s="3" t="s">
        <v>539</v>
      </c>
      <c r="B183" s="3" t="s">
        <v>1496</v>
      </c>
      <c r="C183" s="3" t="s">
        <v>1498</v>
      </c>
      <c r="D183" s="3" t="s">
        <v>1208</v>
      </c>
      <c r="E183" s="3" t="s">
        <v>1515</v>
      </c>
      <c r="F183" s="3" t="s">
        <v>1415</v>
      </c>
      <c r="G183" s="3" t="s">
        <v>1233</v>
      </c>
      <c r="H183" s="3" t="s">
        <v>1510</v>
      </c>
      <c r="I183" s="3" t="s">
        <v>1325</v>
      </c>
      <c r="J183" s="3">
        <v>995</v>
      </c>
      <c r="K183" s="3">
        <v>1000</v>
      </c>
      <c r="L183" s="3">
        <v>5</v>
      </c>
      <c r="M183" s="3" t="s">
        <v>1276</v>
      </c>
    </row>
    <row r="184" spans="1:13" x14ac:dyDescent="0.25">
      <c r="A184" s="3" t="s">
        <v>541</v>
      </c>
      <c r="B184" s="3" t="s">
        <v>1475</v>
      </c>
      <c r="C184" s="3" t="s">
        <v>1523</v>
      </c>
      <c r="D184" s="3" t="s">
        <v>1511</v>
      </c>
      <c r="E184" s="3" t="s">
        <v>1324</v>
      </c>
      <c r="F184" s="3" t="s">
        <v>1431</v>
      </c>
      <c r="G184" s="3" t="s">
        <v>1203</v>
      </c>
      <c r="H184" s="3" t="s">
        <v>1484</v>
      </c>
      <c r="I184" s="3" t="s">
        <v>1361</v>
      </c>
      <c r="J184" s="3">
        <v>995</v>
      </c>
      <c r="K184" s="3">
        <v>1000</v>
      </c>
      <c r="L184" s="3">
        <v>5</v>
      </c>
      <c r="M184" s="3" t="s">
        <v>1276</v>
      </c>
    </row>
    <row r="185" spans="1:13" x14ac:dyDescent="0.25">
      <c r="A185" s="3" t="s">
        <v>543</v>
      </c>
      <c r="B185" s="3" t="s">
        <v>1466</v>
      </c>
      <c r="C185" s="3" t="s">
        <v>1511</v>
      </c>
      <c r="D185" s="3" t="s">
        <v>1511</v>
      </c>
      <c r="E185" s="3" t="s">
        <v>1325</v>
      </c>
      <c r="F185" s="3" t="s">
        <v>1324</v>
      </c>
      <c r="G185" s="3" t="s">
        <v>1226</v>
      </c>
      <c r="H185" s="3" t="s">
        <v>1480</v>
      </c>
      <c r="I185" s="3" t="s">
        <v>1315</v>
      </c>
      <c r="J185" s="3">
        <v>942.8</v>
      </c>
      <c r="K185" s="3">
        <v>1000</v>
      </c>
      <c r="L185" s="3">
        <v>57.2</v>
      </c>
      <c r="M185" s="3" t="s">
        <v>1297</v>
      </c>
    </row>
    <row r="186" spans="1:13" x14ac:dyDescent="0.25">
      <c r="A186" s="3" t="s">
        <v>550</v>
      </c>
      <c r="B186" s="3" t="s">
        <v>1484</v>
      </c>
      <c r="C186" s="3" t="s">
        <v>1201</v>
      </c>
      <c r="D186" s="3" t="s">
        <v>1511</v>
      </c>
      <c r="E186" s="3" t="s">
        <v>1405</v>
      </c>
      <c r="F186" s="3" t="s">
        <v>1440</v>
      </c>
      <c r="G186" s="3" t="s">
        <v>1525</v>
      </c>
      <c r="H186" s="3" t="s">
        <v>1488</v>
      </c>
      <c r="I186" s="3" t="s">
        <v>1363</v>
      </c>
      <c r="J186" s="3">
        <v>995</v>
      </c>
      <c r="K186" s="3">
        <v>1000</v>
      </c>
      <c r="L186" s="3">
        <v>5</v>
      </c>
      <c r="M186" s="3" t="s">
        <v>1276</v>
      </c>
    </row>
    <row r="187" spans="1:13" x14ac:dyDescent="0.25">
      <c r="A187" s="3" t="s">
        <v>554</v>
      </c>
      <c r="B187" s="3" t="s">
        <v>1392</v>
      </c>
      <c r="C187" s="3" t="s">
        <v>1210</v>
      </c>
      <c r="D187" s="3" t="s">
        <v>1482</v>
      </c>
      <c r="E187" s="3" t="s">
        <v>1394</v>
      </c>
      <c r="F187" s="3" t="s">
        <v>1318</v>
      </c>
      <c r="G187" s="3" t="s">
        <v>1267</v>
      </c>
      <c r="H187" s="3" t="s">
        <v>1417</v>
      </c>
      <c r="I187" s="3" t="s">
        <v>1402</v>
      </c>
      <c r="J187" s="3">
        <v>995.5</v>
      </c>
      <c r="K187" s="3">
        <v>1000</v>
      </c>
      <c r="L187" s="3">
        <v>4.5</v>
      </c>
      <c r="M187" s="3" t="s">
        <v>1298</v>
      </c>
    </row>
    <row r="188" spans="1:13" x14ac:dyDescent="0.25">
      <c r="A188" s="3" t="s">
        <v>607</v>
      </c>
      <c r="B188" s="3" t="s">
        <v>1525</v>
      </c>
      <c r="C188" s="3" t="s">
        <v>1501</v>
      </c>
      <c r="D188" s="3" t="s">
        <v>1525</v>
      </c>
      <c r="E188" s="3" t="s">
        <v>1478</v>
      </c>
      <c r="F188" s="3" t="s">
        <v>1364</v>
      </c>
      <c r="G188" s="3" t="s">
        <v>1246</v>
      </c>
      <c r="H188" s="3" t="s">
        <v>1525</v>
      </c>
      <c r="I188" s="3" t="s">
        <v>1507</v>
      </c>
      <c r="J188" s="3">
        <v>968.2</v>
      </c>
      <c r="K188" s="3">
        <v>1000</v>
      </c>
      <c r="L188" s="3">
        <v>31.8</v>
      </c>
      <c r="M188" s="3" t="s">
        <v>1532</v>
      </c>
    </row>
    <row r="189" spans="1:13" x14ac:dyDescent="0.25">
      <c r="A189" s="3" t="s">
        <v>633</v>
      </c>
      <c r="B189" s="3" t="s">
        <v>1504</v>
      </c>
      <c r="C189" s="3" t="s">
        <v>1508</v>
      </c>
      <c r="D189" s="3" t="s">
        <v>1511</v>
      </c>
      <c r="E189" s="3" t="s">
        <v>1515</v>
      </c>
      <c r="F189" s="3" t="s">
        <v>1455</v>
      </c>
      <c r="G189" s="3" t="s">
        <v>1229</v>
      </c>
      <c r="H189" s="3" t="s">
        <v>1492</v>
      </c>
      <c r="I189" s="3" t="s">
        <v>1510</v>
      </c>
      <c r="J189" s="3">
        <v>995</v>
      </c>
      <c r="K189" s="3">
        <v>1000</v>
      </c>
      <c r="L189" s="3">
        <v>5</v>
      </c>
      <c r="M189" s="3" t="s">
        <v>1276</v>
      </c>
    </row>
    <row r="190" spans="1:13" x14ac:dyDescent="0.25">
      <c r="A190" s="3" t="s">
        <v>634</v>
      </c>
      <c r="B190" s="3" t="s">
        <v>1507</v>
      </c>
      <c r="C190" s="3" t="s">
        <v>1489</v>
      </c>
      <c r="D190" s="3" t="s">
        <v>1315</v>
      </c>
      <c r="E190" s="3" t="s">
        <v>1483</v>
      </c>
      <c r="F190" s="3" t="s">
        <v>1364</v>
      </c>
      <c r="G190" s="3" t="s">
        <v>1250</v>
      </c>
      <c r="H190" s="3" t="s">
        <v>1496</v>
      </c>
      <c r="I190" s="3" t="s">
        <v>1492</v>
      </c>
      <c r="J190" s="3">
        <v>1004</v>
      </c>
      <c r="K190" s="3">
        <v>1000</v>
      </c>
      <c r="L190" s="3">
        <v>-4</v>
      </c>
      <c r="M190" s="3" t="s">
        <v>1299</v>
      </c>
    </row>
    <row r="191" spans="1:13" x14ac:dyDescent="0.25">
      <c r="A191" s="3" t="s">
        <v>635</v>
      </c>
      <c r="B191" s="3" t="s">
        <v>1340</v>
      </c>
      <c r="C191" s="3" t="s">
        <v>1240</v>
      </c>
      <c r="D191" s="3" t="s">
        <v>1498</v>
      </c>
      <c r="E191" s="3" t="s">
        <v>1503</v>
      </c>
      <c r="F191" s="3" t="s">
        <v>1493</v>
      </c>
      <c r="G191" s="3" t="s">
        <v>1269</v>
      </c>
      <c r="H191" s="3" t="s">
        <v>1324</v>
      </c>
      <c r="I191" s="3" t="s">
        <v>1365</v>
      </c>
      <c r="J191" s="3">
        <v>918.9</v>
      </c>
      <c r="K191" s="3">
        <v>1000</v>
      </c>
      <c r="L191" s="3">
        <v>81.099999999999994</v>
      </c>
      <c r="M191" s="3" t="s">
        <v>1533</v>
      </c>
    </row>
    <row r="192" spans="1:13" x14ac:dyDescent="0.25">
      <c r="A192" s="3" t="s">
        <v>644</v>
      </c>
      <c r="B192" s="3" t="s">
        <v>1399</v>
      </c>
      <c r="C192" s="3" t="s">
        <v>1244</v>
      </c>
      <c r="D192" s="3" t="s">
        <v>1468</v>
      </c>
      <c r="E192" s="3" t="s">
        <v>1424</v>
      </c>
      <c r="F192" s="3" t="s">
        <v>1325</v>
      </c>
      <c r="G192" s="3" t="s">
        <v>1262</v>
      </c>
      <c r="H192" s="3" t="s">
        <v>1403</v>
      </c>
      <c r="I192" s="3" t="s">
        <v>1399</v>
      </c>
      <c r="J192" s="3">
        <v>924.4</v>
      </c>
      <c r="K192" s="3">
        <v>1000</v>
      </c>
      <c r="L192" s="3">
        <v>75.599999999999994</v>
      </c>
      <c r="M192" s="3" t="s">
        <v>1300</v>
      </c>
    </row>
    <row r="193" spans="1:13" x14ac:dyDescent="0.25">
      <c r="A193" s="3" t="s">
        <v>701</v>
      </c>
      <c r="B193" s="3" t="s">
        <v>1488</v>
      </c>
      <c r="C193" s="3" t="s">
        <v>1234</v>
      </c>
      <c r="D193" s="3" t="s">
        <v>1211</v>
      </c>
      <c r="E193" s="3" t="s">
        <v>1419</v>
      </c>
      <c r="F193" s="3" t="s">
        <v>1410</v>
      </c>
      <c r="G193" s="3" t="s">
        <v>1474</v>
      </c>
      <c r="H193" s="3" t="s">
        <v>1444</v>
      </c>
      <c r="I193" s="3" t="s">
        <v>1426</v>
      </c>
      <c r="J193" s="3">
        <v>1068.2</v>
      </c>
      <c r="K193" s="3">
        <v>1000</v>
      </c>
      <c r="L193" s="3">
        <v>-68.2</v>
      </c>
      <c r="M193" s="3" t="s">
        <v>1301</v>
      </c>
    </row>
    <row r="194" spans="1:13" x14ac:dyDescent="0.25">
      <c r="A194" s="3" t="s">
        <v>647</v>
      </c>
      <c r="B194" s="3" t="s">
        <v>1362</v>
      </c>
      <c r="C194" s="3" t="s">
        <v>1238</v>
      </c>
      <c r="D194" s="3" t="s">
        <v>1460</v>
      </c>
      <c r="E194" s="3" t="s">
        <v>1405</v>
      </c>
      <c r="F194" s="3" t="s">
        <v>1340</v>
      </c>
      <c r="G194" s="3" t="s">
        <v>1245</v>
      </c>
      <c r="H194" s="3" t="s">
        <v>1365</v>
      </c>
      <c r="I194" s="3" t="s">
        <v>1436</v>
      </c>
      <c r="J194" s="3">
        <v>1081.5999999999999</v>
      </c>
      <c r="K194" s="3">
        <v>1000</v>
      </c>
      <c r="L194" s="3">
        <v>-81.599999999999994</v>
      </c>
      <c r="M194" s="3" t="s">
        <v>1302</v>
      </c>
    </row>
    <row r="195" spans="1:13" x14ac:dyDescent="0.25">
      <c r="A195" s="3" t="s">
        <v>649</v>
      </c>
      <c r="B195" s="3" t="s">
        <v>1412</v>
      </c>
      <c r="C195" s="3" t="s">
        <v>1216</v>
      </c>
      <c r="D195" s="3" t="s">
        <v>1202</v>
      </c>
      <c r="E195" s="3" t="s">
        <v>1373</v>
      </c>
      <c r="F195" s="3" t="s">
        <v>1343</v>
      </c>
      <c r="G195" s="3" t="s">
        <v>1263</v>
      </c>
      <c r="H195" s="3" t="s">
        <v>1441</v>
      </c>
      <c r="I195" s="3" t="s">
        <v>1376</v>
      </c>
      <c r="J195" s="3">
        <v>1023.4</v>
      </c>
      <c r="K195" s="3">
        <v>1000</v>
      </c>
      <c r="L195" s="3">
        <v>-23.4</v>
      </c>
      <c r="M195" s="3" t="s">
        <v>1303</v>
      </c>
    </row>
    <row r="196" spans="1:13" x14ac:dyDescent="0.25">
      <c r="A196" s="3" t="s">
        <v>667</v>
      </c>
      <c r="B196" s="3" t="s">
        <v>1407</v>
      </c>
      <c r="C196" s="3" t="s">
        <v>1230</v>
      </c>
      <c r="D196" s="3" t="s">
        <v>1393</v>
      </c>
      <c r="E196" s="3" t="s">
        <v>1373</v>
      </c>
      <c r="F196" s="3" t="s">
        <v>1471</v>
      </c>
      <c r="G196" s="3" t="s">
        <v>1258</v>
      </c>
      <c r="H196" s="3" t="s">
        <v>1391</v>
      </c>
      <c r="I196" s="3" t="s">
        <v>1440</v>
      </c>
      <c r="J196" s="3">
        <v>1064.2</v>
      </c>
      <c r="K196" s="3">
        <v>1000</v>
      </c>
      <c r="L196" s="3">
        <v>-64.2</v>
      </c>
      <c r="M196" s="3" t="s">
        <v>1304</v>
      </c>
    </row>
    <row r="197" spans="1:13" x14ac:dyDescent="0.25">
      <c r="A197" s="3" t="s">
        <v>669</v>
      </c>
      <c r="B197" s="3" t="s">
        <v>1422</v>
      </c>
      <c r="C197" s="3" t="s">
        <v>1204</v>
      </c>
      <c r="D197" s="3" t="s">
        <v>1418</v>
      </c>
      <c r="E197" s="3" t="s">
        <v>1363</v>
      </c>
      <c r="F197" s="3" t="s">
        <v>1426</v>
      </c>
      <c r="G197" s="3" t="s">
        <v>1270</v>
      </c>
      <c r="H197" s="3" t="s">
        <v>1407</v>
      </c>
      <c r="I197" s="3" t="s">
        <v>1371</v>
      </c>
      <c r="J197" s="3">
        <v>995</v>
      </c>
      <c r="K197" s="3">
        <v>1000</v>
      </c>
      <c r="L197" s="3">
        <v>5</v>
      </c>
      <c r="M197" s="3" t="s">
        <v>1276</v>
      </c>
    </row>
    <row r="198" spans="1:13" x14ac:dyDescent="0.25">
      <c r="A198" s="3" t="s">
        <v>1305</v>
      </c>
      <c r="B198" s="3" t="s">
        <v>1534</v>
      </c>
    </row>
    <row r="199" spans="1:13" x14ac:dyDescent="0.25">
      <c r="A199" s="3" t="s">
        <v>1306</v>
      </c>
      <c r="B199" s="3" t="s">
        <v>1525</v>
      </c>
    </row>
    <row r="200" spans="1:13" x14ac:dyDescent="0.25">
      <c r="A200" s="3" t="s">
        <v>1307</v>
      </c>
      <c r="B200" s="3" t="s">
        <v>1308</v>
      </c>
    </row>
    <row r="201" spans="1:13" x14ac:dyDescent="0.25">
      <c r="A201" s="3" t="s">
        <v>1309</v>
      </c>
      <c r="B201" s="3" t="s">
        <v>1535</v>
      </c>
    </row>
    <row r="202" spans="1:13" x14ac:dyDescent="0.25">
      <c r="A202" s="3" t="s">
        <v>1310</v>
      </c>
      <c r="B202" s="3" t="s">
        <v>1536</v>
      </c>
    </row>
    <row r="203" spans="1:13" x14ac:dyDescent="0.25">
      <c r="A203" s="3" t="s">
        <v>1311</v>
      </c>
    </row>
    <row r="204" spans="1:13" x14ac:dyDescent="0.25">
      <c r="A204" s="3" t="s">
        <v>1312</v>
      </c>
    </row>
    <row r="205" spans="1:13" x14ac:dyDescent="0.25">
      <c r="A205" s="3" t="s">
        <v>1313</v>
      </c>
      <c r="B205" s="3" t="s">
        <v>1525</v>
      </c>
    </row>
  </sheetData>
  <conditionalFormatting sqref="J151:J19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G1" workbookViewId="0">
      <selection activeCell="Q3" sqref="Q3:R7"/>
    </sheetView>
  </sheetViews>
  <sheetFormatPr defaultRowHeight="15" x14ac:dyDescent="0.25"/>
  <cols>
    <col min="7" max="7" width="15.7109375" customWidth="1"/>
    <col min="17" max="17" width="12.42578125" bestFit="1" customWidth="1"/>
    <col min="18" max="18" width="21.42578125" customWidth="1"/>
  </cols>
  <sheetData>
    <row r="1" spans="1:18" x14ac:dyDescent="0.25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704</v>
      </c>
      <c r="H1" t="s">
        <v>63</v>
      </c>
    </row>
    <row r="2" spans="1:18" x14ac:dyDescent="0.25">
      <c r="A2" t="s">
        <v>2</v>
      </c>
      <c r="B2" t="s">
        <v>3</v>
      </c>
      <c r="C2" t="s">
        <v>4</v>
      </c>
      <c r="D2" t="s">
        <v>118</v>
      </c>
      <c r="E2" t="s">
        <v>119</v>
      </c>
      <c r="F2" s="5">
        <v>545</v>
      </c>
      <c r="G2" s="5">
        <f>ABS(F2)</f>
        <v>545</v>
      </c>
      <c r="H2" t="s">
        <v>140</v>
      </c>
      <c r="I2" t="s">
        <v>703</v>
      </c>
      <c r="Q2" s="1" t="s">
        <v>65</v>
      </c>
      <c r="R2" t="s">
        <v>784</v>
      </c>
    </row>
    <row r="3" spans="1:18" x14ac:dyDescent="0.25">
      <c r="A3" t="s">
        <v>2</v>
      </c>
      <c r="B3" t="s">
        <v>3</v>
      </c>
      <c r="C3" t="s">
        <v>4</v>
      </c>
      <c r="D3" t="s">
        <v>121</v>
      </c>
      <c r="E3" t="s">
        <v>122</v>
      </c>
      <c r="F3" s="5">
        <v>-11</v>
      </c>
      <c r="G3" s="5">
        <f t="shared" ref="G3:G22" si="0">ABS(F3)</f>
        <v>11</v>
      </c>
      <c r="H3" t="s">
        <v>141</v>
      </c>
      <c r="Q3" s="2" t="s">
        <v>136</v>
      </c>
      <c r="R3" s="3" t="e">
        <v>#DIV/0!</v>
      </c>
    </row>
    <row r="4" spans="1:18" x14ac:dyDescent="0.25">
      <c r="A4" t="s">
        <v>2</v>
      </c>
      <c r="B4" t="s">
        <v>3</v>
      </c>
      <c r="C4" t="s">
        <v>4</v>
      </c>
      <c r="D4" t="s">
        <v>123</v>
      </c>
      <c r="E4" t="s">
        <v>122</v>
      </c>
      <c r="F4" s="5">
        <v>0</v>
      </c>
      <c r="G4" s="5">
        <f t="shared" si="0"/>
        <v>0</v>
      </c>
      <c r="H4" t="s">
        <v>141</v>
      </c>
      <c r="Q4" s="2" t="s">
        <v>138</v>
      </c>
      <c r="R4" s="3">
        <v>1496.7131767086614</v>
      </c>
    </row>
    <row r="5" spans="1:18" x14ac:dyDescent="0.25">
      <c r="A5" t="s">
        <v>2</v>
      </c>
      <c r="B5" t="s">
        <v>3</v>
      </c>
      <c r="C5" t="s">
        <v>4</v>
      </c>
      <c r="D5" t="s">
        <v>124</v>
      </c>
      <c r="E5" t="s">
        <v>122</v>
      </c>
      <c r="F5" s="5">
        <v>199</v>
      </c>
      <c r="G5" s="5">
        <f t="shared" si="0"/>
        <v>199</v>
      </c>
      <c r="H5" t="s">
        <v>141</v>
      </c>
      <c r="Q5" s="2" t="s">
        <v>131</v>
      </c>
      <c r="R5" s="3">
        <v>111.32534901509779</v>
      </c>
    </row>
    <row r="6" spans="1:18" x14ac:dyDescent="0.25">
      <c r="A6" t="s">
        <v>2</v>
      </c>
      <c r="B6" t="s">
        <v>3</v>
      </c>
      <c r="C6" t="s">
        <v>4</v>
      </c>
      <c r="D6" t="s">
        <v>125</v>
      </c>
      <c r="E6" t="s">
        <v>122</v>
      </c>
      <c r="F6" s="5">
        <v>23</v>
      </c>
      <c r="G6" s="5">
        <f t="shared" si="0"/>
        <v>23</v>
      </c>
      <c r="H6" t="s">
        <v>142</v>
      </c>
      <c r="Q6" s="2" t="s">
        <v>119</v>
      </c>
      <c r="R6" s="3" t="e">
        <v>#DIV/0!</v>
      </c>
    </row>
    <row r="7" spans="1:18" x14ac:dyDescent="0.25">
      <c r="A7" t="s">
        <v>2</v>
      </c>
      <c r="B7" t="s">
        <v>3</v>
      </c>
      <c r="C7" t="s">
        <v>4</v>
      </c>
      <c r="D7" t="s">
        <v>126</v>
      </c>
      <c r="E7" t="s">
        <v>122</v>
      </c>
      <c r="F7" s="5">
        <v>15</v>
      </c>
      <c r="G7" s="5">
        <f t="shared" si="0"/>
        <v>15</v>
      </c>
      <c r="H7" t="s">
        <v>143</v>
      </c>
      <c r="Q7" s="2" t="s">
        <v>122</v>
      </c>
      <c r="R7" s="3">
        <v>156.26775454683897</v>
      </c>
    </row>
    <row r="8" spans="1:18" x14ac:dyDescent="0.25">
      <c r="A8" t="s">
        <v>2</v>
      </c>
      <c r="B8" t="s">
        <v>3</v>
      </c>
      <c r="C8" t="s">
        <v>4</v>
      </c>
      <c r="D8" t="s">
        <v>127</v>
      </c>
      <c r="E8" t="s">
        <v>122</v>
      </c>
      <c r="F8" s="5">
        <v>10</v>
      </c>
      <c r="G8" s="5">
        <f t="shared" si="0"/>
        <v>10</v>
      </c>
      <c r="H8" t="s">
        <v>143</v>
      </c>
      <c r="Q8" s="2" t="s">
        <v>777</v>
      </c>
      <c r="R8" s="3"/>
    </row>
    <row r="9" spans="1:18" x14ac:dyDescent="0.25">
      <c r="A9" t="s">
        <v>2</v>
      </c>
      <c r="B9" t="s">
        <v>3</v>
      </c>
      <c r="C9" t="s">
        <v>4</v>
      </c>
      <c r="D9" t="s">
        <v>128</v>
      </c>
      <c r="E9" t="s">
        <v>122</v>
      </c>
      <c r="F9" s="5">
        <v>238</v>
      </c>
      <c r="G9" s="5">
        <f t="shared" si="0"/>
        <v>238</v>
      </c>
      <c r="H9" t="s">
        <v>143</v>
      </c>
      <c r="Q9" s="2" t="s">
        <v>66</v>
      </c>
      <c r="R9" s="3">
        <v>582.37518998044709</v>
      </c>
    </row>
    <row r="10" spans="1:18" x14ac:dyDescent="0.25">
      <c r="A10" t="s">
        <v>2</v>
      </c>
      <c r="B10" t="s">
        <v>3</v>
      </c>
      <c r="C10" t="s">
        <v>4</v>
      </c>
      <c r="D10" t="s">
        <v>129</v>
      </c>
      <c r="E10" t="s">
        <v>122</v>
      </c>
      <c r="F10" s="5">
        <v>-4</v>
      </c>
      <c r="G10" s="5">
        <f t="shared" si="0"/>
        <v>4</v>
      </c>
      <c r="H10" t="s">
        <v>144</v>
      </c>
    </row>
    <row r="11" spans="1:18" x14ac:dyDescent="0.25">
      <c r="A11" t="s">
        <v>2</v>
      </c>
      <c r="B11" t="s">
        <v>3</v>
      </c>
      <c r="C11" t="s">
        <v>4</v>
      </c>
      <c r="D11" t="s">
        <v>129</v>
      </c>
      <c r="E11" t="s">
        <v>122</v>
      </c>
      <c r="F11" s="5">
        <v>444</v>
      </c>
      <c r="G11" s="5">
        <f t="shared" si="0"/>
        <v>444</v>
      </c>
      <c r="H11" t="s">
        <v>144</v>
      </c>
    </row>
    <row r="12" spans="1:18" x14ac:dyDescent="0.25">
      <c r="A12" t="s">
        <v>2</v>
      </c>
      <c r="B12" t="s">
        <v>3</v>
      </c>
      <c r="C12" t="s">
        <v>4</v>
      </c>
      <c r="D12" t="s">
        <v>130</v>
      </c>
      <c r="E12" t="s">
        <v>131</v>
      </c>
      <c r="F12" s="5">
        <v>-1</v>
      </c>
      <c r="G12" s="5">
        <f t="shared" si="0"/>
        <v>1</v>
      </c>
      <c r="H12" t="s">
        <v>145</v>
      </c>
    </row>
    <row r="13" spans="1:18" x14ac:dyDescent="0.25">
      <c r="A13" t="s">
        <v>2</v>
      </c>
      <c r="B13" t="s">
        <v>3</v>
      </c>
      <c r="C13" t="s">
        <v>4</v>
      </c>
      <c r="D13" t="s">
        <v>130</v>
      </c>
      <c r="E13" t="s">
        <v>131</v>
      </c>
      <c r="F13" s="5">
        <v>-1</v>
      </c>
      <c r="G13" s="5">
        <f t="shared" si="0"/>
        <v>1</v>
      </c>
      <c r="H13" t="s">
        <v>145</v>
      </c>
    </row>
    <row r="14" spans="1:18" x14ac:dyDescent="0.25">
      <c r="A14" t="s">
        <v>2</v>
      </c>
      <c r="B14" t="s">
        <v>3</v>
      </c>
      <c r="C14" t="s">
        <v>4</v>
      </c>
      <c r="D14" t="s">
        <v>132</v>
      </c>
      <c r="E14" t="s">
        <v>131</v>
      </c>
      <c r="F14" s="5">
        <v>2</v>
      </c>
      <c r="G14" s="5">
        <f t="shared" si="0"/>
        <v>2</v>
      </c>
      <c r="H14" t="s">
        <v>145</v>
      </c>
    </row>
    <row r="15" spans="1:18" x14ac:dyDescent="0.25">
      <c r="A15" t="s">
        <v>2</v>
      </c>
      <c r="B15" t="s">
        <v>3</v>
      </c>
      <c r="C15" t="s">
        <v>4</v>
      </c>
      <c r="D15" t="s">
        <v>132</v>
      </c>
      <c r="E15" t="s">
        <v>131</v>
      </c>
      <c r="F15" s="5">
        <v>0</v>
      </c>
      <c r="G15" s="5">
        <f t="shared" si="0"/>
        <v>0</v>
      </c>
      <c r="H15" t="s">
        <v>145</v>
      </c>
    </row>
    <row r="16" spans="1:18" x14ac:dyDescent="0.25">
      <c r="A16" t="s">
        <v>2</v>
      </c>
      <c r="B16" t="s">
        <v>3</v>
      </c>
      <c r="C16" t="s">
        <v>4</v>
      </c>
      <c r="D16" t="s">
        <v>132</v>
      </c>
      <c r="E16" t="s">
        <v>131</v>
      </c>
      <c r="F16" s="5">
        <v>159</v>
      </c>
      <c r="G16" s="5">
        <f t="shared" si="0"/>
        <v>159</v>
      </c>
      <c r="H16" t="s">
        <v>145</v>
      </c>
    </row>
    <row r="17" spans="1:8" x14ac:dyDescent="0.25">
      <c r="A17" t="s">
        <v>2</v>
      </c>
      <c r="B17" t="s">
        <v>3</v>
      </c>
      <c r="C17" t="s">
        <v>4</v>
      </c>
      <c r="D17" t="s">
        <v>133</v>
      </c>
      <c r="E17" t="s">
        <v>131</v>
      </c>
      <c r="F17" s="5">
        <v>81</v>
      </c>
      <c r="G17" s="5">
        <f t="shared" si="0"/>
        <v>81</v>
      </c>
      <c r="H17" t="s">
        <v>146</v>
      </c>
    </row>
    <row r="18" spans="1:8" x14ac:dyDescent="0.25">
      <c r="A18" t="s">
        <v>2</v>
      </c>
      <c r="B18" t="s">
        <v>3</v>
      </c>
      <c r="C18" t="s">
        <v>4</v>
      </c>
      <c r="D18" t="s">
        <v>134</v>
      </c>
      <c r="E18" t="s">
        <v>131</v>
      </c>
      <c r="F18" s="5">
        <v>288</v>
      </c>
      <c r="G18" s="5">
        <f t="shared" si="0"/>
        <v>288</v>
      </c>
      <c r="H18" t="s">
        <v>145</v>
      </c>
    </row>
    <row r="19" spans="1:8" x14ac:dyDescent="0.25">
      <c r="A19" t="s">
        <v>2</v>
      </c>
      <c r="B19" t="s">
        <v>3</v>
      </c>
      <c r="C19" t="s">
        <v>4</v>
      </c>
      <c r="D19" t="s">
        <v>135</v>
      </c>
      <c r="E19" t="s">
        <v>136</v>
      </c>
      <c r="F19" s="5">
        <v>520</v>
      </c>
      <c r="G19" s="5">
        <f t="shared" si="0"/>
        <v>520</v>
      </c>
      <c r="H19" t="s">
        <v>147</v>
      </c>
    </row>
    <row r="20" spans="1:8" x14ac:dyDescent="0.25">
      <c r="A20" t="s">
        <v>2</v>
      </c>
      <c r="B20" t="s">
        <v>3</v>
      </c>
      <c r="C20" t="s">
        <v>23</v>
      </c>
      <c r="D20" t="s">
        <v>137</v>
      </c>
      <c r="E20" t="s">
        <v>138</v>
      </c>
      <c r="F20" s="5">
        <v>-1</v>
      </c>
      <c r="G20" s="5">
        <f t="shared" si="0"/>
        <v>1</v>
      </c>
      <c r="H20" t="s">
        <v>148</v>
      </c>
    </row>
    <row r="21" spans="1:8" x14ac:dyDescent="0.25">
      <c r="A21" t="s">
        <v>2</v>
      </c>
      <c r="B21" t="s">
        <v>3</v>
      </c>
      <c r="C21" t="s">
        <v>23</v>
      </c>
      <c r="D21" t="s">
        <v>137</v>
      </c>
      <c r="E21" t="s">
        <v>138</v>
      </c>
      <c r="F21" s="5">
        <v>175</v>
      </c>
      <c r="G21" s="5">
        <f t="shared" si="0"/>
        <v>175</v>
      </c>
      <c r="H21" t="s">
        <v>146</v>
      </c>
    </row>
    <row r="22" spans="1:8" x14ac:dyDescent="0.25">
      <c r="A22" t="s">
        <v>2</v>
      </c>
      <c r="B22" t="s">
        <v>3</v>
      </c>
      <c r="C22" t="s">
        <v>23</v>
      </c>
      <c r="D22" t="s">
        <v>139</v>
      </c>
      <c r="E22" t="s">
        <v>138</v>
      </c>
      <c r="F22" s="5">
        <v>2676</v>
      </c>
      <c r="G22" s="5">
        <f t="shared" si="0"/>
        <v>2676</v>
      </c>
      <c r="H22" t="s">
        <v>148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02"/>
  <sheetViews>
    <sheetView topLeftCell="A61" workbookViewId="0">
      <selection activeCell="M94" sqref="M94"/>
    </sheetView>
  </sheetViews>
  <sheetFormatPr defaultRowHeight="15" x14ac:dyDescent="0.25"/>
  <cols>
    <col min="16" max="16" width="12.42578125" bestFit="1" customWidth="1"/>
    <col min="17" max="17" width="29.7109375" customWidth="1"/>
    <col min="18" max="18" width="28.28515625" customWidth="1"/>
    <col min="19" max="20" width="28" customWidth="1"/>
  </cols>
  <sheetData>
    <row r="1" spans="1:17" x14ac:dyDescent="0.25">
      <c r="A1" t="s">
        <v>61</v>
      </c>
      <c r="B1" t="s">
        <v>702</v>
      </c>
      <c r="C1" t="s">
        <v>776</v>
      </c>
      <c r="D1" t="s">
        <v>786</v>
      </c>
      <c r="E1" t="s">
        <v>787</v>
      </c>
      <c r="F1" t="s">
        <v>67</v>
      </c>
      <c r="G1" t="s">
        <v>68</v>
      </c>
      <c r="H1" t="s">
        <v>778</v>
      </c>
      <c r="I1" t="s">
        <v>779</v>
      </c>
      <c r="J1" t="s">
        <v>781</v>
      </c>
      <c r="K1" t="s">
        <v>782</v>
      </c>
      <c r="L1" t="s">
        <v>788</v>
      </c>
      <c r="M1" t="s">
        <v>789</v>
      </c>
      <c r="P1" s="1" t="s">
        <v>65</v>
      </c>
      <c r="Q1" t="s">
        <v>1557</v>
      </c>
    </row>
    <row r="2" spans="1:17" x14ac:dyDescent="0.25">
      <c r="A2" t="s">
        <v>6</v>
      </c>
      <c r="B2">
        <v>1</v>
      </c>
      <c r="C2">
        <v>3</v>
      </c>
      <c r="D2">
        <v>11540</v>
      </c>
      <c r="E2">
        <v>8854</v>
      </c>
      <c r="F2">
        <v>557</v>
      </c>
      <c r="G2">
        <v>3047</v>
      </c>
      <c r="H2">
        <v>1</v>
      </c>
      <c r="I2">
        <v>9</v>
      </c>
      <c r="J2">
        <v>0</v>
      </c>
      <c r="K2">
        <v>409.67917664652884</v>
      </c>
      <c r="L2">
        <v>4.8266897746967068E-2</v>
      </c>
      <c r="M2">
        <v>0.34413824260221371</v>
      </c>
      <c r="P2" s="2">
        <v>1</v>
      </c>
      <c r="Q2" s="3">
        <v>50</v>
      </c>
    </row>
    <row r="3" spans="1:17" x14ac:dyDescent="0.25">
      <c r="A3" t="s">
        <v>8</v>
      </c>
      <c r="B3">
        <v>1</v>
      </c>
      <c r="C3">
        <v>3</v>
      </c>
      <c r="D3">
        <v>11540</v>
      </c>
      <c r="E3">
        <v>8854</v>
      </c>
      <c r="F3">
        <v>8963</v>
      </c>
      <c r="G3">
        <v>2140</v>
      </c>
      <c r="H3">
        <v>20</v>
      </c>
      <c r="I3">
        <v>18</v>
      </c>
      <c r="J3">
        <v>126.5526</v>
      </c>
      <c r="K3">
        <v>90.290960324607639</v>
      </c>
      <c r="L3">
        <v>0.77668977469670708</v>
      </c>
      <c r="M3">
        <v>0.24169866726903094</v>
      </c>
      <c r="P3" s="2">
        <v>3</v>
      </c>
      <c r="Q3" s="3">
        <v>1</v>
      </c>
    </row>
    <row r="4" spans="1:17" x14ac:dyDescent="0.25">
      <c r="A4" t="s">
        <v>10</v>
      </c>
      <c r="B4">
        <v>1</v>
      </c>
      <c r="C4">
        <v>3</v>
      </c>
      <c r="D4">
        <v>11540</v>
      </c>
      <c r="E4">
        <v>8854</v>
      </c>
      <c r="F4">
        <v>2020</v>
      </c>
      <c r="G4">
        <v>3667</v>
      </c>
      <c r="H4">
        <v>21</v>
      </c>
      <c r="I4">
        <v>23</v>
      </c>
      <c r="J4">
        <v>871.11860000000001</v>
      </c>
      <c r="K4">
        <v>115.43192645134523</v>
      </c>
      <c r="L4">
        <v>0.17504332755632582</v>
      </c>
      <c r="M4">
        <v>0.41416309012875535</v>
      </c>
      <c r="P4" s="2">
        <v>4</v>
      </c>
      <c r="Q4" s="3">
        <v>25</v>
      </c>
    </row>
    <row r="5" spans="1:17" x14ac:dyDescent="0.25">
      <c r="A5" t="s">
        <v>119</v>
      </c>
      <c r="B5">
        <v>3</v>
      </c>
      <c r="C5">
        <v>5</v>
      </c>
      <c r="D5">
        <v>5393</v>
      </c>
      <c r="E5">
        <v>24</v>
      </c>
      <c r="F5">
        <v>545</v>
      </c>
      <c r="G5">
        <v>0</v>
      </c>
      <c r="H5">
        <v>1</v>
      </c>
      <c r="I5">
        <v>0</v>
      </c>
      <c r="J5">
        <v>0</v>
      </c>
      <c r="K5">
        <v>0</v>
      </c>
      <c r="L5">
        <v>0.1010569256443538</v>
      </c>
      <c r="M5">
        <v>0</v>
      </c>
      <c r="P5" s="2">
        <v>5</v>
      </c>
      <c r="Q5" s="3">
        <v>46</v>
      </c>
    </row>
    <row r="6" spans="1:17" x14ac:dyDescent="0.25">
      <c r="A6" t="s">
        <v>122</v>
      </c>
      <c r="B6">
        <v>3</v>
      </c>
      <c r="C6">
        <v>5</v>
      </c>
      <c r="D6">
        <v>5393</v>
      </c>
      <c r="E6">
        <v>24</v>
      </c>
      <c r="F6">
        <v>944</v>
      </c>
      <c r="G6">
        <v>0</v>
      </c>
      <c r="H6">
        <v>9</v>
      </c>
      <c r="I6">
        <v>0</v>
      </c>
      <c r="J6">
        <v>156.26775454683897</v>
      </c>
      <c r="K6">
        <v>0</v>
      </c>
      <c r="L6">
        <v>0.17504172074911922</v>
      </c>
      <c r="M6">
        <v>0</v>
      </c>
      <c r="P6" s="2">
        <v>7</v>
      </c>
      <c r="Q6" s="3">
        <v>50</v>
      </c>
    </row>
    <row r="7" spans="1:17" x14ac:dyDescent="0.25">
      <c r="A7" t="s">
        <v>131</v>
      </c>
      <c r="B7">
        <v>3</v>
      </c>
      <c r="C7">
        <v>5</v>
      </c>
      <c r="D7">
        <v>5393</v>
      </c>
      <c r="E7">
        <v>24</v>
      </c>
      <c r="F7">
        <v>532</v>
      </c>
      <c r="G7">
        <v>0</v>
      </c>
      <c r="H7">
        <v>7</v>
      </c>
      <c r="I7">
        <v>0</v>
      </c>
      <c r="J7">
        <v>111.32534901509779</v>
      </c>
      <c r="K7">
        <v>0</v>
      </c>
      <c r="L7">
        <v>9.864639347302058E-2</v>
      </c>
      <c r="M7">
        <v>0</v>
      </c>
      <c r="P7" s="2">
        <v>8</v>
      </c>
      <c r="Q7" s="3">
        <v>19</v>
      </c>
    </row>
    <row r="8" spans="1:17" x14ac:dyDescent="0.25">
      <c r="A8" t="s">
        <v>136</v>
      </c>
      <c r="B8">
        <v>3</v>
      </c>
      <c r="C8">
        <v>5</v>
      </c>
      <c r="D8">
        <v>5393</v>
      </c>
      <c r="E8">
        <v>24</v>
      </c>
      <c r="F8">
        <v>520</v>
      </c>
      <c r="G8">
        <v>0</v>
      </c>
      <c r="H8">
        <v>1</v>
      </c>
      <c r="I8">
        <v>0</v>
      </c>
      <c r="J8">
        <v>0</v>
      </c>
      <c r="K8">
        <v>0</v>
      </c>
      <c r="L8">
        <v>9.6421286853328389E-2</v>
      </c>
      <c r="M8">
        <v>0</v>
      </c>
      <c r="P8" s="2">
        <v>9</v>
      </c>
      <c r="Q8" s="3">
        <v>20</v>
      </c>
    </row>
    <row r="9" spans="1:17" x14ac:dyDescent="0.25">
      <c r="A9" t="s">
        <v>138</v>
      </c>
      <c r="B9">
        <v>3</v>
      </c>
      <c r="C9">
        <v>5</v>
      </c>
      <c r="D9">
        <v>5393</v>
      </c>
      <c r="E9">
        <v>24</v>
      </c>
      <c r="F9">
        <v>2852</v>
      </c>
      <c r="G9">
        <v>24</v>
      </c>
      <c r="H9">
        <v>3</v>
      </c>
      <c r="I9">
        <v>1</v>
      </c>
      <c r="J9">
        <v>1496.7131767086614</v>
      </c>
      <c r="K9">
        <v>0</v>
      </c>
      <c r="L9">
        <v>0.52883367328017805</v>
      </c>
      <c r="M9">
        <v>1</v>
      </c>
      <c r="P9" s="2">
        <v>10</v>
      </c>
      <c r="Q9" s="3">
        <v>50</v>
      </c>
    </row>
    <row r="10" spans="1:17" x14ac:dyDescent="0.25">
      <c r="A10" t="s">
        <v>151</v>
      </c>
      <c r="B10">
        <v>4</v>
      </c>
      <c r="C10">
        <v>5</v>
      </c>
      <c r="D10">
        <v>20284</v>
      </c>
      <c r="E10">
        <v>1904</v>
      </c>
      <c r="F10">
        <v>167</v>
      </c>
      <c r="G10">
        <v>58</v>
      </c>
      <c r="H10">
        <v>4</v>
      </c>
      <c r="I10">
        <v>1</v>
      </c>
      <c r="J10">
        <v>67.277410770629388</v>
      </c>
      <c r="K10">
        <v>0</v>
      </c>
      <c r="L10">
        <v>8.2330901202918548E-3</v>
      </c>
      <c r="M10">
        <v>3.0462184873949579E-2</v>
      </c>
      <c r="P10" s="2">
        <v>11</v>
      </c>
      <c r="Q10" s="3">
        <v>50</v>
      </c>
    </row>
    <row r="11" spans="1:17" x14ac:dyDescent="0.25">
      <c r="A11" t="s">
        <v>157</v>
      </c>
      <c r="B11">
        <v>4</v>
      </c>
      <c r="C11">
        <v>5</v>
      </c>
      <c r="D11">
        <v>20284</v>
      </c>
      <c r="E11">
        <v>1904</v>
      </c>
      <c r="F11">
        <v>2136</v>
      </c>
      <c r="G11">
        <v>662</v>
      </c>
      <c r="H11">
        <v>16</v>
      </c>
      <c r="I11">
        <v>5</v>
      </c>
      <c r="J11">
        <v>341.85572005355317</v>
      </c>
      <c r="K11">
        <v>67.781265848315343</v>
      </c>
      <c r="L11">
        <v>0.10530467363439164</v>
      </c>
      <c r="M11">
        <v>0.34768907563025209</v>
      </c>
      <c r="P11" s="2">
        <v>12</v>
      </c>
      <c r="Q11" s="3">
        <v>38</v>
      </c>
    </row>
    <row r="12" spans="1:17" x14ac:dyDescent="0.25">
      <c r="A12" t="s">
        <v>162</v>
      </c>
      <c r="B12">
        <v>4</v>
      </c>
      <c r="C12">
        <v>5</v>
      </c>
      <c r="D12">
        <v>20284</v>
      </c>
      <c r="E12">
        <v>1904</v>
      </c>
      <c r="F12">
        <v>9723</v>
      </c>
      <c r="G12">
        <v>181</v>
      </c>
      <c r="H12">
        <v>4</v>
      </c>
      <c r="I12">
        <v>4</v>
      </c>
      <c r="J12">
        <v>2779.2231978258483</v>
      </c>
      <c r="K12">
        <v>27.608875384557045</v>
      </c>
      <c r="L12">
        <v>0.47934332478801023</v>
      </c>
      <c r="M12">
        <v>9.5063025210084029E-2</v>
      </c>
      <c r="P12" s="2">
        <v>13</v>
      </c>
      <c r="Q12" s="3">
        <v>39</v>
      </c>
    </row>
    <row r="13" spans="1:17" x14ac:dyDescent="0.25">
      <c r="A13" t="s">
        <v>169</v>
      </c>
      <c r="B13">
        <v>4</v>
      </c>
      <c r="C13">
        <v>5</v>
      </c>
      <c r="D13">
        <v>20284</v>
      </c>
      <c r="E13">
        <v>1904</v>
      </c>
      <c r="F13">
        <v>2488</v>
      </c>
      <c r="G13">
        <v>382</v>
      </c>
      <c r="H13">
        <v>8</v>
      </c>
      <c r="I13">
        <v>6</v>
      </c>
      <c r="J13">
        <v>376.97896871993123</v>
      </c>
      <c r="K13">
        <v>86.562501504211781</v>
      </c>
      <c r="L13">
        <v>0.12265825281009662</v>
      </c>
      <c r="M13">
        <v>0.20063025210084034</v>
      </c>
      <c r="P13" s="2">
        <v>14</v>
      </c>
      <c r="Q13" s="3">
        <v>45</v>
      </c>
    </row>
    <row r="14" spans="1:17" x14ac:dyDescent="0.25">
      <c r="A14" t="s">
        <v>193</v>
      </c>
      <c r="B14">
        <v>4</v>
      </c>
      <c r="C14">
        <v>5</v>
      </c>
      <c r="D14">
        <v>20284</v>
      </c>
      <c r="E14">
        <v>1904</v>
      </c>
      <c r="F14">
        <v>5770</v>
      </c>
      <c r="G14">
        <v>621</v>
      </c>
      <c r="H14">
        <v>6</v>
      </c>
      <c r="I14">
        <v>9</v>
      </c>
      <c r="J14">
        <v>1319.7334074223727</v>
      </c>
      <c r="K14">
        <v>68.59482487768301</v>
      </c>
      <c r="L14">
        <v>0.2844606586472096</v>
      </c>
      <c r="M14">
        <v>0.32615546218487396</v>
      </c>
      <c r="P14" s="2" t="s">
        <v>777</v>
      </c>
      <c r="Q14" s="3"/>
    </row>
    <row r="15" spans="1:17" x14ac:dyDescent="0.25">
      <c r="A15" t="s">
        <v>268</v>
      </c>
      <c r="B15">
        <v>5</v>
      </c>
      <c r="C15">
        <v>4</v>
      </c>
      <c r="D15">
        <v>6539</v>
      </c>
      <c r="E15">
        <v>6413</v>
      </c>
      <c r="F15">
        <v>789</v>
      </c>
      <c r="G15">
        <v>248</v>
      </c>
      <c r="H15">
        <v>1</v>
      </c>
      <c r="I15">
        <v>2</v>
      </c>
      <c r="J15">
        <v>0</v>
      </c>
      <c r="K15">
        <v>2.8284271247461903</v>
      </c>
      <c r="L15">
        <v>0.12066065147576081</v>
      </c>
      <c r="M15">
        <v>3.8671448619990646E-2</v>
      </c>
      <c r="P15" s="2" t="s">
        <v>66</v>
      </c>
      <c r="Q15" s="3">
        <v>433</v>
      </c>
    </row>
    <row r="16" spans="1:17" x14ac:dyDescent="0.25">
      <c r="A16" t="s">
        <v>270</v>
      </c>
      <c r="B16">
        <v>5</v>
      </c>
      <c r="C16">
        <v>4</v>
      </c>
      <c r="D16">
        <v>6539</v>
      </c>
      <c r="E16">
        <v>6413</v>
      </c>
      <c r="F16">
        <v>2316</v>
      </c>
      <c r="G16">
        <v>2503</v>
      </c>
      <c r="H16">
        <v>12</v>
      </c>
      <c r="I16">
        <v>20</v>
      </c>
      <c r="J16">
        <v>190.21518914592016</v>
      </c>
      <c r="K16">
        <v>133.4459381961573</v>
      </c>
      <c r="L16">
        <v>0.35418259672732832</v>
      </c>
      <c r="M16">
        <v>0.39030095119288943</v>
      </c>
    </row>
    <row r="17" spans="1:13" x14ac:dyDescent="0.25">
      <c r="A17" t="s">
        <v>278</v>
      </c>
      <c r="B17">
        <v>5</v>
      </c>
      <c r="C17">
        <v>4</v>
      </c>
      <c r="D17">
        <v>6539</v>
      </c>
      <c r="E17">
        <v>6413</v>
      </c>
      <c r="F17">
        <v>221</v>
      </c>
      <c r="G17">
        <v>1236</v>
      </c>
      <c r="H17">
        <v>2</v>
      </c>
      <c r="I17">
        <v>6</v>
      </c>
      <c r="J17">
        <v>14.849242404917497</v>
      </c>
      <c r="K17">
        <v>97.826376811164792</v>
      </c>
      <c r="L17">
        <v>3.3797216699801194E-2</v>
      </c>
      <c r="M17">
        <v>0.19273351005769532</v>
      </c>
    </row>
    <row r="18" spans="1:13" x14ac:dyDescent="0.25">
      <c r="A18" t="s">
        <v>281</v>
      </c>
      <c r="B18">
        <v>5</v>
      </c>
      <c r="C18">
        <v>4</v>
      </c>
      <c r="D18">
        <v>6539</v>
      </c>
      <c r="E18">
        <v>6413</v>
      </c>
      <c r="F18">
        <v>3213</v>
      </c>
      <c r="G18">
        <v>2426</v>
      </c>
      <c r="H18">
        <v>14</v>
      </c>
      <c r="I18">
        <v>18</v>
      </c>
      <c r="J18">
        <v>382.68700808081553</v>
      </c>
      <c r="K18">
        <v>88.011734214689383</v>
      </c>
      <c r="L18">
        <v>0.49135953509710967</v>
      </c>
      <c r="M18">
        <v>0.37829409012942461</v>
      </c>
    </row>
    <row r="19" spans="1:13" x14ac:dyDescent="0.25">
      <c r="A19" t="s">
        <v>318</v>
      </c>
      <c r="B19">
        <v>7</v>
      </c>
      <c r="C19">
        <v>5</v>
      </c>
      <c r="D19">
        <v>10154</v>
      </c>
      <c r="E19">
        <v>2797</v>
      </c>
      <c r="F19">
        <v>6561</v>
      </c>
      <c r="G19">
        <v>616</v>
      </c>
      <c r="H19">
        <v>12</v>
      </c>
      <c r="I19">
        <v>14</v>
      </c>
      <c r="J19">
        <v>1143.3921720437434</v>
      </c>
      <c r="K19">
        <v>25.636512423314706</v>
      </c>
      <c r="L19">
        <v>0.64614930076817023</v>
      </c>
      <c r="M19">
        <v>0.22023596710761531</v>
      </c>
    </row>
    <row r="20" spans="1:13" x14ac:dyDescent="0.25">
      <c r="A20" t="s">
        <v>321</v>
      </c>
      <c r="B20">
        <v>7</v>
      </c>
      <c r="C20">
        <v>5</v>
      </c>
      <c r="D20">
        <v>10154</v>
      </c>
      <c r="E20">
        <v>2797</v>
      </c>
      <c r="F20">
        <v>391</v>
      </c>
      <c r="G20">
        <v>221</v>
      </c>
      <c r="H20">
        <v>9</v>
      </c>
      <c r="I20">
        <v>8</v>
      </c>
      <c r="J20">
        <v>88.157687003333848</v>
      </c>
      <c r="K20">
        <v>16.308958975273157</v>
      </c>
      <c r="L20">
        <v>3.8506992318298211E-2</v>
      </c>
      <c r="M20">
        <v>7.9013228459063278E-2</v>
      </c>
    </row>
    <row r="21" spans="1:13" x14ac:dyDescent="0.25">
      <c r="A21" t="s">
        <v>326</v>
      </c>
      <c r="B21">
        <v>7</v>
      </c>
      <c r="C21">
        <v>5</v>
      </c>
      <c r="D21">
        <v>10154</v>
      </c>
      <c r="E21">
        <v>2797</v>
      </c>
      <c r="F21">
        <v>191</v>
      </c>
      <c r="G21">
        <v>573</v>
      </c>
      <c r="H21">
        <v>2</v>
      </c>
      <c r="I21">
        <v>9</v>
      </c>
      <c r="J21">
        <v>133.64318164425748</v>
      </c>
      <c r="K21">
        <v>76.378989257517674</v>
      </c>
      <c r="L21">
        <v>1.8810321055741579E-2</v>
      </c>
      <c r="M21">
        <v>0.20486235252055773</v>
      </c>
    </row>
    <row r="22" spans="1:13" x14ac:dyDescent="0.25">
      <c r="A22" t="s">
        <v>335</v>
      </c>
      <c r="B22">
        <v>7</v>
      </c>
      <c r="C22">
        <v>5</v>
      </c>
      <c r="D22">
        <v>10154</v>
      </c>
      <c r="E22">
        <v>2797</v>
      </c>
      <c r="F22">
        <v>1109</v>
      </c>
      <c r="G22">
        <v>692</v>
      </c>
      <c r="H22">
        <v>5</v>
      </c>
      <c r="I22">
        <v>8</v>
      </c>
      <c r="J22">
        <v>177.44914764517748</v>
      </c>
      <c r="K22">
        <v>54.534392817743921</v>
      </c>
      <c r="L22">
        <v>0.10921804215087651</v>
      </c>
      <c r="M22">
        <v>0.24740793707543796</v>
      </c>
    </row>
    <row r="23" spans="1:13" x14ac:dyDescent="0.25">
      <c r="A23" t="s">
        <v>339</v>
      </c>
      <c r="B23">
        <v>7</v>
      </c>
      <c r="C23">
        <v>5</v>
      </c>
      <c r="D23">
        <v>10154</v>
      </c>
      <c r="E23">
        <v>2797</v>
      </c>
      <c r="F23">
        <v>1902</v>
      </c>
      <c r="G23">
        <v>695</v>
      </c>
      <c r="H23">
        <v>4</v>
      </c>
      <c r="I23">
        <v>11</v>
      </c>
      <c r="J23">
        <v>419.46831425826036</v>
      </c>
      <c r="K23">
        <v>42.693836046479078</v>
      </c>
      <c r="L23">
        <v>0.18731534370691352</v>
      </c>
      <c r="M23">
        <v>0.24848051483732569</v>
      </c>
    </row>
    <row r="24" spans="1:13" x14ac:dyDescent="0.25">
      <c r="A24" t="s">
        <v>373</v>
      </c>
      <c r="B24">
        <v>8</v>
      </c>
      <c r="C24">
        <v>3</v>
      </c>
      <c r="D24">
        <v>11312</v>
      </c>
      <c r="E24">
        <v>2386</v>
      </c>
      <c r="F24">
        <v>6381</v>
      </c>
      <c r="G24">
        <v>748</v>
      </c>
      <c r="H24">
        <v>10</v>
      </c>
      <c r="I24">
        <v>8</v>
      </c>
      <c r="J24">
        <v>1891.5122374556406</v>
      </c>
      <c r="K24">
        <v>127.84253707477134</v>
      </c>
      <c r="L24">
        <v>0.56409123055162658</v>
      </c>
      <c r="M24">
        <v>0.3134953897736798</v>
      </c>
    </row>
    <row r="25" spans="1:13" x14ac:dyDescent="0.25">
      <c r="A25" t="s">
        <v>375</v>
      </c>
      <c r="B25">
        <v>8</v>
      </c>
      <c r="C25">
        <v>3</v>
      </c>
      <c r="D25">
        <v>11312</v>
      </c>
      <c r="E25">
        <v>2386</v>
      </c>
      <c r="F25">
        <v>1941</v>
      </c>
      <c r="G25">
        <v>1073</v>
      </c>
      <c r="H25">
        <v>17</v>
      </c>
      <c r="I25">
        <v>6</v>
      </c>
      <c r="J25">
        <v>171.86122137284113</v>
      </c>
      <c r="K25">
        <v>191.1767942682026</v>
      </c>
      <c r="L25">
        <v>0.17158769448373409</v>
      </c>
      <c r="M25">
        <v>0.44970662196144173</v>
      </c>
    </row>
    <row r="26" spans="1:13" x14ac:dyDescent="0.25">
      <c r="A26" t="s">
        <v>390</v>
      </c>
      <c r="B26">
        <v>8</v>
      </c>
      <c r="C26">
        <v>3</v>
      </c>
      <c r="D26">
        <v>11312</v>
      </c>
      <c r="E26">
        <v>2386</v>
      </c>
      <c r="F26">
        <v>2990</v>
      </c>
      <c r="G26">
        <v>565</v>
      </c>
      <c r="H26">
        <v>15</v>
      </c>
      <c r="I26">
        <v>5</v>
      </c>
      <c r="J26">
        <v>254.58808934845175</v>
      </c>
      <c r="K26">
        <v>67.301560160222138</v>
      </c>
      <c r="L26">
        <v>0.2643210749646393</v>
      </c>
      <c r="M26">
        <v>0.23679798826487847</v>
      </c>
    </row>
    <row r="27" spans="1:13" x14ac:dyDescent="0.25">
      <c r="A27" t="s">
        <v>419</v>
      </c>
      <c r="B27">
        <v>9</v>
      </c>
      <c r="C27">
        <v>2</v>
      </c>
      <c r="D27">
        <v>7970</v>
      </c>
      <c r="E27">
        <v>1960</v>
      </c>
      <c r="F27">
        <v>3601</v>
      </c>
      <c r="G27">
        <v>1019</v>
      </c>
      <c r="H27">
        <v>5</v>
      </c>
      <c r="I27">
        <v>11</v>
      </c>
      <c r="J27">
        <v>432.27849819300513</v>
      </c>
      <c r="K27">
        <v>98.7605920671527</v>
      </c>
      <c r="L27">
        <v>0.45181932245922207</v>
      </c>
      <c r="M27">
        <v>0.51989795918367343</v>
      </c>
    </row>
    <row r="28" spans="1:13" x14ac:dyDescent="0.25">
      <c r="A28" t="s">
        <v>421</v>
      </c>
      <c r="B28">
        <v>9</v>
      </c>
      <c r="C28">
        <v>2</v>
      </c>
      <c r="D28">
        <v>7970</v>
      </c>
      <c r="E28">
        <v>1960</v>
      </c>
      <c r="F28">
        <v>4369</v>
      </c>
      <c r="G28">
        <v>941</v>
      </c>
      <c r="H28">
        <v>33</v>
      </c>
      <c r="I28">
        <v>9</v>
      </c>
      <c r="J28">
        <v>295.36586839396529</v>
      </c>
      <c r="K28">
        <v>101.12506008788216</v>
      </c>
      <c r="L28">
        <v>0.54818067754077793</v>
      </c>
      <c r="M28">
        <v>0.48010204081632651</v>
      </c>
    </row>
    <row r="29" spans="1:13" x14ac:dyDescent="0.25">
      <c r="A29" t="s">
        <v>480</v>
      </c>
      <c r="B29">
        <v>10</v>
      </c>
      <c r="C29">
        <v>5</v>
      </c>
      <c r="D29">
        <v>10950</v>
      </c>
      <c r="E29">
        <v>6307</v>
      </c>
      <c r="F29">
        <v>1748</v>
      </c>
      <c r="G29">
        <v>1539</v>
      </c>
      <c r="H29">
        <v>16</v>
      </c>
      <c r="I29">
        <v>8</v>
      </c>
      <c r="J29">
        <v>282.40715288391686</v>
      </c>
      <c r="K29">
        <v>138.4206193352091</v>
      </c>
      <c r="L29">
        <v>0.15963470319634704</v>
      </c>
      <c r="M29">
        <v>0.24401458696686221</v>
      </c>
    </row>
    <row r="30" spans="1:13" x14ac:dyDescent="0.25">
      <c r="A30" t="s">
        <v>482</v>
      </c>
      <c r="B30">
        <v>10</v>
      </c>
      <c r="C30">
        <v>5</v>
      </c>
      <c r="D30">
        <v>10950</v>
      </c>
      <c r="E30">
        <v>6307</v>
      </c>
      <c r="F30">
        <v>1288</v>
      </c>
      <c r="G30">
        <v>1793</v>
      </c>
      <c r="H30">
        <v>6</v>
      </c>
      <c r="I30">
        <v>21</v>
      </c>
      <c r="J30">
        <v>220.80730664239047</v>
      </c>
      <c r="K30">
        <v>119.12324550249467</v>
      </c>
      <c r="L30">
        <v>0.11762557077625571</v>
      </c>
      <c r="M30">
        <v>0.28428729982559059</v>
      </c>
    </row>
    <row r="31" spans="1:13" x14ac:dyDescent="0.25">
      <c r="A31" t="s">
        <v>485</v>
      </c>
      <c r="B31">
        <v>10</v>
      </c>
      <c r="C31">
        <v>5</v>
      </c>
      <c r="D31">
        <v>10950</v>
      </c>
      <c r="E31">
        <v>6307</v>
      </c>
      <c r="F31">
        <v>1774</v>
      </c>
      <c r="G31">
        <v>1693</v>
      </c>
      <c r="H31">
        <v>5</v>
      </c>
      <c r="I31">
        <v>10</v>
      </c>
      <c r="J31">
        <v>662.86024167994867</v>
      </c>
      <c r="K31">
        <v>113.93960388439714</v>
      </c>
      <c r="L31">
        <v>0.16200913242009132</v>
      </c>
      <c r="M31">
        <v>0.26843190106231174</v>
      </c>
    </row>
    <row r="32" spans="1:13" x14ac:dyDescent="0.25">
      <c r="A32" t="s">
        <v>489</v>
      </c>
      <c r="B32">
        <v>10</v>
      </c>
      <c r="C32">
        <v>5</v>
      </c>
      <c r="D32">
        <v>10950</v>
      </c>
      <c r="E32">
        <v>6307</v>
      </c>
      <c r="F32">
        <v>1965</v>
      </c>
      <c r="G32">
        <v>478</v>
      </c>
      <c r="H32">
        <v>12</v>
      </c>
      <c r="I32">
        <v>5</v>
      </c>
      <c r="J32">
        <v>129.25178036403494</v>
      </c>
      <c r="K32">
        <v>34.238866803677944</v>
      </c>
      <c r="L32">
        <v>0.17945205479452056</v>
      </c>
      <c r="M32">
        <v>7.5788806088473132E-2</v>
      </c>
    </row>
    <row r="33" spans="1:13" x14ac:dyDescent="0.25">
      <c r="A33" t="s">
        <v>493</v>
      </c>
      <c r="B33">
        <v>10</v>
      </c>
      <c r="C33">
        <v>5</v>
      </c>
      <c r="D33">
        <v>10950</v>
      </c>
      <c r="E33">
        <v>6307</v>
      </c>
      <c r="F33">
        <v>4175</v>
      </c>
      <c r="G33">
        <v>804</v>
      </c>
      <c r="H33">
        <v>11</v>
      </c>
      <c r="I33">
        <v>6</v>
      </c>
      <c r="J33">
        <v>342.96861770032655</v>
      </c>
      <c r="K33">
        <v>88.258710618272687</v>
      </c>
      <c r="L33">
        <v>0.38127853881278539</v>
      </c>
      <c r="M33">
        <v>0.12747740605676233</v>
      </c>
    </row>
    <row r="34" spans="1:13" x14ac:dyDescent="0.25">
      <c r="A34" t="s">
        <v>539</v>
      </c>
      <c r="B34">
        <v>11</v>
      </c>
      <c r="C34">
        <v>6</v>
      </c>
      <c r="D34">
        <v>12363</v>
      </c>
      <c r="E34">
        <v>8395</v>
      </c>
      <c r="F34">
        <v>1359</v>
      </c>
      <c r="G34">
        <v>366</v>
      </c>
      <c r="H34">
        <v>27</v>
      </c>
      <c r="I34">
        <v>4</v>
      </c>
      <c r="J34">
        <v>122.73705477721313</v>
      </c>
      <c r="K34">
        <v>21.88606862823929</v>
      </c>
      <c r="L34">
        <v>0.1099247755399175</v>
      </c>
      <c r="M34">
        <v>4.3597379392495535E-2</v>
      </c>
    </row>
    <row r="35" spans="1:13" x14ac:dyDescent="0.25">
      <c r="A35" t="s">
        <v>541</v>
      </c>
      <c r="B35">
        <v>11</v>
      </c>
      <c r="C35">
        <v>6</v>
      </c>
      <c r="D35">
        <v>12363</v>
      </c>
      <c r="E35">
        <v>8395</v>
      </c>
      <c r="F35">
        <v>1876</v>
      </c>
      <c r="G35">
        <v>55</v>
      </c>
      <c r="H35">
        <v>3</v>
      </c>
      <c r="I35">
        <v>1</v>
      </c>
      <c r="J35">
        <v>571.7712246461283</v>
      </c>
      <c r="K35">
        <v>0</v>
      </c>
      <c r="L35">
        <v>0.15174310442449243</v>
      </c>
      <c r="M35">
        <v>6.5515187611673619E-3</v>
      </c>
    </row>
    <row r="36" spans="1:13" x14ac:dyDescent="0.25">
      <c r="A36" t="s">
        <v>543</v>
      </c>
      <c r="B36">
        <v>11</v>
      </c>
      <c r="C36">
        <v>6</v>
      </c>
      <c r="D36">
        <v>12363</v>
      </c>
      <c r="E36">
        <v>8395</v>
      </c>
      <c r="F36">
        <v>1937</v>
      </c>
      <c r="G36">
        <v>192</v>
      </c>
      <c r="H36">
        <v>3</v>
      </c>
      <c r="I36">
        <v>2</v>
      </c>
      <c r="J36">
        <v>1111.4010677218794</v>
      </c>
      <c r="K36">
        <v>11.313708498984761</v>
      </c>
      <c r="L36">
        <v>0.15667718191377497</v>
      </c>
      <c r="M36">
        <v>2.2870756402620606E-2</v>
      </c>
    </row>
    <row r="37" spans="1:13" x14ac:dyDescent="0.25">
      <c r="A37" t="s">
        <v>550</v>
      </c>
      <c r="B37">
        <v>11</v>
      </c>
      <c r="C37">
        <v>6</v>
      </c>
      <c r="D37">
        <v>12363</v>
      </c>
      <c r="E37">
        <v>8395</v>
      </c>
      <c r="F37">
        <v>1770</v>
      </c>
      <c r="G37">
        <v>3905</v>
      </c>
      <c r="H37">
        <v>3</v>
      </c>
      <c r="I37">
        <v>17</v>
      </c>
      <c r="J37">
        <v>775.4817857306515</v>
      </c>
      <c r="K37">
        <v>723.17051626033208</v>
      </c>
      <c r="L37">
        <v>0.14316913370541132</v>
      </c>
      <c r="M37">
        <v>0.46515783204288269</v>
      </c>
    </row>
    <row r="38" spans="1:13" x14ac:dyDescent="0.25">
      <c r="A38" t="s">
        <v>554</v>
      </c>
      <c r="B38">
        <v>11</v>
      </c>
      <c r="C38">
        <v>6</v>
      </c>
      <c r="D38">
        <v>12363</v>
      </c>
      <c r="E38">
        <v>8395</v>
      </c>
      <c r="F38">
        <v>5421</v>
      </c>
      <c r="G38">
        <v>3377</v>
      </c>
      <c r="H38">
        <v>5</v>
      </c>
      <c r="I38">
        <v>19</v>
      </c>
      <c r="J38">
        <v>2354.0974278903582</v>
      </c>
      <c r="K38">
        <v>170.19069112330803</v>
      </c>
      <c r="L38">
        <v>0.43848580441640378</v>
      </c>
      <c r="M38">
        <v>0.40226325193567603</v>
      </c>
    </row>
    <row r="39" spans="1:13" x14ac:dyDescent="0.25">
      <c r="A39" t="s">
        <v>607</v>
      </c>
      <c r="B39">
        <v>11</v>
      </c>
      <c r="C39">
        <v>6</v>
      </c>
      <c r="D39">
        <v>12363</v>
      </c>
      <c r="E39">
        <v>8395</v>
      </c>
      <c r="F39">
        <v>0</v>
      </c>
      <c r="G39">
        <v>500</v>
      </c>
      <c r="H39">
        <v>0</v>
      </c>
      <c r="I39">
        <v>7</v>
      </c>
      <c r="J39">
        <v>0</v>
      </c>
      <c r="K39">
        <v>62.622831679979527</v>
      </c>
      <c r="L39">
        <v>0</v>
      </c>
      <c r="M39">
        <v>5.9559261465157831E-2</v>
      </c>
    </row>
    <row r="40" spans="1:13" x14ac:dyDescent="0.25">
      <c r="A40" t="s">
        <v>633</v>
      </c>
      <c r="B40">
        <v>12</v>
      </c>
      <c r="C40">
        <v>5</v>
      </c>
      <c r="D40">
        <v>9275</v>
      </c>
      <c r="E40">
        <v>4738</v>
      </c>
      <c r="F40">
        <v>1240</v>
      </c>
      <c r="G40">
        <v>209</v>
      </c>
      <c r="H40">
        <v>3</v>
      </c>
      <c r="I40">
        <v>4</v>
      </c>
      <c r="J40">
        <v>245.74241256513565</v>
      </c>
      <c r="K40">
        <v>11.528949070347508</v>
      </c>
      <c r="L40">
        <v>0.13369272237196766</v>
      </c>
      <c r="M40">
        <v>4.4111439425918109E-2</v>
      </c>
    </row>
    <row r="41" spans="1:13" x14ac:dyDescent="0.25">
      <c r="A41" t="s">
        <v>634</v>
      </c>
      <c r="B41">
        <v>12</v>
      </c>
      <c r="C41">
        <v>5</v>
      </c>
      <c r="D41">
        <v>9275</v>
      </c>
      <c r="E41">
        <v>4738</v>
      </c>
      <c r="F41">
        <v>1198</v>
      </c>
      <c r="G41">
        <v>574</v>
      </c>
      <c r="H41">
        <v>1</v>
      </c>
      <c r="I41">
        <v>6</v>
      </c>
      <c r="J41">
        <v>0</v>
      </c>
      <c r="K41">
        <v>69.194412105795564</v>
      </c>
      <c r="L41">
        <v>0.12916442048517521</v>
      </c>
      <c r="M41">
        <v>0.12114816378218658</v>
      </c>
    </row>
    <row r="42" spans="1:13" x14ac:dyDescent="0.25">
      <c r="A42" t="s">
        <v>635</v>
      </c>
      <c r="B42">
        <v>12</v>
      </c>
      <c r="C42">
        <v>5</v>
      </c>
      <c r="D42">
        <v>9275</v>
      </c>
      <c r="E42">
        <v>4738</v>
      </c>
      <c r="F42">
        <v>819</v>
      </c>
      <c r="G42">
        <v>1269</v>
      </c>
      <c r="H42">
        <v>4</v>
      </c>
      <c r="I42">
        <v>5</v>
      </c>
      <c r="J42">
        <v>400.86105240261662</v>
      </c>
      <c r="K42">
        <v>196.86213450026392</v>
      </c>
      <c r="L42">
        <v>8.8301886792452836E-2</v>
      </c>
      <c r="M42">
        <v>0.26783452933727309</v>
      </c>
    </row>
    <row r="43" spans="1:13" x14ac:dyDescent="0.25">
      <c r="A43" t="s">
        <v>644</v>
      </c>
      <c r="B43">
        <v>12</v>
      </c>
      <c r="C43">
        <v>5</v>
      </c>
      <c r="D43">
        <v>9275</v>
      </c>
      <c r="E43">
        <v>4738</v>
      </c>
      <c r="F43">
        <v>4258</v>
      </c>
      <c r="G43">
        <v>1111</v>
      </c>
      <c r="H43">
        <v>6</v>
      </c>
      <c r="I43">
        <v>11</v>
      </c>
      <c r="J43">
        <v>951.46301381959495</v>
      </c>
      <c r="K43">
        <v>120.84204566292313</v>
      </c>
      <c r="L43">
        <v>0.45908355795148248</v>
      </c>
      <c r="M43">
        <v>0.23448712536935415</v>
      </c>
    </row>
    <row r="44" spans="1:13" x14ac:dyDescent="0.25">
      <c r="A44" t="s">
        <v>701</v>
      </c>
      <c r="B44">
        <v>12</v>
      </c>
      <c r="C44">
        <v>5</v>
      </c>
      <c r="D44">
        <v>9275</v>
      </c>
      <c r="E44">
        <v>4738</v>
      </c>
      <c r="F44">
        <v>1760</v>
      </c>
      <c r="G44">
        <v>1575</v>
      </c>
      <c r="H44">
        <v>25</v>
      </c>
      <c r="I44">
        <v>12</v>
      </c>
      <c r="J44">
        <v>115.10574848083537</v>
      </c>
      <c r="K44">
        <v>76.6481038133483</v>
      </c>
      <c r="L44">
        <v>0.18975741239892183</v>
      </c>
      <c r="M44">
        <v>0.33241874208526806</v>
      </c>
    </row>
    <row r="45" spans="1:13" x14ac:dyDescent="0.25">
      <c r="A45" t="s">
        <v>647</v>
      </c>
      <c r="B45">
        <v>13</v>
      </c>
      <c r="C45">
        <v>2</v>
      </c>
      <c r="D45">
        <v>16841</v>
      </c>
      <c r="E45">
        <v>3921</v>
      </c>
      <c r="F45">
        <v>13231</v>
      </c>
      <c r="G45">
        <v>1276</v>
      </c>
      <c r="H45">
        <v>7</v>
      </c>
      <c r="I45">
        <v>17</v>
      </c>
      <c r="J45">
        <v>843.17667470222682</v>
      </c>
      <c r="K45">
        <v>60.888700294302652</v>
      </c>
      <c r="L45">
        <v>0.78564218276824416</v>
      </c>
      <c r="M45">
        <v>0.32542718694210659</v>
      </c>
    </row>
    <row r="46" spans="1:13" x14ac:dyDescent="0.25">
      <c r="A46" t="s">
        <v>649</v>
      </c>
      <c r="B46">
        <v>13</v>
      </c>
      <c r="C46">
        <v>2</v>
      </c>
      <c r="D46">
        <v>16841</v>
      </c>
      <c r="E46">
        <v>3921</v>
      </c>
      <c r="F46">
        <v>3610</v>
      </c>
      <c r="G46">
        <v>2645</v>
      </c>
      <c r="H46">
        <v>33</v>
      </c>
      <c r="I46">
        <v>22</v>
      </c>
      <c r="J46">
        <v>973.73950377507083</v>
      </c>
      <c r="K46">
        <v>127.4025983954883</v>
      </c>
      <c r="L46">
        <v>0.21435781723175584</v>
      </c>
      <c r="M46">
        <v>0.67457281305789341</v>
      </c>
    </row>
    <row r="47" spans="1:13" x14ac:dyDescent="0.25">
      <c r="A47" t="s">
        <v>667</v>
      </c>
      <c r="B47">
        <v>14</v>
      </c>
      <c r="C47">
        <v>2</v>
      </c>
      <c r="D47">
        <v>7698</v>
      </c>
      <c r="E47">
        <v>5576</v>
      </c>
      <c r="F47">
        <v>4171</v>
      </c>
      <c r="G47">
        <v>1787</v>
      </c>
      <c r="H47">
        <v>19</v>
      </c>
      <c r="I47">
        <v>22</v>
      </c>
      <c r="J47">
        <v>308.94933251016988</v>
      </c>
      <c r="K47">
        <v>113.18166258095322</v>
      </c>
      <c r="L47">
        <v>0.54182904650558583</v>
      </c>
      <c r="M47">
        <v>0.32048063127690102</v>
      </c>
    </row>
    <row r="48" spans="1:13" x14ac:dyDescent="0.25">
      <c r="A48" t="s">
        <v>669</v>
      </c>
      <c r="B48">
        <v>14</v>
      </c>
      <c r="C48">
        <v>2</v>
      </c>
      <c r="D48">
        <v>7698</v>
      </c>
      <c r="E48">
        <v>5576</v>
      </c>
      <c r="F48">
        <v>3527</v>
      </c>
      <c r="G48">
        <v>3789</v>
      </c>
      <c r="H48">
        <v>13</v>
      </c>
      <c r="I48">
        <v>23</v>
      </c>
      <c r="J48">
        <v>531.29524845008825</v>
      </c>
      <c r="K48">
        <v>421.0315489573095</v>
      </c>
      <c r="L48">
        <v>0.45817095349441411</v>
      </c>
      <c r="M48">
        <v>0.67951936872309904</v>
      </c>
    </row>
    <row r="51" spans="1:8" x14ac:dyDescent="0.25">
      <c r="A51" t="s">
        <v>702</v>
      </c>
      <c r="B51" t="s">
        <v>1550</v>
      </c>
      <c r="C51" t="s">
        <v>1551</v>
      </c>
      <c r="D51" t="s">
        <v>1552</v>
      </c>
      <c r="E51" t="s">
        <v>1557</v>
      </c>
      <c r="F51" t="s">
        <v>1554</v>
      </c>
      <c r="G51" t="s">
        <v>1555</v>
      </c>
      <c r="H51" t="s">
        <v>1556</v>
      </c>
    </row>
    <row r="52" spans="1:8" x14ac:dyDescent="0.25">
      <c r="A52">
        <v>1</v>
      </c>
      <c r="B52">
        <v>11540</v>
      </c>
      <c r="C52">
        <v>8854</v>
      </c>
      <c r="D52">
        <v>42</v>
      </c>
      <c r="E52">
        <v>50</v>
      </c>
      <c r="F52">
        <v>4490.8509587085309</v>
      </c>
      <c r="G52">
        <v>767.98198763599521</v>
      </c>
      <c r="H52">
        <v>1000</v>
      </c>
    </row>
    <row r="53" spans="1:8" x14ac:dyDescent="0.25">
      <c r="A53">
        <v>3</v>
      </c>
      <c r="B53">
        <v>5393</v>
      </c>
      <c r="C53">
        <v>24</v>
      </c>
      <c r="D53">
        <v>21</v>
      </c>
      <c r="E53">
        <v>1</v>
      </c>
      <c r="F53">
        <v>1007.2982676446933</v>
      </c>
      <c r="G53">
        <v>10.733126291998991</v>
      </c>
      <c r="H53">
        <v>1000</v>
      </c>
    </row>
    <row r="54" spans="1:8" x14ac:dyDescent="0.25">
      <c r="A54">
        <v>4</v>
      </c>
      <c r="B54">
        <v>20284</v>
      </c>
      <c r="C54">
        <v>1904</v>
      </c>
      <c r="D54">
        <v>38</v>
      </c>
      <c r="E54">
        <v>25</v>
      </c>
      <c r="F54">
        <v>3752.4001252531693</v>
      </c>
      <c r="G54">
        <v>264.99566034182521</v>
      </c>
      <c r="H54">
        <v>1000</v>
      </c>
    </row>
    <row r="55" spans="1:8" x14ac:dyDescent="0.25">
      <c r="A55">
        <v>5</v>
      </c>
      <c r="B55">
        <v>6539</v>
      </c>
      <c r="C55">
        <v>6413</v>
      </c>
      <c r="D55">
        <v>29</v>
      </c>
      <c r="E55">
        <v>46</v>
      </c>
      <c r="F55">
        <v>1374.6462272162973</v>
      </c>
      <c r="G55">
        <v>1073.6297856648105</v>
      </c>
      <c r="H55">
        <v>1000</v>
      </c>
    </row>
    <row r="56" spans="1:8" x14ac:dyDescent="0.25">
      <c r="A56">
        <v>7</v>
      </c>
      <c r="B56">
        <v>10154</v>
      </c>
      <c r="C56">
        <v>2797</v>
      </c>
      <c r="D56">
        <v>32</v>
      </c>
      <c r="E56">
        <v>50</v>
      </c>
      <c r="F56">
        <v>2620.2492629519047</v>
      </c>
      <c r="G56">
        <v>196.1333729888924</v>
      </c>
      <c r="H56">
        <v>1000</v>
      </c>
    </row>
    <row r="57" spans="1:8" x14ac:dyDescent="0.25">
      <c r="A57">
        <v>8</v>
      </c>
      <c r="B57">
        <v>11312</v>
      </c>
      <c r="C57">
        <v>2386</v>
      </c>
      <c r="D57">
        <v>42</v>
      </c>
      <c r="E57">
        <v>19</v>
      </c>
      <c r="F57">
        <v>2320.6637699876587</v>
      </c>
      <c r="G57">
        <v>257.28648105435576</v>
      </c>
      <c r="H57">
        <v>1000</v>
      </c>
    </row>
    <row r="58" spans="1:8" x14ac:dyDescent="0.25">
      <c r="A58">
        <v>9</v>
      </c>
      <c r="B58">
        <v>7970</v>
      </c>
      <c r="C58">
        <v>1960</v>
      </c>
      <c r="D58">
        <v>38</v>
      </c>
      <c r="E58">
        <v>20</v>
      </c>
      <c r="F58">
        <v>543.05800795126845</v>
      </c>
      <c r="G58">
        <v>55.154328932550705</v>
      </c>
      <c r="H58">
        <v>1000</v>
      </c>
    </row>
    <row r="59" spans="1:8" x14ac:dyDescent="0.25">
      <c r="A59">
        <v>10</v>
      </c>
      <c r="B59">
        <v>10950</v>
      </c>
      <c r="C59">
        <v>6307</v>
      </c>
      <c r="D59">
        <v>50</v>
      </c>
      <c r="E59">
        <v>50</v>
      </c>
      <c r="F59">
        <v>1137.1976521256101</v>
      </c>
      <c r="G59">
        <v>584.99341876639949</v>
      </c>
      <c r="H59">
        <v>1000</v>
      </c>
    </row>
    <row r="60" spans="1:8" x14ac:dyDescent="0.25">
      <c r="A60">
        <v>11</v>
      </c>
      <c r="B60">
        <v>12363</v>
      </c>
      <c r="C60">
        <v>8395</v>
      </c>
      <c r="D60">
        <v>41</v>
      </c>
      <c r="E60">
        <v>50</v>
      </c>
      <c r="F60">
        <v>1798.0214403615992</v>
      </c>
      <c r="G60">
        <v>1751.0565286896556</v>
      </c>
      <c r="H60">
        <v>1000</v>
      </c>
    </row>
    <row r="61" spans="1:8" x14ac:dyDescent="0.25">
      <c r="A61">
        <v>12</v>
      </c>
      <c r="B61">
        <v>9275</v>
      </c>
      <c r="C61">
        <v>4738</v>
      </c>
      <c r="D61">
        <v>39</v>
      </c>
      <c r="E61">
        <v>38</v>
      </c>
      <c r="F61">
        <v>1384.4316523396885</v>
      </c>
      <c r="G61">
        <v>549.7124702969727</v>
      </c>
      <c r="H61">
        <v>1000</v>
      </c>
    </row>
    <row r="62" spans="1:8" x14ac:dyDescent="0.25">
      <c r="A62">
        <v>13</v>
      </c>
      <c r="B62">
        <v>16841</v>
      </c>
      <c r="C62">
        <v>3921</v>
      </c>
      <c r="D62">
        <v>40</v>
      </c>
      <c r="E62">
        <v>39</v>
      </c>
      <c r="F62">
        <v>6803.0743417957738</v>
      </c>
      <c r="G62">
        <v>968.02918344438353</v>
      </c>
      <c r="H62">
        <v>1000</v>
      </c>
    </row>
    <row r="63" spans="1:8" x14ac:dyDescent="0.25">
      <c r="A63">
        <v>14</v>
      </c>
      <c r="B63">
        <v>7698</v>
      </c>
      <c r="C63">
        <v>5576</v>
      </c>
      <c r="D63">
        <v>32</v>
      </c>
      <c r="E63">
        <v>45</v>
      </c>
      <c r="F63">
        <v>455.37676708413659</v>
      </c>
      <c r="G63">
        <v>1415.6277759354682</v>
      </c>
      <c r="H63">
        <v>1000</v>
      </c>
    </row>
    <row r="65" spans="1:21" x14ac:dyDescent="0.25">
      <c r="B65">
        <v>0</v>
      </c>
      <c r="C65">
        <v>0</v>
      </c>
      <c r="D65">
        <v>0</v>
      </c>
      <c r="E65">
        <v>0</v>
      </c>
      <c r="F65">
        <v>1</v>
      </c>
      <c r="G65">
        <v>1</v>
      </c>
    </row>
    <row r="66" spans="1:21" x14ac:dyDescent="0.25">
      <c r="A66" t="s">
        <v>702</v>
      </c>
      <c r="B66" t="s">
        <v>1550</v>
      </c>
      <c r="C66" t="s">
        <v>1551</v>
      </c>
      <c r="D66" t="s">
        <v>1552</v>
      </c>
      <c r="E66" t="s">
        <v>1557</v>
      </c>
      <c r="F66" t="s">
        <v>1554</v>
      </c>
      <c r="G66" t="s">
        <v>1555</v>
      </c>
      <c r="H66" t="s">
        <v>1556</v>
      </c>
      <c r="K66" t="s">
        <v>1271</v>
      </c>
      <c r="L66" t="s">
        <v>803</v>
      </c>
      <c r="M66" t="s">
        <v>804</v>
      </c>
      <c r="N66" t="s">
        <v>805</v>
      </c>
      <c r="O66" t="s">
        <v>806</v>
      </c>
      <c r="P66" t="s">
        <v>807</v>
      </c>
      <c r="Q66" t="s">
        <v>808</v>
      </c>
      <c r="R66" t="s">
        <v>1272</v>
      </c>
      <c r="S66" t="s">
        <v>1273</v>
      </c>
      <c r="T66" t="s">
        <v>1274</v>
      </c>
      <c r="U66" t="s">
        <v>1275</v>
      </c>
    </row>
    <row r="67" spans="1:21" x14ac:dyDescent="0.25">
      <c r="A67">
        <v>1</v>
      </c>
      <c r="B67">
        <f>RANK(B52,B$52:B$63,B$65)</f>
        <v>4</v>
      </c>
      <c r="C67">
        <f t="shared" ref="C67:G67" si="0">RANK(C52,C$52:C$63,C$65)</f>
        <v>1</v>
      </c>
      <c r="D67">
        <f t="shared" si="0"/>
        <v>2</v>
      </c>
      <c r="E67">
        <f t="shared" si="0"/>
        <v>1</v>
      </c>
      <c r="F67">
        <f t="shared" si="0"/>
        <v>11</v>
      </c>
      <c r="G67">
        <f t="shared" si="0"/>
        <v>8</v>
      </c>
      <c r="H67">
        <v>1000</v>
      </c>
      <c r="K67" t="s">
        <v>812</v>
      </c>
      <c r="L67">
        <v>8</v>
      </c>
      <c r="M67">
        <v>934</v>
      </c>
      <c r="N67">
        <v>10</v>
      </c>
      <c r="O67">
        <v>27</v>
      </c>
      <c r="P67">
        <v>1</v>
      </c>
      <c r="Q67">
        <v>20</v>
      </c>
      <c r="R67">
        <v>1000</v>
      </c>
      <c r="S67">
        <v>1000</v>
      </c>
      <c r="T67">
        <v>0</v>
      </c>
      <c r="U67">
        <v>0</v>
      </c>
    </row>
    <row r="68" spans="1:21" x14ac:dyDescent="0.25">
      <c r="A68">
        <v>3</v>
      </c>
      <c r="B68">
        <f t="shared" ref="B68:G78" si="1">RANK(B53,B$52:B$63,B$65)</f>
        <v>12</v>
      </c>
      <c r="C68">
        <f t="shared" si="1"/>
        <v>12</v>
      </c>
      <c r="D68">
        <f t="shared" si="1"/>
        <v>12</v>
      </c>
      <c r="E68">
        <f t="shared" si="1"/>
        <v>12</v>
      </c>
      <c r="F68">
        <f t="shared" si="1"/>
        <v>3</v>
      </c>
      <c r="G68">
        <f t="shared" si="1"/>
        <v>1</v>
      </c>
      <c r="H68">
        <v>1000</v>
      </c>
      <c r="K68" t="s">
        <v>813</v>
      </c>
      <c r="L68">
        <v>0</v>
      </c>
      <c r="M68">
        <v>0</v>
      </c>
      <c r="N68">
        <v>0</v>
      </c>
      <c r="O68">
        <v>0</v>
      </c>
      <c r="P68">
        <v>27</v>
      </c>
      <c r="Q68">
        <v>973</v>
      </c>
      <c r="R68">
        <v>1000</v>
      </c>
      <c r="S68">
        <v>1000</v>
      </c>
      <c r="T68">
        <v>0</v>
      </c>
      <c r="U68">
        <v>0</v>
      </c>
    </row>
    <row r="69" spans="1:21" x14ac:dyDescent="0.25">
      <c r="A69">
        <v>4</v>
      </c>
      <c r="B69">
        <f t="shared" si="1"/>
        <v>1</v>
      </c>
      <c r="C69">
        <f t="shared" si="1"/>
        <v>11</v>
      </c>
      <c r="D69">
        <f t="shared" si="1"/>
        <v>7</v>
      </c>
      <c r="E69">
        <f t="shared" si="1"/>
        <v>9</v>
      </c>
      <c r="F69">
        <f t="shared" si="1"/>
        <v>10</v>
      </c>
      <c r="G69">
        <f t="shared" si="1"/>
        <v>5</v>
      </c>
      <c r="H69">
        <v>1000</v>
      </c>
      <c r="K69" t="s">
        <v>814</v>
      </c>
      <c r="L69">
        <v>499</v>
      </c>
      <c r="M69">
        <v>1</v>
      </c>
      <c r="N69">
        <v>5</v>
      </c>
      <c r="O69">
        <v>3</v>
      </c>
      <c r="P69">
        <v>2</v>
      </c>
      <c r="Q69">
        <v>491</v>
      </c>
      <c r="R69">
        <v>1001</v>
      </c>
      <c r="S69">
        <v>1000</v>
      </c>
      <c r="T69">
        <v>-1</v>
      </c>
      <c r="U69" t="s">
        <v>1558</v>
      </c>
    </row>
    <row r="70" spans="1:21" x14ac:dyDescent="0.25">
      <c r="A70">
        <v>5</v>
      </c>
      <c r="B70">
        <f t="shared" si="1"/>
        <v>11</v>
      </c>
      <c r="C70">
        <f t="shared" si="1"/>
        <v>3</v>
      </c>
      <c r="D70">
        <f t="shared" si="1"/>
        <v>11</v>
      </c>
      <c r="E70">
        <f t="shared" si="1"/>
        <v>5</v>
      </c>
      <c r="F70">
        <f t="shared" si="1"/>
        <v>5</v>
      </c>
      <c r="G70">
        <f t="shared" si="1"/>
        <v>10</v>
      </c>
      <c r="H70">
        <v>1000</v>
      </c>
      <c r="K70" t="s">
        <v>815</v>
      </c>
      <c r="L70">
        <v>1</v>
      </c>
      <c r="M70">
        <v>932</v>
      </c>
      <c r="N70">
        <v>1</v>
      </c>
      <c r="O70">
        <v>23</v>
      </c>
      <c r="P70">
        <v>25</v>
      </c>
      <c r="Q70">
        <v>18</v>
      </c>
      <c r="R70">
        <v>1000</v>
      </c>
      <c r="S70">
        <v>1000</v>
      </c>
      <c r="T70">
        <v>0</v>
      </c>
      <c r="U70">
        <v>0</v>
      </c>
    </row>
    <row r="71" spans="1:21" x14ac:dyDescent="0.25">
      <c r="A71">
        <v>7</v>
      </c>
      <c r="B71">
        <f t="shared" si="1"/>
        <v>7</v>
      </c>
      <c r="C71">
        <f t="shared" si="1"/>
        <v>8</v>
      </c>
      <c r="D71">
        <f t="shared" si="1"/>
        <v>9</v>
      </c>
      <c r="E71">
        <f t="shared" si="1"/>
        <v>1</v>
      </c>
      <c r="F71">
        <f t="shared" si="1"/>
        <v>9</v>
      </c>
      <c r="G71">
        <f t="shared" si="1"/>
        <v>3</v>
      </c>
      <c r="H71">
        <v>1000</v>
      </c>
      <c r="K71" t="s">
        <v>816</v>
      </c>
      <c r="L71">
        <v>5</v>
      </c>
      <c r="M71">
        <v>4</v>
      </c>
      <c r="N71">
        <v>3</v>
      </c>
      <c r="O71">
        <v>27</v>
      </c>
      <c r="P71">
        <v>3</v>
      </c>
      <c r="Q71">
        <v>958</v>
      </c>
      <c r="R71">
        <v>1000</v>
      </c>
      <c r="S71">
        <v>1000</v>
      </c>
      <c r="T71">
        <v>0</v>
      </c>
      <c r="U71">
        <v>0</v>
      </c>
    </row>
    <row r="72" spans="1:21" x14ac:dyDescent="0.25">
      <c r="A72">
        <v>8</v>
      </c>
      <c r="B72">
        <f t="shared" si="1"/>
        <v>5</v>
      </c>
      <c r="C72">
        <f t="shared" si="1"/>
        <v>9</v>
      </c>
      <c r="D72">
        <f t="shared" si="1"/>
        <v>2</v>
      </c>
      <c r="E72">
        <f t="shared" si="1"/>
        <v>11</v>
      </c>
      <c r="F72">
        <f t="shared" si="1"/>
        <v>8</v>
      </c>
      <c r="G72">
        <f t="shared" si="1"/>
        <v>4</v>
      </c>
      <c r="H72">
        <v>1000</v>
      </c>
      <c r="K72" t="s">
        <v>817</v>
      </c>
      <c r="L72">
        <v>7</v>
      </c>
      <c r="M72">
        <v>3</v>
      </c>
      <c r="N72">
        <v>10</v>
      </c>
      <c r="O72">
        <v>1</v>
      </c>
      <c r="P72">
        <v>22</v>
      </c>
      <c r="Q72">
        <v>957</v>
      </c>
      <c r="R72">
        <v>1000</v>
      </c>
      <c r="S72">
        <v>1000</v>
      </c>
      <c r="T72">
        <v>0</v>
      </c>
      <c r="U72">
        <v>0</v>
      </c>
    </row>
    <row r="73" spans="1:21" x14ac:dyDescent="0.25">
      <c r="A73">
        <v>9</v>
      </c>
      <c r="B73">
        <f t="shared" si="1"/>
        <v>9</v>
      </c>
      <c r="C73">
        <f t="shared" si="1"/>
        <v>10</v>
      </c>
      <c r="D73">
        <f t="shared" si="1"/>
        <v>7</v>
      </c>
      <c r="E73">
        <f t="shared" si="1"/>
        <v>10</v>
      </c>
      <c r="F73">
        <f t="shared" si="1"/>
        <v>2</v>
      </c>
      <c r="G73">
        <f t="shared" si="1"/>
        <v>2</v>
      </c>
      <c r="H73">
        <v>1000</v>
      </c>
      <c r="K73" t="s">
        <v>818</v>
      </c>
      <c r="L73">
        <v>3</v>
      </c>
      <c r="M73">
        <v>2</v>
      </c>
      <c r="N73">
        <v>5</v>
      </c>
      <c r="O73">
        <v>2</v>
      </c>
      <c r="P73">
        <v>29</v>
      </c>
      <c r="Q73">
        <v>959</v>
      </c>
      <c r="R73">
        <v>1000</v>
      </c>
      <c r="S73">
        <v>1000</v>
      </c>
      <c r="T73">
        <v>0</v>
      </c>
      <c r="U73">
        <v>0</v>
      </c>
    </row>
    <row r="74" spans="1:21" x14ac:dyDescent="0.25">
      <c r="A74">
        <v>10</v>
      </c>
      <c r="B74">
        <f t="shared" si="1"/>
        <v>6</v>
      </c>
      <c r="C74">
        <f t="shared" si="1"/>
        <v>4</v>
      </c>
      <c r="D74">
        <f t="shared" si="1"/>
        <v>1</v>
      </c>
      <c r="E74">
        <f t="shared" si="1"/>
        <v>1</v>
      </c>
      <c r="F74">
        <f t="shared" si="1"/>
        <v>4</v>
      </c>
      <c r="G74">
        <f t="shared" si="1"/>
        <v>7</v>
      </c>
      <c r="H74">
        <v>1000</v>
      </c>
      <c r="K74" t="s">
        <v>819</v>
      </c>
      <c r="L74">
        <v>6</v>
      </c>
      <c r="M74">
        <v>475</v>
      </c>
      <c r="N74">
        <v>446</v>
      </c>
      <c r="O74">
        <v>27</v>
      </c>
      <c r="P74">
        <v>26</v>
      </c>
      <c r="Q74">
        <v>21</v>
      </c>
      <c r="R74">
        <v>1001</v>
      </c>
      <c r="S74">
        <v>1000</v>
      </c>
      <c r="T74">
        <v>-1</v>
      </c>
      <c r="U74" t="s">
        <v>1558</v>
      </c>
    </row>
    <row r="75" spans="1:21" x14ac:dyDescent="0.25">
      <c r="A75">
        <v>11</v>
      </c>
      <c r="B75">
        <f t="shared" si="1"/>
        <v>3</v>
      </c>
      <c r="C75">
        <f t="shared" si="1"/>
        <v>2</v>
      </c>
      <c r="D75">
        <f t="shared" si="1"/>
        <v>4</v>
      </c>
      <c r="E75">
        <f t="shared" si="1"/>
        <v>1</v>
      </c>
      <c r="F75">
        <f t="shared" si="1"/>
        <v>7</v>
      </c>
      <c r="G75">
        <f t="shared" si="1"/>
        <v>12</v>
      </c>
      <c r="H75">
        <v>1000</v>
      </c>
      <c r="K75" t="s">
        <v>820</v>
      </c>
      <c r="L75">
        <v>9</v>
      </c>
      <c r="M75">
        <v>933</v>
      </c>
      <c r="N75">
        <v>8</v>
      </c>
      <c r="O75">
        <v>27</v>
      </c>
      <c r="P75">
        <v>23</v>
      </c>
      <c r="Q75">
        <v>0</v>
      </c>
      <c r="R75">
        <v>1000</v>
      </c>
      <c r="S75">
        <v>1000</v>
      </c>
      <c r="T75">
        <v>0</v>
      </c>
      <c r="U75">
        <v>0</v>
      </c>
    </row>
    <row r="76" spans="1:21" x14ac:dyDescent="0.25">
      <c r="A76">
        <v>12</v>
      </c>
      <c r="B76">
        <f t="shared" si="1"/>
        <v>8</v>
      </c>
      <c r="C76">
        <f t="shared" si="1"/>
        <v>6</v>
      </c>
      <c r="D76">
        <f t="shared" si="1"/>
        <v>6</v>
      </c>
      <c r="E76">
        <f t="shared" si="1"/>
        <v>8</v>
      </c>
      <c r="F76">
        <f t="shared" si="1"/>
        <v>6</v>
      </c>
      <c r="G76">
        <f t="shared" si="1"/>
        <v>6</v>
      </c>
      <c r="H76">
        <v>1000</v>
      </c>
      <c r="K76" t="s">
        <v>821</v>
      </c>
      <c r="L76">
        <v>4</v>
      </c>
      <c r="M76">
        <v>473</v>
      </c>
      <c r="N76">
        <v>6</v>
      </c>
      <c r="O76">
        <v>4</v>
      </c>
      <c r="P76">
        <v>24</v>
      </c>
      <c r="Q76">
        <v>490</v>
      </c>
      <c r="R76">
        <v>1001</v>
      </c>
      <c r="S76">
        <v>1000</v>
      </c>
      <c r="T76">
        <v>-1</v>
      </c>
      <c r="U76" t="s">
        <v>1558</v>
      </c>
    </row>
    <row r="77" spans="1:21" x14ac:dyDescent="0.25">
      <c r="A77">
        <v>13</v>
      </c>
      <c r="B77">
        <f t="shared" si="1"/>
        <v>2</v>
      </c>
      <c r="C77">
        <f t="shared" si="1"/>
        <v>7</v>
      </c>
      <c r="D77">
        <f t="shared" si="1"/>
        <v>5</v>
      </c>
      <c r="E77">
        <f t="shared" si="1"/>
        <v>7</v>
      </c>
      <c r="F77">
        <f t="shared" si="1"/>
        <v>12</v>
      </c>
      <c r="G77">
        <f t="shared" si="1"/>
        <v>9</v>
      </c>
      <c r="H77">
        <v>1000</v>
      </c>
      <c r="K77" t="s">
        <v>822</v>
      </c>
      <c r="L77">
        <v>498</v>
      </c>
      <c r="M77">
        <v>472</v>
      </c>
      <c r="N77">
        <v>7</v>
      </c>
      <c r="O77">
        <v>5</v>
      </c>
      <c r="P77">
        <v>0</v>
      </c>
      <c r="Q77">
        <v>19</v>
      </c>
      <c r="R77">
        <v>1001</v>
      </c>
      <c r="S77">
        <v>1000</v>
      </c>
      <c r="T77">
        <v>-1</v>
      </c>
      <c r="U77" t="s">
        <v>1558</v>
      </c>
    </row>
    <row r="78" spans="1:21" x14ac:dyDescent="0.25">
      <c r="A78">
        <v>14</v>
      </c>
      <c r="B78">
        <f t="shared" si="1"/>
        <v>10</v>
      </c>
      <c r="C78">
        <f t="shared" si="1"/>
        <v>5</v>
      </c>
      <c r="D78">
        <f t="shared" si="1"/>
        <v>9</v>
      </c>
      <c r="E78">
        <f t="shared" si="1"/>
        <v>6</v>
      </c>
      <c r="F78">
        <f t="shared" si="1"/>
        <v>1</v>
      </c>
      <c r="G78">
        <f t="shared" si="1"/>
        <v>11</v>
      </c>
      <c r="H78">
        <v>1000</v>
      </c>
      <c r="K78" t="s">
        <v>823</v>
      </c>
      <c r="L78">
        <v>2</v>
      </c>
      <c r="M78">
        <v>474</v>
      </c>
      <c r="N78">
        <v>3</v>
      </c>
      <c r="O78">
        <v>22</v>
      </c>
      <c r="P78">
        <v>499</v>
      </c>
      <c r="Q78">
        <v>1</v>
      </c>
      <c r="R78">
        <v>1001</v>
      </c>
      <c r="S78">
        <v>1000</v>
      </c>
      <c r="T78">
        <v>-1</v>
      </c>
      <c r="U78" t="s">
        <v>1558</v>
      </c>
    </row>
    <row r="81" spans="1:21" x14ac:dyDescent="0.25">
      <c r="A81" s="6" t="s">
        <v>1271</v>
      </c>
      <c r="B81" t="s">
        <v>1550</v>
      </c>
      <c r="C81" t="s">
        <v>1551</v>
      </c>
      <c r="D81" t="s">
        <v>1552</v>
      </c>
      <c r="E81" t="s">
        <v>1557</v>
      </c>
      <c r="F81" s="6" t="s">
        <v>1272</v>
      </c>
      <c r="G81" s="6" t="s">
        <v>1273</v>
      </c>
      <c r="H81" s="6" t="s">
        <v>1274</v>
      </c>
      <c r="I81" s="6" t="s">
        <v>1275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>
        <v>1</v>
      </c>
      <c r="B82" s="6">
        <v>983.7</v>
      </c>
      <c r="C82" s="6">
        <v>11</v>
      </c>
      <c r="D82" s="6">
        <v>10</v>
      </c>
      <c r="E82" s="6">
        <v>11</v>
      </c>
      <c r="F82" s="6">
        <v>1015.6</v>
      </c>
      <c r="G82" s="6">
        <v>1000</v>
      </c>
      <c r="H82" s="6">
        <v>-15.6</v>
      </c>
      <c r="I82" s="6">
        <v>-1.56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>
        <v>3</v>
      </c>
      <c r="B83" s="6">
        <v>975.7</v>
      </c>
      <c r="C83" s="6">
        <v>0</v>
      </c>
      <c r="D83" s="6">
        <v>0</v>
      </c>
      <c r="E83" s="6">
        <v>0</v>
      </c>
      <c r="F83" s="6">
        <v>975.7</v>
      </c>
      <c r="G83" s="6">
        <v>1000</v>
      </c>
      <c r="H83" s="6">
        <v>24.3</v>
      </c>
      <c r="I83" s="6">
        <v>2.4300000000000002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>
        <v>4</v>
      </c>
      <c r="B84" s="6">
        <v>996.7</v>
      </c>
      <c r="C84" s="6">
        <v>1</v>
      </c>
      <c r="D84" s="6">
        <v>5</v>
      </c>
      <c r="E84" s="6">
        <v>3</v>
      </c>
      <c r="F84" s="6">
        <v>1005.6</v>
      </c>
      <c r="G84" s="6">
        <v>1000</v>
      </c>
      <c r="H84" s="6">
        <v>-5.6</v>
      </c>
      <c r="I84" s="6">
        <v>-0.56000000000000005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>
        <v>5</v>
      </c>
      <c r="B85" s="6">
        <v>976.7</v>
      </c>
      <c r="C85" s="6">
        <v>9</v>
      </c>
      <c r="D85" s="6">
        <v>1</v>
      </c>
      <c r="E85" s="6">
        <v>7</v>
      </c>
      <c r="F85" s="6">
        <v>993.7</v>
      </c>
      <c r="G85" s="6">
        <v>1000</v>
      </c>
      <c r="H85" s="6">
        <v>6.3</v>
      </c>
      <c r="I85" s="6">
        <v>0.63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>
        <v>7</v>
      </c>
      <c r="B86" s="6">
        <v>980.7</v>
      </c>
      <c r="C86" s="6">
        <v>4</v>
      </c>
      <c r="D86" s="6">
        <v>3</v>
      </c>
      <c r="E86" s="6">
        <v>11</v>
      </c>
      <c r="F86" s="6">
        <v>998.6</v>
      </c>
      <c r="G86" s="6">
        <v>1000</v>
      </c>
      <c r="H86" s="6">
        <v>1.4</v>
      </c>
      <c r="I86" s="6">
        <v>0.14000000000000001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>
        <v>8</v>
      </c>
      <c r="B87" s="6">
        <v>982.7</v>
      </c>
      <c r="C87" s="6">
        <v>3</v>
      </c>
      <c r="D87" s="6">
        <v>10</v>
      </c>
      <c r="E87" s="6">
        <v>1</v>
      </c>
      <c r="F87" s="6">
        <v>996.7</v>
      </c>
      <c r="G87" s="6">
        <v>1000</v>
      </c>
      <c r="H87" s="6">
        <v>3.3</v>
      </c>
      <c r="I87" s="6">
        <v>0.33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>
        <v>9</v>
      </c>
      <c r="B88" s="6">
        <v>978.7</v>
      </c>
      <c r="C88" s="6">
        <v>2</v>
      </c>
      <c r="D88" s="6">
        <v>5</v>
      </c>
      <c r="E88" s="6">
        <v>2</v>
      </c>
      <c r="F88" s="6">
        <v>987.7</v>
      </c>
      <c r="G88" s="6">
        <v>1000</v>
      </c>
      <c r="H88" s="6">
        <v>12.3</v>
      </c>
      <c r="I88" s="6">
        <v>1.23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>
        <v>10</v>
      </c>
      <c r="B89" s="6">
        <v>981.7</v>
      </c>
      <c r="C89" s="6">
        <v>8</v>
      </c>
      <c r="D89" s="6">
        <v>12.9</v>
      </c>
      <c r="E89" s="6">
        <v>11</v>
      </c>
      <c r="F89" s="6">
        <v>1013.6</v>
      </c>
      <c r="G89" s="6">
        <v>1000</v>
      </c>
      <c r="H89" s="6">
        <v>-13.6</v>
      </c>
      <c r="I89" s="6">
        <v>-1.36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>
        <v>11</v>
      </c>
      <c r="B90" s="6">
        <v>985.7</v>
      </c>
      <c r="C90" s="6">
        <v>10</v>
      </c>
      <c r="D90" s="6">
        <v>8</v>
      </c>
      <c r="E90" s="6">
        <v>11</v>
      </c>
      <c r="F90" s="6">
        <v>1014.6</v>
      </c>
      <c r="G90" s="6">
        <v>1000</v>
      </c>
      <c r="H90" s="6">
        <v>-14.6</v>
      </c>
      <c r="I90" s="6">
        <v>-1.46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>
        <v>12</v>
      </c>
      <c r="B91" s="6">
        <v>979.7</v>
      </c>
      <c r="C91" s="6">
        <v>6</v>
      </c>
      <c r="D91" s="6">
        <v>6</v>
      </c>
      <c r="E91" s="6">
        <v>4</v>
      </c>
      <c r="F91" s="6">
        <v>995.7</v>
      </c>
      <c r="G91" s="6">
        <v>1000</v>
      </c>
      <c r="H91" s="6">
        <v>4.3</v>
      </c>
      <c r="I91" s="6">
        <v>0.43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>
        <v>13</v>
      </c>
      <c r="B92" s="6">
        <v>992.2</v>
      </c>
      <c r="C92" s="6">
        <v>5</v>
      </c>
      <c r="D92" s="6">
        <v>7</v>
      </c>
      <c r="E92" s="6">
        <v>5</v>
      </c>
      <c r="F92" s="6">
        <v>1009.1</v>
      </c>
      <c r="G92" s="6">
        <v>1000</v>
      </c>
      <c r="H92" s="6">
        <v>-9.1</v>
      </c>
      <c r="I92" s="6">
        <v>-0.91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x14ac:dyDescent="0.25">
      <c r="A93">
        <v>14</v>
      </c>
      <c r="B93" s="6">
        <v>977.7</v>
      </c>
      <c r="C93" s="6">
        <v>7</v>
      </c>
      <c r="D93" s="6">
        <v>3</v>
      </c>
      <c r="E93" s="6">
        <v>6</v>
      </c>
      <c r="F93" s="6">
        <v>993.7</v>
      </c>
      <c r="G93" s="6">
        <v>1000</v>
      </c>
      <c r="H93" s="6">
        <v>6.3</v>
      </c>
      <c r="I93" s="6">
        <v>0.63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</sheetData>
  <conditionalFormatting sqref="R67:R7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2:F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48"/>
  <sheetViews>
    <sheetView tabSelected="1" workbookViewId="0"/>
  </sheetViews>
  <sheetFormatPr defaultRowHeight="15" x14ac:dyDescent="0.25"/>
  <cols>
    <col min="4" max="4" width="16.28515625" customWidth="1"/>
    <col min="5" max="5" width="15.85546875" customWidth="1"/>
    <col min="6" max="6" width="15.140625" customWidth="1"/>
    <col min="9" max="9" width="31.42578125" customWidth="1"/>
    <col min="10" max="10" width="25.140625" customWidth="1"/>
  </cols>
  <sheetData>
    <row r="1" spans="1:10" x14ac:dyDescent="0.25">
      <c r="A1" t="s">
        <v>61</v>
      </c>
      <c r="B1" t="s">
        <v>1553</v>
      </c>
      <c r="C1" t="s">
        <v>702</v>
      </c>
      <c r="D1" t="s">
        <v>776</v>
      </c>
      <c r="E1" t="s">
        <v>1559</v>
      </c>
      <c r="F1" t="s">
        <v>1568</v>
      </c>
      <c r="I1" t="s">
        <v>1569</v>
      </c>
      <c r="J1" t="s">
        <v>1570</v>
      </c>
    </row>
    <row r="2" spans="1:10" x14ac:dyDescent="0.25">
      <c r="A2" t="s">
        <v>6</v>
      </c>
      <c r="B2">
        <v>2</v>
      </c>
      <c r="C2">
        <v>1</v>
      </c>
      <c r="D2">
        <v>3</v>
      </c>
      <c r="E2">
        <v>1015.6</v>
      </c>
      <c r="F2">
        <v>995</v>
      </c>
      <c r="I2">
        <f>CORREL(D2:D48,F2:F48)</f>
        <v>-0.40472406349184487</v>
      </c>
      <c r="J2">
        <f>CORREL(E2:E48,F2:F48)</f>
        <v>-6.6184934570798507E-2</v>
      </c>
    </row>
    <row r="3" spans="1:10" x14ac:dyDescent="0.25">
      <c r="A3" t="s">
        <v>8</v>
      </c>
      <c r="B3">
        <v>2</v>
      </c>
      <c r="C3">
        <v>1</v>
      </c>
      <c r="D3">
        <v>3</v>
      </c>
      <c r="E3">
        <v>1015.6</v>
      </c>
      <c r="F3">
        <v>1097</v>
      </c>
    </row>
    <row r="4" spans="1:10" x14ac:dyDescent="0.25">
      <c r="A4" t="s">
        <v>10</v>
      </c>
      <c r="B4">
        <v>2</v>
      </c>
      <c r="C4">
        <v>1</v>
      </c>
      <c r="D4">
        <v>3</v>
      </c>
      <c r="E4">
        <v>1015.6</v>
      </c>
      <c r="F4">
        <v>1017.4</v>
      </c>
    </row>
    <row r="5" spans="1:10" x14ac:dyDescent="0.25">
      <c r="A5" t="s">
        <v>119</v>
      </c>
      <c r="B5">
        <v>2</v>
      </c>
      <c r="C5">
        <v>3</v>
      </c>
      <c r="D5">
        <v>5</v>
      </c>
      <c r="E5">
        <v>975.7</v>
      </c>
      <c r="F5">
        <v>1005.5</v>
      </c>
    </row>
    <row r="6" spans="1:10" x14ac:dyDescent="0.25">
      <c r="A6" t="s">
        <v>122</v>
      </c>
      <c r="B6">
        <v>2</v>
      </c>
      <c r="C6">
        <v>3</v>
      </c>
      <c r="D6">
        <v>5</v>
      </c>
      <c r="E6">
        <v>975.7</v>
      </c>
      <c r="F6">
        <v>995</v>
      </c>
    </row>
    <row r="7" spans="1:10" x14ac:dyDescent="0.25">
      <c r="A7" t="s">
        <v>131</v>
      </c>
      <c r="B7">
        <v>2</v>
      </c>
      <c r="C7">
        <v>3</v>
      </c>
      <c r="D7">
        <v>5</v>
      </c>
      <c r="E7">
        <v>975.7</v>
      </c>
      <c r="F7">
        <v>988.6</v>
      </c>
    </row>
    <row r="8" spans="1:10" x14ac:dyDescent="0.25">
      <c r="A8" t="s">
        <v>136</v>
      </c>
      <c r="B8">
        <v>2</v>
      </c>
      <c r="C8">
        <v>3</v>
      </c>
      <c r="D8">
        <v>5</v>
      </c>
      <c r="E8">
        <v>975.7</v>
      </c>
      <c r="F8">
        <v>1001.5</v>
      </c>
    </row>
    <row r="9" spans="1:10" x14ac:dyDescent="0.25">
      <c r="A9" t="s">
        <v>138</v>
      </c>
      <c r="B9">
        <v>2</v>
      </c>
      <c r="C9">
        <v>3</v>
      </c>
      <c r="D9">
        <v>5</v>
      </c>
      <c r="E9">
        <v>975.7</v>
      </c>
      <c r="F9">
        <v>995</v>
      </c>
    </row>
    <row r="10" spans="1:10" x14ac:dyDescent="0.25">
      <c r="A10" t="s">
        <v>151</v>
      </c>
      <c r="B10">
        <v>2</v>
      </c>
      <c r="C10">
        <v>4</v>
      </c>
      <c r="D10">
        <v>5</v>
      </c>
      <c r="E10">
        <v>1005.6</v>
      </c>
      <c r="F10">
        <v>1028.8</v>
      </c>
    </row>
    <row r="11" spans="1:10" x14ac:dyDescent="0.25">
      <c r="A11" t="s">
        <v>157</v>
      </c>
      <c r="B11">
        <v>1</v>
      </c>
      <c r="C11">
        <v>4</v>
      </c>
      <c r="D11">
        <v>5</v>
      </c>
      <c r="E11">
        <v>1005.6</v>
      </c>
      <c r="F11">
        <v>1020.4</v>
      </c>
    </row>
    <row r="12" spans="1:10" x14ac:dyDescent="0.25">
      <c r="A12" t="s">
        <v>162</v>
      </c>
      <c r="B12">
        <v>2</v>
      </c>
      <c r="C12">
        <v>4</v>
      </c>
      <c r="D12">
        <v>5</v>
      </c>
      <c r="E12">
        <v>1005.6</v>
      </c>
      <c r="F12">
        <v>960.7</v>
      </c>
    </row>
    <row r="13" spans="1:10" x14ac:dyDescent="0.25">
      <c r="A13" t="s">
        <v>169</v>
      </c>
      <c r="B13">
        <v>2</v>
      </c>
      <c r="C13">
        <v>4</v>
      </c>
      <c r="D13">
        <v>5</v>
      </c>
      <c r="E13">
        <v>1005.6</v>
      </c>
      <c r="F13">
        <v>949.2</v>
      </c>
    </row>
    <row r="14" spans="1:10" x14ac:dyDescent="0.25">
      <c r="A14" t="s">
        <v>193</v>
      </c>
      <c r="B14">
        <v>2</v>
      </c>
      <c r="C14">
        <v>4</v>
      </c>
      <c r="D14">
        <v>5</v>
      </c>
      <c r="E14">
        <v>1005.6</v>
      </c>
      <c r="F14">
        <v>969.6</v>
      </c>
    </row>
    <row r="15" spans="1:10" x14ac:dyDescent="0.25">
      <c r="A15" t="s">
        <v>268</v>
      </c>
      <c r="B15">
        <v>2</v>
      </c>
      <c r="C15">
        <v>5</v>
      </c>
      <c r="D15">
        <v>4</v>
      </c>
      <c r="E15">
        <v>993.7</v>
      </c>
      <c r="F15">
        <v>1065.2</v>
      </c>
    </row>
    <row r="16" spans="1:10" x14ac:dyDescent="0.25">
      <c r="A16" t="s">
        <v>270</v>
      </c>
      <c r="B16">
        <v>2</v>
      </c>
      <c r="C16">
        <v>5</v>
      </c>
      <c r="D16">
        <v>4</v>
      </c>
      <c r="E16">
        <v>993.7</v>
      </c>
      <c r="F16">
        <v>1055.7</v>
      </c>
    </row>
    <row r="17" spans="1:6" x14ac:dyDescent="0.25">
      <c r="A17" t="s">
        <v>278</v>
      </c>
      <c r="B17">
        <v>2</v>
      </c>
      <c r="C17">
        <v>5</v>
      </c>
      <c r="D17">
        <v>4</v>
      </c>
      <c r="E17">
        <v>993.7</v>
      </c>
      <c r="F17">
        <v>995</v>
      </c>
    </row>
    <row r="18" spans="1:6" x14ac:dyDescent="0.25">
      <c r="A18" t="s">
        <v>281</v>
      </c>
      <c r="B18">
        <v>2</v>
      </c>
      <c r="C18">
        <v>5</v>
      </c>
      <c r="D18">
        <v>4</v>
      </c>
      <c r="E18">
        <v>993.7</v>
      </c>
      <c r="F18">
        <v>1061.7</v>
      </c>
    </row>
    <row r="19" spans="1:6" x14ac:dyDescent="0.25">
      <c r="A19" t="s">
        <v>318</v>
      </c>
      <c r="B19">
        <v>1</v>
      </c>
      <c r="C19">
        <v>7</v>
      </c>
      <c r="D19">
        <v>5</v>
      </c>
      <c r="E19">
        <v>998.6</v>
      </c>
      <c r="F19">
        <v>1024.9000000000001</v>
      </c>
    </row>
    <row r="20" spans="1:6" x14ac:dyDescent="0.25">
      <c r="A20" t="s">
        <v>321</v>
      </c>
      <c r="B20">
        <v>1</v>
      </c>
      <c r="C20">
        <v>7</v>
      </c>
      <c r="D20">
        <v>5</v>
      </c>
      <c r="E20">
        <v>998.6</v>
      </c>
      <c r="F20">
        <v>995</v>
      </c>
    </row>
    <row r="21" spans="1:6" x14ac:dyDescent="0.25">
      <c r="A21" t="s">
        <v>326</v>
      </c>
      <c r="B21">
        <v>2</v>
      </c>
      <c r="C21">
        <v>7</v>
      </c>
      <c r="D21">
        <v>5</v>
      </c>
      <c r="E21">
        <v>998.6</v>
      </c>
      <c r="F21">
        <v>959.7</v>
      </c>
    </row>
    <row r="22" spans="1:6" x14ac:dyDescent="0.25">
      <c r="A22" t="s">
        <v>335</v>
      </c>
      <c r="B22">
        <v>2</v>
      </c>
      <c r="C22">
        <v>7</v>
      </c>
      <c r="D22">
        <v>5</v>
      </c>
      <c r="E22">
        <v>998.6</v>
      </c>
      <c r="F22">
        <v>1002.5</v>
      </c>
    </row>
    <row r="23" spans="1:6" x14ac:dyDescent="0.25">
      <c r="A23" t="s">
        <v>339</v>
      </c>
      <c r="B23">
        <v>2</v>
      </c>
      <c r="C23">
        <v>7</v>
      </c>
      <c r="D23">
        <v>5</v>
      </c>
      <c r="E23">
        <v>998.6</v>
      </c>
      <c r="F23">
        <v>995</v>
      </c>
    </row>
    <row r="24" spans="1:6" x14ac:dyDescent="0.25">
      <c r="A24" t="s">
        <v>373</v>
      </c>
      <c r="B24">
        <v>2</v>
      </c>
      <c r="C24">
        <v>8</v>
      </c>
      <c r="D24">
        <v>3</v>
      </c>
      <c r="E24">
        <v>996.7</v>
      </c>
      <c r="F24">
        <v>928.4</v>
      </c>
    </row>
    <row r="25" spans="1:6" x14ac:dyDescent="0.25">
      <c r="A25" t="s">
        <v>375</v>
      </c>
      <c r="B25">
        <v>2</v>
      </c>
      <c r="C25">
        <v>8</v>
      </c>
      <c r="D25">
        <v>3</v>
      </c>
      <c r="E25">
        <v>996.7</v>
      </c>
      <c r="F25">
        <v>988.1</v>
      </c>
    </row>
    <row r="26" spans="1:6" x14ac:dyDescent="0.25">
      <c r="A26" t="s">
        <v>390</v>
      </c>
      <c r="B26">
        <v>2</v>
      </c>
      <c r="C26">
        <v>8</v>
      </c>
      <c r="D26">
        <v>3</v>
      </c>
      <c r="E26">
        <v>996.7</v>
      </c>
      <c r="F26">
        <v>1026.4000000000001</v>
      </c>
    </row>
    <row r="27" spans="1:6" x14ac:dyDescent="0.25">
      <c r="A27" t="s">
        <v>419</v>
      </c>
      <c r="B27">
        <v>2</v>
      </c>
      <c r="C27">
        <v>9</v>
      </c>
      <c r="D27">
        <v>2</v>
      </c>
      <c r="E27">
        <v>987.7</v>
      </c>
      <c r="F27">
        <v>976.6</v>
      </c>
    </row>
    <row r="28" spans="1:6" x14ac:dyDescent="0.25">
      <c r="A28" t="s">
        <v>421</v>
      </c>
      <c r="B28">
        <v>2</v>
      </c>
      <c r="C28">
        <v>9</v>
      </c>
      <c r="D28">
        <v>2</v>
      </c>
      <c r="E28">
        <v>987.7</v>
      </c>
      <c r="F28">
        <v>1041.8</v>
      </c>
    </row>
    <row r="29" spans="1:6" x14ac:dyDescent="0.25">
      <c r="A29" t="s">
        <v>480</v>
      </c>
      <c r="B29">
        <v>2</v>
      </c>
      <c r="C29">
        <v>10</v>
      </c>
      <c r="D29">
        <v>5</v>
      </c>
      <c r="E29">
        <v>1013.6</v>
      </c>
      <c r="F29">
        <v>981.6</v>
      </c>
    </row>
    <row r="30" spans="1:6" x14ac:dyDescent="0.25">
      <c r="A30" t="s">
        <v>482</v>
      </c>
      <c r="B30">
        <v>2</v>
      </c>
      <c r="C30">
        <v>10</v>
      </c>
      <c r="D30">
        <v>5</v>
      </c>
      <c r="E30">
        <v>1013.6</v>
      </c>
      <c r="F30">
        <v>997.5</v>
      </c>
    </row>
    <row r="31" spans="1:6" x14ac:dyDescent="0.25">
      <c r="A31" t="s">
        <v>485</v>
      </c>
      <c r="B31">
        <v>2</v>
      </c>
      <c r="C31">
        <v>10</v>
      </c>
      <c r="D31">
        <v>5</v>
      </c>
      <c r="E31">
        <v>1013.6</v>
      </c>
      <c r="F31">
        <v>946.3</v>
      </c>
    </row>
    <row r="32" spans="1:6" x14ac:dyDescent="0.25">
      <c r="A32" t="s">
        <v>489</v>
      </c>
      <c r="B32">
        <v>2</v>
      </c>
      <c r="C32">
        <v>10</v>
      </c>
      <c r="D32">
        <v>5</v>
      </c>
      <c r="E32">
        <v>1013.6</v>
      </c>
      <c r="F32">
        <v>1006</v>
      </c>
    </row>
    <row r="33" spans="1:6" x14ac:dyDescent="0.25">
      <c r="A33" t="s">
        <v>493</v>
      </c>
      <c r="B33">
        <v>2</v>
      </c>
      <c r="C33">
        <v>10</v>
      </c>
      <c r="D33">
        <v>5</v>
      </c>
      <c r="E33">
        <v>1013.6</v>
      </c>
      <c r="F33">
        <v>964.2</v>
      </c>
    </row>
    <row r="34" spans="1:6" x14ac:dyDescent="0.25">
      <c r="A34" t="s">
        <v>539</v>
      </c>
      <c r="B34">
        <v>2</v>
      </c>
      <c r="C34">
        <v>11</v>
      </c>
      <c r="D34">
        <v>6</v>
      </c>
      <c r="E34">
        <v>1014.6</v>
      </c>
      <c r="F34">
        <v>995</v>
      </c>
    </row>
    <row r="35" spans="1:6" x14ac:dyDescent="0.25">
      <c r="A35" t="s">
        <v>541</v>
      </c>
      <c r="B35">
        <v>2</v>
      </c>
      <c r="C35">
        <v>11</v>
      </c>
      <c r="D35">
        <v>6</v>
      </c>
      <c r="E35">
        <v>1014.6</v>
      </c>
      <c r="F35">
        <v>995</v>
      </c>
    </row>
    <row r="36" spans="1:6" x14ac:dyDescent="0.25">
      <c r="A36" t="s">
        <v>543</v>
      </c>
      <c r="B36">
        <v>2</v>
      </c>
      <c r="C36">
        <v>11</v>
      </c>
      <c r="D36">
        <v>6</v>
      </c>
      <c r="E36">
        <v>1014.6</v>
      </c>
      <c r="F36">
        <v>942.8</v>
      </c>
    </row>
    <row r="37" spans="1:6" x14ac:dyDescent="0.25">
      <c r="A37" t="s">
        <v>550</v>
      </c>
      <c r="B37">
        <v>2</v>
      </c>
      <c r="C37">
        <v>11</v>
      </c>
      <c r="D37">
        <v>6</v>
      </c>
      <c r="E37">
        <v>1014.6</v>
      </c>
      <c r="F37">
        <v>995</v>
      </c>
    </row>
    <row r="38" spans="1:6" x14ac:dyDescent="0.25">
      <c r="A38" t="s">
        <v>554</v>
      </c>
      <c r="B38">
        <v>2</v>
      </c>
      <c r="C38">
        <v>11</v>
      </c>
      <c r="D38">
        <v>6</v>
      </c>
      <c r="E38">
        <v>1014.6</v>
      </c>
      <c r="F38">
        <v>995.5</v>
      </c>
    </row>
    <row r="39" spans="1:6" x14ac:dyDescent="0.25">
      <c r="A39" t="s">
        <v>607</v>
      </c>
      <c r="B39">
        <v>2</v>
      </c>
      <c r="C39">
        <v>11</v>
      </c>
      <c r="D39">
        <v>6</v>
      </c>
      <c r="E39">
        <v>1014.6</v>
      </c>
      <c r="F39">
        <v>968.2</v>
      </c>
    </row>
    <row r="40" spans="1:6" x14ac:dyDescent="0.25">
      <c r="A40" t="s">
        <v>633</v>
      </c>
      <c r="B40">
        <v>1</v>
      </c>
      <c r="C40">
        <v>12</v>
      </c>
      <c r="D40">
        <v>5</v>
      </c>
      <c r="E40">
        <v>995.7</v>
      </c>
      <c r="F40">
        <v>995</v>
      </c>
    </row>
    <row r="41" spans="1:6" x14ac:dyDescent="0.25">
      <c r="A41" t="s">
        <v>634</v>
      </c>
      <c r="B41">
        <v>2</v>
      </c>
      <c r="C41">
        <v>12</v>
      </c>
      <c r="D41">
        <v>5</v>
      </c>
      <c r="E41">
        <v>995.7</v>
      </c>
      <c r="F41">
        <v>1004</v>
      </c>
    </row>
    <row r="42" spans="1:6" x14ac:dyDescent="0.25">
      <c r="A42" t="s">
        <v>635</v>
      </c>
      <c r="B42">
        <v>1</v>
      </c>
      <c r="C42">
        <v>12</v>
      </c>
      <c r="D42">
        <v>5</v>
      </c>
      <c r="E42">
        <v>995.7</v>
      </c>
      <c r="F42">
        <v>918.9</v>
      </c>
    </row>
    <row r="43" spans="1:6" x14ac:dyDescent="0.25">
      <c r="A43" t="s">
        <v>644</v>
      </c>
      <c r="B43">
        <v>2</v>
      </c>
      <c r="C43">
        <v>12</v>
      </c>
      <c r="D43">
        <v>5</v>
      </c>
      <c r="E43">
        <v>995.7</v>
      </c>
      <c r="F43">
        <v>924.4</v>
      </c>
    </row>
    <row r="44" spans="1:6" x14ac:dyDescent="0.25">
      <c r="A44" t="s">
        <v>701</v>
      </c>
      <c r="B44">
        <v>2</v>
      </c>
      <c r="C44">
        <v>12</v>
      </c>
      <c r="D44">
        <v>5</v>
      </c>
      <c r="E44">
        <v>995.7</v>
      </c>
      <c r="F44">
        <v>1068.2</v>
      </c>
    </row>
    <row r="45" spans="1:6" x14ac:dyDescent="0.25">
      <c r="A45" t="s">
        <v>647</v>
      </c>
      <c r="B45">
        <v>2</v>
      </c>
      <c r="C45">
        <v>13</v>
      </c>
      <c r="D45">
        <v>2</v>
      </c>
      <c r="E45">
        <v>1009.1</v>
      </c>
      <c r="F45">
        <v>1081.5999999999999</v>
      </c>
    </row>
    <row r="46" spans="1:6" x14ac:dyDescent="0.25">
      <c r="A46" t="s">
        <v>649</v>
      </c>
      <c r="B46">
        <v>2</v>
      </c>
      <c r="C46">
        <v>13</v>
      </c>
      <c r="D46">
        <v>2</v>
      </c>
      <c r="E46">
        <v>1009.1</v>
      </c>
      <c r="F46">
        <v>1023.4</v>
      </c>
    </row>
    <row r="47" spans="1:6" x14ac:dyDescent="0.25">
      <c r="A47" t="s">
        <v>667</v>
      </c>
      <c r="B47">
        <v>2</v>
      </c>
      <c r="C47">
        <v>14</v>
      </c>
      <c r="D47">
        <v>2</v>
      </c>
      <c r="E47">
        <v>993.7</v>
      </c>
      <c r="F47">
        <v>1064.2</v>
      </c>
    </row>
    <row r="48" spans="1:6" x14ac:dyDescent="0.25">
      <c r="A48" t="s">
        <v>669</v>
      </c>
      <c r="B48">
        <v>2</v>
      </c>
      <c r="C48">
        <v>14</v>
      </c>
      <c r="D48">
        <v>2</v>
      </c>
      <c r="E48">
        <v>993.7</v>
      </c>
      <c r="F48">
        <v>995</v>
      </c>
    </row>
  </sheetData>
  <conditionalFormatting sqref="F2:F4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2"/>
  <sheetViews>
    <sheetView topLeftCell="A141" workbookViewId="0">
      <selection activeCell="Q174" sqref="Q174"/>
    </sheetView>
  </sheetViews>
  <sheetFormatPr defaultRowHeight="15" x14ac:dyDescent="0.25"/>
  <cols>
    <col min="1" max="10" width="9.140625" style="3"/>
    <col min="11" max="11" width="8.42578125" style="3" customWidth="1"/>
    <col min="12" max="16384" width="9.140625" style="3"/>
  </cols>
  <sheetData>
    <row r="1" spans="1:12" x14ac:dyDescent="0.25">
      <c r="A1" s="3" t="s">
        <v>795</v>
      </c>
      <c r="B1" s="3" t="s">
        <v>1537</v>
      </c>
      <c r="C1" s="3" t="s">
        <v>796</v>
      </c>
      <c r="D1" s="3" t="s">
        <v>1351</v>
      </c>
      <c r="E1" s="3" t="s">
        <v>797</v>
      </c>
      <c r="F1" s="3" t="s">
        <v>1325</v>
      </c>
      <c r="G1" s="3" t="s">
        <v>798</v>
      </c>
      <c r="H1" s="3" t="s">
        <v>1351</v>
      </c>
      <c r="I1" s="3" t="s">
        <v>799</v>
      </c>
      <c r="J1" s="3" t="s">
        <v>1525</v>
      </c>
      <c r="K1" s="3" t="s">
        <v>800</v>
      </c>
      <c r="L1" s="3" t="s">
        <v>801</v>
      </c>
    </row>
    <row r="3" spans="1:12" x14ac:dyDescent="0.25">
      <c r="A3" s="3" t="s">
        <v>802</v>
      </c>
      <c r="B3" s="3" t="s">
        <v>803</v>
      </c>
      <c r="C3" s="3" t="s">
        <v>804</v>
      </c>
      <c r="D3" s="3" t="s">
        <v>805</v>
      </c>
      <c r="E3" s="3" t="s">
        <v>806</v>
      </c>
      <c r="F3" s="3" t="s">
        <v>807</v>
      </c>
      <c r="G3" s="3" t="s">
        <v>808</v>
      </c>
      <c r="H3" s="3" t="s">
        <v>809</v>
      </c>
      <c r="I3" s="3" t="s">
        <v>810</v>
      </c>
      <c r="J3" s="3" t="s">
        <v>811</v>
      </c>
    </row>
    <row r="4" spans="1:12" x14ac:dyDescent="0.25">
      <c r="A4" s="3" t="s">
        <v>812</v>
      </c>
      <c r="B4" s="3" t="s">
        <v>1314</v>
      </c>
      <c r="C4" s="3" t="s">
        <v>1315</v>
      </c>
      <c r="D4" s="3" t="s">
        <v>1316</v>
      </c>
      <c r="E4" s="3" t="s">
        <v>1317</v>
      </c>
      <c r="F4" s="3" t="s">
        <v>1318</v>
      </c>
      <c r="G4" s="3" t="s">
        <v>1319</v>
      </c>
      <c r="H4" s="3" t="s">
        <v>1316</v>
      </c>
      <c r="I4" s="3" t="s">
        <v>1320</v>
      </c>
      <c r="J4" s="3" t="s">
        <v>1321</v>
      </c>
    </row>
    <row r="5" spans="1:12" x14ac:dyDescent="0.25">
      <c r="A5" s="3" t="s">
        <v>813</v>
      </c>
      <c r="B5" s="3" t="s">
        <v>1322</v>
      </c>
      <c r="C5" s="3" t="s">
        <v>1323</v>
      </c>
      <c r="D5" s="3" t="s">
        <v>1324</v>
      </c>
      <c r="E5" s="3" t="s">
        <v>1325</v>
      </c>
      <c r="F5" s="3" t="s">
        <v>1320</v>
      </c>
      <c r="G5" s="3" t="s">
        <v>1326</v>
      </c>
      <c r="H5" s="3" t="s">
        <v>1327</v>
      </c>
      <c r="I5" s="3" t="s">
        <v>1328</v>
      </c>
      <c r="J5" s="3" t="s">
        <v>1321</v>
      </c>
    </row>
    <row r="6" spans="1:12" x14ac:dyDescent="0.25">
      <c r="A6" s="3" t="s">
        <v>814</v>
      </c>
      <c r="B6" s="3" t="s">
        <v>1329</v>
      </c>
      <c r="C6" s="3" t="s">
        <v>1322</v>
      </c>
      <c r="D6" s="3" t="s">
        <v>1315</v>
      </c>
      <c r="E6" s="3" t="s">
        <v>1318</v>
      </c>
      <c r="F6" s="3" t="s">
        <v>1330</v>
      </c>
      <c r="G6" s="3" t="s">
        <v>1331</v>
      </c>
      <c r="H6" s="3" t="s">
        <v>1332</v>
      </c>
      <c r="I6" s="3" t="s">
        <v>1325</v>
      </c>
      <c r="J6" s="3" t="s">
        <v>1321</v>
      </c>
    </row>
    <row r="7" spans="1:12" x14ac:dyDescent="0.25">
      <c r="A7" s="3" t="s">
        <v>815</v>
      </c>
      <c r="B7" s="3" t="s">
        <v>1333</v>
      </c>
      <c r="C7" s="3" t="s">
        <v>1334</v>
      </c>
      <c r="D7" s="3" t="s">
        <v>1316</v>
      </c>
      <c r="E7" s="3" t="s">
        <v>1334</v>
      </c>
      <c r="F7" s="3" t="s">
        <v>1318</v>
      </c>
      <c r="G7" s="3" t="s">
        <v>1318</v>
      </c>
      <c r="H7" s="3" t="s">
        <v>1330</v>
      </c>
      <c r="I7" s="3" t="s">
        <v>1334</v>
      </c>
      <c r="J7" s="3" t="s">
        <v>1321</v>
      </c>
    </row>
    <row r="8" spans="1:12" x14ac:dyDescent="0.25">
      <c r="A8" s="3" t="s">
        <v>816</v>
      </c>
      <c r="B8" s="3" t="s">
        <v>1335</v>
      </c>
      <c r="C8" s="3" t="s">
        <v>1334</v>
      </c>
      <c r="D8" s="3" t="s">
        <v>1336</v>
      </c>
      <c r="E8" s="3" t="s">
        <v>1334</v>
      </c>
      <c r="F8" s="3" t="s">
        <v>1337</v>
      </c>
      <c r="G8" s="3" t="s">
        <v>1318</v>
      </c>
      <c r="H8" s="3" t="s">
        <v>1338</v>
      </c>
      <c r="I8" s="3" t="s">
        <v>1334</v>
      </c>
      <c r="J8" s="3" t="s">
        <v>1321</v>
      </c>
    </row>
    <row r="9" spans="1:12" x14ac:dyDescent="0.25">
      <c r="A9" s="3" t="s">
        <v>817</v>
      </c>
      <c r="B9" s="3" t="s">
        <v>1339</v>
      </c>
      <c r="C9" s="3" t="s">
        <v>1334</v>
      </c>
      <c r="D9" s="3" t="s">
        <v>1332</v>
      </c>
      <c r="E9" s="3" t="s">
        <v>1334</v>
      </c>
      <c r="F9" s="3" t="s">
        <v>1340</v>
      </c>
      <c r="G9" s="3" t="s">
        <v>1318</v>
      </c>
      <c r="H9" s="3" t="s">
        <v>1314</v>
      </c>
      <c r="I9" s="3" t="s">
        <v>1334</v>
      </c>
      <c r="J9" s="3" t="s">
        <v>1321</v>
      </c>
    </row>
    <row r="10" spans="1:12" x14ac:dyDescent="0.25">
      <c r="A10" s="3" t="s">
        <v>818</v>
      </c>
      <c r="B10" s="3" t="s">
        <v>1316</v>
      </c>
      <c r="C10" s="3" t="s">
        <v>1334</v>
      </c>
      <c r="D10" s="3" t="s">
        <v>1316</v>
      </c>
      <c r="E10" s="3" t="s">
        <v>1334</v>
      </c>
      <c r="F10" s="3" t="s">
        <v>1318</v>
      </c>
      <c r="G10" s="3" t="s">
        <v>1318</v>
      </c>
      <c r="H10" s="3" t="s">
        <v>1333</v>
      </c>
      <c r="I10" s="3" t="s">
        <v>1334</v>
      </c>
      <c r="J10" s="3" t="s">
        <v>1321</v>
      </c>
    </row>
    <row r="11" spans="1:12" x14ac:dyDescent="0.25">
      <c r="A11" s="3" t="s">
        <v>819</v>
      </c>
      <c r="B11" s="3" t="s">
        <v>1341</v>
      </c>
      <c r="C11" s="3" t="s">
        <v>1342</v>
      </c>
      <c r="D11" s="3" t="s">
        <v>1331</v>
      </c>
      <c r="E11" s="3" t="s">
        <v>1339</v>
      </c>
      <c r="F11" s="3" t="s">
        <v>1334</v>
      </c>
      <c r="G11" s="3" t="s">
        <v>1318</v>
      </c>
      <c r="H11" s="3" t="s">
        <v>1343</v>
      </c>
      <c r="I11" s="3" t="s">
        <v>1318</v>
      </c>
      <c r="J11" s="3" t="s">
        <v>1321</v>
      </c>
    </row>
    <row r="12" spans="1:12" x14ac:dyDescent="0.25">
      <c r="A12" s="3" t="s">
        <v>820</v>
      </c>
      <c r="B12" s="3" t="s">
        <v>1344</v>
      </c>
      <c r="C12" s="3" t="s">
        <v>1339</v>
      </c>
      <c r="D12" s="3" t="s">
        <v>1345</v>
      </c>
      <c r="E12" s="3" t="s">
        <v>1339</v>
      </c>
      <c r="F12" s="3" t="s">
        <v>1325</v>
      </c>
      <c r="G12" s="3" t="s">
        <v>1318</v>
      </c>
      <c r="H12" s="3" t="s">
        <v>1344</v>
      </c>
      <c r="I12" s="3" t="s">
        <v>1339</v>
      </c>
      <c r="J12" s="3" t="s">
        <v>1321</v>
      </c>
    </row>
    <row r="13" spans="1:12" x14ac:dyDescent="0.25">
      <c r="A13" s="3" t="s">
        <v>821</v>
      </c>
      <c r="B13" s="3" t="s">
        <v>1346</v>
      </c>
      <c r="C13" s="3" t="s">
        <v>1347</v>
      </c>
      <c r="D13" s="3" t="s">
        <v>1323</v>
      </c>
      <c r="E13" s="3" t="s">
        <v>1348</v>
      </c>
      <c r="F13" s="3" t="s">
        <v>1347</v>
      </c>
      <c r="G13" s="3" t="s">
        <v>1329</v>
      </c>
      <c r="H13" s="3" t="s">
        <v>1349</v>
      </c>
      <c r="I13" s="3" t="s">
        <v>1350</v>
      </c>
      <c r="J13" s="3" t="s">
        <v>1321</v>
      </c>
    </row>
    <row r="14" spans="1:12" x14ac:dyDescent="0.25">
      <c r="A14" s="3" t="s">
        <v>822</v>
      </c>
      <c r="B14" s="3" t="s">
        <v>1327</v>
      </c>
      <c r="C14" s="3" t="s">
        <v>1333</v>
      </c>
      <c r="D14" s="3" t="s">
        <v>1345</v>
      </c>
      <c r="E14" s="3" t="s">
        <v>1335</v>
      </c>
      <c r="F14" s="3" t="s">
        <v>1351</v>
      </c>
      <c r="G14" s="3" t="s">
        <v>1352</v>
      </c>
      <c r="H14" s="3" t="s">
        <v>1323</v>
      </c>
      <c r="I14" s="3" t="s">
        <v>1353</v>
      </c>
      <c r="J14" s="3" t="s">
        <v>1321</v>
      </c>
    </row>
    <row r="15" spans="1:12" x14ac:dyDescent="0.25">
      <c r="A15" s="3" t="s">
        <v>823</v>
      </c>
      <c r="B15" s="3" t="s">
        <v>1317</v>
      </c>
      <c r="C15" s="3" t="s">
        <v>1353</v>
      </c>
      <c r="D15" s="3" t="s">
        <v>1329</v>
      </c>
      <c r="E15" s="3" t="s">
        <v>1354</v>
      </c>
      <c r="F15" s="3" t="s">
        <v>1355</v>
      </c>
      <c r="G15" s="3" t="s">
        <v>1347</v>
      </c>
      <c r="H15" s="3" t="s">
        <v>1348</v>
      </c>
      <c r="I15" s="3" t="s">
        <v>1356</v>
      </c>
      <c r="J15" s="3" t="s">
        <v>1321</v>
      </c>
    </row>
    <row r="16" spans="1:12" x14ac:dyDescent="0.25">
      <c r="A16" s="3" t="s">
        <v>824</v>
      </c>
      <c r="B16" s="3" t="s">
        <v>1324</v>
      </c>
      <c r="C16" s="3" t="s">
        <v>1354</v>
      </c>
      <c r="D16" s="3" t="s">
        <v>1357</v>
      </c>
      <c r="E16" s="3" t="s">
        <v>1317</v>
      </c>
      <c r="F16" s="3" t="s">
        <v>1342</v>
      </c>
      <c r="G16" s="3" t="s">
        <v>1332</v>
      </c>
      <c r="H16" s="3" t="s">
        <v>1337</v>
      </c>
      <c r="I16" s="3" t="s">
        <v>1358</v>
      </c>
      <c r="J16" s="3" t="s">
        <v>1321</v>
      </c>
    </row>
    <row r="17" spans="1:10" x14ac:dyDescent="0.25">
      <c r="A17" s="3" t="s">
        <v>825</v>
      </c>
      <c r="B17" s="3" t="s">
        <v>1330</v>
      </c>
      <c r="C17" s="3" t="s">
        <v>1335</v>
      </c>
      <c r="D17" s="3" t="s">
        <v>1316</v>
      </c>
      <c r="E17" s="3" t="s">
        <v>1314</v>
      </c>
      <c r="F17" s="3" t="s">
        <v>1318</v>
      </c>
      <c r="G17" s="3" t="s">
        <v>1325</v>
      </c>
      <c r="H17" s="3" t="s">
        <v>1359</v>
      </c>
      <c r="I17" s="3" t="s">
        <v>1333</v>
      </c>
      <c r="J17" s="3" t="s">
        <v>1321</v>
      </c>
    </row>
    <row r="18" spans="1:10" x14ac:dyDescent="0.25">
      <c r="A18" s="3" t="s">
        <v>826</v>
      </c>
      <c r="B18" s="3" t="s">
        <v>1336</v>
      </c>
      <c r="C18" s="3" t="s">
        <v>1343</v>
      </c>
      <c r="D18" s="3" t="s">
        <v>1352</v>
      </c>
      <c r="E18" s="3" t="s">
        <v>1324</v>
      </c>
      <c r="F18" s="3" t="s">
        <v>1336</v>
      </c>
      <c r="G18" s="3" t="s">
        <v>1333</v>
      </c>
      <c r="H18" s="3" t="s">
        <v>1358</v>
      </c>
      <c r="I18" s="3" t="s">
        <v>1340</v>
      </c>
      <c r="J18" s="3" t="s">
        <v>1321</v>
      </c>
    </row>
    <row r="19" spans="1:10" x14ac:dyDescent="0.25">
      <c r="A19" s="3" t="s">
        <v>827</v>
      </c>
      <c r="B19" s="3" t="s">
        <v>1334</v>
      </c>
      <c r="C19" s="3" t="s">
        <v>1341</v>
      </c>
      <c r="D19" s="3" t="s">
        <v>1333</v>
      </c>
      <c r="E19" s="3" t="s">
        <v>1354</v>
      </c>
      <c r="F19" s="3" t="s">
        <v>1343</v>
      </c>
      <c r="G19" s="3" t="s">
        <v>1356</v>
      </c>
      <c r="H19" s="3" t="s">
        <v>1334</v>
      </c>
      <c r="I19" s="3" t="s">
        <v>1345</v>
      </c>
      <c r="J19" s="3" t="s">
        <v>1321</v>
      </c>
    </row>
    <row r="20" spans="1:10" x14ac:dyDescent="0.25">
      <c r="A20" s="3" t="s">
        <v>828</v>
      </c>
      <c r="B20" s="3" t="s">
        <v>1358</v>
      </c>
      <c r="C20" s="3" t="s">
        <v>1325</v>
      </c>
      <c r="D20" s="3" t="s">
        <v>1350</v>
      </c>
      <c r="E20" s="3" t="s">
        <v>1325</v>
      </c>
      <c r="F20" s="3" t="s">
        <v>1326</v>
      </c>
      <c r="G20" s="3" t="s">
        <v>1354</v>
      </c>
      <c r="H20" s="3" t="s">
        <v>1325</v>
      </c>
      <c r="I20" s="3" t="s">
        <v>1360</v>
      </c>
      <c r="J20" s="3" t="s">
        <v>1321</v>
      </c>
    </row>
    <row r="21" spans="1:10" x14ac:dyDescent="0.25">
      <c r="A21" s="3" t="s">
        <v>829</v>
      </c>
      <c r="B21" s="3" t="s">
        <v>1361</v>
      </c>
      <c r="C21" s="3" t="s">
        <v>1355</v>
      </c>
      <c r="D21" s="3" t="s">
        <v>1352</v>
      </c>
      <c r="E21" s="3" t="s">
        <v>1350</v>
      </c>
      <c r="F21" s="3" t="s">
        <v>1316</v>
      </c>
      <c r="G21" s="3" t="s">
        <v>1320</v>
      </c>
      <c r="H21" s="3" t="s">
        <v>1322</v>
      </c>
      <c r="I21" s="3" t="s">
        <v>1355</v>
      </c>
      <c r="J21" s="3" t="s">
        <v>1321</v>
      </c>
    </row>
    <row r="22" spans="1:10" x14ac:dyDescent="0.25">
      <c r="A22" s="3" t="s">
        <v>830</v>
      </c>
      <c r="B22" s="3" t="s">
        <v>1342</v>
      </c>
      <c r="C22" s="3" t="s">
        <v>1349</v>
      </c>
      <c r="D22" s="3" t="s">
        <v>1336</v>
      </c>
      <c r="E22" s="3" t="s">
        <v>1332</v>
      </c>
      <c r="F22" s="3" t="s">
        <v>1323</v>
      </c>
      <c r="G22" s="3" t="s">
        <v>1360</v>
      </c>
      <c r="H22" s="3" t="s">
        <v>1342</v>
      </c>
      <c r="I22" s="3" t="s">
        <v>1331</v>
      </c>
      <c r="J22" s="3" t="s">
        <v>1321</v>
      </c>
    </row>
    <row r="23" spans="1:10" x14ac:dyDescent="0.25">
      <c r="A23" s="3" t="s">
        <v>831</v>
      </c>
      <c r="B23" s="3" t="s">
        <v>1319</v>
      </c>
      <c r="C23" s="3" t="s">
        <v>1356</v>
      </c>
      <c r="D23" s="3" t="s">
        <v>1333</v>
      </c>
      <c r="E23" s="3" t="s">
        <v>1317</v>
      </c>
      <c r="F23" s="3" t="s">
        <v>1358</v>
      </c>
      <c r="G23" s="3" t="s">
        <v>1357</v>
      </c>
      <c r="H23" s="3" t="s">
        <v>1319</v>
      </c>
      <c r="I23" s="3" t="s">
        <v>1326</v>
      </c>
      <c r="J23" s="3" t="s">
        <v>1321</v>
      </c>
    </row>
    <row r="24" spans="1:10" x14ac:dyDescent="0.25">
      <c r="A24" s="3" t="s">
        <v>832</v>
      </c>
      <c r="B24" s="3" t="s">
        <v>1331</v>
      </c>
      <c r="C24" s="3" t="s">
        <v>1328</v>
      </c>
      <c r="D24" s="3" t="s">
        <v>1354</v>
      </c>
      <c r="E24" s="3" t="s">
        <v>1332</v>
      </c>
      <c r="F24" s="3" t="s">
        <v>1317</v>
      </c>
      <c r="G24" s="3" t="s">
        <v>1341</v>
      </c>
      <c r="H24" s="3" t="s">
        <v>1335</v>
      </c>
      <c r="I24" s="3" t="s">
        <v>1338</v>
      </c>
      <c r="J24" s="3" t="s">
        <v>1321</v>
      </c>
    </row>
    <row r="25" spans="1:10" x14ac:dyDescent="0.25">
      <c r="A25" s="3" t="s">
        <v>833</v>
      </c>
      <c r="B25" s="3" t="s">
        <v>1328</v>
      </c>
      <c r="C25" s="3" t="s">
        <v>1357</v>
      </c>
      <c r="D25" s="3" t="s">
        <v>1345</v>
      </c>
      <c r="E25" s="3" t="s">
        <v>1352</v>
      </c>
      <c r="F25" s="3" t="s">
        <v>1345</v>
      </c>
      <c r="G25" s="3" t="s">
        <v>1337</v>
      </c>
      <c r="H25" s="3" t="s">
        <v>1346</v>
      </c>
      <c r="I25" s="3" t="s">
        <v>1332</v>
      </c>
      <c r="J25" s="3" t="s">
        <v>1321</v>
      </c>
    </row>
    <row r="26" spans="1:10" x14ac:dyDescent="0.25">
      <c r="A26" s="3" t="s">
        <v>834</v>
      </c>
      <c r="B26" s="3" t="s">
        <v>1315</v>
      </c>
      <c r="C26" s="3" t="s">
        <v>1338</v>
      </c>
      <c r="D26" s="3" t="s">
        <v>1317</v>
      </c>
      <c r="E26" s="3" t="s">
        <v>1332</v>
      </c>
      <c r="F26" s="3" t="s">
        <v>1319</v>
      </c>
      <c r="G26" s="3" t="s">
        <v>1314</v>
      </c>
      <c r="H26" s="3" t="s">
        <v>1361</v>
      </c>
      <c r="I26" s="3" t="s">
        <v>1317</v>
      </c>
      <c r="J26" s="3" t="s">
        <v>1321</v>
      </c>
    </row>
    <row r="27" spans="1:10" x14ac:dyDescent="0.25">
      <c r="A27" s="3" t="s">
        <v>835</v>
      </c>
      <c r="B27" s="3" t="s">
        <v>1338</v>
      </c>
      <c r="C27" s="3" t="s">
        <v>1336</v>
      </c>
      <c r="D27" s="3" t="s">
        <v>1325</v>
      </c>
      <c r="E27" s="3" t="s">
        <v>1354</v>
      </c>
      <c r="F27" s="3" t="s">
        <v>1341</v>
      </c>
      <c r="G27" s="3" t="s">
        <v>1342</v>
      </c>
      <c r="H27" s="3" t="s">
        <v>1357</v>
      </c>
      <c r="I27" s="3" t="s">
        <v>1343</v>
      </c>
      <c r="J27" s="3" t="s">
        <v>1321</v>
      </c>
    </row>
    <row r="28" spans="1:10" x14ac:dyDescent="0.25">
      <c r="A28" s="3" t="s">
        <v>836</v>
      </c>
      <c r="B28" s="3" t="s">
        <v>1337</v>
      </c>
      <c r="C28" s="3" t="s">
        <v>1345</v>
      </c>
      <c r="D28" s="3" t="s">
        <v>1360</v>
      </c>
      <c r="E28" s="3" t="s">
        <v>1348</v>
      </c>
      <c r="F28" s="3" t="s">
        <v>1332</v>
      </c>
      <c r="G28" s="3" t="s">
        <v>1346</v>
      </c>
      <c r="H28" s="3" t="s">
        <v>1341</v>
      </c>
      <c r="I28" s="3" t="s">
        <v>1347</v>
      </c>
      <c r="J28" s="3" t="s">
        <v>1321</v>
      </c>
    </row>
    <row r="29" spans="1:10" x14ac:dyDescent="0.25">
      <c r="A29" s="3" t="s">
        <v>837</v>
      </c>
      <c r="B29" s="3" t="s">
        <v>1320</v>
      </c>
      <c r="C29" s="3" t="s">
        <v>1346</v>
      </c>
      <c r="D29" s="3" t="s">
        <v>1354</v>
      </c>
      <c r="E29" s="3" t="s">
        <v>1352</v>
      </c>
      <c r="F29" s="3" t="s">
        <v>1348</v>
      </c>
      <c r="G29" s="3" t="s">
        <v>1345</v>
      </c>
      <c r="H29" s="3" t="s">
        <v>1350</v>
      </c>
      <c r="I29" s="3" t="s">
        <v>1361</v>
      </c>
      <c r="J29" s="3" t="s">
        <v>1321</v>
      </c>
    </row>
    <row r="30" spans="1:10" x14ac:dyDescent="0.25">
      <c r="A30" s="3" t="s">
        <v>838</v>
      </c>
      <c r="B30" s="3" t="s">
        <v>1325</v>
      </c>
      <c r="C30" s="3" t="s">
        <v>1329</v>
      </c>
      <c r="D30" s="3" t="s">
        <v>1318</v>
      </c>
      <c r="E30" s="3" t="s">
        <v>1317</v>
      </c>
      <c r="F30" s="3" t="s">
        <v>1357</v>
      </c>
      <c r="G30" s="3" t="s">
        <v>1348</v>
      </c>
      <c r="H30" s="3" t="s">
        <v>1315</v>
      </c>
      <c r="I30" s="3" t="s">
        <v>1315</v>
      </c>
      <c r="J30" s="3" t="s">
        <v>1321</v>
      </c>
    </row>
    <row r="31" spans="1:10" x14ac:dyDescent="0.25">
      <c r="A31" s="3" t="s">
        <v>839</v>
      </c>
      <c r="B31" s="3" t="s">
        <v>1356</v>
      </c>
      <c r="C31" s="3" t="s">
        <v>1352</v>
      </c>
      <c r="D31" s="3" t="s">
        <v>1323</v>
      </c>
      <c r="E31" s="3" t="s">
        <v>1332</v>
      </c>
      <c r="F31" s="3" t="s">
        <v>1338</v>
      </c>
      <c r="G31" s="3" t="s">
        <v>1339</v>
      </c>
      <c r="H31" s="3" t="s">
        <v>1347</v>
      </c>
      <c r="I31" s="3" t="s">
        <v>1357</v>
      </c>
      <c r="J31" s="3" t="s">
        <v>1321</v>
      </c>
    </row>
    <row r="32" spans="1:10" x14ac:dyDescent="0.25">
      <c r="A32" s="3" t="s">
        <v>840</v>
      </c>
      <c r="B32" s="3" t="s">
        <v>1348</v>
      </c>
      <c r="C32" s="3" t="s">
        <v>1340</v>
      </c>
      <c r="D32" s="3" t="s">
        <v>1357</v>
      </c>
      <c r="E32" s="3" t="s">
        <v>1315</v>
      </c>
      <c r="F32" s="3" t="s">
        <v>1346</v>
      </c>
      <c r="G32" s="3" t="s">
        <v>1335</v>
      </c>
      <c r="H32" s="3" t="s">
        <v>1353</v>
      </c>
      <c r="I32" s="3" t="s">
        <v>1336</v>
      </c>
      <c r="J32" s="3" t="s">
        <v>1321</v>
      </c>
    </row>
    <row r="33" spans="1:10" x14ac:dyDescent="0.25">
      <c r="A33" s="3" t="s">
        <v>841</v>
      </c>
      <c r="B33" s="3" t="s">
        <v>1354</v>
      </c>
      <c r="C33" s="3" t="s">
        <v>1350</v>
      </c>
      <c r="D33" s="3" t="s">
        <v>1354</v>
      </c>
      <c r="E33" s="3" t="s">
        <v>1341</v>
      </c>
      <c r="F33" s="3" t="s">
        <v>1331</v>
      </c>
      <c r="G33" s="3" t="s">
        <v>1353</v>
      </c>
      <c r="H33" s="3" t="s">
        <v>1328</v>
      </c>
      <c r="I33" s="3" t="s">
        <v>1346</v>
      </c>
      <c r="J33" s="3" t="s">
        <v>1321</v>
      </c>
    </row>
    <row r="34" spans="1:10" x14ac:dyDescent="0.25">
      <c r="A34" s="3" t="s">
        <v>842</v>
      </c>
      <c r="B34" s="3" t="s">
        <v>1332</v>
      </c>
      <c r="C34" s="3" t="s">
        <v>1359</v>
      </c>
      <c r="D34" s="3" t="s">
        <v>1352</v>
      </c>
      <c r="E34" s="3" t="s">
        <v>1348</v>
      </c>
      <c r="F34" s="3" t="s">
        <v>1352</v>
      </c>
      <c r="G34" s="3" t="s">
        <v>1358</v>
      </c>
      <c r="H34" s="3" t="s">
        <v>1329</v>
      </c>
      <c r="I34" s="3" t="s">
        <v>1335</v>
      </c>
      <c r="J34" s="3" t="s">
        <v>1321</v>
      </c>
    </row>
    <row r="35" spans="1:10" x14ac:dyDescent="0.25">
      <c r="A35" s="3" t="s">
        <v>843</v>
      </c>
      <c r="B35" s="3" t="s">
        <v>1340</v>
      </c>
      <c r="C35" s="3" t="s">
        <v>1332</v>
      </c>
      <c r="D35" s="3" t="s">
        <v>1341</v>
      </c>
      <c r="E35" s="3" t="s">
        <v>1354</v>
      </c>
      <c r="F35" s="3" t="s">
        <v>1354</v>
      </c>
      <c r="G35" s="3" t="s">
        <v>1355</v>
      </c>
      <c r="H35" s="3" t="s">
        <v>1352</v>
      </c>
      <c r="I35" s="3" t="s">
        <v>1348</v>
      </c>
      <c r="J35" s="3" t="s">
        <v>1321</v>
      </c>
    </row>
    <row r="36" spans="1:10" x14ac:dyDescent="0.25">
      <c r="A36" s="3" t="s">
        <v>844</v>
      </c>
      <c r="B36" s="3" t="s">
        <v>1345</v>
      </c>
      <c r="C36" s="3" t="s">
        <v>1331</v>
      </c>
      <c r="D36" s="3" t="s">
        <v>1322</v>
      </c>
      <c r="E36" s="3" t="s">
        <v>1335</v>
      </c>
      <c r="F36" s="3" t="s">
        <v>1350</v>
      </c>
      <c r="G36" s="3" t="s">
        <v>1350</v>
      </c>
      <c r="H36" s="3" t="s">
        <v>1331</v>
      </c>
      <c r="I36" s="3" t="s">
        <v>1314</v>
      </c>
      <c r="J36" s="3" t="s">
        <v>1321</v>
      </c>
    </row>
    <row r="37" spans="1:10" x14ac:dyDescent="0.25">
      <c r="A37" s="3" t="s">
        <v>845</v>
      </c>
      <c r="B37" s="3" t="s">
        <v>1347</v>
      </c>
      <c r="C37" s="3" t="s">
        <v>1316</v>
      </c>
      <c r="D37" s="3" t="s">
        <v>1331</v>
      </c>
      <c r="E37" s="3" t="s">
        <v>1339</v>
      </c>
      <c r="F37" s="3" t="s">
        <v>1353</v>
      </c>
      <c r="G37" s="3" t="s">
        <v>1318</v>
      </c>
      <c r="H37" s="3" t="s">
        <v>1355</v>
      </c>
      <c r="I37" s="3" t="s">
        <v>1342</v>
      </c>
      <c r="J37" s="3" t="s">
        <v>1321</v>
      </c>
    </row>
    <row r="38" spans="1:10" x14ac:dyDescent="0.25">
      <c r="A38" s="3" t="s">
        <v>846</v>
      </c>
      <c r="B38" s="3" t="s">
        <v>1357</v>
      </c>
      <c r="C38" s="3" t="s">
        <v>1314</v>
      </c>
      <c r="D38" s="3" t="s">
        <v>1331</v>
      </c>
      <c r="E38" s="3" t="s">
        <v>1314</v>
      </c>
      <c r="F38" s="3" t="s">
        <v>1339</v>
      </c>
      <c r="G38" s="3" t="s">
        <v>1323</v>
      </c>
      <c r="H38" s="3" t="s">
        <v>1354</v>
      </c>
      <c r="I38" s="3" t="s">
        <v>1316</v>
      </c>
      <c r="J38" s="3" t="s">
        <v>1321</v>
      </c>
    </row>
    <row r="39" spans="1:10" x14ac:dyDescent="0.25">
      <c r="A39" s="3" t="s">
        <v>847</v>
      </c>
      <c r="B39" s="3" t="s">
        <v>1355</v>
      </c>
      <c r="C39" s="3" t="s">
        <v>1318</v>
      </c>
      <c r="D39" s="3" t="s">
        <v>1331</v>
      </c>
      <c r="E39" s="3" t="s">
        <v>1340</v>
      </c>
      <c r="F39" s="3" t="s">
        <v>1335</v>
      </c>
      <c r="G39" s="3" t="s">
        <v>1351</v>
      </c>
      <c r="H39" s="3" t="s">
        <v>1326</v>
      </c>
      <c r="I39" s="3" t="s">
        <v>1324</v>
      </c>
      <c r="J39" s="3" t="s">
        <v>1321</v>
      </c>
    </row>
    <row r="40" spans="1:10" x14ac:dyDescent="0.25">
      <c r="A40" s="3" t="s">
        <v>848</v>
      </c>
      <c r="B40" s="3" t="s">
        <v>1343</v>
      </c>
      <c r="C40" s="3" t="s">
        <v>1361</v>
      </c>
      <c r="D40" s="3" t="s">
        <v>1354</v>
      </c>
      <c r="E40" s="3" t="s">
        <v>1343</v>
      </c>
      <c r="F40" s="3" t="s">
        <v>1344</v>
      </c>
      <c r="G40" s="3" t="s">
        <v>1316</v>
      </c>
      <c r="H40" s="3" t="s">
        <v>1320</v>
      </c>
      <c r="I40" s="3" t="s">
        <v>1323</v>
      </c>
      <c r="J40" s="3" t="s">
        <v>1321</v>
      </c>
    </row>
    <row r="41" spans="1:10" x14ac:dyDescent="0.25">
      <c r="A41" s="3" t="s">
        <v>849</v>
      </c>
      <c r="B41" s="3" t="s">
        <v>1351</v>
      </c>
      <c r="C41" s="3" t="s">
        <v>1348</v>
      </c>
      <c r="D41" s="3" t="s">
        <v>1351</v>
      </c>
      <c r="E41" s="3" t="s">
        <v>1347</v>
      </c>
      <c r="F41" s="3" t="s">
        <v>1318</v>
      </c>
      <c r="G41" s="3" t="s">
        <v>1336</v>
      </c>
      <c r="H41" s="3" t="s">
        <v>1351</v>
      </c>
      <c r="I41" s="3" t="s">
        <v>1349</v>
      </c>
      <c r="J41" s="3" t="s">
        <v>1321</v>
      </c>
    </row>
    <row r="42" spans="1:10" x14ac:dyDescent="0.25">
      <c r="A42" s="3" t="s">
        <v>850</v>
      </c>
      <c r="B42" s="3" t="s">
        <v>1359</v>
      </c>
      <c r="C42" s="3" t="s">
        <v>1330</v>
      </c>
      <c r="D42" s="3" t="s">
        <v>1331</v>
      </c>
      <c r="E42" s="3" t="s">
        <v>1335</v>
      </c>
      <c r="F42" s="3" t="s">
        <v>1329</v>
      </c>
      <c r="G42" s="3" t="s">
        <v>1340</v>
      </c>
      <c r="H42" s="3" t="s">
        <v>1356</v>
      </c>
      <c r="I42" s="3" t="s">
        <v>1330</v>
      </c>
      <c r="J42" s="3" t="s">
        <v>1321</v>
      </c>
    </row>
    <row r="43" spans="1:10" x14ac:dyDescent="0.25">
      <c r="A43" s="3" t="s">
        <v>851</v>
      </c>
      <c r="B43" s="3" t="s">
        <v>1353</v>
      </c>
      <c r="C43" s="3" t="s">
        <v>1326</v>
      </c>
      <c r="D43" s="3" t="s">
        <v>1316</v>
      </c>
      <c r="E43" s="3" t="s">
        <v>1354</v>
      </c>
      <c r="F43" s="3" t="s">
        <v>1318</v>
      </c>
      <c r="G43" s="3" t="s">
        <v>1338</v>
      </c>
      <c r="H43" s="3" t="s">
        <v>1345</v>
      </c>
      <c r="I43" s="3" t="s">
        <v>1359</v>
      </c>
      <c r="J43" s="3" t="s">
        <v>1321</v>
      </c>
    </row>
    <row r="44" spans="1:10" x14ac:dyDescent="0.25">
      <c r="A44" s="3" t="s">
        <v>852</v>
      </c>
      <c r="B44" s="3" t="s">
        <v>1349</v>
      </c>
      <c r="C44" s="3" t="s">
        <v>1337</v>
      </c>
      <c r="D44" s="3" t="s">
        <v>1345</v>
      </c>
      <c r="E44" s="3" t="s">
        <v>1348</v>
      </c>
      <c r="F44" s="3" t="s">
        <v>1356</v>
      </c>
      <c r="G44" s="3" t="s">
        <v>1334</v>
      </c>
      <c r="H44" s="3" t="s">
        <v>1339</v>
      </c>
      <c r="I44" s="3" t="s">
        <v>1329</v>
      </c>
      <c r="J44" s="3" t="s">
        <v>1321</v>
      </c>
    </row>
    <row r="45" spans="1:10" x14ac:dyDescent="0.25">
      <c r="A45" s="3" t="s">
        <v>853</v>
      </c>
      <c r="B45" s="3" t="s">
        <v>1323</v>
      </c>
      <c r="C45" s="3" t="s">
        <v>1317</v>
      </c>
      <c r="D45" s="3" t="s">
        <v>1357</v>
      </c>
      <c r="E45" s="3" t="s">
        <v>1352</v>
      </c>
      <c r="F45" s="3" t="s">
        <v>1314</v>
      </c>
      <c r="G45" s="3" t="s">
        <v>1349</v>
      </c>
      <c r="H45" s="3" t="s">
        <v>1340</v>
      </c>
      <c r="I45" s="3" t="s">
        <v>1354</v>
      </c>
      <c r="J45" s="3" t="s">
        <v>1321</v>
      </c>
    </row>
    <row r="46" spans="1:10" x14ac:dyDescent="0.25">
      <c r="A46" s="3" t="s">
        <v>854</v>
      </c>
      <c r="B46" s="3" t="s">
        <v>1326</v>
      </c>
      <c r="C46" s="3" t="s">
        <v>1320</v>
      </c>
      <c r="D46" s="3" t="s">
        <v>1361</v>
      </c>
      <c r="E46" s="3" t="s">
        <v>1320</v>
      </c>
      <c r="F46" s="3" t="s">
        <v>1360</v>
      </c>
      <c r="G46" s="3" t="s">
        <v>1328</v>
      </c>
      <c r="H46" s="3" t="s">
        <v>1336</v>
      </c>
      <c r="I46" s="3" t="s">
        <v>1352</v>
      </c>
      <c r="J46" s="3" t="s">
        <v>1321</v>
      </c>
    </row>
    <row r="47" spans="1:10" x14ac:dyDescent="0.25">
      <c r="A47" s="3" t="s">
        <v>855</v>
      </c>
      <c r="B47" s="3" t="s">
        <v>1318</v>
      </c>
      <c r="C47" s="3" t="s">
        <v>1358</v>
      </c>
      <c r="D47" s="3" t="s">
        <v>1332</v>
      </c>
      <c r="E47" s="3" t="s">
        <v>1340</v>
      </c>
      <c r="F47" s="3" t="s">
        <v>1349</v>
      </c>
      <c r="G47" s="3" t="s">
        <v>1317</v>
      </c>
      <c r="H47" s="3" t="s">
        <v>1318</v>
      </c>
      <c r="I47" s="3" t="s">
        <v>1337</v>
      </c>
      <c r="J47" s="3" t="s">
        <v>1321</v>
      </c>
    </row>
    <row r="48" spans="1:10" x14ac:dyDescent="0.25">
      <c r="A48" s="3" t="s">
        <v>856</v>
      </c>
      <c r="B48" s="3" t="s">
        <v>1350</v>
      </c>
      <c r="C48" s="3" t="s">
        <v>1324</v>
      </c>
      <c r="D48" s="3" t="s">
        <v>1318</v>
      </c>
      <c r="E48" s="3" t="s">
        <v>1322</v>
      </c>
      <c r="F48" s="3" t="s">
        <v>1333</v>
      </c>
      <c r="G48" s="3" t="s">
        <v>1330</v>
      </c>
      <c r="H48" s="3" t="s">
        <v>1317</v>
      </c>
      <c r="I48" s="3" t="s">
        <v>1322</v>
      </c>
      <c r="J48" s="3" t="s">
        <v>1321</v>
      </c>
    </row>
    <row r="49" spans="1:10" x14ac:dyDescent="0.25">
      <c r="A49" s="3" t="s">
        <v>857</v>
      </c>
      <c r="B49" s="3" t="s">
        <v>1360</v>
      </c>
      <c r="C49" s="3" t="s">
        <v>1360</v>
      </c>
      <c r="D49" s="3" t="s">
        <v>1343</v>
      </c>
      <c r="E49" s="3" t="s">
        <v>1322</v>
      </c>
      <c r="F49" s="3" t="s">
        <v>1328</v>
      </c>
      <c r="G49" s="3" t="s">
        <v>1359</v>
      </c>
      <c r="H49" s="3" t="s">
        <v>1324</v>
      </c>
      <c r="I49" s="3" t="s">
        <v>1341</v>
      </c>
      <c r="J49" s="3" t="s">
        <v>1321</v>
      </c>
    </row>
    <row r="50" spans="1:10" x14ac:dyDescent="0.25">
      <c r="A50" s="3" t="s">
        <v>858</v>
      </c>
      <c r="B50" s="3" t="s">
        <v>1352</v>
      </c>
      <c r="C50" s="3" t="s">
        <v>1327</v>
      </c>
      <c r="D50" s="3" t="s">
        <v>1320</v>
      </c>
      <c r="E50" s="3" t="s">
        <v>1318</v>
      </c>
      <c r="F50" s="3" t="s">
        <v>1359</v>
      </c>
      <c r="G50" s="3" t="s">
        <v>1344</v>
      </c>
      <c r="H50" s="3" t="s">
        <v>1360</v>
      </c>
      <c r="I50" s="3" t="s">
        <v>1327</v>
      </c>
      <c r="J50" s="3" t="s">
        <v>1321</v>
      </c>
    </row>
    <row r="51" spans="1:10" x14ac:dyDescent="0.25">
      <c r="A51" s="3" t="s">
        <v>859</v>
      </c>
      <c r="B51" s="3" t="s">
        <v>803</v>
      </c>
      <c r="C51" s="3" t="s">
        <v>804</v>
      </c>
      <c r="D51" s="3" t="s">
        <v>805</v>
      </c>
      <c r="E51" s="3" t="s">
        <v>806</v>
      </c>
      <c r="F51" s="3" t="s">
        <v>807</v>
      </c>
      <c r="G51" s="3" t="s">
        <v>808</v>
      </c>
      <c r="H51" s="3" t="s">
        <v>809</v>
      </c>
      <c r="I51" s="3" t="s">
        <v>810</v>
      </c>
    </row>
    <row r="52" spans="1:10" x14ac:dyDescent="0.25">
      <c r="A52" s="3" t="s">
        <v>860</v>
      </c>
      <c r="B52" s="3" t="s">
        <v>861</v>
      </c>
      <c r="C52" s="3" t="s">
        <v>862</v>
      </c>
      <c r="D52" s="3" t="s">
        <v>863</v>
      </c>
      <c r="E52" s="3" t="s">
        <v>864</v>
      </c>
      <c r="F52" s="3" t="s">
        <v>865</v>
      </c>
      <c r="G52" s="3" t="s">
        <v>866</v>
      </c>
      <c r="H52" s="3" t="s">
        <v>867</v>
      </c>
      <c r="I52" s="3" t="s">
        <v>868</v>
      </c>
    </row>
    <row r="53" spans="1:10" x14ac:dyDescent="0.25">
      <c r="A53" s="3" t="s">
        <v>869</v>
      </c>
      <c r="B53" s="3" t="s">
        <v>870</v>
      </c>
      <c r="C53" s="3" t="s">
        <v>871</v>
      </c>
      <c r="D53" s="3" t="s">
        <v>872</v>
      </c>
      <c r="E53" s="3" t="s">
        <v>873</v>
      </c>
      <c r="F53" s="3" t="s">
        <v>874</v>
      </c>
      <c r="G53" s="3" t="s">
        <v>875</v>
      </c>
      <c r="H53" s="3" t="s">
        <v>876</v>
      </c>
      <c r="I53" s="3" t="s">
        <v>877</v>
      </c>
    </row>
    <row r="54" spans="1:10" x14ac:dyDescent="0.25">
      <c r="A54" s="3" t="s">
        <v>878</v>
      </c>
      <c r="B54" s="3" t="s">
        <v>879</v>
      </c>
      <c r="C54" s="3" t="s">
        <v>880</v>
      </c>
      <c r="D54" s="3" t="s">
        <v>881</v>
      </c>
      <c r="E54" s="3" t="s">
        <v>882</v>
      </c>
      <c r="F54" s="3" t="s">
        <v>883</v>
      </c>
      <c r="G54" s="3" t="s">
        <v>884</v>
      </c>
      <c r="H54" s="3" t="s">
        <v>885</v>
      </c>
      <c r="I54" s="3" t="s">
        <v>886</v>
      </c>
    </row>
    <row r="55" spans="1:10" x14ac:dyDescent="0.25">
      <c r="A55" s="3" t="s">
        <v>887</v>
      </c>
      <c r="B55" s="3" t="s">
        <v>888</v>
      </c>
      <c r="C55" s="3" t="s">
        <v>889</v>
      </c>
      <c r="D55" s="3" t="s">
        <v>890</v>
      </c>
      <c r="E55" s="3" t="s">
        <v>891</v>
      </c>
      <c r="F55" s="3" t="s">
        <v>892</v>
      </c>
      <c r="G55" s="3" t="s">
        <v>893</v>
      </c>
      <c r="H55" s="3" t="s">
        <v>894</v>
      </c>
      <c r="I55" s="3" t="s">
        <v>895</v>
      </c>
    </row>
    <row r="56" spans="1:10" x14ac:dyDescent="0.25">
      <c r="A56" s="3" t="s">
        <v>896</v>
      </c>
      <c r="B56" s="3" t="s">
        <v>897</v>
      </c>
      <c r="C56" s="3" t="s">
        <v>898</v>
      </c>
      <c r="D56" s="3" t="s">
        <v>899</v>
      </c>
      <c r="E56" s="3" t="s">
        <v>900</v>
      </c>
      <c r="F56" s="3" t="s">
        <v>901</v>
      </c>
      <c r="G56" s="3" t="s">
        <v>902</v>
      </c>
      <c r="H56" s="3" t="s">
        <v>903</v>
      </c>
      <c r="I56" s="3" t="s">
        <v>904</v>
      </c>
    </row>
    <row r="57" spans="1:10" x14ac:dyDescent="0.25">
      <c r="A57" s="3" t="s">
        <v>905</v>
      </c>
      <c r="B57" s="3" t="s">
        <v>906</v>
      </c>
      <c r="C57" s="3" t="s">
        <v>907</v>
      </c>
      <c r="D57" s="3" t="s">
        <v>908</v>
      </c>
      <c r="E57" s="3" t="s">
        <v>909</v>
      </c>
      <c r="F57" s="3" t="s">
        <v>910</v>
      </c>
      <c r="G57" s="3" t="s">
        <v>911</v>
      </c>
      <c r="H57" s="3" t="s">
        <v>912</v>
      </c>
      <c r="I57" s="3" t="s">
        <v>913</v>
      </c>
    </row>
    <row r="58" spans="1:10" x14ac:dyDescent="0.25">
      <c r="A58" s="3" t="s">
        <v>914</v>
      </c>
      <c r="B58" s="3" t="s">
        <v>915</v>
      </c>
      <c r="C58" s="3" t="s">
        <v>916</v>
      </c>
      <c r="D58" s="3" t="s">
        <v>917</v>
      </c>
      <c r="E58" s="3" t="s">
        <v>918</v>
      </c>
      <c r="F58" s="3" t="s">
        <v>919</v>
      </c>
      <c r="G58" s="3" t="s">
        <v>920</v>
      </c>
      <c r="H58" s="3" t="s">
        <v>915</v>
      </c>
      <c r="I58" s="3" t="s">
        <v>921</v>
      </c>
    </row>
    <row r="59" spans="1:10" x14ac:dyDescent="0.25">
      <c r="A59" s="3" t="s">
        <v>922</v>
      </c>
      <c r="B59" s="3" t="s">
        <v>923</v>
      </c>
      <c r="C59" s="3" t="s">
        <v>924</v>
      </c>
      <c r="D59" s="3" t="s">
        <v>925</v>
      </c>
      <c r="E59" s="3" t="s">
        <v>926</v>
      </c>
      <c r="F59" s="3" t="s">
        <v>927</v>
      </c>
      <c r="G59" s="3" t="s">
        <v>928</v>
      </c>
      <c r="H59" s="3" t="s">
        <v>923</v>
      </c>
      <c r="I59" s="3" t="s">
        <v>929</v>
      </c>
    </row>
    <row r="60" spans="1:10" x14ac:dyDescent="0.25">
      <c r="A60" s="3" t="s">
        <v>930</v>
      </c>
      <c r="B60" s="3" t="s">
        <v>931</v>
      </c>
      <c r="C60" s="3" t="s">
        <v>932</v>
      </c>
      <c r="D60" s="3" t="s">
        <v>933</v>
      </c>
      <c r="E60" s="3" t="s">
        <v>934</v>
      </c>
      <c r="F60" s="3" t="s">
        <v>935</v>
      </c>
      <c r="G60" s="3" t="s">
        <v>936</v>
      </c>
      <c r="H60" s="3" t="s">
        <v>931</v>
      </c>
      <c r="I60" s="3" t="s">
        <v>937</v>
      </c>
    </row>
    <row r="61" spans="1:10" x14ac:dyDescent="0.25">
      <c r="A61" s="3" t="s">
        <v>938</v>
      </c>
      <c r="B61" s="3" t="s">
        <v>939</v>
      </c>
      <c r="C61" s="3" t="s">
        <v>940</v>
      </c>
      <c r="D61" s="3" t="s">
        <v>941</v>
      </c>
      <c r="E61" s="3" t="s">
        <v>942</v>
      </c>
      <c r="F61" s="3" t="s">
        <v>943</v>
      </c>
      <c r="G61" s="3" t="s">
        <v>944</v>
      </c>
      <c r="H61" s="3" t="s">
        <v>939</v>
      </c>
      <c r="I61" s="3" t="s">
        <v>945</v>
      </c>
    </row>
    <row r="62" spans="1:10" x14ac:dyDescent="0.25">
      <c r="A62" s="3" t="s">
        <v>946</v>
      </c>
      <c r="B62" s="3" t="s">
        <v>947</v>
      </c>
      <c r="C62" s="3" t="s">
        <v>948</v>
      </c>
      <c r="D62" s="3" t="s">
        <v>949</v>
      </c>
      <c r="E62" s="3" t="s">
        <v>950</v>
      </c>
      <c r="F62" s="3" t="s">
        <v>951</v>
      </c>
      <c r="G62" s="3" t="s">
        <v>952</v>
      </c>
      <c r="H62" s="3" t="s">
        <v>947</v>
      </c>
      <c r="I62" s="3" t="s">
        <v>953</v>
      </c>
    </row>
    <row r="63" spans="1:10" x14ac:dyDescent="0.25">
      <c r="A63" s="3" t="s">
        <v>954</v>
      </c>
      <c r="B63" s="3" t="s">
        <v>955</v>
      </c>
      <c r="C63" s="3" t="s">
        <v>956</v>
      </c>
      <c r="D63" s="3" t="s">
        <v>957</v>
      </c>
      <c r="E63" s="3" t="s">
        <v>958</v>
      </c>
      <c r="F63" s="3" t="s">
        <v>959</v>
      </c>
      <c r="G63" s="3" t="s">
        <v>960</v>
      </c>
      <c r="H63" s="3" t="s">
        <v>955</v>
      </c>
      <c r="I63" s="3" t="s">
        <v>961</v>
      </c>
    </row>
    <row r="64" spans="1:10" x14ac:dyDescent="0.25">
      <c r="A64" s="3" t="s">
        <v>962</v>
      </c>
      <c r="B64" s="3" t="s">
        <v>963</v>
      </c>
      <c r="C64" s="3" t="s">
        <v>964</v>
      </c>
      <c r="D64" s="3" t="s">
        <v>965</v>
      </c>
      <c r="E64" s="3" t="s">
        <v>966</v>
      </c>
      <c r="F64" s="3" t="s">
        <v>967</v>
      </c>
      <c r="G64" s="3" t="s">
        <v>968</v>
      </c>
      <c r="H64" s="3" t="s">
        <v>963</v>
      </c>
      <c r="I64" s="3" t="s">
        <v>969</v>
      </c>
    </row>
    <row r="65" spans="1:9" x14ac:dyDescent="0.25">
      <c r="A65" s="3" t="s">
        <v>970</v>
      </c>
      <c r="B65" s="3" t="s">
        <v>971</v>
      </c>
      <c r="C65" s="3" t="s">
        <v>972</v>
      </c>
      <c r="D65" s="3" t="s">
        <v>973</v>
      </c>
      <c r="E65" s="3" t="s">
        <v>974</v>
      </c>
      <c r="F65" s="3" t="s">
        <v>975</v>
      </c>
      <c r="G65" s="3" t="s">
        <v>976</v>
      </c>
      <c r="H65" s="3" t="s">
        <v>971</v>
      </c>
      <c r="I65" s="3" t="s">
        <v>977</v>
      </c>
    </row>
    <row r="66" spans="1:9" x14ac:dyDescent="0.25">
      <c r="A66" s="3" t="s">
        <v>978</v>
      </c>
      <c r="B66" s="3" t="s">
        <v>979</v>
      </c>
      <c r="C66" s="3" t="s">
        <v>980</v>
      </c>
      <c r="D66" s="3" t="s">
        <v>981</v>
      </c>
      <c r="E66" s="3" t="s">
        <v>982</v>
      </c>
      <c r="F66" s="3" t="s">
        <v>983</v>
      </c>
      <c r="G66" s="3" t="s">
        <v>984</v>
      </c>
      <c r="H66" s="3" t="s">
        <v>979</v>
      </c>
      <c r="I66" s="3" t="s">
        <v>985</v>
      </c>
    </row>
    <row r="67" spans="1:9" x14ac:dyDescent="0.25">
      <c r="A67" s="3" t="s">
        <v>986</v>
      </c>
      <c r="B67" s="3" t="s">
        <v>987</v>
      </c>
      <c r="C67" s="3" t="s">
        <v>988</v>
      </c>
      <c r="D67" s="3" t="s">
        <v>989</v>
      </c>
      <c r="E67" s="3" t="s">
        <v>990</v>
      </c>
      <c r="F67" s="3" t="s">
        <v>991</v>
      </c>
      <c r="G67" s="3" t="s">
        <v>992</v>
      </c>
      <c r="H67" s="3" t="s">
        <v>987</v>
      </c>
      <c r="I67" s="3" t="s">
        <v>993</v>
      </c>
    </row>
    <row r="68" spans="1:9" x14ac:dyDescent="0.25">
      <c r="A68" s="3" t="s">
        <v>994</v>
      </c>
      <c r="B68" s="3" t="s">
        <v>995</v>
      </c>
      <c r="C68" s="3" t="s">
        <v>996</v>
      </c>
      <c r="D68" s="3" t="s">
        <v>997</v>
      </c>
      <c r="E68" s="3" t="s">
        <v>998</v>
      </c>
      <c r="F68" s="3" t="s">
        <v>999</v>
      </c>
      <c r="G68" s="3" t="s">
        <v>1000</v>
      </c>
      <c r="H68" s="3" t="s">
        <v>995</v>
      </c>
      <c r="I68" s="3" t="s">
        <v>1001</v>
      </c>
    </row>
    <row r="69" spans="1:9" x14ac:dyDescent="0.25">
      <c r="A69" s="3" t="s">
        <v>1002</v>
      </c>
      <c r="B69" s="3" t="s">
        <v>1003</v>
      </c>
      <c r="C69" s="3" t="s">
        <v>1004</v>
      </c>
      <c r="D69" s="3" t="s">
        <v>1005</v>
      </c>
      <c r="E69" s="3" t="s">
        <v>1006</v>
      </c>
      <c r="F69" s="3" t="s">
        <v>1007</v>
      </c>
      <c r="G69" s="3" t="s">
        <v>1008</v>
      </c>
      <c r="H69" s="3" t="s">
        <v>1003</v>
      </c>
      <c r="I69" s="3" t="s">
        <v>1009</v>
      </c>
    </row>
    <row r="70" spans="1:9" x14ac:dyDescent="0.25">
      <c r="A70" s="3" t="s">
        <v>1010</v>
      </c>
      <c r="B70" s="3" t="s">
        <v>1011</v>
      </c>
      <c r="C70" s="3" t="s">
        <v>1012</v>
      </c>
      <c r="D70" s="3" t="s">
        <v>1013</v>
      </c>
      <c r="E70" s="3" t="s">
        <v>1014</v>
      </c>
      <c r="F70" s="3" t="s">
        <v>1015</v>
      </c>
      <c r="G70" s="3" t="s">
        <v>1016</v>
      </c>
      <c r="H70" s="3" t="s">
        <v>1011</v>
      </c>
      <c r="I70" s="3" t="s">
        <v>1017</v>
      </c>
    </row>
    <row r="71" spans="1:9" x14ac:dyDescent="0.25">
      <c r="A71" s="3" t="s">
        <v>1018</v>
      </c>
      <c r="B71" s="3" t="s">
        <v>1019</v>
      </c>
      <c r="C71" s="3" t="s">
        <v>1020</v>
      </c>
      <c r="D71" s="3" t="s">
        <v>1021</v>
      </c>
      <c r="E71" s="3" t="s">
        <v>1022</v>
      </c>
      <c r="F71" s="3" t="s">
        <v>1023</v>
      </c>
      <c r="G71" s="3" t="s">
        <v>1024</v>
      </c>
      <c r="H71" s="3" t="s">
        <v>1019</v>
      </c>
      <c r="I71" s="3" t="s">
        <v>1025</v>
      </c>
    </row>
    <row r="72" spans="1:9" x14ac:dyDescent="0.25">
      <c r="A72" s="3" t="s">
        <v>1026</v>
      </c>
      <c r="B72" s="3" t="s">
        <v>1027</v>
      </c>
      <c r="C72" s="3" t="s">
        <v>1028</v>
      </c>
      <c r="D72" s="3" t="s">
        <v>1029</v>
      </c>
      <c r="E72" s="3" t="s">
        <v>1030</v>
      </c>
      <c r="F72" s="3" t="s">
        <v>1031</v>
      </c>
      <c r="G72" s="3" t="s">
        <v>1032</v>
      </c>
      <c r="H72" s="3" t="s">
        <v>1027</v>
      </c>
      <c r="I72" s="3" t="s">
        <v>1033</v>
      </c>
    </row>
    <row r="73" spans="1:9" x14ac:dyDescent="0.25">
      <c r="A73" s="3" t="s">
        <v>1034</v>
      </c>
      <c r="B73" s="3" t="s">
        <v>1035</v>
      </c>
      <c r="C73" s="3" t="s">
        <v>1036</v>
      </c>
      <c r="D73" s="3" t="s">
        <v>1037</v>
      </c>
      <c r="E73" s="3" t="s">
        <v>1038</v>
      </c>
      <c r="F73" s="3" t="s">
        <v>1039</v>
      </c>
      <c r="G73" s="3" t="s">
        <v>1040</v>
      </c>
      <c r="H73" s="3" t="s">
        <v>1035</v>
      </c>
      <c r="I73" s="3" t="s">
        <v>1041</v>
      </c>
    </row>
    <row r="74" spans="1:9" x14ac:dyDescent="0.25">
      <c r="A74" s="3" t="s">
        <v>1042</v>
      </c>
      <c r="B74" s="3" t="s">
        <v>1043</v>
      </c>
      <c r="C74" s="3" t="s">
        <v>1044</v>
      </c>
      <c r="D74" s="3" t="s">
        <v>1045</v>
      </c>
      <c r="E74" s="3" t="s">
        <v>1046</v>
      </c>
      <c r="F74" s="3" t="s">
        <v>1047</v>
      </c>
      <c r="G74" s="3" t="s">
        <v>1048</v>
      </c>
      <c r="H74" s="3" t="s">
        <v>1043</v>
      </c>
      <c r="I74" s="3" t="s">
        <v>1049</v>
      </c>
    </row>
    <row r="75" spans="1:9" x14ac:dyDescent="0.25">
      <c r="A75" s="3" t="s">
        <v>1050</v>
      </c>
      <c r="B75" s="3" t="s">
        <v>1051</v>
      </c>
      <c r="C75" s="3" t="s">
        <v>1052</v>
      </c>
      <c r="D75" s="3" t="s">
        <v>1053</v>
      </c>
      <c r="E75" s="3" t="s">
        <v>1054</v>
      </c>
      <c r="F75" s="3" t="s">
        <v>1055</v>
      </c>
      <c r="G75" s="3" t="s">
        <v>1056</v>
      </c>
      <c r="H75" s="3" t="s">
        <v>1051</v>
      </c>
      <c r="I75" s="3" t="s">
        <v>1057</v>
      </c>
    </row>
    <row r="76" spans="1:9" x14ac:dyDescent="0.25">
      <c r="A76" s="3" t="s">
        <v>1058</v>
      </c>
      <c r="B76" s="3" t="s">
        <v>1059</v>
      </c>
      <c r="C76" s="3" t="s">
        <v>1060</v>
      </c>
      <c r="D76" s="3" t="s">
        <v>1061</v>
      </c>
      <c r="E76" s="3" t="s">
        <v>1062</v>
      </c>
      <c r="F76" s="3" t="s">
        <v>1063</v>
      </c>
      <c r="G76" s="3" t="s">
        <v>1064</v>
      </c>
      <c r="H76" s="3" t="s">
        <v>1059</v>
      </c>
      <c r="I76" s="3" t="s">
        <v>1065</v>
      </c>
    </row>
    <row r="77" spans="1:9" x14ac:dyDescent="0.25">
      <c r="A77" s="3" t="s">
        <v>1066</v>
      </c>
      <c r="B77" s="3" t="s">
        <v>1067</v>
      </c>
      <c r="C77" s="3" t="s">
        <v>1068</v>
      </c>
      <c r="D77" s="3" t="s">
        <v>1069</v>
      </c>
      <c r="E77" s="3" t="s">
        <v>1070</v>
      </c>
      <c r="F77" s="3" t="s">
        <v>1071</v>
      </c>
      <c r="G77" s="3" t="s">
        <v>1072</v>
      </c>
      <c r="H77" s="3" t="s">
        <v>1067</v>
      </c>
      <c r="I77" s="3" t="s">
        <v>1073</v>
      </c>
    </row>
    <row r="78" spans="1:9" x14ac:dyDescent="0.25">
      <c r="A78" s="3" t="s">
        <v>1074</v>
      </c>
      <c r="B78" s="3" t="s">
        <v>1075</v>
      </c>
      <c r="C78" s="3" t="s">
        <v>1076</v>
      </c>
      <c r="D78" s="3" t="s">
        <v>1077</v>
      </c>
      <c r="E78" s="3" t="s">
        <v>1078</v>
      </c>
      <c r="F78" s="3" t="s">
        <v>1079</v>
      </c>
      <c r="G78" s="3" t="s">
        <v>1080</v>
      </c>
      <c r="H78" s="3" t="s">
        <v>1075</v>
      </c>
      <c r="I78" s="3" t="s">
        <v>1081</v>
      </c>
    </row>
    <row r="79" spans="1:9" x14ac:dyDescent="0.25">
      <c r="A79" s="3" t="s">
        <v>1082</v>
      </c>
      <c r="B79" s="3" t="s">
        <v>1083</v>
      </c>
      <c r="C79" s="3" t="s">
        <v>1084</v>
      </c>
      <c r="D79" s="3" t="s">
        <v>1085</v>
      </c>
      <c r="E79" s="3" t="s">
        <v>1086</v>
      </c>
      <c r="F79" s="3" t="s">
        <v>1087</v>
      </c>
      <c r="G79" s="3" t="s">
        <v>1088</v>
      </c>
      <c r="H79" s="3" t="s">
        <v>1083</v>
      </c>
      <c r="I79" s="3" t="s">
        <v>1089</v>
      </c>
    </row>
    <row r="80" spans="1:9" x14ac:dyDescent="0.25">
      <c r="A80" s="3" t="s">
        <v>1090</v>
      </c>
      <c r="B80" s="3" t="s">
        <v>1091</v>
      </c>
      <c r="C80" s="3" t="s">
        <v>1092</v>
      </c>
      <c r="D80" s="3" t="s">
        <v>1093</v>
      </c>
      <c r="E80" s="3" t="s">
        <v>1094</v>
      </c>
      <c r="F80" s="3" t="s">
        <v>1095</v>
      </c>
      <c r="G80" s="3" t="s">
        <v>1096</v>
      </c>
      <c r="H80" s="3" t="s">
        <v>1091</v>
      </c>
      <c r="I80" s="3" t="s">
        <v>1097</v>
      </c>
    </row>
    <row r="81" spans="1:9" x14ac:dyDescent="0.25">
      <c r="A81" s="3" t="s">
        <v>1098</v>
      </c>
      <c r="B81" s="3" t="s">
        <v>1099</v>
      </c>
      <c r="C81" s="3" t="s">
        <v>1100</v>
      </c>
      <c r="D81" s="3" t="s">
        <v>1101</v>
      </c>
      <c r="E81" s="3" t="s">
        <v>1102</v>
      </c>
      <c r="F81" s="3" t="s">
        <v>1103</v>
      </c>
      <c r="G81" s="3" t="s">
        <v>1104</v>
      </c>
      <c r="H81" s="3" t="s">
        <v>1099</v>
      </c>
      <c r="I81" s="3" t="s">
        <v>1105</v>
      </c>
    </row>
    <row r="82" spans="1:9" x14ac:dyDescent="0.25">
      <c r="A82" s="3" t="s">
        <v>1106</v>
      </c>
      <c r="B82" s="3" t="s">
        <v>1107</v>
      </c>
      <c r="C82" s="3" t="s">
        <v>1108</v>
      </c>
      <c r="D82" s="3" t="s">
        <v>1109</v>
      </c>
      <c r="E82" s="3" t="s">
        <v>1110</v>
      </c>
      <c r="F82" s="3" t="s">
        <v>1111</v>
      </c>
      <c r="G82" s="3" t="s">
        <v>1112</v>
      </c>
      <c r="H82" s="3" t="s">
        <v>1107</v>
      </c>
      <c r="I82" s="3" t="s">
        <v>1113</v>
      </c>
    </row>
    <row r="83" spans="1:9" x14ac:dyDescent="0.25">
      <c r="A83" s="3" t="s">
        <v>1114</v>
      </c>
      <c r="B83" s="3" t="s">
        <v>1115</v>
      </c>
      <c r="C83" s="3" t="s">
        <v>1116</v>
      </c>
      <c r="D83" s="3" t="s">
        <v>1117</v>
      </c>
      <c r="E83" s="3" t="s">
        <v>1118</v>
      </c>
      <c r="F83" s="3" t="s">
        <v>1119</v>
      </c>
      <c r="G83" s="3" t="s">
        <v>1120</v>
      </c>
      <c r="H83" s="3" t="s">
        <v>1115</v>
      </c>
      <c r="I83" s="3" t="s">
        <v>1121</v>
      </c>
    </row>
    <row r="84" spans="1:9" x14ac:dyDescent="0.25">
      <c r="A84" s="3" t="s">
        <v>1122</v>
      </c>
      <c r="B84" s="3" t="s">
        <v>1123</v>
      </c>
      <c r="C84" s="3" t="s">
        <v>1124</v>
      </c>
      <c r="D84" s="3" t="s">
        <v>1125</v>
      </c>
      <c r="E84" s="3" t="s">
        <v>1126</v>
      </c>
      <c r="F84" s="3" t="s">
        <v>1127</v>
      </c>
      <c r="G84" s="3" t="s">
        <v>1128</v>
      </c>
      <c r="H84" s="3" t="s">
        <v>1123</v>
      </c>
      <c r="I84" s="3" t="s">
        <v>1129</v>
      </c>
    </row>
    <row r="85" spans="1:9" x14ac:dyDescent="0.25">
      <c r="A85" s="3" t="s">
        <v>1130</v>
      </c>
      <c r="B85" s="3" t="s">
        <v>1131</v>
      </c>
      <c r="C85" s="3" t="s">
        <v>1132</v>
      </c>
      <c r="D85" s="3" t="s">
        <v>1133</v>
      </c>
      <c r="E85" s="3" t="s">
        <v>1134</v>
      </c>
      <c r="F85" s="3" t="s">
        <v>1135</v>
      </c>
      <c r="G85" s="3" t="s">
        <v>1136</v>
      </c>
      <c r="H85" s="3" t="s">
        <v>1131</v>
      </c>
      <c r="I85" s="3" t="s">
        <v>1137</v>
      </c>
    </row>
    <row r="86" spans="1:9" x14ac:dyDescent="0.25">
      <c r="A86" s="3" t="s">
        <v>1138</v>
      </c>
      <c r="B86" s="3" t="s">
        <v>1139</v>
      </c>
      <c r="C86" s="3" t="s">
        <v>1140</v>
      </c>
      <c r="D86" s="3" t="s">
        <v>1141</v>
      </c>
      <c r="E86" s="3" t="s">
        <v>1142</v>
      </c>
      <c r="F86" s="3" t="s">
        <v>1143</v>
      </c>
      <c r="G86" s="3" t="s">
        <v>1144</v>
      </c>
      <c r="H86" s="3" t="s">
        <v>1139</v>
      </c>
      <c r="I86" s="3" t="s">
        <v>1145</v>
      </c>
    </row>
    <row r="87" spans="1:9" x14ac:dyDescent="0.25">
      <c r="A87" s="3" t="s">
        <v>1146</v>
      </c>
      <c r="B87" s="3" t="s">
        <v>1147</v>
      </c>
      <c r="C87" s="3" t="s">
        <v>1148</v>
      </c>
      <c r="D87" s="3" t="s">
        <v>1149</v>
      </c>
      <c r="E87" s="3" t="s">
        <v>1150</v>
      </c>
      <c r="F87" s="3" t="s">
        <v>1151</v>
      </c>
      <c r="G87" s="3" t="s">
        <v>1152</v>
      </c>
      <c r="H87" s="3" t="s">
        <v>1147</v>
      </c>
      <c r="I87" s="3" t="s">
        <v>1153</v>
      </c>
    </row>
    <row r="88" spans="1:9" x14ac:dyDescent="0.25">
      <c r="A88" s="3" t="s">
        <v>1154</v>
      </c>
      <c r="B88" s="3" t="s">
        <v>1155</v>
      </c>
      <c r="C88" s="3" t="s">
        <v>1156</v>
      </c>
      <c r="D88" s="3" t="s">
        <v>1157</v>
      </c>
      <c r="E88" s="3" t="s">
        <v>1158</v>
      </c>
      <c r="F88" s="3" t="s">
        <v>1155</v>
      </c>
      <c r="G88" s="3" t="s">
        <v>1159</v>
      </c>
      <c r="H88" s="3" t="s">
        <v>1155</v>
      </c>
      <c r="I88" s="3" t="s">
        <v>1160</v>
      </c>
    </row>
    <row r="89" spans="1:9" x14ac:dyDescent="0.25">
      <c r="A89" s="3" t="s">
        <v>1161</v>
      </c>
      <c r="B89" s="3" t="s">
        <v>1162</v>
      </c>
      <c r="C89" s="3" t="s">
        <v>1163</v>
      </c>
      <c r="D89" s="3" t="s">
        <v>1164</v>
      </c>
      <c r="E89" s="3" t="s">
        <v>1165</v>
      </c>
      <c r="F89" s="3" t="s">
        <v>1162</v>
      </c>
      <c r="G89" s="3" t="s">
        <v>1166</v>
      </c>
      <c r="H89" s="3" t="s">
        <v>1162</v>
      </c>
      <c r="I89" s="3" t="s">
        <v>1167</v>
      </c>
    </row>
    <row r="90" spans="1:9" x14ac:dyDescent="0.25">
      <c r="A90" s="3" t="s">
        <v>1168</v>
      </c>
      <c r="B90" s="3" t="s">
        <v>1169</v>
      </c>
      <c r="C90" s="3" t="s">
        <v>1170</v>
      </c>
      <c r="D90" s="3" t="s">
        <v>1171</v>
      </c>
      <c r="E90" s="3" t="s">
        <v>1169</v>
      </c>
      <c r="F90" s="3" t="s">
        <v>1169</v>
      </c>
      <c r="G90" s="3" t="s">
        <v>1172</v>
      </c>
      <c r="H90" s="3" t="s">
        <v>1169</v>
      </c>
      <c r="I90" s="3" t="s">
        <v>1169</v>
      </c>
    </row>
    <row r="91" spans="1:9" x14ac:dyDescent="0.25">
      <c r="A91" s="3" t="s">
        <v>1173</v>
      </c>
      <c r="B91" s="3" t="s">
        <v>1174</v>
      </c>
      <c r="C91" s="3" t="s">
        <v>1175</v>
      </c>
      <c r="D91" s="3" t="s">
        <v>1176</v>
      </c>
      <c r="E91" s="3" t="s">
        <v>1174</v>
      </c>
      <c r="F91" s="3" t="s">
        <v>1174</v>
      </c>
      <c r="G91" s="3" t="s">
        <v>1177</v>
      </c>
      <c r="H91" s="3" t="s">
        <v>1174</v>
      </c>
      <c r="I91" s="3" t="s">
        <v>1174</v>
      </c>
    </row>
    <row r="92" spans="1:9" x14ac:dyDescent="0.25">
      <c r="A92" s="3" t="s">
        <v>1178</v>
      </c>
      <c r="B92" s="3" t="s">
        <v>1179</v>
      </c>
      <c r="C92" s="3" t="s">
        <v>1180</v>
      </c>
      <c r="D92" s="3" t="s">
        <v>1179</v>
      </c>
      <c r="E92" s="3" t="s">
        <v>1179</v>
      </c>
      <c r="F92" s="3" t="s">
        <v>1179</v>
      </c>
      <c r="G92" s="3" t="s">
        <v>1181</v>
      </c>
      <c r="H92" s="3" t="s">
        <v>1179</v>
      </c>
      <c r="I92" s="3" t="s">
        <v>1179</v>
      </c>
    </row>
    <row r="93" spans="1:9" x14ac:dyDescent="0.25">
      <c r="A93" s="3" t="s">
        <v>1182</v>
      </c>
      <c r="B93" s="3" t="s">
        <v>1183</v>
      </c>
      <c r="C93" s="3" t="s">
        <v>1184</v>
      </c>
      <c r="D93" s="3" t="s">
        <v>1183</v>
      </c>
      <c r="E93" s="3" t="s">
        <v>1183</v>
      </c>
      <c r="F93" s="3" t="s">
        <v>1183</v>
      </c>
      <c r="G93" s="3" t="s">
        <v>1185</v>
      </c>
      <c r="H93" s="3" t="s">
        <v>1183</v>
      </c>
      <c r="I93" s="3" t="s">
        <v>1183</v>
      </c>
    </row>
    <row r="94" spans="1:9" x14ac:dyDescent="0.25">
      <c r="A94" s="3" t="s">
        <v>1186</v>
      </c>
      <c r="B94" s="3" t="s">
        <v>1187</v>
      </c>
      <c r="C94" s="3" t="s">
        <v>1187</v>
      </c>
      <c r="D94" s="3" t="s">
        <v>1187</v>
      </c>
      <c r="E94" s="3" t="s">
        <v>1187</v>
      </c>
      <c r="F94" s="3" t="s">
        <v>1187</v>
      </c>
      <c r="G94" s="3" t="s">
        <v>1188</v>
      </c>
      <c r="H94" s="3" t="s">
        <v>1187</v>
      </c>
      <c r="I94" s="3" t="s">
        <v>1187</v>
      </c>
    </row>
    <row r="95" spans="1:9" x14ac:dyDescent="0.25">
      <c r="A95" s="3" t="s">
        <v>1189</v>
      </c>
      <c r="B95" s="3" t="s">
        <v>1190</v>
      </c>
      <c r="C95" s="3" t="s">
        <v>1190</v>
      </c>
      <c r="D95" s="3" t="s">
        <v>1190</v>
      </c>
      <c r="E95" s="3" t="s">
        <v>1190</v>
      </c>
      <c r="F95" s="3" t="s">
        <v>1190</v>
      </c>
      <c r="G95" s="3" t="s">
        <v>1191</v>
      </c>
      <c r="H95" s="3" t="s">
        <v>1190</v>
      </c>
      <c r="I95" s="3" t="s">
        <v>1190</v>
      </c>
    </row>
    <row r="96" spans="1:9" x14ac:dyDescent="0.25">
      <c r="A96" s="3" t="s">
        <v>1192</v>
      </c>
      <c r="B96" s="3" t="s">
        <v>1193</v>
      </c>
      <c r="C96" s="3" t="s">
        <v>1193</v>
      </c>
      <c r="D96" s="3" t="s">
        <v>1193</v>
      </c>
      <c r="E96" s="3" t="s">
        <v>1193</v>
      </c>
      <c r="F96" s="3" t="s">
        <v>1193</v>
      </c>
      <c r="G96" s="3" t="s">
        <v>1194</v>
      </c>
      <c r="H96" s="3" t="s">
        <v>1193</v>
      </c>
      <c r="I96" s="3" t="s">
        <v>1193</v>
      </c>
    </row>
    <row r="97" spans="1:9" x14ac:dyDescent="0.25">
      <c r="A97" s="3" t="s">
        <v>1195</v>
      </c>
      <c r="B97" s="3" t="s">
        <v>1196</v>
      </c>
      <c r="C97" s="3" t="s">
        <v>1196</v>
      </c>
      <c r="D97" s="3" t="s">
        <v>1196</v>
      </c>
      <c r="E97" s="3" t="s">
        <v>1196</v>
      </c>
      <c r="F97" s="3" t="s">
        <v>1196</v>
      </c>
      <c r="G97" s="3" t="s">
        <v>1197</v>
      </c>
      <c r="H97" s="3" t="s">
        <v>1196</v>
      </c>
      <c r="I97" s="3" t="s">
        <v>1196</v>
      </c>
    </row>
    <row r="98" spans="1:9" x14ac:dyDescent="0.25">
      <c r="A98" s="3" t="s">
        <v>1198</v>
      </c>
      <c r="B98" s="3" t="s">
        <v>1199</v>
      </c>
      <c r="C98" s="3" t="s">
        <v>1199</v>
      </c>
      <c r="D98" s="3" t="s">
        <v>1199</v>
      </c>
      <c r="E98" s="3" t="s">
        <v>1199</v>
      </c>
      <c r="F98" s="3" t="s">
        <v>1199</v>
      </c>
      <c r="G98" s="3" t="s">
        <v>1199</v>
      </c>
      <c r="H98" s="3" t="s">
        <v>1199</v>
      </c>
      <c r="I98" s="3" t="s">
        <v>1199</v>
      </c>
    </row>
    <row r="99" spans="1:9" x14ac:dyDescent="0.25">
      <c r="A99" s="3" t="s">
        <v>1200</v>
      </c>
      <c r="B99" s="3" t="s">
        <v>803</v>
      </c>
      <c r="C99" s="3" t="s">
        <v>804</v>
      </c>
      <c r="D99" s="3" t="s">
        <v>805</v>
      </c>
      <c r="E99" s="3" t="s">
        <v>806</v>
      </c>
      <c r="F99" s="3" t="s">
        <v>807</v>
      </c>
      <c r="G99" s="3" t="s">
        <v>808</v>
      </c>
      <c r="H99" s="3" t="s">
        <v>809</v>
      </c>
      <c r="I99" s="3" t="s">
        <v>810</v>
      </c>
    </row>
    <row r="100" spans="1:9" x14ac:dyDescent="0.25">
      <c r="A100" s="3" t="s">
        <v>860</v>
      </c>
      <c r="B100" s="3" t="s">
        <v>1362</v>
      </c>
      <c r="C100" s="3" t="s">
        <v>1201</v>
      </c>
      <c r="D100" s="3" t="s">
        <v>1202</v>
      </c>
      <c r="E100" s="3" t="s">
        <v>1363</v>
      </c>
      <c r="F100" s="3" t="s">
        <v>1364</v>
      </c>
      <c r="G100" s="3" t="s">
        <v>1203</v>
      </c>
      <c r="H100" s="3" t="s">
        <v>1365</v>
      </c>
      <c r="I100" s="3" t="s">
        <v>1366</v>
      </c>
    </row>
    <row r="101" spans="1:9" x14ac:dyDescent="0.25">
      <c r="A101" s="3" t="s">
        <v>869</v>
      </c>
      <c r="B101" s="3" t="s">
        <v>1367</v>
      </c>
      <c r="C101" s="3" t="s">
        <v>1204</v>
      </c>
      <c r="D101" s="3" t="s">
        <v>1205</v>
      </c>
      <c r="E101" s="3" t="s">
        <v>1368</v>
      </c>
      <c r="F101" s="3" t="s">
        <v>1369</v>
      </c>
      <c r="G101" s="3" t="s">
        <v>1206</v>
      </c>
      <c r="H101" s="3" t="s">
        <v>1370</v>
      </c>
      <c r="I101" s="3" t="s">
        <v>1371</v>
      </c>
    </row>
    <row r="102" spans="1:9" x14ac:dyDescent="0.25">
      <c r="A102" s="3" t="s">
        <v>878</v>
      </c>
      <c r="B102" s="3" t="s">
        <v>1372</v>
      </c>
      <c r="C102" s="3" t="s">
        <v>1207</v>
      </c>
      <c r="D102" s="3" t="s">
        <v>1208</v>
      </c>
      <c r="E102" s="3" t="s">
        <v>1373</v>
      </c>
      <c r="F102" s="3" t="s">
        <v>1374</v>
      </c>
      <c r="G102" s="3" t="s">
        <v>1209</v>
      </c>
      <c r="H102" s="3" t="s">
        <v>1375</v>
      </c>
      <c r="I102" s="3" t="s">
        <v>1376</v>
      </c>
    </row>
    <row r="103" spans="1:9" x14ac:dyDescent="0.25">
      <c r="A103" s="3" t="s">
        <v>887</v>
      </c>
      <c r="B103" s="3" t="s">
        <v>1377</v>
      </c>
      <c r="C103" s="3" t="s">
        <v>1210</v>
      </c>
      <c r="D103" s="3" t="s">
        <v>1211</v>
      </c>
      <c r="E103" s="3" t="s">
        <v>1378</v>
      </c>
      <c r="F103" s="3" t="s">
        <v>1379</v>
      </c>
      <c r="G103" s="3" t="s">
        <v>1212</v>
      </c>
      <c r="H103" s="3" t="s">
        <v>1380</v>
      </c>
      <c r="I103" s="3" t="s">
        <v>1381</v>
      </c>
    </row>
    <row r="104" spans="1:9" x14ac:dyDescent="0.25">
      <c r="A104" s="3" t="s">
        <v>896</v>
      </c>
      <c r="B104" s="3" t="s">
        <v>1382</v>
      </c>
      <c r="C104" s="3" t="s">
        <v>1213</v>
      </c>
      <c r="D104" s="3" t="s">
        <v>1214</v>
      </c>
      <c r="E104" s="3" t="s">
        <v>1383</v>
      </c>
      <c r="F104" s="3" t="s">
        <v>1384</v>
      </c>
      <c r="G104" s="3" t="s">
        <v>1215</v>
      </c>
      <c r="H104" s="3" t="s">
        <v>1385</v>
      </c>
      <c r="I104" s="3" t="s">
        <v>1386</v>
      </c>
    </row>
    <row r="105" spans="1:9" x14ac:dyDescent="0.25">
      <c r="A105" s="3" t="s">
        <v>905</v>
      </c>
      <c r="B105" s="3" t="s">
        <v>1387</v>
      </c>
      <c r="C105" s="3" t="s">
        <v>1216</v>
      </c>
      <c r="D105" s="3" t="s">
        <v>1388</v>
      </c>
      <c r="E105" s="3" t="s">
        <v>1389</v>
      </c>
      <c r="F105" s="3" t="s">
        <v>1390</v>
      </c>
      <c r="G105" s="3" t="s">
        <v>1217</v>
      </c>
      <c r="H105" s="3" t="s">
        <v>1391</v>
      </c>
      <c r="I105" s="3" t="s">
        <v>1363</v>
      </c>
    </row>
    <row r="106" spans="1:9" x14ac:dyDescent="0.25">
      <c r="A106" s="3" t="s">
        <v>914</v>
      </c>
      <c r="B106" s="3" t="s">
        <v>1392</v>
      </c>
      <c r="C106" s="3" t="s">
        <v>1218</v>
      </c>
      <c r="D106" s="3" t="s">
        <v>1393</v>
      </c>
      <c r="E106" s="3" t="s">
        <v>1394</v>
      </c>
      <c r="F106" s="3" t="s">
        <v>1219</v>
      </c>
      <c r="G106" s="3" t="s">
        <v>1220</v>
      </c>
      <c r="H106" s="3" t="s">
        <v>1392</v>
      </c>
      <c r="I106" s="3" t="s">
        <v>1368</v>
      </c>
    </row>
    <row r="107" spans="1:9" x14ac:dyDescent="0.25">
      <c r="A107" s="3" t="s">
        <v>922</v>
      </c>
      <c r="B107" s="3" t="s">
        <v>1395</v>
      </c>
      <c r="C107" s="3" t="s">
        <v>1221</v>
      </c>
      <c r="D107" s="3" t="s">
        <v>1396</v>
      </c>
      <c r="E107" s="3" t="s">
        <v>1397</v>
      </c>
      <c r="F107" s="3" t="s">
        <v>1222</v>
      </c>
      <c r="G107" s="3" t="s">
        <v>1223</v>
      </c>
      <c r="H107" s="3" t="s">
        <v>1395</v>
      </c>
      <c r="I107" s="3" t="s">
        <v>1398</v>
      </c>
    </row>
    <row r="108" spans="1:9" x14ac:dyDescent="0.25">
      <c r="A108" s="3" t="s">
        <v>930</v>
      </c>
      <c r="B108" s="3" t="s">
        <v>1399</v>
      </c>
      <c r="C108" s="3" t="s">
        <v>1224</v>
      </c>
      <c r="D108" s="3" t="s">
        <v>1400</v>
      </c>
      <c r="E108" s="3" t="s">
        <v>1401</v>
      </c>
      <c r="F108" s="3" t="s">
        <v>1225</v>
      </c>
      <c r="G108" s="3" t="s">
        <v>1226</v>
      </c>
      <c r="H108" s="3" t="s">
        <v>1399</v>
      </c>
      <c r="I108" s="3" t="s">
        <v>1402</v>
      </c>
    </row>
    <row r="109" spans="1:9" x14ac:dyDescent="0.25">
      <c r="A109" s="3" t="s">
        <v>938</v>
      </c>
      <c r="B109" s="3" t="s">
        <v>1403</v>
      </c>
      <c r="C109" s="3" t="s">
        <v>1227</v>
      </c>
      <c r="D109" s="3" t="s">
        <v>1404</v>
      </c>
      <c r="E109" s="3" t="s">
        <v>1405</v>
      </c>
      <c r="F109" s="3" t="s">
        <v>1228</v>
      </c>
      <c r="G109" s="3" t="s">
        <v>1229</v>
      </c>
      <c r="H109" s="3" t="s">
        <v>1403</v>
      </c>
      <c r="I109" s="3" t="s">
        <v>1406</v>
      </c>
    </row>
    <row r="110" spans="1:9" x14ac:dyDescent="0.25">
      <c r="A110" s="3" t="s">
        <v>946</v>
      </c>
      <c r="B110" s="3" t="s">
        <v>1407</v>
      </c>
      <c r="C110" s="3" t="s">
        <v>1230</v>
      </c>
      <c r="D110" s="3" t="s">
        <v>1408</v>
      </c>
      <c r="E110" s="3" t="s">
        <v>1409</v>
      </c>
      <c r="F110" s="3" t="s">
        <v>1410</v>
      </c>
      <c r="G110" s="3" t="s">
        <v>1231</v>
      </c>
      <c r="H110" s="3" t="s">
        <v>1407</v>
      </c>
      <c r="I110" s="3" t="s">
        <v>1411</v>
      </c>
    </row>
    <row r="111" spans="1:9" x14ac:dyDescent="0.25">
      <c r="A111" s="3" t="s">
        <v>954</v>
      </c>
      <c r="B111" s="3" t="s">
        <v>1412</v>
      </c>
      <c r="C111" s="3" t="s">
        <v>1232</v>
      </c>
      <c r="D111" s="3" t="s">
        <v>1413</v>
      </c>
      <c r="E111" s="3" t="s">
        <v>1414</v>
      </c>
      <c r="F111" s="3" t="s">
        <v>1415</v>
      </c>
      <c r="G111" s="3" t="s">
        <v>1233</v>
      </c>
      <c r="H111" s="3" t="s">
        <v>1412</v>
      </c>
      <c r="I111" s="3" t="s">
        <v>1416</v>
      </c>
    </row>
    <row r="112" spans="1:9" x14ac:dyDescent="0.25">
      <c r="A112" s="3" t="s">
        <v>962</v>
      </c>
      <c r="B112" s="3" t="s">
        <v>1417</v>
      </c>
      <c r="C112" s="3" t="s">
        <v>1234</v>
      </c>
      <c r="D112" s="3" t="s">
        <v>1418</v>
      </c>
      <c r="E112" s="3" t="s">
        <v>1419</v>
      </c>
      <c r="F112" s="3" t="s">
        <v>1420</v>
      </c>
      <c r="G112" s="3" t="s">
        <v>1235</v>
      </c>
      <c r="H112" s="3" t="s">
        <v>1417</v>
      </c>
      <c r="I112" s="3" t="s">
        <v>1421</v>
      </c>
    </row>
    <row r="113" spans="1:9" x14ac:dyDescent="0.25">
      <c r="A113" s="3" t="s">
        <v>970</v>
      </c>
      <c r="B113" s="3" t="s">
        <v>1422</v>
      </c>
      <c r="C113" s="3" t="s">
        <v>1236</v>
      </c>
      <c r="D113" s="3" t="s">
        <v>1423</v>
      </c>
      <c r="E113" s="3" t="s">
        <v>1424</v>
      </c>
      <c r="F113" s="3" t="s">
        <v>1425</v>
      </c>
      <c r="G113" s="3" t="s">
        <v>1237</v>
      </c>
      <c r="H113" s="3" t="s">
        <v>1422</v>
      </c>
      <c r="I113" s="3" t="s">
        <v>1426</v>
      </c>
    </row>
    <row r="114" spans="1:9" x14ac:dyDescent="0.25">
      <c r="A114" s="3" t="s">
        <v>978</v>
      </c>
      <c r="B114" s="3" t="s">
        <v>1427</v>
      </c>
      <c r="C114" s="3" t="s">
        <v>1238</v>
      </c>
      <c r="D114" s="3" t="s">
        <v>1428</v>
      </c>
      <c r="E114" s="3" t="s">
        <v>1429</v>
      </c>
      <c r="F114" s="3" t="s">
        <v>1430</v>
      </c>
      <c r="G114" s="3" t="s">
        <v>1239</v>
      </c>
      <c r="H114" s="3" t="s">
        <v>1427</v>
      </c>
      <c r="I114" s="3" t="s">
        <v>1431</v>
      </c>
    </row>
    <row r="115" spans="1:9" x14ac:dyDescent="0.25">
      <c r="A115" s="3" t="s">
        <v>986</v>
      </c>
      <c r="B115" s="3" t="s">
        <v>1432</v>
      </c>
      <c r="C115" s="3" t="s">
        <v>1240</v>
      </c>
      <c r="D115" s="3" t="s">
        <v>1433</v>
      </c>
      <c r="E115" s="3" t="s">
        <v>1434</v>
      </c>
      <c r="F115" s="3" t="s">
        <v>1435</v>
      </c>
      <c r="G115" s="3" t="s">
        <v>1241</v>
      </c>
      <c r="H115" s="3" t="s">
        <v>1432</v>
      </c>
      <c r="I115" s="3" t="s">
        <v>1436</v>
      </c>
    </row>
    <row r="116" spans="1:9" x14ac:dyDescent="0.25">
      <c r="A116" s="3" t="s">
        <v>994</v>
      </c>
      <c r="B116" s="3" t="s">
        <v>1437</v>
      </c>
      <c r="C116" s="3" t="s">
        <v>1242</v>
      </c>
      <c r="D116" s="3" t="s">
        <v>1362</v>
      </c>
      <c r="E116" s="3" t="s">
        <v>1438</v>
      </c>
      <c r="F116" s="3" t="s">
        <v>1439</v>
      </c>
      <c r="G116" s="3" t="s">
        <v>1243</v>
      </c>
      <c r="H116" s="3" t="s">
        <v>1437</v>
      </c>
      <c r="I116" s="3" t="s">
        <v>1440</v>
      </c>
    </row>
    <row r="117" spans="1:9" x14ac:dyDescent="0.25">
      <c r="A117" s="3" t="s">
        <v>1002</v>
      </c>
      <c r="B117" s="3" t="s">
        <v>1441</v>
      </c>
      <c r="C117" s="3" t="s">
        <v>1244</v>
      </c>
      <c r="D117" s="3" t="s">
        <v>1367</v>
      </c>
      <c r="E117" s="3" t="s">
        <v>1387</v>
      </c>
      <c r="F117" s="3" t="s">
        <v>1442</v>
      </c>
      <c r="G117" s="3" t="s">
        <v>1245</v>
      </c>
      <c r="H117" s="3" t="s">
        <v>1441</v>
      </c>
      <c r="I117" s="3" t="s">
        <v>1443</v>
      </c>
    </row>
    <row r="118" spans="1:9" x14ac:dyDescent="0.25">
      <c r="A118" s="3" t="s">
        <v>1010</v>
      </c>
      <c r="B118" s="3" t="s">
        <v>1444</v>
      </c>
      <c r="C118" s="3" t="s">
        <v>1445</v>
      </c>
      <c r="D118" s="3" t="s">
        <v>1446</v>
      </c>
      <c r="E118" s="3" t="s">
        <v>1447</v>
      </c>
      <c r="F118" s="3" t="s">
        <v>1445</v>
      </c>
      <c r="G118" s="3" t="s">
        <v>1246</v>
      </c>
      <c r="H118" s="3" t="s">
        <v>1444</v>
      </c>
      <c r="I118" s="3" t="s">
        <v>1448</v>
      </c>
    </row>
    <row r="119" spans="1:9" x14ac:dyDescent="0.25">
      <c r="A119" s="3" t="s">
        <v>1018</v>
      </c>
      <c r="B119" s="3" t="s">
        <v>1449</v>
      </c>
      <c r="C119" s="3" t="s">
        <v>1450</v>
      </c>
      <c r="D119" s="3" t="s">
        <v>1451</v>
      </c>
      <c r="E119" s="3" t="s">
        <v>1452</v>
      </c>
      <c r="F119" s="3" t="s">
        <v>1450</v>
      </c>
      <c r="G119" s="3" t="s">
        <v>1247</v>
      </c>
      <c r="H119" s="3" t="s">
        <v>1449</v>
      </c>
      <c r="I119" s="3" t="s">
        <v>1453</v>
      </c>
    </row>
    <row r="120" spans="1:9" x14ac:dyDescent="0.25">
      <c r="A120" s="3" t="s">
        <v>1026</v>
      </c>
      <c r="B120" s="3" t="s">
        <v>1454</v>
      </c>
      <c r="C120" s="3" t="s">
        <v>1455</v>
      </c>
      <c r="D120" s="3" t="s">
        <v>1456</v>
      </c>
      <c r="E120" s="3" t="s">
        <v>1457</v>
      </c>
      <c r="F120" s="3" t="s">
        <v>1455</v>
      </c>
      <c r="G120" s="3" t="s">
        <v>1248</v>
      </c>
      <c r="H120" s="3" t="s">
        <v>1454</v>
      </c>
      <c r="I120" s="3" t="s">
        <v>1365</v>
      </c>
    </row>
    <row r="121" spans="1:9" x14ac:dyDescent="0.25">
      <c r="A121" s="3" t="s">
        <v>1034</v>
      </c>
      <c r="B121" s="3" t="s">
        <v>1458</v>
      </c>
      <c r="C121" s="3" t="s">
        <v>1459</v>
      </c>
      <c r="D121" s="3" t="s">
        <v>1460</v>
      </c>
      <c r="E121" s="3" t="s">
        <v>1461</v>
      </c>
      <c r="F121" s="3" t="s">
        <v>1459</v>
      </c>
      <c r="G121" s="3" t="s">
        <v>1249</v>
      </c>
      <c r="H121" s="3" t="s">
        <v>1458</v>
      </c>
      <c r="I121" s="3" t="s">
        <v>1370</v>
      </c>
    </row>
    <row r="122" spans="1:9" x14ac:dyDescent="0.25">
      <c r="A122" s="3" t="s">
        <v>1042</v>
      </c>
      <c r="B122" s="3" t="s">
        <v>1462</v>
      </c>
      <c r="C122" s="3" t="s">
        <v>1463</v>
      </c>
      <c r="D122" s="3" t="s">
        <v>1464</v>
      </c>
      <c r="E122" s="3" t="s">
        <v>1465</v>
      </c>
      <c r="F122" s="3" t="s">
        <v>1463</v>
      </c>
      <c r="G122" s="3" t="s">
        <v>1250</v>
      </c>
      <c r="H122" s="3" t="s">
        <v>1462</v>
      </c>
      <c r="I122" s="3" t="s">
        <v>1375</v>
      </c>
    </row>
    <row r="123" spans="1:9" x14ac:dyDescent="0.25">
      <c r="A123" s="3" t="s">
        <v>1050</v>
      </c>
      <c r="B123" s="3" t="s">
        <v>1466</v>
      </c>
      <c r="C123" s="3" t="s">
        <v>1467</v>
      </c>
      <c r="D123" s="3" t="s">
        <v>1468</v>
      </c>
      <c r="E123" s="3" t="s">
        <v>1469</v>
      </c>
      <c r="F123" s="3" t="s">
        <v>1467</v>
      </c>
      <c r="G123" s="3" t="s">
        <v>1251</v>
      </c>
      <c r="H123" s="3" t="s">
        <v>1466</v>
      </c>
      <c r="I123" s="3" t="s">
        <v>1380</v>
      </c>
    </row>
    <row r="124" spans="1:9" x14ac:dyDescent="0.25">
      <c r="A124" s="3" t="s">
        <v>1058</v>
      </c>
      <c r="B124" s="3" t="s">
        <v>1470</v>
      </c>
      <c r="C124" s="3" t="s">
        <v>1471</v>
      </c>
      <c r="D124" s="3" t="s">
        <v>1472</v>
      </c>
      <c r="E124" s="3" t="s">
        <v>1473</v>
      </c>
      <c r="F124" s="3" t="s">
        <v>1471</v>
      </c>
      <c r="G124" s="3" t="s">
        <v>1474</v>
      </c>
      <c r="H124" s="3" t="s">
        <v>1470</v>
      </c>
      <c r="I124" s="3" t="s">
        <v>1392</v>
      </c>
    </row>
    <row r="125" spans="1:9" x14ac:dyDescent="0.25">
      <c r="A125" s="3" t="s">
        <v>1066</v>
      </c>
      <c r="B125" s="3" t="s">
        <v>1475</v>
      </c>
      <c r="C125" s="3" t="s">
        <v>1476</v>
      </c>
      <c r="D125" s="3" t="s">
        <v>1477</v>
      </c>
      <c r="E125" s="3" t="s">
        <v>1478</v>
      </c>
      <c r="F125" s="3" t="s">
        <v>1476</v>
      </c>
      <c r="G125" s="3" t="s">
        <v>1479</v>
      </c>
      <c r="H125" s="3" t="s">
        <v>1475</v>
      </c>
      <c r="I125" s="3" t="s">
        <v>1395</v>
      </c>
    </row>
    <row r="126" spans="1:9" x14ac:dyDescent="0.25">
      <c r="A126" s="3" t="s">
        <v>1074</v>
      </c>
      <c r="B126" s="3" t="s">
        <v>1480</v>
      </c>
      <c r="C126" s="3" t="s">
        <v>1481</v>
      </c>
      <c r="D126" s="3" t="s">
        <v>1482</v>
      </c>
      <c r="E126" s="3" t="s">
        <v>1483</v>
      </c>
      <c r="F126" s="3" t="s">
        <v>1481</v>
      </c>
      <c r="G126" s="3" t="s">
        <v>1252</v>
      </c>
      <c r="H126" s="3" t="s">
        <v>1480</v>
      </c>
      <c r="I126" s="3" t="s">
        <v>1399</v>
      </c>
    </row>
    <row r="127" spans="1:9" x14ac:dyDescent="0.25">
      <c r="A127" s="3" t="s">
        <v>1082</v>
      </c>
      <c r="B127" s="3" t="s">
        <v>1484</v>
      </c>
      <c r="C127" s="3" t="s">
        <v>1485</v>
      </c>
      <c r="D127" s="3" t="s">
        <v>1486</v>
      </c>
      <c r="E127" s="3" t="s">
        <v>1487</v>
      </c>
      <c r="F127" s="3" t="s">
        <v>1485</v>
      </c>
      <c r="G127" s="3" t="s">
        <v>1253</v>
      </c>
      <c r="H127" s="3" t="s">
        <v>1484</v>
      </c>
      <c r="I127" s="3" t="s">
        <v>1403</v>
      </c>
    </row>
    <row r="128" spans="1:9" x14ac:dyDescent="0.25">
      <c r="A128" s="3" t="s">
        <v>1090</v>
      </c>
      <c r="B128" s="3" t="s">
        <v>1488</v>
      </c>
      <c r="C128" s="3" t="s">
        <v>1489</v>
      </c>
      <c r="D128" s="3" t="s">
        <v>1490</v>
      </c>
      <c r="E128" s="3" t="s">
        <v>1491</v>
      </c>
      <c r="F128" s="3" t="s">
        <v>1489</v>
      </c>
      <c r="G128" s="3" t="s">
        <v>1254</v>
      </c>
      <c r="H128" s="3" t="s">
        <v>1488</v>
      </c>
      <c r="I128" s="3" t="s">
        <v>1407</v>
      </c>
    </row>
    <row r="129" spans="1:9" x14ac:dyDescent="0.25">
      <c r="A129" s="3" t="s">
        <v>1098</v>
      </c>
      <c r="B129" s="3" t="s">
        <v>1492</v>
      </c>
      <c r="C129" s="3" t="s">
        <v>1493</v>
      </c>
      <c r="D129" s="3" t="s">
        <v>1494</v>
      </c>
      <c r="E129" s="3" t="s">
        <v>1495</v>
      </c>
      <c r="F129" s="3" t="s">
        <v>1493</v>
      </c>
      <c r="G129" s="3" t="s">
        <v>1255</v>
      </c>
      <c r="H129" s="3" t="s">
        <v>1492</v>
      </c>
      <c r="I129" s="3" t="s">
        <v>1412</v>
      </c>
    </row>
    <row r="130" spans="1:9" x14ac:dyDescent="0.25">
      <c r="A130" s="3" t="s">
        <v>1106</v>
      </c>
      <c r="B130" s="3" t="s">
        <v>1496</v>
      </c>
      <c r="C130" s="3" t="s">
        <v>1497</v>
      </c>
      <c r="D130" s="3" t="s">
        <v>1498</v>
      </c>
      <c r="E130" s="3" t="s">
        <v>1499</v>
      </c>
      <c r="F130" s="3" t="s">
        <v>1416</v>
      </c>
      <c r="G130" s="3" t="s">
        <v>1256</v>
      </c>
      <c r="H130" s="3" t="s">
        <v>1496</v>
      </c>
      <c r="I130" s="3" t="s">
        <v>1484</v>
      </c>
    </row>
    <row r="131" spans="1:9" x14ac:dyDescent="0.25">
      <c r="A131" s="3" t="s">
        <v>1114</v>
      </c>
      <c r="B131" s="3" t="s">
        <v>1500</v>
      </c>
      <c r="C131" s="3" t="s">
        <v>1501</v>
      </c>
      <c r="D131" s="3" t="s">
        <v>1502</v>
      </c>
      <c r="E131" s="3" t="s">
        <v>1503</v>
      </c>
      <c r="F131" s="3" t="s">
        <v>1421</v>
      </c>
      <c r="G131" s="3" t="s">
        <v>1257</v>
      </c>
      <c r="H131" s="3" t="s">
        <v>1500</v>
      </c>
      <c r="I131" s="3" t="s">
        <v>1488</v>
      </c>
    </row>
    <row r="132" spans="1:9" x14ac:dyDescent="0.25">
      <c r="A132" s="3" t="s">
        <v>1122</v>
      </c>
      <c r="B132" s="3" t="s">
        <v>1504</v>
      </c>
      <c r="C132" s="3" t="s">
        <v>1490</v>
      </c>
      <c r="D132" s="3" t="s">
        <v>1505</v>
      </c>
      <c r="E132" s="3" t="s">
        <v>1506</v>
      </c>
      <c r="F132" s="3" t="s">
        <v>1426</v>
      </c>
      <c r="G132" s="3" t="s">
        <v>1258</v>
      </c>
      <c r="H132" s="3" t="s">
        <v>1504</v>
      </c>
      <c r="I132" s="3" t="s">
        <v>1492</v>
      </c>
    </row>
    <row r="133" spans="1:9" x14ac:dyDescent="0.25">
      <c r="A133" s="3" t="s">
        <v>1130</v>
      </c>
      <c r="B133" s="3" t="s">
        <v>1507</v>
      </c>
      <c r="C133" s="3" t="s">
        <v>1494</v>
      </c>
      <c r="D133" s="3" t="s">
        <v>1508</v>
      </c>
      <c r="E133" s="3" t="s">
        <v>1509</v>
      </c>
      <c r="F133" s="3" t="s">
        <v>1431</v>
      </c>
      <c r="G133" s="3" t="s">
        <v>1259</v>
      </c>
      <c r="H133" s="3" t="s">
        <v>1507</v>
      </c>
      <c r="I133" s="3" t="s">
        <v>1496</v>
      </c>
    </row>
    <row r="134" spans="1:9" x14ac:dyDescent="0.25">
      <c r="A134" s="3" t="s">
        <v>1138</v>
      </c>
      <c r="B134" s="3" t="s">
        <v>1510</v>
      </c>
      <c r="C134" s="3" t="s">
        <v>1498</v>
      </c>
      <c r="D134" s="3" t="s">
        <v>1511</v>
      </c>
      <c r="E134" s="3" t="s">
        <v>1512</v>
      </c>
      <c r="F134" s="3" t="s">
        <v>1436</v>
      </c>
      <c r="G134" s="3" t="s">
        <v>1260</v>
      </c>
      <c r="H134" s="3" t="s">
        <v>1510</v>
      </c>
      <c r="I134" s="3" t="s">
        <v>1500</v>
      </c>
    </row>
    <row r="135" spans="1:9" x14ac:dyDescent="0.25">
      <c r="A135" s="3" t="s">
        <v>1146</v>
      </c>
      <c r="B135" s="3" t="s">
        <v>1513</v>
      </c>
      <c r="C135" s="3" t="s">
        <v>1502</v>
      </c>
      <c r="D135" s="3" t="s">
        <v>1514</v>
      </c>
      <c r="E135" s="3" t="s">
        <v>1515</v>
      </c>
      <c r="F135" s="3" t="s">
        <v>1440</v>
      </c>
      <c r="G135" s="3" t="s">
        <v>1261</v>
      </c>
      <c r="H135" s="3" t="s">
        <v>1513</v>
      </c>
      <c r="I135" s="3" t="s">
        <v>1504</v>
      </c>
    </row>
    <row r="136" spans="1:9" x14ac:dyDescent="0.25">
      <c r="A136" s="3" t="s">
        <v>1154</v>
      </c>
      <c r="B136" s="3" t="s">
        <v>1340</v>
      </c>
      <c r="C136" s="3" t="s">
        <v>1505</v>
      </c>
      <c r="D136" s="3" t="s">
        <v>1516</v>
      </c>
      <c r="E136" s="3" t="s">
        <v>1517</v>
      </c>
      <c r="F136" s="3" t="s">
        <v>1340</v>
      </c>
      <c r="G136" s="3" t="s">
        <v>1262</v>
      </c>
      <c r="H136" s="3" t="s">
        <v>1340</v>
      </c>
      <c r="I136" s="3" t="s">
        <v>1507</v>
      </c>
    </row>
    <row r="137" spans="1:9" x14ac:dyDescent="0.25">
      <c r="A137" s="3" t="s">
        <v>1161</v>
      </c>
      <c r="B137" s="3" t="s">
        <v>1323</v>
      </c>
      <c r="C137" s="3" t="s">
        <v>1508</v>
      </c>
      <c r="D137" s="3" t="s">
        <v>1518</v>
      </c>
      <c r="E137" s="3" t="s">
        <v>1519</v>
      </c>
      <c r="F137" s="3" t="s">
        <v>1323</v>
      </c>
      <c r="G137" s="3" t="s">
        <v>1263</v>
      </c>
      <c r="H137" s="3" t="s">
        <v>1323</v>
      </c>
      <c r="I137" s="3" t="s">
        <v>1510</v>
      </c>
    </row>
    <row r="138" spans="1:9" x14ac:dyDescent="0.25">
      <c r="A138" s="3" t="s">
        <v>1168</v>
      </c>
      <c r="B138" s="3" t="s">
        <v>1325</v>
      </c>
      <c r="C138" s="3" t="s">
        <v>1511</v>
      </c>
      <c r="D138" s="3" t="s">
        <v>1520</v>
      </c>
      <c r="E138" s="3" t="s">
        <v>1325</v>
      </c>
      <c r="F138" s="3" t="s">
        <v>1325</v>
      </c>
      <c r="G138" s="3" t="s">
        <v>1264</v>
      </c>
      <c r="H138" s="3" t="s">
        <v>1325</v>
      </c>
      <c r="I138" s="3" t="s">
        <v>1325</v>
      </c>
    </row>
    <row r="139" spans="1:9" x14ac:dyDescent="0.25">
      <c r="A139" s="3" t="s">
        <v>1173</v>
      </c>
      <c r="B139" s="3" t="s">
        <v>1343</v>
      </c>
      <c r="C139" s="3" t="s">
        <v>1514</v>
      </c>
      <c r="D139" s="3" t="s">
        <v>1521</v>
      </c>
      <c r="E139" s="3" t="s">
        <v>1343</v>
      </c>
      <c r="F139" s="3" t="s">
        <v>1343</v>
      </c>
      <c r="G139" s="3" t="s">
        <v>1265</v>
      </c>
      <c r="H139" s="3" t="s">
        <v>1343</v>
      </c>
      <c r="I139" s="3" t="s">
        <v>1343</v>
      </c>
    </row>
    <row r="140" spans="1:9" x14ac:dyDescent="0.25">
      <c r="A140" s="3" t="s">
        <v>1178</v>
      </c>
      <c r="B140" s="3" t="s">
        <v>1324</v>
      </c>
      <c r="C140" s="3" t="s">
        <v>1522</v>
      </c>
      <c r="D140" s="3" t="s">
        <v>1324</v>
      </c>
      <c r="E140" s="3" t="s">
        <v>1324</v>
      </c>
      <c r="F140" s="3" t="s">
        <v>1324</v>
      </c>
      <c r="G140" s="3" t="s">
        <v>1266</v>
      </c>
      <c r="H140" s="3" t="s">
        <v>1324</v>
      </c>
      <c r="I140" s="3" t="s">
        <v>1324</v>
      </c>
    </row>
    <row r="141" spans="1:9" x14ac:dyDescent="0.25">
      <c r="A141" s="3" t="s">
        <v>1182</v>
      </c>
      <c r="B141" s="3" t="s">
        <v>1315</v>
      </c>
      <c r="C141" s="3" t="s">
        <v>1523</v>
      </c>
      <c r="D141" s="3" t="s">
        <v>1315</v>
      </c>
      <c r="E141" s="3" t="s">
        <v>1315</v>
      </c>
      <c r="F141" s="3" t="s">
        <v>1315</v>
      </c>
      <c r="G141" s="3" t="s">
        <v>1267</v>
      </c>
      <c r="H141" s="3" t="s">
        <v>1315</v>
      </c>
      <c r="I141" s="3" t="s">
        <v>1315</v>
      </c>
    </row>
    <row r="142" spans="1:9" x14ac:dyDescent="0.25">
      <c r="A142" s="3" t="s">
        <v>1186</v>
      </c>
      <c r="B142" s="3" t="s">
        <v>1361</v>
      </c>
      <c r="C142" s="3" t="s">
        <v>1361</v>
      </c>
      <c r="D142" s="3" t="s">
        <v>1361</v>
      </c>
      <c r="E142" s="3" t="s">
        <v>1361</v>
      </c>
      <c r="F142" s="3" t="s">
        <v>1361</v>
      </c>
      <c r="G142" s="3" t="s">
        <v>1268</v>
      </c>
      <c r="H142" s="3" t="s">
        <v>1361</v>
      </c>
      <c r="I142" s="3" t="s">
        <v>1361</v>
      </c>
    </row>
    <row r="143" spans="1:9" x14ac:dyDescent="0.25">
      <c r="A143" s="3" t="s">
        <v>1189</v>
      </c>
      <c r="B143" s="3" t="s">
        <v>1322</v>
      </c>
      <c r="C143" s="3" t="s">
        <v>1322</v>
      </c>
      <c r="D143" s="3" t="s">
        <v>1322</v>
      </c>
      <c r="E143" s="3" t="s">
        <v>1322</v>
      </c>
      <c r="F143" s="3" t="s">
        <v>1322</v>
      </c>
      <c r="G143" s="3" t="s">
        <v>1269</v>
      </c>
      <c r="H143" s="3" t="s">
        <v>1322</v>
      </c>
      <c r="I143" s="3" t="s">
        <v>1322</v>
      </c>
    </row>
    <row r="144" spans="1:9" x14ac:dyDescent="0.25">
      <c r="A144" s="3" t="s">
        <v>1192</v>
      </c>
      <c r="B144" s="3" t="s">
        <v>1327</v>
      </c>
      <c r="C144" s="3" t="s">
        <v>1327</v>
      </c>
      <c r="D144" s="3" t="s">
        <v>1327</v>
      </c>
      <c r="E144" s="3" t="s">
        <v>1327</v>
      </c>
      <c r="F144" s="3" t="s">
        <v>1327</v>
      </c>
      <c r="G144" s="3" t="s">
        <v>1524</v>
      </c>
      <c r="H144" s="3" t="s">
        <v>1327</v>
      </c>
      <c r="I144" s="3" t="s">
        <v>1327</v>
      </c>
    </row>
    <row r="145" spans="1:13" x14ac:dyDescent="0.25">
      <c r="A145" s="3" t="s">
        <v>1195</v>
      </c>
      <c r="B145" s="3" t="s">
        <v>1318</v>
      </c>
      <c r="C145" s="3" t="s">
        <v>1318</v>
      </c>
      <c r="D145" s="3" t="s">
        <v>1318</v>
      </c>
      <c r="E145" s="3" t="s">
        <v>1318</v>
      </c>
      <c r="F145" s="3" t="s">
        <v>1318</v>
      </c>
      <c r="G145" s="3" t="s">
        <v>1270</v>
      </c>
      <c r="H145" s="3" t="s">
        <v>1318</v>
      </c>
      <c r="I145" s="3" t="s">
        <v>1318</v>
      </c>
    </row>
    <row r="146" spans="1:13" x14ac:dyDescent="0.25">
      <c r="A146" s="3" t="s">
        <v>1198</v>
      </c>
      <c r="B146" s="3" t="s">
        <v>1525</v>
      </c>
      <c r="C146" s="3" t="s">
        <v>1525</v>
      </c>
      <c r="D146" s="3" t="s">
        <v>1525</v>
      </c>
      <c r="E146" s="3" t="s">
        <v>1525</v>
      </c>
      <c r="F146" s="3" t="s">
        <v>1525</v>
      </c>
      <c r="G146" s="3" t="s">
        <v>1525</v>
      </c>
      <c r="H146" s="3" t="s">
        <v>1525</v>
      </c>
      <c r="I146" s="3" t="s">
        <v>1525</v>
      </c>
    </row>
    <row r="147" spans="1:13" x14ac:dyDescent="0.25">
      <c r="A147" s="3" t="s">
        <v>1271</v>
      </c>
      <c r="B147" s="3" t="s">
        <v>1539</v>
      </c>
      <c r="C147" s="3" t="s">
        <v>1540</v>
      </c>
      <c r="D147" s="3" t="s">
        <v>1541</v>
      </c>
      <c r="E147" s="3" t="s">
        <v>1542</v>
      </c>
      <c r="F147" s="3" t="s">
        <v>1543</v>
      </c>
      <c r="G147" s="3" t="s">
        <v>1544</v>
      </c>
      <c r="H147" s="3" t="s">
        <v>1545</v>
      </c>
      <c r="I147" s="3" t="s">
        <v>1546</v>
      </c>
      <c r="J147" s="3" t="s">
        <v>1547</v>
      </c>
      <c r="K147" s="3" t="s">
        <v>1548</v>
      </c>
      <c r="L147" s="3" t="s">
        <v>1274</v>
      </c>
      <c r="M147" s="3" t="s">
        <v>1549</v>
      </c>
    </row>
    <row r="148" spans="1:13" x14ac:dyDescent="0.25">
      <c r="A148" s="3" t="s">
        <v>6</v>
      </c>
      <c r="B148" s="3" t="s">
        <v>1325</v>
      </c>
      <c r="C148" s="3" t="s">
        <v>1213</v>
      </c>
      <c r="D148" s="3" t="s">
        <v>1315</v>
      </c>
      <c r="E148" s="3" t="s">
        <v>1387</v>
      </c>
      <c r="F148" s="3" t="s">
        <v>1364</v>
      </c>
      <c r="G148" s="3" t="s">
        <v>1524</v>
      </c>
      <c r="H148" s="3" t="s">
        <v>1315</v>
      </c>
      <c r="I148" s="3" t="s">
        <v>1421</v>
      </c>
      <c r="J148" s="3">
        <v>995</v>
      </c>
      <c r="K148" s="3">
        <v>1000</v>
      </c>
      <c r="L148" s="3">
        <v>5</v>
      </c>
      <c r="M148" s="3">
        <v>0.5</v>
      </c>
    </row>
    <row r="149" spans="1:13" x14ac:dyDescent="0.25">
      <c r="A149" s="3" t="s">
        <v>8</v>
      </c>
      <c r="B149" s="3" t="s">
        <v>1372</v>
      </c>
      <c r="C149" s="3" t="s">
        <v>1224</v>
      </c>
      <c r="D149" s="3" t="s">
        <v>1388</v>
      </c>
      <c r="E149" s="3" t="s">
        <v>1397</v>
      </c>
      <c r="F149" s="3" t="s">
        <v>1420</v>
      </c>
      <c r="G149" s="3" t="s">
        <v>1254</v>
      </c>
      <c r="H149" s="3" t="s">
        <v>1370</v>
      </c>
      <c r="I149" s="3" t="s">
        <v>1392</v>
      </c>
      <c r="J149" s="3">
        <v>1097</v>
      </c>
      <c r="K149" s="3">
        <v>1000</v>
      </c>
      <c r="L149" s="3">
        <v>-97</v>
      </c>
      <c r="M149" s="3">
        <v>-9.6999999999999993</v>
      </c>
    </row>
    <row r="150" spans="1:13" x14ac:dyDescent="0.25">
      <c r="A150" s="3" t="s">
        <v>10</v>
      </c>
      <c r="B150" s="3" t="s">
        <v>1454</v>
      </c>
      <c r="C150" s="3" t="s">
        <v>1207</v>
      </c>
      <c r="D150" s="3" t="s">
        <v>1214</v>
      </c>
      <c r="E150" s="3" t="s">
        <v>1363</v>
      </c>
      <c r="F150" s="3" t="s">
        <v>1323</v>
      </c>
      <c r="G150" s="3" t="s">
        <v>1260</v>
      </c>
      <c r="H150" s="3" t="s">
        <v>1458</v>
      </c>
      <c r="I150" s="3" t="s">
        <v>1398</v>
      </c>
      <c r="J150" s="3">
        <v>1017.4</v>
      </c>
      <c r="K150" s="3">
        <v>1000</v>
      </c>
      <c r="L150" s="3">
        <v>-17.399999999999999</v>
      </c>
      <c r="M150" s="3">
        <v>-1.74</v>
      </c>
    </row>
    <row r="151" spans="1:13" x14ac:dyDescent="0.25">
      <c r="A151" s="3" t="s">
        <v>119</v>
      </c>
      <c r="B151" s="3" t="s">
        <v>1343</v>
      </c>
      <c r="C151" s="3" t="s">
        <v>1322</v>
      </c>
      <c r="D151" s="3" t="s">
        <v>1315</v>
      </c>
      <c r="E151" s="3" t="s">
        <v>1322</v>
      </c>
      <c r="F151" s="3" t="s">
        <v>1364</v>
      </c>
      <c r="G151" s="3" t="s">
        <v>1203</v>
      </c>
      <c r="H151" s="3" t="s">
        <v>1323</v>
      </c>
      <c r="I151" s="3" t="s">
        <v>1322</v>
      </c>
      <c r="J151" s="3">
        <v>1005.5</v>
      </c>
      <c r="K151" s="3">
        <v>1000</v>
      </c>
      <c r="L151" s="3">
        <v>-5.5</v>
      </c>
      <c r="M151" s="3">
        <v>-0.55000000000000004</v>
      </c>
    </row>
    <row r="152" spans="1:13" x14ac:dyDescent="0.25">
      <c r="A152" s="3" t="s">
        <v>122</v>
      </c>
      <c r="B152" s="3" t="s">
        <v>1513</v>
      </c>
      <c r="C152" s="3" t="s">
        <v>1322</v>
      </c>
      <c r="D152" s="3" t="s">
        <v>1446</v>
      </c>
      <c r="E152" s="3" t="s">
        <v>1322</v>
      </c>
      <c r="F152" s="3" t="s">
        <v>1435</v>
      </c>
      <c r="G152" s="3" t="s">
        <v>1203</v>
      </c>
      <c r="H152" s="3" t="s">
        <v>1462</v>
      </c>
      <c r="I152" s="3" t="s">
        <v>1322</v>
      </c>
      <c r="J152" s="3">
        <v>995</v>
      </c>
      <c r="K152" s="3">
        <v>1000</v>
      </c>
      <c r="L152" s="3">
        <v>5</v>
      </c>
      <c r="M152" s="3">
        <v>0.5</v>
      </c>
    </row>
    <row r="153" spans="1:13" x14ac:dyDescent="0.25">
      <c r="A153" s="3" t="s">
        <v>131</v>
      </c>
      <c r="B153" s="3" t="s">
        <v>1324</v>
      </c>
      <c r="C153" s="3" t="s">
        <v>1322</v>
      </c>
      <c r="D153" s="3" t="s">
        <v>1460</v>
      </c>
      <c r="E153" s="3" t="s">
        <v>1322</v>
      </c>
      <c r="F153" s="3" t="s">
        <v>1228</v>
      </c>
      <c r="G153" s="3" t="s">
        <v>1203</v>
      </c>
      <c r="H153" s="3" t="s">
        <v>1325</v>
      </c>
      <c r="I153" s="3" t="s">
        <v>1322</v>
      </c>
      <c r="J153" s="3">
        <v>988.6</v>
      </c>
      <c r="K153" s="3">
        <v>1000</v>
      </c>
      <c r="L153" s="3">
        <v>11.4</v>
      </c>
      <c r="M153" s="3">
        <v>1.1399999999999999</v>
      </c>
    </row>
    <row r="154" spans="1:13" x14ac:dyDescent="0.25">
      <c r="A154" s="3" t="s">
        <v>136</v>
      </c>
      <c r="B154" s="3" t="s">
        <v>1315</v>
      </c>
      <c r="C154" s="3" t="s">
        <v>1322</v>
      </c>
      <c r="D154" s="3" t="s">
        <v>1315</v>
      </c>
      <c r="E154" s="3" t="s">
        <v>1322</v>
      </c>
      <c r="F154" s="3" t="s">
        <v>1364</v>
      </c>
      <c r="G154" s="3" t="s">
        <v>1203</v>
      </c>
      <c r="H154" s="3" t="s">
        <v>1343</v>
      </c>
      <c r="I154" s="3" t="s">
        <v>1322</v>
      </c>
      <c r="J154" s="3">
        <v>1001.5</v>
      </c>
      <c r="K154" s="3">
        <v>1000</v>
      </c>
      <c r="L154" s="3">
        <v>-1.5</v>
      </c>
      <c r="M154" s="3">
        <v>-0.15</v>
      </c>
    </row>
    <row r="155" spans="1:13" x14ac:dyDescent="0.25">
      <c r="A155" s="3" t="s">
        <v>138</v>
      </c>
      <c r="B155" s="3" t="s">
        <v>1437</v>
      </c>
      <c r="C155" s="3" t="s">
        <v>1361</v>
      </c>
      <c r="D155" s="3" t="s">
        <v>1511</v>
      </c>
      <c r="E155" s="3" t="s">
        <v>1324</v>
      </c>
      <c r="F155" s="3" t="s">
        <v>1322</v>
      </c>
      <c r="G155" s="3" t="s">
        <v>1203</v>
      </c>
      <c r="H155" s="3" t="s">
        <v>1392</v>
      </c>
      <c r="I155" s="3" t="s">
        <v>1366</v>
      </c>
      <c r="J155" s="3">
        <v>995</v>
      </c>
      <c r="K155" s="3">
        <v>1000</v>
      </c>
      <c r="L155" s="3">
        <v>5</v>
      </c>
      <c r="M155" s="3">
        <v>0.5</v>
      </c>
    </row>
    <row r="156" spans="1:13" x14ac:dyDescent="0.25">
      <c r="A156" s="3" t="s">
        <v>151</v>
      </c>
      <c r="B156" s="3" t="s">
        <v>1318</v>
      </c>
      <c r="C156" s="3" t="s">
        <v>1522</v>
      </c>
      <c r="D156" s="3" t="s">
        <v>1498</v>
      </c>
      <c r="E156" s="3" t="s">
        <v>1324</v>
      </c>
      <c r="F156" s="3" t="s">
        <v>1222</v>
      </c>
      <c r="G156" s="3" t="s">
        <v>1203</v>
      </c>
      <c r="H156" s="3" t="s">
        <v>1318</v>
      </c>
      <c r="I156" s="3" t="s">
        <v>1324</v>
      </c>
      <c r="J156" s="3">
        <v>1028.8</v>
      </c>
      <c r="K156" s="3">
        <v>1000</v>
      </c>
      <c r="L156" s="3">
        <v>-28.8</v>
      </c>
      <c r="M156" s="3">
        <v>-2.88</v>
      </c>
    </row>
    <row r="157" spans="1:13" x14ac:dyDescent="0.25">
      <c r="A157" s="3" t="s">
        <v>157</v>
      </c>
      <c r="B157" s="3" t="s">
        <v>1449</v>
      </c>
      <c r="C157" s="3" t="s">
        <v>1476</v>
      </c>
      <c r="D157" s="3" t="s">
        <v>1400</v>
      </c>
      <c r="E157" s="3" t="s">
        <v>1503</v>
      </c>
      <c r="F157" s="3" t="s">
        <v>1476</v>
      </c>
      <c r="G157" s="3" t="s">
        <v>1248</v>
      </c>
      <c r="H157" s="3" t="s">
        <v>1340</v>
      </c>
      <c r="I157" s="3" t="s">
        <v>1416</v>
      </c>
      <c r="J157" s="3">
        <v>1020.4</v>
      </c>
      <c r="K157" s="3">
        <v>1000</v>
      </c>
      <c r="L157" s="3">
        <v>-20.399999999999999</v>
      </c>
      <c r="M157" s="3">
        <v>-2.04</v>
      </c>
    </row>
    <row r="158" spans="1:13" x14ac:dyDescent="0.25">
      <c r="A158" s="3" t="s">
        <v>162</v>
      </c>
      <c r="B158" s="3" t="s">
        <v>1367</v>
      </c>
      <c r="C158" s="3" t="s">
        <v>1514</v>
      </c>
      <c r="D158" s="3" t="s">
        <v>1498</v>
      </c>
      <c r="E158" s="3" t="s">
        <v>1515</v>
      </c>
      <c r="F158" s="3" t="s">
        <v>1525</v>
      </c>
      <c r="G158" s="3" t="s">
        <v>1237</v>
      </c>
      <c r="H158" s="3" t="s">
        <v>1399</v>
      </c>
      <c r="I158" s="3" t="s">
        <v>1496</v>
      </c>
      <c r="J158" s="3">
        <v>960.7</v>
      </c>
      <c r="K158" s="3">
        <v>1000</v>
      </c>
      <c r="L158" s="3">
        <v>39.299999999999997</v>
      </c>
      <c r="M158" s="3">
        <v>3.93</v>
      </c>
    </row>
    <row r="159" spans="1:13" x14ac:dyDescent="0.25">
      <c r="A159" s="3" t="s">
        <v>169</v>
      </c>
      <c r="B159" s="3" t="s">
        <v>1441</v>
      </c>
      <c r="C159" s="3" t="s">
        <v>1494</v>
      </c>
      <c r="D159" s="3" t="s">
        <v>1456</v>
      </c>
      <c r="E159" s="3" t="s">
        <v>1483</v>
      </c>
      <c r="F159" s="3" t="s">
        <v>1485</v>
      </c>
      <c r="G159" s="3" t="s">
        <v>1479</v>
      </c>
      <c r="H159" s="3" t="s">
        <v>1500</v>
      </c>
      <c r="I159" s="3" t="s">
        <v>1412</v>
      </c>
      <c r="J159" s="3">
        <v>949.2</v>
      </c>
      <c r="K159" s="3">
        <v>1000</v>
      </c>
      <c r="L159" s="3">
        <v>50.8</v>
      </c>
      <c r="M159" s="3">
        <v>5.08</v>
      </c>
    </row>
    <row r="160" spans="1:13" x14ac:dyDescent="0.25">
      <c r="A160" s="3" t="s">
        <v>193</v>
      </c>
      <c r="B160" s="3" t="s">
        <v>1387</v>
      </c>
      <c r="C160" s="3" t="s">
        <v>1481</v>
      </c>
      <c r="D160" s="3" t="s">
        <v>1468</v>
      </c>
      <c r="E160" s="3" t="s">
        <v>1387</v>
      </c>
      <c r="F160" s="3" t="s">
        <v>1361</v>
      </c>
      <c r="G160" s="3" t="s">
        <v>1249</v>
      </c>
      <c r="H160" s="3" t="s">
        <v>1432</v>
      </c>
      <c r="I160" s="3" t="s">
        <v>1431</v>
      </c>
      <c r="J160" s="3">
        <v>969.6</v>
      </c>
      <c r="K160" s="3">
        <v>1000</v>
      </c>
      <c r="L160" s="3">
        <v>30.4</v>
      </c>
      <c r="M160" s="3">
        <v>3.04</v>
      </c>
    </row>
    <row r="161" spans="1:13" x14ac:dyDescent="0.25">
      <c r="A161" s="3" t="s">
        <v>268</v>
      </c>
      <c r="B161" s="3" t="s">
        <v>1323</v>
      </c>
      <c r="C161" s="3" t="s">
        <v>1502</v>
      </c>
      <c r="D161" s="3" t="s">
        <v>1315</v>
      </c>
      <c r="E161" s="3" t="s">
        <v>1325</v>
      </c>
      <c r="F161" s="3" t="s">
        <v>1364</v>
      </c>
      <c r="G161" s="3" t="s">
        <v>1223</v>
      </c>
      <c r="H161" s="3" t="s">
        <v>1504</v>
      </c>
      <c r="I161" s="3" t="s">
        <v>1343</v>
      </c>
      <c r="J161" s="3">
        <v>1065.2</v>
      </c>
      <c r="K161" s="3">
        <v>1000</v>
      </c>
      <c r="L161" s="3">
        <v>-65.2</v>
      </c>
      <c r="M161" s="3">
        <v>-6.52</v>
      </c>
    </row>
    <row r="162" spans="1:13" x14ac:dyDescent="0.25">
      <c r="A162" s="3" t="s">
        <v>270</v>
      </c>
      <c r="B162" s="3" t="s">
        <v>1444</v>
      </c>
      <c r="C162" s="3" t="s">
        <v>1218</v>
      </c>
      <c r="D162" s="3" t="s">
        <v>1423</v>
      </c>
      <c r="E162" s="3" t="s">
        <v>1389</v>
      </c>
      <c r="F162" s="3" t="s">
        <v>1445</v>
      </c>
      <c r="G162" s="3" t="s">
        <v>1265</v>
      </c>
      <c r="H162" s="3" t="s">
        <v>1427</v>
      </c>
      <c r="I162" s="3" t="s">
        <v>1406</v>
      </c>
      <c r="J162" s="3">
        <v>1055.7</v>
      </c>
      <c r="K162" s="3">
        <v>1000</v>
      </c>
      <c r="L162" s="3">
        <v>-55.7</v>
      </c>
      <c r="M162" s="3">
        <v>-5.57</v>
      </c>
    </row>
    <row r="163" spans="1:13" x14ac:dyDescent="0.25">
      <c r="A163" s="3" t="s">
        <v>278</v>
      </c>
      <c r="B163" s="3" t="s">
        <v>1322</v>
      </c>
      <c r="C163" s="3" t="s">
        <v>1242</v>
      </c>
      <c r="D163" s="3" t="s">
        <v>1521</v>
      </c>
      <c r="E163" s="3" t="s">
        <v>1483</v>
      </c>
      <c r="F163" s="3" t="s">
        <v>1219</v>
      </c>
      <c r="G163" s="3" t="s">
        <v>1255</v>
      </c>
      <c r="H163" s="3" t="s">
        <v>1322</v>
      </c>
      <c r="I163" s="3" t="s">
        <v>1484</v>
      </c>
      <c r="J163" s="3">
        <v>995</v>
      </c>
      <c r="K163" s="3">
        <v>1000</v>
      </c>
      <c r="L163" s="3">
        <v>5</v>
      </c>
      <c r="M163" s="3">
        <v>0.5</v>
      </c>
    </row>
    <row r="164" spans="1:13" x14ac:dyDescent="0.25">
      <c r="A164" s="3" t="s">
        <v>281</v>
      </c>
      <c r="B164" s="3" t="s">
        <v>1427</v>
      </c>
      <c r="C164" s="3" t="s">
        <v>1221</v>
      </c>
      <c r="D164" s="3" t="s">
        <v>1413</v>
      </c>
      <c r="E164" s="3" t="s">
        <v>1397</v>
      </c>
      <c r="F164" s="3" t="s">
        <v>1489</v>
      </c>
      <c r="G164" s="3" t="s">
        <v>1252</v>
      </c>
      <c r="H164" s="3" t="s">
        <v>1395</v>
      </c>
      <c r="I164" s="3" t="s">
        <v>1411</v>
      </c>
      <c r="J164" s="3">
        <v>1061.7</v>
      </c>
      <c r="K164" s="3">
        <v>1000</v>
      </c>
      <c r="L164" s="3">
        <v>-61.7</v>
      </c>
      <c r="M164" s="3">
        <v>-6.17</v>
      </c>
    </row>
    <row r="165" spans="1:13" x14ac:dyDescent="0.25">
      <c r="A165" s="3" t="s">
        <v>318</v>
      </c>
      <c r="B165" s="3" t="s">
        <v>1377</v>
      </c>
      <c r="C165" s="3" t="s">
        <v>1485</v>
      </c>
      <c r="D165" s="3" t="s">
        <v>1423</v>
      </c>
      <c r="E165" s="3" t="s">
        <v>1414</v>
      </c>
      <c r="F165" s="3" t="s">
        <v>1315</v>
      </c>
      <c r="G165" s="3" t="s">
        <v>1235</v>
      </c>
      <c r="H165" s="3" t="s">
        <v>1375</v>
      </c>
      <c r="I165" s="3" t="s">
        <v>1403</v>
      </c>
      <c r="J165" s="3">
        <v>1024.9000000000001</v>
      </c>
      <c r="K165" s="3">
        <v>1000</v>
      </c>
      <c r="L165" s="3">
        <v>-24.9</v>
      </c>
      <c r="M165" s="3">
        <v>-2.4900000000000002</v>
      </c>
    </row>
    <row r="166" spans="1:13" x14ac:dyDescent="0.25">
      <c r="A166" s="3" t="s">
        <v>321</v>
      </c>
      <c r="B166" s="3" t="s">
        <v>1361</v>
      </c>
      <c r="C166" s="3" t="s">
        <v>1505</v>
      </c>
      <c r="D166" s="3" t="s">
        <v>1446</v>
      </c>
      <c r="E166" s="3" t="s">
        <v>1461</v>
      </c>
      <c r="F166" s="3" t="s">
        <v>1225</v>
      </c>
      <c r="G166" s="3" t="s">
        <v>1231</v>
      </c>
      <c r="H166" s="3" t="s">
        <v>1361</v>
      </c>
      <c r="I166" s="3" t="s">
        <v>1500</v>
      </c>
      <c r="J166" s="3">
        <v>995</v>
      </c>
      <c r="K166" s="3">
        <v>1000</v>
      </c>
      <c r="L166" s="3">
        <v>5</v>
      </c>
      <c r="M166" s="3">
        <v>0.5</v>
      </c>
    </row>
    <row r="167" spans="1:13" x14ac:dyDescent="0.25">
      <c r="A167" s="3" t="s">
        <v>326</v>
      </c>
      <c r="B167" s="3" t="s">
        <v>1327</v>
      </c>
      <c r="C167" s="3" t="s">
        <v>1493</v>
      </c>
      <c r="D167" s="3" t="s">
        <v>1521</v>
      </c>
      <c r="E167" s="3" t="s">
        <v>1387</v>
      </c>
      <c r="F167" s="3" t="s">
        <v>1430</v>
      </c>
      <c r="G167" s="3" t="s">
        <v>1251</v>
      </c>
      <c r="H167" s="3" t="s">
        <v>1327</v>
      </c>
      <c r="I167" s="3" t="s">
        <v>1407</v>
      </c>
      <c r="J167" s="3">
        <v>959.7</v>
      </c>
      <c r="K167" s="3">
        <v>1000</v>
      </c>
      <c r="L167" s="3">
        <v>40.299999999999997</v>
      </c>
      <c r="M167" s="3">
        <v>4.03</v>
      </c>
    </row>
    <row r="168" spans="1:13" x14ac:dyDescent="0.25">
      <c r="A168" s="3" t="s">
        <v>335</v>
      </c>
      <c r="B168" s="3" t="s">
        <v>1510</v>
      </c>
      <c r="C168" s="3" t="s">
        <v>1471</v>
      </c>
      <c r="D168" s="3" t="s">
        <v>1482</v>
      </c>
      <c r="E168" s="3" t="s">
        <v>1461</v>
      </c>
      <c r="F168" s="3" t="s">
        <v>1442</v>
      </c>
      <c r="G168" s="3" t="s">
        <v>1243</v>
      </c>
      <c r="H168" s="3" t="s">
        <v>1513</v>
      </c>
      <c r="I168" s="3" t="s">
        <v>1375</v>
      </c>
      <c r="J168" s="3">
        <v>1002.5</v>
      </c>
      <c r="K168" s="3">
        <v>1000</v>
      </c>
      <c r="L168" s="3">
        <v>-2.5</v>
      </c>
      <c r="M168" s="3">
        <v>-0.25</v>
      </c>
    </row>
    <row r="169" spans="1:13" x14ac:dyDescent="0.25">
      <c r="A169" s="3" t="s">
        <v>339</v>
      </c>
      <c r="B169" s="3" t="s">
        <v>1470</v>
      </c>
      <c r="C169" s="3" t="s">
        <v>1467</v>
      </c>
      <c r="D169" s="3" t="s">
        <v>1498</v>
      </c>
      <c r="E169" s="3" t="s">
        <v>1424</v>
      </c>
      <c r="F169" s="3" t="s">
        <v>1416</v>
      </c>
      <c r="G169" s="3" t="s">
        <v>1241</v>
      </c>
      <c r="H169" s="3" t="s">
        <v>1449</v>
      </c>
      <c r="I169" s="3" t="s">
        <v>1370</v>
      </c>
      <c r="J169" s="3">
        <v>995</v>
      </c>
      <c r="K169" s="3">
        <v>1000</v>
      </c>
      <c r="L169" s="3">
        <v>5</v>
      </c>
      <c r="M169" s="3">
        <v>0.5</v>
      </c>
    </row>
    <row r="170" spans="1:13" x14ac:dyDescent="0.25">
      <c r="A170" s="3" t="s">
        <v>373</v>
      </c>
      <c r="B170" s="3" t="s">
        <v>1382</v>
      </c>
      <c r="C170" s="3" t="s">
        <v>1463</v>
      </c>
      <c r="D170" s="3" t="s">
        <v>1367</v>
      </c>
      <c r="E170" s="3" t="s">
        <v>1461</v>
      </c>
      <c r="F170" s="3" t="s">
        <v>1327</v>
      </c>
      <c r="G170" s="3" t="s">
        <v>1264</v>
      </c>
      <c r="H170" s="3" t="s">
        <v>1380</v>
      </c>
      <c r="I170" s="3" t="s">
        <v>1443</v>
      </c>
      <c r="J170" s="3">
        <v>928.4</v>
      </c>
      <c r="K170" s="3">
        <v>1000</v>
      </c>
      <c r="L170" s="3">
        <v>71.599999999999994</v>
      </c>
      <c r="M170" s="3">
        <v>7.16</v>
      </c>
    </row>
    <row r="171" spans="1:13" x14ac:dyDescent="0.25">
      <c r="A171" s="3" t="s">
        <v>375</v>
      </c>
      <c r="B171" s="3" t="s">
        <v>1462</v>
      </c>
      <c r="C171" s="3" t="s">
        <v>1445</v>
      </c>
      <c r="D171" s="3" t="s">
        <v>1396</v>
      </c>
      <c r="E171" s="3" t="s">
        <v>1483</v>
      </c>
      <c r="F171" s="3" t="s">
        <v>1439</v>
      </c>
      <c r="G171" s="3" t="s">
        <v>1268</v>
      </c>
      <c r="H171" s="3" t="s">
        <v>1466</v>
      </c>
      <c r="I171" s="3" t="s">
        <v>1368</v>
      </c>
      <c r="J171" s="3">
        <v>988.1</v>
      </c>
      <c r="K171" s="3">
        <v>1000</v>
      </c>
      <c r="L171" s="3">
        <v>11.9</v>
      </c>
      <c r="M171" s="3">
        <v>1.19</v>
      </c>
    </row>
    <row r="172" spans="1:13" x14ac:dyDescent="0.25">
      <c r="A172" s="3" t="s">
        <v>390</v>
      </c>
      <c r="B172" s="3" t="s">
        <v>1432</v>
      </c>
      <c r="C172" s="3" t="s">
        <v>1497</v>
      </c>
      <c r="D172" s="3" t="s">
        <v>1408</v>
      </c>
      <c r="E172" s="3" t="s">
        <v>1503</v>
      </c>
      <c r="F172" s="3" t="s">
        <v>1459</v>
      </c>
      <c r="G172" s="3" t="s">
        <v>1247</v>
      </c>
      <c r="H172" s="3" t="s">
        <v>1437</v>
      </c>
      <c r="I172" s="3" t="s">
        <v>1395</v>
      </c>
      <c r="J172" s="3">
        <v>1026.4000000000001</v>
      </c>
      <c r="K172" s="3">
        <v>1000</v>
      </c>
      <c r="L172" s="3">
        <v>-26.4</v>
      </c>
      <c r="M172" s="3">
        <v>-2.64</v>
      </c>
    </row>
    <row r="173" spans="1:13" x14ac:dyDescent="0.25">
      <c r="A173" s="3" t="s">
        <v>419</v>
      </c>
      <c r="B173" s="3" t="s">
        <v>1417</v>
      </c>
      <c r="C173" s="3" t="s">
        <v>1450</v>
      </c>
      <c r="D173" s="3" t="s">
        <v>1482</v>
      </c>
      <c r="E173" s="3" t="s">
        <v>1424</v>
      </c>
      <c r="F173" s="3" t="s">
        <v>1421</v>
      </c>
      <c r="G173" s="3" t="s">
        <v>1256</v>
      </c>
      <c r="H173" s="3" t="s">
        <v>1412</v>
      </c>
      <c r="I173" s="3" t="s">
        <v>1381</v>
      </c>
      <c r="J173" s="3">
        <v>976.6</v>
      </c>
      <c r="K173" s="3">
        <v>1000</v>
      </c>
      <c r="L173" s="3">
        <v>23.4</v>
      </c>
      <c r="M173" s="3">
        <v>2.34</v>
      </c>
    </row>
    <row r="174" spans="1:13" x14ac:dyDescent="0.25">
      <c r="A174" s="3" t="s">
        <v>421</v>
      </c>
      <c r="B174" s="3" t="s">
        <v>1395</v>
      </c>
      <c r="C174" s="3" t="s">
        <v>1455</v>
      </c>
      <c r="D174" s="3" t="s">
        <v>1202</v>
      </c>
      <c r="E174" s="3" t="s">
        <v>1387</v>
      </c>
      <c r="F174" s="3" t="s">
        <v>1467</v>
      </c>
      <c r="G174" s="3" t="s">
        <v>1257</v>
      </c>
      <c r="H174" s="3" t="s">
        <v>1385</v>
      </c>
      <c r="I174" s="3" t="s">
        <v>1386</v>
      </c>
      <c r="J174" s="3">
        <v>1041.8</v>
      </c>
      <c r="K174" s="3">
        <v>1000</v>
      </c>
      <c r="L174" s="3">
        <v>-41.8</v>
      </c>
      <c r="M174" s="3">
        <v>-4.18</v>
      </c>
    </row>
    <row r="175" spans="1:13" x14ac:dyDescent="0.25">
      <c r="A175" s="3" t="s">
        <v>480</v>
      </c>
      <c r="B175" s="3" t="s">
        <v>1492</v>
      </c>
      <c r="C175" s="3" t="s">
        <v>1236</v>
      </c>
      <c r="D175" s="3" t="s">
        <v>1400</v>
      </c>
      <c r="E175" s="3" t="s">
        <v>1461</v>
      </c>
      <c r="F175" s="3" t="s">
        <v>1463</v>
      </c>
      <c r="G175" s="3" t="s">
        <v>1266</v>
      </c>
      <c r="H175" s="3" t="s">
        <v>1475</v>
      </c>
      <c r="I175" s="3" t="s">
        <v>1380</v>
      </c>
      <c r="J175" s="3">
        <v>981.6</v>
      </c>
      <c r="K175" s="3">
        <v>1000</v>
      </c>
      <c r="L175" s="3">
        <v>18.399999999999999</v>
      </c>
      <c r="M175" s="3">
        <v>1.84</v>
      </c>
    </row>
    <row r="176" spans="1:13" x14ac:dyDescent="0.25">
      <c r="A176" s="3" t="s">
        <v>482</v>
      </c>
      <c r="B176" s="3" t="s">
        <v>1500</v>
      </c>
      <c r="C176" s="3" t="s">
        <v>1227</v>
      </c>
      <c r="D176" s="3" t="s">
        <v>1468</v>
      </c>
      <c r="E176" s="3" t="s">
        <v>1383</v>
      </c>
      <c r="F176" s="3" t="s">
        <v>1450</v>
      </c>
      <c r="G176" s="3" t="s">
        <v>1261</v>
      </c>
      <c r="H176" s="3" t="s">
        <v>1507</v>
      </c>
      <c r="I176" s="3" t="s">
        <v>1448</v>
      </c>
      <c r="J176" s="3">
        <v>997.5</v>
      </c>
      <c r="K176" s="3">
        <v>1000</v>
      </c>
      <c r="L176" s="3">
        <v>2.5</v>
      </c>
      <c r="M176" s="3">
        <v>0.25</v>
      </c>
    </row>
    <row r="177" spans="1:13" x14ac:dyDescent="0.25">
      <c r="A177" s="3" t="s">
        <v>485</v>
      </c>
      <c r="B177" s="3" t="s">
        <v>1480</v>
      </c>
      <c r="C177" s="3" t="s">
        <v>1232</v>
      </c>
      <c r="D177" s="3" t="s">
        <v>1482</v>
      </c>
      <c r="E177" s="3" t="s">
        <v>1438</v>
      </c>
      <c r="F177" s="3" t="s">
        <v>1436</v>
      </c>
      <c r="G177" s="3" t="s">
        <v>1259</v>
      </c>
      <c r="H177" s="3" t="s">
        <v>1470</v>
      </c>
      <c r="I177" s="3" t="s">
        <v>1453</v>
      </c>
      <c r="J177" s="3">
        <v>946.3</v>
      </c>
      <c r="K177" s="3">
        <v>1000</v>
      </c>
      <c r="L177" s="3">
        <v>53.7</v>
      </c>
      <c r="M177" s="3">
        <v>5.37</v>
      </c>
    </row>
    <row r="178" spans="1:13" x14ac:dyDescent="0.25">
      <c r="A178" s="3" t="s">
        <v>489</v>
      </c>
      <c r="B178" s="3" t="s">
        <v>1458</v>
      </c>
      <c r="C178" s="3" t="s">
        <v>1490</v>
      </c>
      <c r="D178" s="3" t="s">
        <v>1423</v>
      </c>
      <c r="E178" s="3" t="s">
        <v>1503</v>
      </c>
      <c r="F178" s="3" t="s">
        <v>1425</v>
      </c>
      <c r="G178" s="3" t="s">
        <v>1239</v>
      </c>
      <c r="H178" s="3" t="s">
        <v>1454</v>
      </c>
      <c r="I178" s="3" t="s">
        <v>1504</v>
      </c>
      <c r="J178" s="3">
        <v>1006</v>
      </c>
      <c r="K178" s="3">
        <v>1000</v>
      </c>
      <c r="L178" s="3">
        <v>-6</v>
      </c>
      <c r="M178" s="3">
        <v>-0.6</v>
      </c>
    </row>
    <row r="179" spans="1:13" x14ac:dyDescent="0.25">
      <c r="A179" s="3" t="s">
        <v>493</v>
      </c>
      <c r="B179" s="3" t="s">
        <v>1403</v>
      </c>
      <c r="C179" s="3" t="s">
        <v>1459</v>
      </c>
      <c r="D179" s="3" t="s">
        <v>1362</v>
      </c>
      <c r="E179" s="3" t="s">
        <v>1483</v>
      </c>
      <c r="F179" s="3" t="s">
        <v>1481</v>
      </c>
      <c r="G179" s="3" t="s">
        <v>1253</v>
      </c>
      <c r="H179" s="3" t="s">
        <v>1422</v>
      </c>
      <c r="I179" s="3" t="s">
        <v>1488</v>
      </c>
      <c r="J179" s="3">
        <v>964.2</v>
      </c>
      <c r="K179" s="3">
        <v>1000</v>
      </c>
      <c r="L179" s="3">
        <v>35.799999999999997</v>
      </c>
      <c r="M179" s="3">
        <v>3.58</v>
      </c>
    </row>
    <row r="180" spans="1:13" x14ac:dyDescent="0.25">
      <c r="A180" s="3" t="s">
        <v>539</v>
      </c>
      <c r="B180" s="3" t="s">
        <v>1496</v>
      </c>
      <c r="C180" s="3" t="s">
        <v>1498</v>
      </c>
      <c r="D180" s="3" t="s">
        <v>1208</v>
      </c>
      <c r="E180" s="3" t="s">
        <v>1515</v>
      </c>
      <c r="F180" s="3" t="s">
        <v>1415</v>
      </c>
      <c r="G180" s="3" t="s">
        <v>1233</v>
      </c>
      <c r="H180" s="3" t="s">
        <v>1510</v>
      </c>
      <c r="I180" s="3" t="s">
        <v>1325</v>
      </c>
      <c r="J180" s="3">
        <v>995</v>
      </c>
      <c r="K180" s="3">
        <v>1000</v>
      </c>
      <c r="L180" s="3">
        <v>5</v>
      </c>
      <c r="M180" s="3">
        <v>0.5</v>
      </c>
    </row>
    <row r="181" spans="1:13" x14ac:dyDescent="0.25">
      <c r="A181" s="3" t="s">
        <v>541</v>
      </c>
      <c r="B181" s="3" t="s">
        <v>1475</v>
      </c>
      <c r="C181" s="3" t="s">
        <v>1523</v>
      </c>
      <c r="D181" s="3" t="s">
        <v>1511</v>
      </c>
      <c r="E181" s="3" t="s">
        <v>1324</v>
      </c>
      <c r="F181" s="3" t="s">
        <v>1431</v>
      </c>
      <c r="G181" s="3" t="s">
        <v>1203</v>
      </c>
      <c r="H181" s="3" t="s">
        <v>1484</v>
      </c>
      <c r="I181" s="3" t="s">
        <v>1361</v>
      </c>
      <c r="J181" s="3">
        <v>995</v>
      </c>
      <c r="K181" s="3">
        <v>1000</v>
      </c>
      <c r="L181" s="3">
        <v>5</v>
      </c>
      <c r="M181" s="3">
        <v>0.5</v>
      </c>
    </row>
    <row r="182" spans="1:13" x14ac:dyDescent="0.25">
      <c r="A182" s="3" t="s">
        <v>543</v>
      </c>
      <c r="B182" s="3" t="s">
        <v>1466</v>
      </c>
      <c r="C182" s="3" t="s">
        <v>1511</v>
      </c>
      <c r="D182" s="3" t="s">
        <v>1511</v>
      </c>
      <c r="E182" s="3" t="s">
        <v>1325</v>
      </c>
      <c r="F182" s="3" t="s">
        <v>1324</v>
      </c>
      <c r="G182" s="3" t="s">
        <v>1226</v>
      </c>
      <c r="H182" s="3" t="s">
        <v>1480</v>
      </c>
      <c r="I182" s="3" t="s">
        <v>1315</v>
      </c>
      <c r="J182" s="3">
        <v>942.8</v>
      </c>
      <c r="K182" s="3">
        <v>1000</v>
      </c>
      <c r="L182" s="3">
        <v>57.2</v>
      </c>
      <c r="M182" s="3">
        <v>5.72</v>
      </c>
    </row>
    <row r="183" spans="1:13" x14ac:dyDescent="0.25">
      <c r="A183" s="3" t="s">
        <v>550</v>
      </c>
      <c r="B183" s="3" t="s">
        <v>1484</v>
      </c>
      <c r="C183" s="3" t="s">
        <v>1201</v>
      </c>
      <c r="D183" s="3" t="s">
        <v>1511</v>
      </c>
      <c r="E183" s="3" t="s">
        <v>1405</v>
      </c>
      <c r="F183" s="3" t="s">
        <v>1440</v>
      </c>
      <c r="G183" s="3" t="s">
        <v>1525</v>
      </c>
      <c r="H183" s="3" t="s">
        <v>1488</v>
      </c>
      <c r="I183" s="3" t="s">
        <v>1363</v>
      </c>
      <c r="J183" s="3">
        <v>995</v>
      </c>
      <c r="K183" s="3">
        <v>1000</v>
      </c>
      <c r="L183" s="3">
        <v>5</v>
      </c>
      <c r="M183" s="3">
        <v>0.5</v>
      </c>
    </row>
    <row r="184" spans="1:13" x14ac:dyDescent="0.25">
      <c r="A184" s="3" t="s">
        <v>554</v>
      </c>
      <c r="B184" s="3" t="s">
        <v>1392</v>
      </c>
      <c r="C184" s="3" t="s">
        <v>1210</v>
      </c>
      <c r="D184" s="3" t="s">
        <v>1482</v>
      </c>
      <c r="E184" s="3" t="s">
        <v>1394</v>
      </c>
      <c r="F184" s="3" t="s">
        <v>1318</v>
      </c>
      <c r="G184" s="3" t="s">
        <v>1267</v>
      </c>
      <c r="H184" s="3" t="s">
        <v>1417</v>
      </c>
      <c r="I184" s="3" t="s">
        <v>1402</v>
      </c>
      <c r="J184" s="3">
        <v>995.5</v>
      </c>
      <c r="K184" s="3">
        <v>1000</v>
      </c>
      <c r="L184" s="3">
        <v>4.5</v>
      </c>
      <c r="M184" s="3">
        <v>0.45</v>
      </c>
    </row>
    <row r="185" spans="1:13" x14ac:dyDescent="0.25">
      <c r="A185" s="3" t="s">
        <v>607</v>
      </c>
      <c r="B185" s="3" t="s">
        <v>1525</v>
      </c>
      <c r="C185" s="3" t="s">
        <v>1501</v>
      </c>
      <c r="D185" s="3" t="s">
        <v>1525</v>
      </c>
      <c r="E185" s="3" t="s">
        <v>1478</v>
      </c>
      <c r="F185" s="3" t="s">
        <v>1364</v>
      </c>
      <c r="G185" s="3" t="s">
        <v>1246</v>
      </c>
      <c r="H185" s="3" t="s">
        <v>1525</v>
      </c>
      <c r="I185" s="3" t="s">
        <v>1507</v>
      </c>
      <c r="J185" s="3">
        <v>968.2</v>
      </c>
      <c r="K185" s="3">
        <v>1000</v>
      </c>
      <c r="L185" s="3">
        <v>31.8</v>
      </c>
      <c r="M185" s="3">
        <v>3.18</v>
      </c>
    </row>
    <row r="186" spans="1:13" x14ac:dyDescent="0.25">
      <c r="A186" s="3" t="s">
        <v>633</v>
      </c>
      <c r="B186" s="3" t="s">
        <v>1504</v>
      </c>
      <c r="C186" s="3" t="s">
        <v>1508</v>
      </c>
      <c r="D186" s="3" t="s">
        <v>1511</v>
      </c>
      <c r="E186" s="3" t="s">
        <v>1515</v>
      </c>
      <c r="F186" s="3" t="s">
        <v>1455</v>
      </c>
      <c r="G186" s="3" t="s">
        <v>1229</v>
      </c>
      <c r="H186" s="3" t="s">
        <v>1492</v>
      </c>
      <c r="I186" s="3" t="s">
        <v>1510</v>
      </c>
      <c r="J186" s="3">
        <v>995</v>
      </c>
      <c r="K186" s="3">
        <v>1000</v>
      </c>
      <c r="L186" s="3">
        <v>5</v>
      </c>
      <c r="M186" s="3">
        <v>0.5</v>
      </c>
    </row>
    <row r="187" spans="1:13" x14ac:dyDescent="0.25">
      <c r="A187" s="3" t="s">
        <v>634</v>
      </c>
      <c r="B187" s="3" t="s">
        <v>1507</v>
      </c>
      <c r="C187" s="3" t="s">
        <v>1489</v>
      </c>
      <c r="D187" s="3" t="s">
        <v>1315</v>
      </c>
      <c r="E187" s="3" t="s">
        <v>1483</v>
      </c>
      <c r="F187" s="3" t="s">
        <v>1364</v>
      </c>
      <c r="G187" s="3" t="s">
        <v>1250</v>
      </c>
      <c r="H187" s="3" t="s">
        <v>1496</v>
      </c>
      <c r="I187" s="3" t="s">
        <v>1492</v>
      </c>
      <c r="J187" s="3">
        <v>1004</v>
      </c>
      <c r="K187" s="3">
        <v>1000</v>
      </c>
      <c r="L187" s="3">
        <v>-4</v>
      </c>
      <c r="M187" s="3">
        <v>-0.4</v>
      </c>
    </row>
    <row r="188" spans="1:13" x14ac:dyDescent="0.25">
      <c r="A188" s="3" t="s">
        <v>635</v>
      </c>
      <c r="B188" s="3" t="s">
        <v>1340</v>
      </c>
      <c r="C188" s="3" t="s">
        <v>1240</v>
      </c>
      <c r="D188" s="3" t="s">
        <v>1498</v>
      </c>
      <c r="E188" s="3" t="s">
        <v>1503</v>
      </c>
      <c r="F188" s="3" t="s">
        <v>1493</v>
      </c>
      <c r="G188" s="3" t="s">
        <v>1269</v>
      </c>
      <c r="H188" s="3" t="s">
        <v>1324</v>
      </c>
      <c r="I188" s="3" t="s">
        <v>1365</v>
      </c>
      <c r="J188" s="3">
        <v>918.9</v>
      </c>
      <c r="K188" s="3">
        <v>1000</v>
      </c>
      <c r="L188" s="3">
        <v>81.099999999999994</v>
      </c>
      <c r="M188" s="3">
        <v>8.11</v>
      </c>
    </row>
    <row r="189" spans="1:13" x14ac:dyDescent="0.25">
      <c r="A189" s="3" t="s">
        <v>644</v>
      </c>
      <c r="B189" s="3" t="s">
        <v>1399</v>
      </c>
      <c r="C189" s="3" t="s">
        <v>1244</v>
      </c>
      <c r="D189" s="3" t="s">
        <v>1468</v>
      </c>
      <c r="E189" s="3" t="s">
        <v>1424</v>
      </c>
      <c r="F189" s="3" t="s">
        <v>1325</v>
      </c>
      <c r="G189" s="3" t="s">
        <v>1262</v>
      </c>
      <c r="H189" s="3" t="s">
        <v>1403</v>
      </c>
      <c r="I189" s="3" t="s">
        <v>1399</v>
      </c>
      <c r="J189" s="3">
        <v>924.4</v>
      </c>
      <c r="K189" s="3">
        <v>1000</v>
      </c>
      <c r="L189" s="3">
        <v>75.599999999999994</v>
      </c>
      <c r="M189" s="3">
        <v>7.56</v>
      </c>
    </row>
    <row r="190" spans="1:13" x14ac:dyDescent="0.25">
      <c r="A190" s="3" t="s">
        <v>701</v>
      </c>
      <c r="B190" s="3" t="s">
        <v>1488</v>
      </c>
      <c r="C190" s="3" t="s">
        <v>1234</v>
      </c>
      <c r="D190" s="3" t="s">
        <v>1211</v>
      </c>
      <c r="E190" s="3" t="s">
        <v>1419</v>
      </c>
      <c r="F190" s="3" t="s">
        <v>1410</v>
      </c>
      <c r="G190" s="3" t="s">
        <v>1474</v>
      </c>
      <c r="H190" s="3" t="s">
        <v>1444</v>
      </c>
      <c r="I190" s="3" t="s">
        <v>1426</v>
      </c>
      <c r="J190" s="3">
        <v>1068.2</v>
      </c>
      <c r="K190" s="3">
        <v>1000</v>
      </c>
      <c r="L190" s="3">
        <v>-68.2</v>
      </c>
      <c r="M190" s="3">
        <v>-6.82</v>
      </c>
    </row>
    <row r="191" spans="1:13" x14ac:dyDescent="0.25">
      <c r="A191" s="3" t="s">
        <v>647</v>
      </c>
      <c r="B191" s="3" t="s">
        <v>1362</v>
      </c>
      <c r="C191" s="3" t="s">
        <v>1238</v>
      </c>
      <c r="D191" s="3" t="s">
        <v>1460</v>
      </c>
      <c r="E191" s="3" t="s">
        <v>1405</v>
      </c>
      <c r="F191" s="3" t="s">
        <v>1340</v>
      </c>
      <c r="G191" s="3" t="s">
        <v>1245</v>
      </c>
      <c r="H191" s="3" t="s">
        <v>1365</v>
      </c>
      <c r="I191" s="3" t="s">
        <v>1436</v>
      </c>
      <c r="J191" s="3">
        <v>1081.5999999999999</v>
      </c>
      <c r="K191" s="3">
        <v>1000</v>
      </c>
      <c r="L191" s="3">
        <v>-81.599999999999994</v>
      </c>
      <c r="M191" s="3">
        <v>-8.16</v>
      </c>
    </row>
    <row r="192" spans="1:13" x14ac:dyDescent="0.25">
      <c r="A192" s="3" t="s">
        <v>649</v>
      </c>
      <c r="B192" s="3" t="s">
        <v>1412</v>
      </c>
      <c r="C192" s="3" t="s">
        <v>1216</v>
      </c>
      <c r="D192" s="3" t="s">
        <v>1202</v>
      </c>
      <c r="E192" s="3" t="s">
        <v>1373</v>
      </c>
      <c r="F192" s="3" t="s">
        <v>1343</v>
      </c>
      <c r="G192" s="3" t="s">
        <v>1263</v>
      </c>
      <c r="H192" s="3" t="s">
        <v>1441</v>
      </c>
      <c r="I192" s="3" t="s">
        <v>1376</v>
      </c>
      <c r="J192" s="3">
        <v>1023.4</v>
      </c>
      <c r="K192" s="3">
        <v>1000</v>
      </c>
      <c r="L192" s="3">
        <v>-23.4</v>
      </c>
      <c r="M192" s="3">
        <v>-2.34</v>
      </c>
    </row>
    <row r="193" spans="1:13" x14ac:dyDescent="0.25">
      <c r="A193" s="3" t="s">
        <v>667</v>
      </c>
      <c r="B193" s="3" t="s">
        <v>1407</v>
      </c>
      <c r="C193" s="3" t="s">
        <v>1230</v>
      </c>
      <c r="D193" s="3" t="s">
        <v>1393</v>
      </c>
      <c r="E193" s="3" t="s">
        <v>1373</v>
      </c>
      <c r="F193" s="3" t="s">
        <v>1471</v>
      </c>
      <c r="G193" s="3" t="s">
        <v>1258</v>
      </c>
      <c r="H193" s="3" t="s">
        <v>1391</v>
      </c>
      <c r="I193" s="3" t="s">
        <v>1440</v>
      </c>
      <c r="J193" s="3">
        <v>1064.2</v>
      </c>
      <c r="K193" s="3">
        <v>1000</v>
      </c>
      <c r="L193" s="3">
        <v>-64.2</v>
      </c>
      <c r="M193" s="3">
        <v>-6.42</v>
      </c>
    </row>
    <row r="194" spans="1:13" x14ac:dyDescent="0.25">
      <c r="A194" s="3" t="s">
        <v>669</v>
      </c>
      <c r="B194" s="3" t="s">
        <v>1422</v>
      </c>
      <c r="C194" s="3" t="s">
        <v>1204</v>
      </c>
      <c r="D194" s="3" t="s">
        <v>1418</v>
      </c>
      <c r="E194" s="3" t="s">
        <v>1363</v>
      </c>
      <c r="F194" s="3" t="s">
        <v>1426</v>
      </c>
      <c r="G194" s="3" t="s">
        <v>1270</v>
      </c>
      <c r="H194" s="3" t="s">
        <v>1407</v>
      </c>
      <c r="I194" s="3" t="s">
        <v>1371</v>
      </c>
      <c r="J194" s="3">
        <v>995</v>
      </c>
      <c r="K194" s="3">
        <v>1000</v>
      </c>
      <c r="L194" s="3">
        <v>5</v>
      </c>
      <c r="M194" s="3">
        <v>0.5</v>
      </c>
    </row>
    <row r="195" spans="1:13" x14ac:dyDescent="0.25">
      <c r="A195" s="3" t="s">
        <v>1305</v>
      </c>
      <c r="B195" s="3" t="s">
        <v>1534</v>
      </c>
    </row>
    <row r="196" spans="1:13" x14ac:dyDescent="0.25">
      <c r="A196" s="3" t="s">
        <v>1306</v>
      </c>
      <c r="B196" s="3" t="s">
        <v>1525</v>
      </c>
    </row>
    <row r="197" spans="1:13" x14ac:dyDescent="0.25">
      <c r="A197" s="3" t="s">
        <v>1307</v>
      </c>
      <c r="B197" s="3" t="s">
        <v>1308</v>
      </c>
    </row>
    <row r="198" spans="1:13" x14ac:dyDescent="0.25">
      <c r="A198" s="3" t="s">
        <v>1309</v>
      </c>
      <c r="B198" s="3" t="s">
        <v>1535</v>
      </c>
    </row>
    <row r="199" spans="1:13" x14ac:dyDescent="0.25">
      <c r="A199" s="3" t="s">
        <v>1310</v>
      </c>
      <c r="B199" s="3" t="s">
        <v>1536</v>
      </c>
    </row>
    <row r="200" spans="1:13" x14ac:dyDescent="0.25">
      <c r="A200" s="3" t="s">
        <v>1311</v>
      </c>
    </row>
    <row r="201" spans="1:13" x14ac:dyDescent="0.25">
      <c r="A201" s="3" t="s">
        <v>1312</v>
      </c>
    </row>
    <row r="202" spans="1:13" x14ac:dyDescent="0.25">
      <c r="A202" s="3" t="s">
        <v>1313</v>
      </c>
      <c r="B202" s="3" t="s">
        <v>1525</v>
      </c>
    </row>
  </sheetData>
  <conditionalFormatting sqref="J148:J19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K3" sqref="K3:L7"/>
    </sheetView>
  </sheetViews>
  <sheetFormatPr defaultRowHeight="15" x14ac:dyDescent="0.25"/>
  <cols>
    <col min="2" max="2" width="20.85546875" customWidth="1"/>
    <col min="6" max="6" width="14.5703125" customWidth="1"/>
    <col min="11" max="11" width="12.42578125" bestFit="1" customWidth="1"/>
    <col min="12" max="12" width="21.42578125" customWidth="1"/>
  </cols>
  <sheetData>
    <row r="1" spans="1:12" x14ac:dyDescent="0.25">
      <c r="D1" t="s">
        <v>61</v>
      </c>
      <c r="E1" t="s">
        <v>62</v>
      </c>
      <c r="F1" t="s">
        <v>704</v>
      </c>
      <c r="G1" t="s">
        <v>63</v>
      </c>
    </row>
    <row r="2" spans="1:12" x14ac:dyDescent="0.25">
      <c r="A2" t="s">
        <v>2</v>
      </c>
      <c r="B2" t="s">
        <v>149</v>
      </c>
      <c r="C2" t="s">
        <v>150</v>
      </c>
      <c r="D2" t="s">
        <v>151</v>
      </c>
      <c r="E2">
        <v>142</v>
      </c>
      <c r="F2">
        <f>ABS(E2)</f>
        <v>142</v>
      </c>
      <c r="G2" t="s">
        <v>152</v>
      </c>
      <c r="K2" s="1" t="s">
        <v>65</v>
      </c>
      <c r="L2" t="s">
        <v>784</v>
      </c>
    </row>
    <row r="3" spans="1:12" x14ac:dyDescent="0.25">
      <c r="A3" t="s">
        <v>2</v>
      </c>
      <c r="B3" t="s">
        <v>149</v>
      </c>
      <c r="C3" t="s">
        <v>153</v>
      </c>
      <c r="D3" t="s">
        <v>151</v>
      </c>
      <c r="E3">
        <v>1</v>
      </c>
      <c r="F3">
        <f t="shared" ref="F3:F39" si="0">ABS(E3)</f>
        <v>1</v>
      </c>
      <c r="G3" t="s">
        <v>154</v>
      </c>
      <c r="K3" s="2" t="s">
        <v>157</v>
      </c>
      <c r="L3" s="3">
        <v>341.85572005355317</v>
      </c>
    </row>
    <row r="4" spans="1:12" x14ac:dyDescent="0.25">
      <c r="A4" t="s">
        <v>2</v>
      </c>
      <c r="B4" t="s">
        <v>149</v>
      </c>
      <c r="C4" t="s">
        <v>153</v>
      </c>
      <c r="D4" t="s">
        <v>151</v>
      </c>
      <c r="E4">
        <v>-5</v>
      </c>
      <c r="F4">
        <f t="shared" si="0"/>
        <v>5</v>
      </c>
      <c r="G4" t="s">
        <v>154</v>
      </c>
      <c r="K4" s="2" t="s">
        <v>193</v>
      </c>
      <c r="L4" s="3">
        <v>1319.7334074223727</v>
      </c>
    </row>
    <row r="5" spans="1:12" x14ac:dyDescent="0.25">
      <c r="A5" t="s">
        <v>2</v>
      </c>
      <c r="B5" t="s">
        <v>149</v>
      </c>
      <c r="C5" t="s">
        <v>111</v>
      </c>
      <c r="D5" t="s">
        <v>151</v>
      </c>
      <c r="E5">
        <v>19</v>
      </c>
      <c r="F5">
        <f t="shared" si="0"/>
        <v>19</v>
      </c>
      <c r="G5" t="s">
        <v>155</v>
      </c>
      <c r="K5" s="2" t="s">
        <v>169</v>
      </c>
      <c r="L5" s="3">
        <v>376.97896871993123</v>
      </c>
    </row>
    <row r="6" spans="1:12" x14ac:dyDescent="0.25">
      <c r="A6" t="s">
        <v>2</v>
      </c>
      <c r="B6" t="s">
        <v>149</v>
      </c>
      <c r="C6" t="s">
        <v>156</v>
      </c>
      <c r="D6" t="s">
        <v>157</v>
      </c>
      <c r="E6">
        <v>0</v>
      </c>
      <c r="F6">
        <f t="shared" si="0"/>
        <v>0</v>
      </c>
      <c r="G6" t="s">
        <v>158</v>
      </c>
      <c r="K6" s="2" t="s">
        <v>151</v>
      </c>
      <c r="L6" s="3">
        <v>67.277410770629388</v>
      </c>
    </row>
    <row r="7" spans="1:12" x14ac:dyDescent="0.25">
      <c r="A7" t="s">
        <v>2</v>
      </c>
      <c r="B7" t="s">
        <v>149</v>
      </c>
      <c r="C7" t="s">
        <v>159</v>
      </c>
      <c r="D7" t="s">
        <v>157</v>
      </c>
      <c r="E7">
        <v>359</v>
      </c>
      <c r="F7">
        <f t="shared" si="0"/>
        <v>359</v>
      </c>
      <c r="G7" t="s">
        <v>160</v>
      </c>
      <c r="K7" s="2" t="s">
        <v>162</v>
      </c>
      <c r="L7" s="3">
        <v>2779.2231978258483</v>
      </c>
    </row>
    <row r="8" spans="1:12" x14ac:dyDescent="0.25">
      <c r="A8" t="s">
        <v>2</v>
      </c>
      <c r="B8" t="s">
        <v>149</v>
      </c>
      <c r="C8" t="s">
        <v>161</v>
      </c>
      <c r="D8" t="s">
        <v>162</v>
      </c>
      <c r="E8">
        <v>59</v>
      </c>
      <c r="F8">
        <f t="shared" si="0"/>
        <v>59</v>
      </c>
      <c r="G8" t="s">
        <v>163</v>
      </c>
      <c r="K8" s="2" t="s">
        <v>777</v>
      </c>
      <c r="L8" s="3"/>
    </row>
    <row r="9" spans="1:12" x14ac:dyDescent="0.25">
      <c r="A9" t="s">
        <v>2</v>
      </c>
      <c r="B9" t="s">
        <v>149</v>
      </c>
      <c r="C9" t="s">
        <v>164</v>
      </c>
      <c r="D9" t="s">
        <v>162</v>
      </c>
      <c r="E9">
        <v>5371</v>
      </c>
      <c r="F9">
        <f t="shared" si="0"/>
        <v>5371</v>
      </c>
      <c r="G9" t="s">
        <v>165</v>
      </c>
      <c r="K9" s="2" t="s">
        <v>66</v>
      </c>
      <c r="L9" s="3">
        <v>1208.7919624711487</v>
      </c>
    </row>
    <row r="10" spans="1:12" x14ac:dyDescent="0.25">
      <c r="A10" t="s">
        <v>2</v>
      </c>
      <c r="B10" t="s">
        <v>149</v>
      </c>
      <c r="C10" t="s">
        <v>166</v>
      </c>
      <c r="D10" t="s">
        <v>162</v>
      </c>
      <c r="E10">
        <v>56</v>
      </c>
      <c r="F10">
        <f t="shared" si="0"/>
        <v>56</v>
      </c>
      <c r="G10" t="s">
        <v>163</v>
      </c>
    </row>
    <row r="11" spans="1:12" x14ac:dyDescent="0.25">
      <c r="A11" t="s">
        <v>2</v>
      </c>
      <c r="B11" t="s">
        <v>149</v>
      </c>
      <c r="C11" t="s">
        <v>166</v>
      </c>
      <c r="D11" t="s">
        <v>162</v>
      </c>
      <c r="E11">
        <v>4237</v>
      </c>
      <c r="F11">
        <f t="shared" si="0"/>
        <v>4237</v>
      </c>
      <c r="G11" t="s">
        <v>165</v>
      </c>
    </row>
    <row r="12" spans="1:12" x14ac:dyDescent="0.25">
      <c r="A12" t="s">
        <v>2</v>
      </c>
      <c r="B12" t="s">
        <v>167</v>
      </c>
      <c r="C12" t="s">
        <v>168</v>
      </c>
      <c r="D12" t="s">
        <v>169</v>
      </c>
      <c r="E12">
        <v>178</v>
      </c>
      <c r="F12">
        <f t="shared" si="0"/>
        <v>178</v>
      </c>
      <c r="G12" t="s">
        <v>163</v>
      </c>
    </row>
    <row r="13" spans="1:12" x14ac:dyDescent="0.25">
      <c r="A13" t="s">
        <v>2</v>
      </c>
      <c r="B13" t="s">
        <v>167</v>
      </c>
      <c r="C13" t="s">
        <v>170</v>
      </c>
      <c r="D13" t="s">
        <v>169</v>
      </c>
      <c r="E13">
        <v>893</v>
      </c>
      <c r="F13">
        <f t="shared" si="0"/>
        <v>893</v>
      </c>
      <c r="G13" t="s">
        <v>171</v>
      </c>
    </row>
    <row r="14" spans="1:12" x14ac:dyDescent="0.25">
      <c r="A14" t="s">
        <v>2</v>
      </c>
      <c r="B14" t="s">
        <v>167</v>
      </c>
      <c r="C14" t="s">
        <v>172</v>
      </c>
      <c r="D14" t="s">
        <v>169</v>
      </c>
      <c r="E14">
        <v>0</v>
      </c>
      <c r="F14">
        <f t="shared" si="0"/>
        <v>0</v>
      </c>
      <c r="G14" t="s">
        <v>158</v>
      </c>
    </row>
    <row r="15" spans="1:12" x14ac:dyDescent="0.25">
      <c r="A15" t="s">
        <v>2</v>
      </c>
      <c r="B15" t="s">
        <v>173</v>
      </c>
      <c r="C15" t="s">
        <v>174</v>
      </c>
      <c r="D15" t="s">
        <v>157</v>
      </c>
      <c r="E15">
        <v>-4</v>
      </c>
      <c r="F15">
        <f t="shared" si="0"/>
        <v>4</v>
      </c>
      <c r="G15" t="s">
        <v>175</v>
      </c>
    </row>
    <row r="16" spans="1:12" x14ac:dyDescent="0.25">
      <c r="A16" t="s">
        <v>2</v>
      </c>
      <c r="B16" t="s">
        <v>173</v>
      </c>
      <c r="C16" t="s">
        <v>176</v>
      </c>
      <c r="D16" t="s">
        <v>157</v>
      </c>
      <c r="E16">
        <v>-1</v>
      </c>
      <c r="F16">
        <f t="shared" si="0"/>
        <v>1</v>
      </c>
      <c r="G16" t="s">
        <v>175</v>
      </c>
    </row>
    <row r="17" spans="1:7" x14ac:dyDescent="0.25">
      <c r="A17" t="s">
        <v>2</v>
      </c>
      <c r="B17" t="s">
        <v>173</v>
      </c>
      <c r="C17" t="s">
        <v>32</v>
      </c>
      <c r="D17" t="s">
        <v>157</v>
      </c>
      <c r="E17">
        <v>16</v>
      </c>
      <c r="F17">
        <f t="shared" si="0"/>
        <v>16</v>
      </c>
      <c r="G17" t="s">
        <v>160</v>
      </c>
    </row>
    <row r="18" spans="1:7" x14ac:dyDescent="0.25">
      <c r="A18" t="s">
        <v>2</v>
      </c>
      <c r="B18" t="s">
        <v>173</v>
      </c>
      <c r="C18" t="s">
        <v>177</v>
      </c>
      <c r="D18" t="s">
        <v>157</v>
      </c>
      <c r="E18">
        <v>-5</v>
      </c>
      <c r="F18">
        <f t="shared" si="0"/>
        <v>5</v>
      </c>
      <c r="G18" t="s">
        <v>178</v>
      </c>
    </row>
    <row r="19" spans="1:7" x14ac:dyDescent="0.25">
      <c r="A19" t="s">
        <v>2</v>
      </c>
      <c r="B19" t="s">
        <v>173</v>
      </c>
      <c r="C19" t="s">
        <v>177</v>
      </c>
      <c r="D19" t="s">
        <v>157</v>
      </c>
      <c r="E19">
        <v>5</v>
      </c>
      <c r="F19">
        <f t="shared" si="0"/>
        <v>5</v>
      </c>
      <c r="G19" t="s">
        <v>175</v>
      </c>
    </row>
    <row r="20" spans="1:7" x14ac:dyDescent="0.25">
      <c r="A20" t="s">
        <v>2</v>
      </c>
      <c r="B20" t="s">
        <v>173</v>
      </c>
      <c r="C20" t="s">
        <v>179</v>
      </c>
      <c r="D20" t="s">
        <v>157</v>
      </c>
      <c r="E20">
        <v>32</v>
      </c>
      <c r="F20">
        <f t="shared" si="0"/>
        <v>32</v>
      </c>
      <c r="G20" t="s">
        <v>160</v>
      </c>
    </row>
    <row r="21" spans="1:7" x14ac:dyDescent="0.25">
      <c r="A21" t="s">
        <v>2</v>
      </c>
      <c r="B21" t="s">
        <v>173</v>
      </c>
      <c r="C21" t="s">
        <v>180</v>
      </c>
      <c r="D21" t="s">
        <v>157</v>
      </c>
      <c r="E21">
        <v>313</v>
      </c>
      <c r="F21">
        <f t="shared" si="0"/>
        <v>313</v>
      </c>
      <c r="G21" t="s">
        <v>160</v>
      </c>
    </row>
    <row r="22" spans="1:7" x14ac:dyDescent="0.25">
      <c r="A22" t="s">
        <v>2</v>
      </c>
      <c r="B22" t="s">
        <v>173</v>
      </c>
      <c r="C22" t="s">
        <v>181</v>
      </c>
      <c r="D22" t="s">
        <v>157</v>
      </c>
      <c r="E22">
        <v>2</v>
      </c>
      <c r="F22">
        <f t="shared" si="0"/>
        <v>2</v>
      </c>
      <c r="G22" t="s">
        <v>158</v>
      </c>
    </row>
    <row r="23" spans="1:7" x14ac:dyDescent="0.25">
      <c r="A23" t="s">
        <v>2</v>
      </c>
      <c r="B23" t="s">
        <v>173</v>
      </c>
      <c r="C23" t="s">
        <v>182</v>
      </c>
      <c r="D23" t="s">
        <v>157</v>
      </c>
      <c r="E23">
        <v>2</v>
      </c>
      <c r="F23">
        <f t="shared" si="0"/>
        <v>2</v>
      </c>
      <c r="G23" t="s">
        <v>158</v>
      </c>
    </row>
    <row r="24" spans="1:7" x14ac:dyDescent="0.25">
      <c r="A24" t="s">
        <v>2</v>
      </c>
      <c r="B24" t="s">
        <v>173</v>
      </c>
      <c r="C24" t="s">
        <v>183</v>
      </c>
      <c r="D24" t="s">
        <v>157</v>
      </c>
      <c r="E24">
        <v>-1</v>
      </c>
      <c r="F24">
        <f t="shared" si="0"/>
        <v>1</v>
      </c>
      <c r="G24" t="s">
        <v>158</v>
      </c>
    </row>
    <row r="25" spans="1:7" x14ac:dyDescent="0.25">
      <c r="A25" t="s">
        <v>2</v>
      </c>
      <c r="B25" t="s">
        <v>173</v>
      </c>
      <c r="C25" t="s">
        <v>183</v>
      </c>
      <c r="D25" t="s">
        <v>157</v>
      </c>
      <c r="E25">
        <v>22</v>
      </c>
      <c r="F25">
        <f t="shared" si="0"/>
        <v>22</v>
      </c>
      <c r="G25" t="s">
        <v>160</v>
      </c>
    </row>
    <row r="26" spans="1:7" x14ac:dyDescent="0.25">
      <c r="A26" t="s">
        <v>2</v>
      </c>
      <c r="B26" t="s">
        <v>173</v>
      </c>
      <c r="C26" t="s">
        <v>184</v>
      </c>
      <c r="D26" t="s">
        <v>157</v>
      </c>
      <c r="E26">
        <v>14</v>
      </c>
      <c r="F26">
        <f t="shared" si="0"/>
        <v>14</v>
      </c>
      <c r="G26" t="s">
        <v>160</v>
      </c>
    </row>
    <row r="27" spans="1:7" x14ac:dyDescent="0.25">
      <c r="A27" t="s">
        <v>2</v>
      </c>
      <c r="B27" t="s">
        <v>173</v>
      </c>
      <c r="C27" t="s">
        <v>185</v>
      </c>
      <c r="D27" t="s">
        <v>157</v>
      </c>
      <c r="E27">
        <v>15</v>
      </c>
      <c r="F27">
        <f t="shared" si="0"/>
        <v>15</v>
      </c>
      <c r="G27" t="s">
        <v>160</v>
      </c>
    </row>
    <row r="28" spans="1:7" x14ac:dyDescent="0.25">
      <c r="A28" t="s">
        <v>2</v>
      </c>
      <c r="B28" t="s">
        <v>173</v>
      </c>
      <c r="C28" t="s">
        <v>186</v>
      </c>
      <c r="D28" t="s">
        <v>157</v>
      </c>
      <c r="E28">
        <v>1345</v>
      </c>
      <c r="F28">
        <f t="shared" si="0"/>
        <v>1345</v>
      </c>
      <c r="G28" t="s">
        <v>187</v>
      </c>
    </row>
    <row r="29" spans="1:7" x14ac:dyDescent="0.25">
      <c r="A29" t="s">
        <v>2</v>
      </c>
      <c r="B29" t="s">
        <v>173</v>
      </c>
      <c r="C29" t="s">
        <v>188</v>
      </c>
      <c r="D29" t="s">
        <v>169</v>
      </c>
      <c r="E29">
        <v>58</v>
      </c>
      <c r="F29">
        <f t="shared" si="0"/>
        <v>58</v>
      </c>
      <c r="G29" t="s">
        <v>163</v>
      </c>
    </row>
    <row r="30" spans="1:7" x14ac:dyDescent="0.25">
      <c r="A30" t="s">
        <v>2</v>
      </c>
      <c r="B30" t="s">
        <v>173</v>
      </c>
      <c r="C30" t="s">
        <v>188</v>
      </c>
      <c r="D30" t="s">
        <v>169</v>
      </c>
      <c r="E30">
        <v>257</v>
      </c>
      <c r="F30">
        <f t="shared" si="0"/>
        <v>257</v>
      </c>
      <c r="G30" t="s">
        <v>171</v>
      </c>
    </row>
    <row r="31" spans="1:7" x14ac:dyDescent="0.25">
      <c r="A31" t="s">
        <v>2</v>
      </c>
      <c r="B31" t="s">
        <v>173</v>
      </c>
      <c r="C31" t="s">
        <v>85</v>
      </c>
      <c r="D31" t="s">
        <v>169</v>
      </c>
      <c r="E31">
        <v>15</v>
      </c>
      <c r="F31">
        <f t="shared" si="0"/>
        <v>15</v>
      </c>
      <c r="G31" t="s">
        <v>171</v>
      </c>
    </row>
    <row r="32" spans="1:7" x14ac:dyDescent="0.25">
      <c r="A32" t="s">
        <v>2</v>
      </c>
      <c r="B32" t="s">
        <v>173</v>
      </c>
      <c r="C32" t="s">
        <v>189</v>
      </c>
      <c r="D32" t="s">
        <v>169</v>
      </c>
      <c r="E32">
        <v>170</v>
      </c>
      <c r="F32">
        <f t="shared" si="0"/>
        <v>170</v>
      </c>
      <c r="G32" t="s">
        <v>163</v>
      </c>
    </row>
    <row r="33" spans="1:7" x14ac:dyDescent="0.25">
      <c r="A33" t="s">
        <v>2</v>
      </c>
      <c r="B33" t="s">
        <v>173</v>
      </c>
      <c r="C33" t="s">
        <v>190</v>
      </c>
      <c r="D33" t="s">
        <v>169</v>
      </c>
      <c r="E33">
        <v>917</v>
      </c>
      <c r="F33">
        <f t="shared" si="0"/>
        <v>917</v>
      </c>
      <c r="G33" t="s">
        <v>171</v>
      </c>
    </row>
    <row r="34" spans="1:7" x14ac:dyDescent="0.25">
      <c r="A34" t="s">
        <v>2</v>
      </c>
      <c r="B34" t="s">
        <v>191</v>
      </c>
      <c r="C34" t="s">
        <v>192</v>
      </c>
      <c r="D34" t="s">
        <v>193</v>
      </c>
      <c r="E34">
        <v>6</v>
      </c>
      <c r="F34">
        <f t="shared" si="0"/>
        <v>6</v>
      </c>
      <c r="G34" t="s">
        <v>194</v>
      </c>
    </row>
    <row r="35" spans="1:7" x14ac:dyDescent="0.25">
      <c r="A35" t="s">
        <v>2</v>
      </c>
      <c r="B35" t="s">
        <v>191</v>
      </c>
      <c r="C35" t="s">
        <v>32</v>
      </c>
      <c r="D35" t="s">
        <v>193</v>
      </c>
      <c r="E35">
        <v>487</v>
      </c>
      <c r="F35">
        <f t="shared" si="0"/>
        <v>487</v>
      </c>
      <c r="G35" t="s">
        <v>163</v>
      </c>
    </row>
    <row r="36" spans="1:7" x14ac:dyDescent="0.25">
      <c r="A36" t="s">
        <v>2</v>
      </c>
      <c r="B36" t="s">
        <v>191</v>
      </c>
      <c r="C36" t="s">
        <v>195</v>
      </c>
      <c r="D36" t="s">
        <v>193</v>
      </c>
      <c r="E36">
        <v>2</v>
      </c>
      <c r="F36">
        <f t="shared" si="0"/>
        <v>2</v>
      </c>
      <c r="G36" t="s">
        <v>175</v>
      </c>
    </row>
    <row r="37" spans="1:7" x14ac:dyDescent="0.25">
      <c r="A37" t="s">
        <v>2</v>
      </c>
      <c r="B37" t="s">
        <v>191</v>
      </c>
      <c r="C37" t="s">
        <v>196</v>
      </c>
      <c r="D37" t="s">
        <v>193</v>
      </c>
      <c r="E37">
        <v>32</v>
      </c>
      <c r="F37">
        <f t="shared" si="0"/>
        <v>32</v>
      </c>
      <c r="G37" t="s">
        <v>197</v>
      </c>
    </row>
    <row r="38" spans="1:7" x14ac:dyDescent="0.25">
      <c r="A38" t="s">
        <v>2</v>
      </c>
      <c r="B38" t="s">
        <v>191</v>
      </c>
      <c r="C38" t="s">
        <v>198</v>
      </c>
      <c r="D38" t="s">
        <v>193</v>
      </c>
      <c r="E38">
        <v>2992</v>
      </c>
      <c r="F38">
        <f t="shared" si="0"/>
        <v>2992</v>
      </c>
      <c r="G38" t="s">
        <v>199</v>
      </c>
    </row>
    <row r="39" spans="1:7" x14ac:dyDescent="0.25">
      <c r="A39" t="s">
        <v>2</v>
      </c>
      <c r="B39" t="s">
        <v>191</v>
      </c>
      <c r="C39" t="s">
        <v>200</v>
      </c>
      <c r="D39" t="s">
        <v>193</v>
      </c>
      <c r="E39">
        <v>2251</v>
      </c>
      <c r="F39">
        <f t="shared" si="0"/>
        <v>2251</v>
      </c>
      <c r="G39" t="s">
        <v>199</v>
      </c>
    </row>
  </sheetData>
  <pageMargins left="0.7" right="0.7" top="0.75" bottom="0.75" header="0.3" footer="0.3"/>
  <pageSetup paperSize="9" orientation="portrait" horizontalDpi="30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I4" sqref="I4:J8"/>
    </sheetView>
  </sheetViews>
  <sheetFormatPr defaultRowHeight="15" x14ac:dyDescent="0.25"/>
  <cols>
    <col min="7" max="7" width="15.140625" customWidth="1"/>
    <col min="9" max="9" width="12.42578125" bestFit="1" customWidth="1"/>
    <col min="10" max="10" width="21.42578125" customWidth="1"/>
  </cols>
  <sheetData>
    <row r="1" spans="1:10" x14ac:dyDescent="0.25">
      <c r="E1" t="s">
        <v>61</v>
      </c>
      <c r="F1" t="s">
        <v>62</v>
      </c>
      <c r="G1" t="s">
        <v>704</v>
      </c>
    </row>
    <row r="2" spans="1:10" x14ac:dyDescent="0.25">
      <c r="A2" t="s">
        <v>2</v>
      </c>
      <c r="B2" t="s">
        <v>201</v>
      </c>
      <c r="C2" t="s">
        <v>202</v>
      </c>
      <c r="D2" t="s">
        <v>203</v>
      </c>
      <c r="E2" t="s">
        <v>157</v>
      </c>
      <c r="F2">
        <v>194</v>
      </c>
      <c r="G2">
        <f>ABS(F2)</f>
        <v>194</v>
      </c>
    </row>
    <row r="3" spans="1:10" x14ac:dyDescent="0.25">
      <c r="A3" t="s">
        <v>2</v>
      </c>
      <c r="B3" t="s">
        <v>3</v>
      </c>
      <c r="C3" t="s">
        <v>204</v>
      </c>
      <c r="D3" t="s">
        <v>205</v>
      </c>
      <c r="E3" t="s">
        <v>193</v>
      </c>
      <c r="F3">
        <v>57</v>
      </c>
      <c r="G3">
        <f t="shared" ref="G3:G26" si="0">ABS(F3)</f>
        <v>57</v>
      </c>
      <c r="I3" s="1" t="s">
        <v>65</v>
      </c>
      <c r="J3" t="s">
        <v>784</v>
      </c>
    </row>
    <row r="4" spans="1:10" x14ac:dyDescent="0.25">
      <c r="A4" t="s">
        <v>2</v>
      </c>
      <c r="B4" t="s">
        <v>3</v>
      </c>
      <c r="C4" t="s">
        <v>204</v>
      </c>
      <c r="D4" t="s">
        <v>206</v>
      </c>
      <c r="E4" t="s">
        <v>193</v>
      </c>
      <c r="F4">
        <v>15</v>
      </c>
      <c r="G4">
        <f t="shared" si="0"/>
        <v>15</v>
      </c>
      <c r="I4" s="2" t="s">
        <v>157</v>
      </c>
      <c r="J4" s="3">
        <v>67.781265848315343</v>
      </c>
    </row>
    <row r="5" spans="1:10" x14ac:dyDescent="0.25">
      <c r="A5" t="s">
        <v>2</v>
      </c>
      <c r="B5" t="s">
        <v>3</v>
      </c>
      <c r="C5" t="s">
        <v>4</v>
      </c>
      <c r="D5" t="s">
        <v>207</v>
      </c>
      <c r="E5" t="s">
        <v>151</v>
      </c>
      <c r="F5">
        <v>58</v>
      </c>
      <c r="G5">
        <f t="shared" si="0"/>
        <v>58</v>
      </c>
      <c r="I5" s="2" t="s">
        <v>193</v>
      </c>
      <c r="J5" s="3">
        <v>68.59482487768301</v>
      </c>
    </row>
    <row r="6" spans="1:10" x14ac:dyDescent="0.25">
      <c r="A6" t="s">
        <v>2</v>
      </c>
      <c r="B6" t="s">
        <v>3</v>
      </c>
      <c r="C6" t="s">
        <v>4</v>
      </c>
      <c r="D6" t="s">
        <v>188</v>
      </c>
      <c r="E6" t="s">
        <v>157</v>
      </c>
      <c r="F6">
        <v>101</v>
      </c>
      <c r="G6">
        <f t="shared" si="0"/>
        <v>101</v>
      </c>
      <c r="I6" s="2" t="s">
        <v>169</v>
      </c>
      <c r="J6" s="3">
        <v>86.562501504211781</v>
      </c>
    </row>
    <row r="7" spans="1:10" x14ac:dyDescent="0.25">
      <c r="A7" t="s">
        <v>2</v>
      </c>
      <c r="B7" t="s">
        <v>3</v>
      </c>
      <c r="C7" t="s">
        <v>4</v>
      </c>
      <c r="D7" t="s">
        <v>208</v>
      </c>
      <c r="E7" t="s">
        <v>162</v>
      </c>
      <c r="F7">
        <v>-6</v>
      </c>
      <c r="G7">
        <f t="shared" si="0"/>
        <v>6</v>
      </c>
      <c r="I7" s="2" t="s">
        <v>151</v>
      </c>
      <c r="J7" s="3" t="e">
        <v>#DIV/0!</v>
      </c>
    </row>
    <row r="8" spans="1:10" x14ac:dyDescent="0.25">
      <c r="A8" t="s">
        <v>2</v>
      </c>
      <c r="B8" t="s">
        <v>3</v>
      </c>
      <c r="C8" t="s">
        <v>4</v>
      </c>
      <c r="D8" t="s">
        <v>208</v>
      </c>
      <c r="E8" t="s">
        <v>162</v>
      </c>
      <c r="F8">
        <v>66</v>
      </c>
      <c r="G8">
        <f t="shared" si="0"/>
        <v>66</v>
      </c>
      <c r="I8" s="2" t="s">
        <v>162</v>
      </c>
      <c r="J8" s="3">
        <v>27.608875384557045</v>
      </c>
    </row>
    <row r="9" spans="1:10" x14ac:dyDescent="0.25">
      <c r="A9" t="s">
        <v>2</v>
      </c>
      <c r="B9" t="s">
        <v>3</v>
      </c>
      <c r="C9" t="s">
        <v>4</v>
      </c>
      <c r="D9" t="s">
        <v>209</v>
      </c>
      <c r="E9" t="s">
        <v>162</v>
      </c>
      <c r="F9">
        <v>63</v>
      </c>
      <c r="G9">
        <f t="shared" si="0"/>
        <v>63</v>
      </c>
      <c r="I9" s="2" t="s">
        <v>777</v>
      </c>
      <c r="J9" s="3"/>
    </row>
    <row r="10" spans="1:10" x14ac:dyDescent="0.25">
      <c r="A10" t="s">
        <v>2</v>
      </c>
      <c r="B10" t="s">
        <v>3</v>
      </c>
      <c r="C10" t="s">
        <v>4</v>
      </c>
      <c r="D10" t="s">
        <v>210</v>
      </c>
      <c r="E10" t="s">
        <v>162</v>
      </c>
      <c r="F10">
        <v>46</v>
      </c>
      <c r="G10">
        <f t="shared" si="0"/>
        <v>46</v>
      </c>
      <c r="I10" s="2" t="s">
        <v>66</v>
      </c>
      <c r="J10" s="3">
        <v>69.861577422786553</v>
      </c>
    </row>
    <row r="11" spans="1:10" x14ac:dyDescent="0.25">
      <c r="A11" t="s">
        <v>2</v>
      </c>
      <c r="B11" t="s">
        <v>3</v>
      </c>
      <c r="C11" t="s">
        <v>27</v>
      </c>
      <c r="D11" t="s">
        <v>211</v>
      </c>
      <c r="E11" t="s">
        <v>193</v>
      </c>
      <c r="F11">
        <v>14</v>
      </c>
      <c r="G11">
        <f t="shared" si="0"/>
        <v>14</v>
      </c>
    </row>
    <row r="12" spans="1:10" x14ac:dyDescent="0.25">
      <c r="A12" t="s">
        <v>2</v>
      </c>
      <c r="B12" t="s">
        <v>3</v>
      </c>
      <c r="C12" t="s">
        <v>27</v>
      </c>
      <c r="D12" t="s">
        <v>212</v>
      </c>
      <c r="E12" t="s">
        <v>193</v>
      </c>
      <c r="F12">
        <v>1</v>
      </c>
      <c r="G12">
        <f t="shared" si="0"/>
        <v>1</v>
      </c>
    </row>
    <row r="13" spans="1:10" x14ac:dyDescent="0.25">
      <c r="A13" t="s">
        <v>2</v>
      </c>
      <c r="B13" t="s">
        <v>3</v>
      </c>
      <c r="C13" t="s">
        <v>27</v>
      </c>
      <c r="D13" t="s">
        <v>213</v>
      </c>
      <c r="E13" t="s">
        <v>193</v>
      </c>
      <c r="F13">
        <v>55</v>
      </c>
      <c r="G13">
        <f t="shared" si="0"/>
        <v>55</v>
      </c>
    </row>
    <row r="14" spans="1:10" x14ac:dyDescent="0.25">
      <c r="A14" t="s">
        <v>2</v>
      </c>
      <c r="B14" t="s">
        <v>3</v>
      </c>
      <c r="C14" t="s">
        <v>27</v>
      </c>
      <c r="D14" t="s">
        <v>214</v>
      </c>
      <c r="E14" t="s">
        <v>193</v>
      </c>
      <c r="F14">
        <v>105</v>
      </c>
      <c r="G14">
        <f t="shared" si="0"/>
        <v>105</v>
      </c>
    </row>
    <row r="15" spans="1:10" x14ac:dyDescent="0.25">
      <c r="A15" t="s">
        <v>2</v>
      </c>
      <c r="B15" t="s">
        <v>3</v>
      </c>
      <c r="C15" t="s">
        <v>215</v>
      </c>
      <c r="D15" t="s">
        <v>216</v>
      </c>
      <c r="E15" t="s">
        <v>157</v>
      </c>
      <c r="F15">
        <v>198</v>
      </c>
      <c r="G15">
        <f t="shared" si="0"/>
        <v>198</v>
      </c>
    </row>
    <row r="16" spans="1:10" x14ac:dyDescent="0.25">
      <c r="A16" t="s">
        <v>2</v>
      </c>
      <c r="B16" t="s">
        <v>3</v>
      </c>
      <c r="C16" t="s">
        <v>215</v>
      </c>
      <c r="D16" t="s">
        <v>217</v>
      </c>
      <c r="E16" t="s">
        <v>169</v>
      </c>
      <c r="F16">
        <v>24</v>
      </c>
      <c r="G16">
        <f t="shared" si="0"/>
        <v>24</v>
      </c>
    </row>
    <row r="17" spans="1:7" x14ac:dyDescent="0.25">
      <c r="A17" t="s">
        <v>2</v>
      </c>
      <c r="B17" t="s">
        <v>3</v>
      </c>
      <c r="C17" t="s">
        <v>215</v>
      </c>
      <c r="D17" t="s">
        <v>217</v>
      </c>
      <c r="E17" t="s">
        <v>169</v>
      </c>
      <c r="F17">
        <v>-34</v>
      </c>
      <c r="G17">
        <f t="shared" si="0"/>
        <v>34</v>
      </c>
    </row>
    <row r="18" spans="1:7" x14ac:dyDescent="0.25">
      <c r="A18" t="s">
        <v>2</v>
      </c>
      <c r="B18" t="s">
        <v>3</v>
      </c>
      <c r="C18" t="s">
        <v>215</v>
      </c>
      <c r="D18" t="s">
        <v>218</v>
      </c>
      <c r="E18" t="s">
        <v>169</v>
      </c>
      <c r="F18">
        <v>233</v>
      </c>
      <c r="G18">
        <f t="shared" si="0"/>
        <v>233</v>
      </c>
    </row>
    <row r="19" spans="1:7" x14ac:dyDescent="0.25">
      <c r="A19" t="s">
        <v>2</v>
      </c>
      <c r="B19" t="s">
        <v>3</v>
      </c>
      <c r="C19" t="s">
        <v>215</v>
      </c>
      <c r="D19" t="s">
        <v>219</v>
      </c>
      <c r="E19" t="s">
        <v>169</v>
      </c>
      <c r="F19">
        <v>0</v>
      </c>
      <c r="G19">
        <f t="shared" si="0"/>
        <v>0</v>
      </c>
    </row>
    <row r="20" spans="1:7" x14ac:dyDescent="0.25">
      <c r="A20" t="s">
        <v>2</v>
      </c>
      <c r="B20" t="s">
        <v>3</v>
      </c>
      <c r="C20" t="s">
        <v>215</v>
      </c>
      <c r="D20" t="s">
        <v>220</v>
      </c>
      <c r="E20" t="s">
        <v>169</v>
      </c>
      <c r="F20">
        <v>-17</v>
      </c>
      <c r="G20">
        <f t="shared" si="0"/>
        <v>17</v>
      </c>
    </row>
    <row r="21" spans="1:7" x14ac:dyDescent="0.25">
      <c r="A21" t="s">
        <v>2</v>
      </c>
      <c r="B21" t="s">
        <v>3</v>
      </c>
      <c r="C21" t="s">
        <v>215</v>
      </c>
      <c r="D21" t="s">
        <v>220</v>
      </c>
      <c r="E21" t="s">
        <v>169</v>
      </c>
      <c r="F21">
        <v>74</v>
      </c>
      <c r="G21">
        <f t="shared" si="0"/>
        <v>74</v>
      </c>
    </row>
    <row r="22" spans="1:7" x14ac:dyDescent="0.25">
      <c r="A22" t="s">
        <v>2</v>
      </c>
      <c r="B22" t="s">
        <v>3</v>
      </c>
      <c r="C22" t="s">
        <v>101</v>
      </c>
      <c r="D22" t="s">
        <v>216</v>
      </c>
      <c r="E22" t="s">
        <v>193</v>
      </c>
      <c r="F22">
        <v>228</v>
      </c>
      <c r="G22">
        <f t="shared" si="0"/>
        <v>228</v>
      </c>
    </row>
    <row r="23" spans="1:7" x14ac:dyDescent="0.25">
      <c r="A23" t="s">
        <v>2</v>
      </c>
      <c r="B23" t="s">
        <v>3</v>
      </c>
      <c r="C23" t="s">
        <v>101</v>
      </c>
      <c r="D23" t="s">
        <v>110</v>
      </c>
      <c r="E23" t="s">
        <v>193</v>
      </c>
      <c r="F23">
        <v>81</v>
      </c>
      <c r="G23">
        <f t="shared" si="0"/>
        <v>81</v>
      </c>
    </row>
    <row r="24" spans="1:7" x14ac:dyDescent="0.25">
      <c r="A24" t="s">
        <v>2</v>
      </c>
      <c r="B24" t="s">
        <v>3</v>
      </c>
      <c r="C24" t="s">
        <v>101</v>
      </c>
      <c r="D24" t="s">
        <v>221</v>
      </c>
      <c r="E24" t="s">
        <v>157</v>
      </c>
      <c r="F24">
        <v>133</v>
      </c>
      <c r="G24">
        <f t="shared" si="0"/>
        <v>133</v>
      </c>
    </row>
    <row r="25" spans="1:7" x14ac:dyDescent="0.25">
      <c r="A25" t="s">
        <v>2</v>
      </c>
      <c r="B25" t="s">
        <v>3</v>
      </c>
      <c r="C25" t="s">
        <v>101</v>
      </c>
      <c r="D25" t="s">
        <v>222</v>
      </c>
      <c r="E25" t="s">
        <v>157</v>
      </c>
      <c r="F25">
        <v>36</v>
      </c>
      <c r="G25">
        <f t="shared" si="0"/>
        <v>36</v>
      </c>
    </row>
    <row r="26" spans="1:7" x14ac:dyDescent="0.25">
      <c r="A26" t="s">
        <v>2</v>
      </c>
      <c r="B26" t="s">
        <v>3</v>
      </c>
      <c r="C26" t="s">
        <v>223</v>
      </c>
      <c r="D26" t="s">
        <v>224</v>
      </c>
      <c r="E26" t="s">
        <v>193</v>
      </c>
      <c r="F26">
        <v>65</v>
      </c>
      <c r="G26">
        <f t="shared" si="0"/>
        <v>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M3" sqref="M3:N6"/>
    </sheetView>
  </sheetViews>
  <sheetFormatPr defaultRowHeight="15" x14ac:dyDescent="0.25"/>
  <cols>
    <col min="13" max="13" width="12.42578125" bestFit="1" customWidth="1"/>
    <col min="14" max="14" width="21.42578125" customWidth="1"/>
  </cols>
  <sheetData>
    <row r="1" spans="1:14" x14ac:dyDescent="0.25">
      <c r="F1" t="s">
        <v>61</v>
      </c>
      <c r="G1" t="s">
        <v>62</v>
      </c>
      <c r="H1" t="s">
        <v>704</v>
      </c>
    </row>
    <row r="2" spans="1:14" x14ac:dyDescent="0.25">
      <c r="A2" t="s">
        <v>2</v>
      </c>
      <c r="B2" t="s">
        <v>201</v>
      </c>
      <c r="C2" t="s">
        <v>225</v>
      </c>
      <c r="D2" s="4">
        <v>0.875</v>
      </c>
      <c r="E2" t="s">
        <v>226</v>
      </c>
      <c r="F2" t="s">
        <v>268</v>
      </c>
      <c r="G2">
        <v>789</v>
      </c>
      <c r="H2">
        <f>ABS(G2)</f>
        <v>789</v>
      </c>
      <c r="I2" t="s">
        <v>227</v>
      </c>
      <c r="M2" s="1" t="s">
        <v>65</v>
      </c>
      <c r="N2" t="s">
        <v>784</v>
      </c>
    </row>
    <row r="3" spans="1:14" x14ac:dyDescent="0.25">
      <c r="A3" t="s">
        <v>2</v>
      </c>
      <c r="B3" t="s">
        <v>201</v>
      </c>
      <c r="C3" t="s">
        <v>225</v>
      </c>
      <c r="D3" s="4">
        <v>0.875</v>
      </c>
      <c r="E3" t="s">
        <v>226</v>
      </c>
      <c r="F3" t="s">
        <v>270</v>
      </c>
      <c r="G3">
        <v>263</v>
      </c>
      <c r="H3">
        <f t="shared" ref="H3:H30" si="0">ABS(G3)</f>
        <v>263</v>
      </c>
      <c r="I3" t="s">
        <v>228</v>
      </c>
      <c r="M3" s="2" t="s">
        <v>268</v>
      </c>
      <c r="N3" s="3" t="e">
        <v>#DIV/0!</v>
      </c>
    </row>
    <row r="4" spans="1:14" x14ac:dyDescent="0.25">
      <c r="A4" t="s">
        <v>2</v>
      </c>
      <c r="B4" t="s">
        <v>201</v>
      </c>
      <c r="C4" t="s">
        <v>225</v>
      </c>
      <c r="D4" s="4">
        <v>0.875</v>
      </c>
      <c r="E4" t="s">
        <v>229</v>
      </c>
      <c r="F4" t="s">
        <v>270</v>
      </c>
      <c r="G4">
        <v>379</v>
      </c>
      <c r="H4">
        <f t="shared" si="0"/>
        <v>379</v>
      </c>
      <c r="I4" t="s">
        <v>230</v>
      </c>
      <c r="M4" s="2" t="s">
        <v>270</v>
      </c>
      <c r="N4" s="3">
        <v>190.21518914592016</v>
      </c>
    </row>
    <row r="5" spans="1:14" x14ac:dyDescent="0.25">
      <c r="A5" t="s">
        <v>2</v>
      </c>
      <c r="B5" t="s">
        <v>201</v>
      </c>
      <c r="C5" t="s">
        <v>225</v>
      </c>
      <c r="D5" s="4">
        <v>0.875</v>
      </c>
      <c r="E5" t="s">
        <v>231</v>
      </c>
      <c r="F5" t="s">
        <v>270</v>
      </c>
      <c r="G5">
        <v>24</v>
      </c>
      <c r="H5">
        <f t="shared" si="0"/>
        <v>24</v>
      </c>
      <c r="I5" t="s">
        <v>232</v>
      </c>
      <c r="M5" s="2" t="s">
        <v>281</v>
      </c>
      <c r="N5" s="3">
        <v>382.68700808081553</v>
      </c>
    </row>
    <row r="6" spans="1:14" x14ac:dyDescent="0.25">
      <c r="A6" t="s">
        <v>2</v>
      </c>
      <c r="B6" t="s">
        <v>201</v>
      </c>
      <c r="C6" t="s">
        <v>225</v>
      </c>
      <c r="D6" s="4">
        <v>0.875</v>
      </c>
      <c r="E6" t="s">
        <v>231</v>
      </c>
      <c r="F6" t="s">
        <v>270</v>
      </c>
      <c r="G6">
        <v>240</v>
      </c>
      <c r="H6">
        <f t="shared" si="0"/>
        <v>240</v>
      </c>
      <c r="I6" t="s">
        <v>232</v>
      </c>
      <c r="M6" s="2" t="s">
        <v>278</v>
      </c>
      <c r="N6" s="3">
        <v>14.849242404917497</v>
      </c>
    </row>
    <row r="7" spans="1:14" x14ac:dyDescent="0.25">
      <c r="A7" t="s">
        <v>2</v>
      </c>
      <c r="B7" t="s">
        <v>201</v>
      </c>
      <c r="C7" t="s">
        <v>225</v>
      </c>
      <c r="D7" s="4">
        <v>0.83333333333333337</v>
      </c>
      <c r="E7" t="s">
        <v>233</v>
      </c>
      <c r="F7" t="s">
        <v>270</v>
      </c>
      <c r="G7">
        <v>-26</v>
      </c>
      <c r="H7">
        <f t="shared" si="0"/>
        <v>26</v>
      </c>
      <c r="I7" t="s">
        <v>234</v>
      </c>
      <c r="M7" s="2" t="s">
        <v>777</v>
      </c>
      <c r="N7" s="3"/>
    </row>
    <row r="8" spans="1:14" x14ac:dyDescent="0.25">
      <c r="A8" t="s">
        <v>2</v>
      </c>
      <c r="B8" t="s">
        <v>201</v>
      </c>
      <c r="C8" t="s">
        <v>225</v>
      </c>
      <c r="D8" s="4">
        <v>0.83333333333333337</v>
      </c>
      <c r="E8" t="s">
        <v>233</v>
      </c>
      <c r="F8" t="s">
        <v>270</v>
      </c>
      <c r="G8">
        <v>30</v>
      </c>
      <c r="H8">
        <f t="shared" si="0"/>
        <v>30</v>
      </c>
      <c r="I8" t="s">
        <v>234</v>
      </c>
      <c r="M8" s="2" t="s">
        <v>66</v>
      </c>
      <c r="N8" s="3">
        <v>308.15946946457711</v>
      </c>
    </row>
    <row r="9" spans="1:14" x14ac:dyDescent="0.25">
      <c r="A9" t="s">
        <v>2</v>
      </c>
      <c r="B9" t="s">
        <v>201</v>
      </c>
      <c r="C9" t="s">
        <v>225</v>
      </c>
      <c r="D9" s="4">
        <v>0.83333333333333337</v>
      </c>
      <c r="E9" t="s">
        <v>235</v>
      </c>
      <c r="F9" t="s">
        <v>270</v>
      </c>
      <c r="G9">
        <v>555</v>
      </c>
      <c r="H9">
        <f t="shared" si="0"/>
        <v>555</v>
      </c>
      <c r="I9" t="s">
        <v>227</v>
      </c>
    </row>
    <row r="10" spans="1:14" x14ac:dyDescent="0.25">
      <c r="A10" t="s">
        <v>2</v>
      </c>
      <c r="B10" t="s">
        <v>201</v>
      </c>
      <c r="C10" t="s">
        <v>225</v>
      </c>
      <c r="D10" s="4">
        <v>0.83333333333333337</v>
      </c>
      <c r="E10" t="s">
        <v>236</v>
      </c>
      <c r="F10" t="s">
        <v>270</v>
      </c>
      <c r="G10">
        <v>451</v>
      </c>
      <c r="H10">
        <f t="shared" si="0"/>
        <v>451</v>
      </c>
      <c r="I10" t="s">
        <v>227</v>
      </c>
    </row>
    <row r="11" spans="1:14" x14ac:dyDescent="0.25">
      <c r="A11" t="s">
        <v>2</v>
      </c>
      <c r="B11" t="s">
        <v>201</v>
      </c>
      <c r="C11" t="s">
        <v>225</v>
      </c>
      <c r="D11" s="4">
        <v>0.70833333333333337</v>
      </c>
      <c r="E11" t="s">
        <v>237</v>
      </c>
      <c r="F11" t="s">
        <v>278</v>
      </c>
      <c r="G11">
        <v>100</v>
      </c>
      <c r="H11">
        <f t="shared" si="0"/>
        <v>100</v>
      </c>
      <c r="I11" t="s">
        <v>238</v>
      </c>
    </row>
    <row r="12" spans="1:14" x14ac:dyDescent="0.25">
      <c r="A12" t="s">
        <v>2</v>
      </c>
      <c r="B12" t="s">
        <v>201</v>
      </c>
      <c r="C12" t="s">
        <v>225</v>
      </c>
      <c r="D12" s="4">
        <v>0.70833333333333337</v>
      </c>
      <c r="E12" t="s">
        <v>239</v>
      </c>
      <c r="F12" t="s">
        <v>278</v>
      </c>
      <c r="G12">
        <v>121</v>
      </c>
      <c r="H12">
        <f t="shared" si="0"/>
        <v>121</v>
      </c>
      <c r="I12" t="s">
        <v>240</v>
      </c>
    </row>
    <row r="13" spans="1:14" x14ac:dyDescent="0.25">
      <c r="A13" t="s">
        <v>2</v>
      </c>
      <c r="B13" t="s">
        <v>201</v>
      </c>
      <c r="C13" t="s">
        <v>225</v>
      </c>
      <c r="D13" s="4">
        <v>0.625</v>
      </c>
      <c r="E13" t="s">
        <v>241</v>
      </c>
      <c r="F13" t="s">
        <v>281</v>
      </c>
      <c r="G13">
        <v>212</v>
      </c>
      <c r="H13">
        <f t="shared" si="0"/>
        <v>212</v>
      </c>
      <c r="I13" t="s">
        <v>238</v>
      </c>
    </row>
    <row r="14" spans="1:14" x14ac:dyDescent="0.25">
      <c r="A14" t="s">
        <v>2</v>
      </c>
      <c r="B14" t="s">
        <v>201</v>
      </c>
      <c r="C14" t="s">
        <v>225</v>
      </c>
      <c r="D14" s="4">
        <v>0.625</v>
      </c>
      <c r="E14" t="s">
        <v>242</v>
      </c>
      <c r="F14" t="s">
        <v>281</v>
      </c>
      <c r="G14">
        <v>6</v>
      </c>
      <c r="H14">
        <f t="shared" si="0"/>
        <v>6</v>
      </c>
      <c r="I14" t="s">
        <v>243</v>
      </c>
    </row>
    <row r="15" spans="1:14" x14ac:dyDescent="0.25">
      <c r="A15" t="s">
        <v>2</v>
      </c>
      <c r="B15" t="s">
        <v>201</v>
      </c>
      <c r="C15" t="s">
        <v>225</v>
      </c>
      <c r="D15" s="4">
        <v>0.625</v>
      </c>
      <c r="E15" t="s">
        <v>244</v>
      </c>
      <c r="F15" t="s">
        <v>281</v>
      </c>
      <c r="G15">
        <v>1215</v>
      </c>
      <c r="H15">
        <f t="shared" si="0"/>
        <v>1215</v>
      </c>
      <c r="I15" t="s">
        <v>245</v>
      </c>
    </row>
    <row r="16" spans="1:14" x14ac:dyDescent="0.25">
      <c r="A16" t="s">
        <v>2</v>
      </c>
      <c r="B16" t="s">
        <v>201</v>
      </c>
      <c r="C16" t="s">
        <v>225</v>
      </c>
      <c r="D16" s="4">
        <v>0.625</v>
      </c>
      <c r="E16" t="s">
        <v>246</v>
      </c>
      <c r="F16" t="s">
        <v>281</v>
      </c>
      <c r="G16">
        <v>-12</v>
      </c>
      <c r="H16">
        <f t="shared" si="0"/>
        <v>12</v>
      </c>
      <c r="I16" t="s">
        <v>247</v>
      </c>
    </row>
    <row r="17" spans="1:9" x14ac:dyDescent="0.25">
      <c r="A17" t="s">
        <v>2</v>
      </c>
      <c r="B17" t="s">
        <v>201</v>
      </c>
      <c r="C17" t="s">
        <v>225</v>
      </c>
      <c r="D17" s="4">
        <v>0.625</v>
      </c>
      <c r="E17" t="s">
        <v>248</v>
      </c>
      <c r="F17" t="s">
        <v>281</v>
      </c>
      <c r="G17">
        <v>145</v>
      </c>
      <c r="H17">
        <f t="shared" si="0"/>
        <v>145</v>
      </c>
      <c r="I17" t="s">
        <v>238</v>
      </c>
    </row>
    <row r="18" spans="1:9" x14ac:dyDescent="0.25">
      <c r="A18" t="s">
        <v>2</v>
      </c>
      <c r="B18" t="s">
        <v>201</v>
      </c>
      <c r="C18" t="s">
        <v>225</v>
      </c>
      <c r="D18" s="4">
        <v>0.625</v>
      </c>
      <c r="E18" t="s">
        <v>248</v>
      </c>
      <c r="F18" t="s">
        <v>281</v>
      </c>
      <c r="G18">
        <v>1</v>
      </c>
      <c r="H18">
        <f t="shared" si="0"/>
        <v>1</v>
      </c>
      <c r="I18" t="s">
        <v>249</v>
      </c>
    </row>
    <row r="19" spans="1:9" x14ac:dyDescent="0.25">
      <c r="A19" t="s">
        <v>2</v>
      </c>
      <c r="B19" t="s">
        <v>201</v>
      </c>
      <c r="C19" t="s">
        <v>225</v>
      </c>
      <c r="D19" s="4">
        <v>0.625</v>
      </c>
      <c r="E19" t="s">
        <v>250</v>
      </c>
      <c r="F19" t="s">
        <v>281</v>
      </c>
      <c r="G19">
        <v>356</v>
      </c>
      <c r="H19">
        <f t="shared" si="0"/>
        <v>356</v>
      </c>
      <c r="I19" t="s">
        <v>247</v>
      </c>
    </row>
    <row r="20" spans="1:9" x14ac:dyDescent="0.25">
      <c r="A20" t="s">
        <v>2</v>
      </c>
      <c r="B20" t="s">
        <v>201</v>
      </c>
      <c r="C20" t="s">
        <v>225</v>
      </c>
      <c r="D20" s="4">
        <v>0.625</v>
      </c>
      <c r="E20" t="s">
        <v>251</v>
      </c>
      <c r="F20" t="s">
        <v>281</v>
      </c>
      <c r="G20">
        <v>68</v>
      </c>
      <c r="H20">
        <f t="shared" si="0"/>
        <v>68</v>
      </c>
      <c r="I20" t="s">
        <v>238</v>
      </c>
    </row>
    <row r="21" spans="1:9" x14ac:dyDescent="0.25">
      <c r="A21" t="s">
        <v>2</v>
      </c>
      <c r="B21" t="s">
        <v>201</v>
      </c>
      <c r="C21" t="s">
        <v>225</v>
      </c>
      <c r="D21" s="4">
        <v>0.625</v>
      </c>
      <c r="E21" t="s">
        <v>252</v>
      </c>
      <c r="F21" t="s">
        <v>281</v>
      </c>
      <c r="G21">
        <v>57</v>
      </c>
      <c r="H21">
        <f t="shared" si="0"/>
        <v>57</v>
      </c>
      <c r="I21" t="s">
        <v>253</v>
      </c>
    </row>
    <row r="22" spans="1:9" x14ac:dyDescent="0.25">
      <c r="A22" t="s">
        <v>2</v>
      </c>
      <c r="B22" t="s">
        <v>201</v>
      </c>
      <c r="C22" t="s">
        <v>225</v>
      </c>
      <c r="D22" s="4">
        <v>0.625</v>
      </c>
      <c r="E22" t="s">
        <v>231</v>
      </c>
      <c r="F22" t="s">
        <v>281</v>
      </c>
      <c r="G22">
        <v>36</v>
      </c>
      <c r="H22">
        <f t="shared" si="0"/>
        <v>36</v>
      </c>
      <c r="I22" t="s">
        <v>253</v>
      </c>
    </row>
    <row r="23" spans="1:9" x14ac:dyDescent="0.25">
      <c r="A23" t="s">
        <v>2</v>
      </c>
      <c r="B23" t="s">
        <v>201</v>
      </c>
      <c r="C23" t="s">
        <v>225</v>
      </c>
      <c r="D23" s="4">
        <v>0.625</v>
      </c>
      <c r="E23" t="s">
        <v>254</v>
      </c>
      <c r="F23" t="s">
        <v>281</v>
      </c>
      <c r="G23">
        <v>36</v>
      </c>
      <c r="H23">
        <f t="shared" si="0"/>
        <v>36</v>
      </c>
      <c r="I23" t="s">
        <v>253</v>
      </c>
    </row>
    <row r="24" spans="1:9" x14ac:dyDescent="0.25">
      <c r="A24" t="s">
        <v>2</v>
      </c>
      <c r="B24" t="s">
        <v>201</v>
      </c>
      <c r="C24" t="s">
        <v>225</v>
      </c>
      <c r="D24" s="4">
        <v>0.58333333333333337</v>
      </c>
      <c r="E24" t="s">
        <v>241</v>
      </c>
      <c r="F24" t="s">
        <v>281</v>
      </c>
      <c r="G24">
        <v>8</v>
      </c>
      <c r="H24">
        <f t="shared" si="0"/>
        <v>8</v>
      </c>
      <c r="I24" t="s">
        <v>249</v>
      </c>
    </row>
    <row r="25" spans="1:9" x14ac:dyDescent="0.25">
      <c r="A25" t="s">
        <v>2</v>
      </c>
      <c r="B25" t="s">
        <v>201</v>
      </c>
      <c r="C25" t="s">
        <v>225</v>
      </c>
      <c r="D25" s="4">
        <v>0.58333333333333337</v>
      </c>
      <c r="E25" t="s">
        <v>241</v>
      </c>
      <c r="F25" t="s">
        <v>281</v>
      </c>
      <c r="G25">
        <v>84</v>
      </c>
      <c r="H25">
        <f t="shared" si="0"/>
        <v>84</v>
      </c>
      <c r="I25" t="s">
        <v>238</v>
      </c>
    </row>
    <row r="26" spans="1:9" x14ac:dyDescent="0.25">
      <c r="A26" t="s">
        <v>2</v>
      </c>
      <c r="B26" t="s">
        <v>3</v>
      </c>
      <c r="C26" t="s">
        <v>255</v>
      </c>
      <c r="D26" t="s">
        <v>256</v>
      </c>
      <c r="E26" t="s">
        <v>257</v>
      </c>
      <c r="F26" t="s">
        <v>281</v>
      </c>
      <c r="G26">
        <v>977</v>
      </c>
      <c r="H26">
        <f t="shared" si="0"/>
        <v>977</v>
      </c>
      <c r="I26" t="s">
        <v>258</v>
      </c>
    </row>
    <row r="27" spans="1:9" x14ac:dyDescent="0.25">
      <c r="A27" t="s">
        <v>2</v>
      </c>
      <c r="B27" t="s">
        <v>3</v>
      </c>
      <c r="C27" t="s">
        <v>255</v>
      </c>
      <c r="D27" t="s">
        <v>259</v>
      </c>
      <c r="E27" t="s">
        <v>260</v>
      </c>
      <c r="F27" t="s">
        <v>270</v>
      </c>
      <c r="G27">
        <v>-22</v>
      </c>
      <c r="H27">
        <f t="shared" si="0"/>
        <v>22</v>
      </c>
      <c r="I27" t="s">
        <v>227</v>
      </c>
    </row>
    <row r="28" spans="1:9" x14ac:dyDescent="0.25">
      <c r="A28" t="s">
        <v>2</v>
      </c>
      <c r="B28" t="s">
        <v>3</v>
      </c>
      <c r="C28" t="s">
        <v>255</v>
      </c>
      <c r="D28" t="s">
        <v>259</v>
      </c>
      <c r="E28" t="s">
        <v>261</v>
      </c>
      <c r="F28" t="s">
        <v>270</v>
      </c>
      <c r="G28">
        <v>44</v>
      </c>
      <c r="H28">
        <f t="shared" si="0"/>
        <v>44</v>
      </c>
      <c r="I28" t="s">
        <v>227</v>
      </c>
    </row>
    <row r="29" spans="1:9" x14ac:dyDescent="0.25">
      <c r="A29" t="s">
        <v>2</v>
      </c>
      <c r="B29" t="s">
        <v>3</v>
      </c>
      <c r="C29" t="s">
        <v>255</v>
      </c>
      <c r="D29" t="s">
        <v>259</v>
      </c>
      <c r="E29" t="s">
        <v>262</v>
      </c>
      <c r="F29" t="s">
        <v>270</v>
      </c>
      <c r="G29">
        <v>-44</v>
      </c>
      <c r="H29">
        <f t="shared" si="0"/>
        <v>44</v>
      </c>
      <c r="I29" t="s">
        <v>227</v>
      </c>
    </row>
    <row r="30" spans="1:9" x14ac:dyDescent="0.25">
      <c r="A30" t="s">
        <v>2</v>
      </c>
      <c r="B30" t="s">
        <v>3</v>
      </c>
      <c r="C30" t="s">
        <v>255</v>
      </c>
      <c r="D30" t="s">
        <v>259</v>
      </c>
      <c r="E30" t="s">
        <v>263</v>
      </c>
      <c r="F30" t="s">
        <v>270</v>
      </c>
      <c r="G30">
        <v>-238</v>
      </c>
      <c r="H30">
        <f t="shared" si="0"/>
        <v>238</v>
      </c>
      <c r="I30" t="s">
        <v>264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M3" sqref="M3:N6"/>
    </sheetView>
  </sheetViews>
  <sheetFormatPr defaultRowHeight="15" x14ac:dyDescent="0.25"/>
  <cols>
    <col min="13" max="13" width="12.42578125" bestFit="1" customWidth="1"/>
    <col min="14" max="14" width="20.85546875" customWidth="1"/>
  </cols>
  <sheetData>
    <row r="1" spans="1:14" x14ac:dyDescent="0.25">
      <c r="I1" t="s">
        <v>61</v>
      </c>
      <c r="J1" t="s">
        <v>62</v>
      </c>
      <c r="K1" t="s">
        <v>64</v>
      </c>
    </row>
    <row r="2" spans="1:14" x14ac:dyDescent="0.25">
      <c r="A2" t="s">
        <v>115</v>
      </c>
      <c r="B2" t="s">
        <v>116</v>
      </c>
      <c r="C2" t="s">
        <v>117</v>
      </c>
      <c r="D2" t="s">
        <v>2</v>
      </c>
      <c r="E2" t="s">
        <v>201</v>
      </c>
      <c r="F2" t="s">
        <v>265</v>
      </c>
      <c r="G2" t="s">
        <v>266</v>
      </c>
      <c r="H2" t="s">
        <v>267</v>
      </c>
      <c r="I2" t="s">
        <v>268</v>
      </c>
      <c r="J2">
        <v>126</v>
      </c>
      <c r="K2">
        <f>ABS(J2)</f>
        <v>126</v>
      </c>
      <c r="M2" s="1" t="s">
        <v>65</v>
      </c>
      <c r="N2" t="s">
        <v>780</v>
      </c>
    </row>
    <row r="3" spans="1:14" x14ac:dyDescent="0.25">
      <c r="A3" t="s">
        <v>115</v>
      </c>
      <c r="B3" t="s">
        <v>116</v>
      </c>
      <c r="C3" t="s">
        <v>117</v>
      </c>
      <c r="D3" t="s">
        <v>2</v>
      </c>
      <c r="E3" t="s">
        <v>201</v>
      </c>
      <c r="F3" t="s">
        <v>265</v>
      </c>
      <c r="G3" t="s">
        <v>266</v>
      </c>
      <c r="H3" t="s">
        <v>269</v>
      </c>
      <c r="I3" t="s">
        <v>270</v>
      </c>
      <c r="J3">
        <v>40</v>
      </c>
      <c r="K3">
        <f t="shared" ref="K3:K47" si="0">ABS(J3)</f>
        <v>40</v>
      </c>
      <c r="M3" s="2" t="s">
        <v>268</v>
      </c>
      <c r="N3" s="3">
        <v>2.8284271247461903</v>
      </c>
    </row>
    <row r="4" spans="1:14" x14ac:dyDescent="0.25">
      <c r="A4" t="s">
        <v>115</v>
      </c>
      <c r="B4" t="s">
        <v>116</v>
      </c>
      <c r="C4" t="s">
        <v>117</v>
      </c>
      <c r="D4" t="s">
        <v>2</v>
      </c>
      <c r="E4" t="s">
        <v>201</v>
      </c>
      <c r="F4" t="s">
        <v>265</v>
      </c>
      <c r="G4" t="s">
        <v>266</v>
      </c>
      <c r="H4" t="s">
        <v>271</v>
      </c>
      <c r="I4" t="s">
        <v>268</v>
      </c>
      <c r="J4">
        <v>122</v>
      </c>
      <c r="K4">
        <f t="shared" si="0"/>
        <v>122</v>
      </c>
      <c r="M4" s="2" t="s">
        <v>270</v>
      </c>
      <c r="N4" s="3">
        <v>133.4459381961573</v>
      </c>
    </row>
    <row r="5" spans="1:14" x14ac:dyDescent="0.25">
      <c r="A5" t="s">
        <v>115</v>
      </c>
      <c r="B5" t="s">
        <v>116</v>
      </c>
      <c r="C5" t="s">
        <v>117</v>
      </c>
      <c r="D5" t="s">
        <v>2</v>
      </c>
      <c r="E5" t="s">
        <v>201</v>
      </c>
      <c r="F5" t="s">
        <v>265</v>
      </c>
      <c r="G5" t="s">
        <v>266</v>
      </c>
      <c r="H5" t="s">
        <v>272</v>
      </c>
      <c r="I5" t="s">
        <v>270</v>
      </c>
      <c r="J5">
        <v>54</v>
      </c>
      <c r="K5">
        <f t="shared" si="0"/>
        <v>54</v>
      </c>
      <c r="M5" s="2" t="s">
        <v>281</v>
      </c>
      <c r="N5" s="3">
        <v>88.011734214689383</v>
      </c>
    </row>
    <row r="6" spans="1:14" x14ac:dyDescent="0.25">
      <c r="A6" t="s">
        <v>115</v>
      </c>
      <c r="B6" t="s">
        <v>116</v>
      </c>
      <c r="C6" t="s">
        <v>117</v>
      </c>
      <c r="D6" t="s">
        <v>2</v>
      </c>
      <c r="E6" t="s">
        <v>201</v>
      </c>
      <c r="F6" t="s">
        <v>265</v>
      </c>
      <c r="G6" t="s">
        <v>273</v>
      </c>
      <c r="H6" t="s">
        <v>274</v>
      </c>
      <c r="I6" t="s">
        <v>270</v>
      </c>
      <c r="J6">
        <v>29</v>
      </c>
      <c r="K6">
        <f t="shared" si="0"/>
        <v>29</v>
      </c>
      <c r="M6" s="2" t="s">
        <v>278</v>
      </c>
      <c r="N6" s="3">
        <v>97.826376811164792</v>
      </c>
    </row>
    <row r="7" spans="1:14" x14ac:dyDescent="0.25">
      <c r="A7" t="s">
        <v>115</v>
      </c>
      <c r="B7" t="s">
        <v>116</v>
      </c>
      <c r="C7" t="s">
        <v>117</v>
      </c>
      <c r="D7" t="s">
        <v>2</v>
      </c>
      <c r="E7" t="s">
        <v>201</v>
      </c>
      <c r="F7" t="s">
        <v>265</v>
      </c>
      <c r="G7" t="s">
        <v>273</v>
      </c>
      <c r="H7" t="s">
        <v>275</v>
      </c>
      <c r="I7" t="s">
        <v>270</v>
      </c>
      <c r="J7">
        <v>118</v>
      </c>
      <c r="K7">
        <f t="shared" si="0"/>
        <v>118</v>
      </c>
      <c r="M7" s="2" t="s">
        <v>777</v>
      </c>
      <c r="N7" s="3"/>
    </row>
    <row r="8" spans="1:14" x14ac:dyDescent="0.25">
      <c r="A8" t="s">
        <v>115</v>
      </c>
      <c r="B8" t="s">
        <v>116</v>
      </c>
      <c r="C8" t="s">
        <v>117</v>
      </c>
      <c r="D8" t="s">
        <v>2</v>
      </c>
      <c r="E8" t="s">
        <v>201</v>
      </c>
      <c r="F8" t="s">
        <v>265</v>
      </c>
      <c r="G8" t="s">
        <v>276</v>
      </c>
      <c r="H8" t="s">
        <v>277</v>
      </c>
      <c r="I8" t="s">
        <v>278</v>
      </c>
      <c r="J8">
        <v>284</v>
      </c>
      <c r="K8">
        <f t="shared" si="0"/>
        <v>284</v>
      </c>
      <c r="M8" s="2" t="s">
        <v>66</v>
      </c>
      <c r="N8" s="3">
        <v>110.49616908129671</v>
      </c>
    </row>
    <row r="9" spans="1:14" x14ac:dyDescent="0.25">
      <c r="A9" t="s">
        <v>115</v>
      </c>
      <c r="B9" t="s">
        <v>116</v>
      </c>
      <c r="C9" t="s">
        <v>117</v>
      </c>
      <c r="D9" t="s">
        <v>2</v>
      </c>
      <c r="E9" t="s">
        <v>201</v>
      </c>
      <c r="F9" t="s">
        <v>265</v>
      </c>
      <c r="G9" t="s">
        <v>279</v>
      </c>
      <c r="H9" t="s">
        <v>280</v>
      </c>
      <c r="I9" t="s">
        <v>281</v>
      </c>
      <c r="J9">
        <v>190</v>
      </c>
      <c r="K9">
        <f t="shared" si="0"/>
        <v>190</v>
      </c>
    </row>
    <row r="10" spans="1:14" x14ac:dyDescent="0.25">
      <c r="A10" t="s">
        <v>115</v>
      </c>
      <c r="B10" t="s">
        <v>116</v>
      </c>
      <c r="C10" t="s">
        <v>117</v>
      </c>
      <c r="D10" t="s">
        <v>2</v>
      </c>
      <c r="E10" t="s">
        <v>201</v>
      </c>
      <c r="F10" t="s">
        <v>265</v>
      </c>
      <c r="G10" t="s">
        <v>282</v>
      </c>
      <c r="H10" t="s">
        <v>244</v>
      </c>
      <c r="I10" t="s">
        <v>281</v>
      </c>
      <c r="J10">
        <v>210</v>
      </c>
      <c r="K10">
        <f t="shared" si="0"/>
        <v>210</v>
      </c>
    </row>
    <row r="11" spans="1:14" x14ac:dyDescent="0.25">
      <c r="A11" t="s">
        <v>115</v>
      </c>
      <c r="B11" t="s">
        <v>116</v>
      </c>
      <c r="C11" t="s">
        <v>117</v>
      </c>
      <c r="D11" t="s">
        <v>2</v>
      </c>
      <c r="E11" t="s">
        <v>201</v>
      </c>
      <c r="F11" t="s">
        <v>283</v>
      </c>
      <c r="G11" t="s">
        <v>276</v>
      </c>
      <c r="H11" t="s">
        <v>284</v>
      </c>
      <c r="I11" t="s">
        <v>278</v>
      </c>
      <c r="J11">
        <v>286</v>
      </c>
      <c r="K11">
        <f t="shared" si="0"/>
        <v>286</v>
      </c>
    </row>
    <row r="12" spans="1:14" x14ac:dyDescent="0.25">
      <c r="A12" t="s">
        <v>115</v>
      </c>
      <c r="B12" t="s">
        <v>116</v>
      </c>
      <c r="C12" t="s">
        <v>117</v>
      </c>
      <c r="D12" t="s">
        <v>2</v>
      </c>
      <c r="E12" t="s">
        <v>3</v>
      </c>
      <c r="F12">
        <v>31</v>
      </c>
      <c r="G12" t="s">
        <v>285</v>
      </c>
      <c r="H12" t="s">
        <v>286</v>
      </c>
      <c r="I12" t="s">
        <v>281</v>
      </c>
      <c r="J12">
        <v>279</v>
      </c>
      <c r="K12">
        <f t="shared" si="0"/>
        <v>279</v>
      </c>
    </row>
    <row r="13" spans="1:14" x14ac:dyDescent="0.25">
      <c r="A13" t="s">
        <v>115</v>
      </c>
      <c r="B13" t="s">
        <v>116</v>
      </c>
      <c r="C13" t="s">
        <v>117</v>
      </c>
      <c r="D13" t="s">
        <v>2</v>
      </c>
      <c r="E13" t="s">
        <v>3</v>
      </c>
      <c r="F13">
        <v>31</v>
      </c>
      <c r="G13" t="s">
        <v>285</v>
      </c>
      <c r="H13" t="s">
        <v>287</v>
      </c>
      <c r="I13" t="s">
        <v>281</v>
      </c>
      <c r="J13">
        <v>182</v>
      </c>
      <c r="K13">
        <f t="shared" si="0"/>
        <v>182</v>
      </c>
    </row>
    <row r="14" spans="1:14" x14ac:dyDescent="0.25">
      <c r="A14" t="s">
        <v>115</v>
      </c>
      <c r="B14" t="s">
        <v>116</v>
      </c>
      <c r="C14" t="s">
        <v>117</v>
      </c>
      <c r="D14" t="s">
        <v>2</v>
      </c>
      <c r="E14" t="s">
        <v>3</v>
      </c>
      <c r="F14">
        <v>31</v>
      </c>
      <c r="G14" t="s">
        <v>288</v>
      </c>
      <c r="H14" t="s">
        <v>289</v>
      </c>
      <c r="I14" t="s">
        <v>278</v>
      </c>
      <c r="J14">
        <v>293</v>
      </c>
      <c r="K14">
        <f t="shared" si="0"/>
        <v>293</v>
      </c>
    </row>
    <row r="15" spans="1:14" x14ac:dyDescent="0.25">
      <c r="A15" t="s">
        <v>115</v>
      </c>
      <c r="B15" t="s">
        <v>116</v>
      </c>
      <c r="C15" t="s">
        <v>117</v>
      </c>
      <c r="D15" t="s">
        <v>2</v>
      </c>
      <c r="E15" t="s">
        <v>3</v>
      </c>
      <c r="F15">
        <v>31</v>
      </c>
      <c r="G15" t="s">
        <v>288</v>
      </c>
      <c r="H15" t="s">
        <v>290</v>
      </c>
      <c r="I15" t="s">
        <v>281</v>
      </c>
      <c r="J15">
        <v>40</v>
      </c>
      <c r="K15">
        <f t="shared" si="0"/>
        <v>40</v>
      </c>
    </row>
    <row r="16" spans="1:14" x14ac:dyDescent="0.25">
      <c r="A16" t="s">
        <v>115</v>
      </c>
      <c r="B16" t="s">
        <v>116</v>
      </c>
      <c r="C16" t="s">
        <v>117</v>
      </c>
      <c r="D16" t="s">
        <v>2</v>
      </c>
      <c r="E16" t="s">
        <v>3</v>
      </c>
      <c r="F16">
        <v>31</v>
      </c>
      <c r="G16" t="s">
        <v>288</v>
      </c>
      <c r="H16" t="s">
        <v>291</v>
      </c>
      <c r="I16" t="s">
        <v>270</v>
      </c>
      <c r="J16">
        <v>118</v>
      </c>
      <c r="K16">
        <f t="shared" si="0"/>
        <v>118</v>
      </c>
    </row>
    <row r="17" spans="1:11" x14ac:dyDescent="0.25">
      <c r="A17" t="s">
        <v>115</v>
      </c>
      <c r="B17" t="s">
        <v>116</v>
      </c>
      <c r="C17" t="s">
        <v>117</v>
      </c>
      <c r="D17" t="s">
        <v>2</v>
      </c>
      <c r="E17" t="s">
        <v>3</v>
      </c>
      <c r="F17">
        <v>31</v>
      </c>
      <c r="G17" t="s">
        <v>288</v>
      </c>
      <c r="H17" t="s">
        <v>292</v>
      </c>
      <c r="I17" t="s">
        <v>278</v>
      </c>
      <c r="J17">
        <v>196</v>
      </c>
      <c r="K17">
        <f t="shared" si="0"/>
        <v>196</v>
      </c>
    </row>
    <row r="18" spans="1:11" x14ac:dyDescent="0.25">
      <c r="A18" t="s">
        <v>115</v>
      </c>
      <c r="B18" t="s">
        <v>116</v>
      </c>
      <c r="C18" t="s">
        <v>117</v>
      </c>
      <c r="D18" t="s">
        <v>2</v>
      </c>
      <c r="E18" t="s">
        <v>3</v>
      </c>
      <c r="F18">
        <v>31</v>
      </c>
      <c r="G18" t="s">
        <v>288</v>
      </c>
      <c r="H18" t="s">
        <v>293</v>
      </c>
      <c r="I18" t="s">
        <v>281</v>
      </c>
      <c r="J18">
        <v>134</v>
      </c>
      <c r="K18">
        <f t="shared" si="0"/>
        <v>134</v>
      </c>
    </row>
    <row r="19" spans="1:11" x14ac:dyDescent="0.25">
      <c r="A19" t="s">
        <v>115</v>
      </c>
      <c r="B19" t="s">
        <v>116</v>
      </c>
      <c r="C19" t="s">
        <v>117</v>
      </c>
      <c r="D19" t="s">
        <v>2</v>
      </c>
      <c r="E19" t="s">
        <v>3</v>
      </c>
      <c r="F19">
        <v>31</v>
      </c>
      <c r="G19" t="s">
        <v>288</v>
      </c>
      <c r="H19" t="s">
        <v>293</v>
      </c>
      <c r="I19" t="s">
        <v>270</v>
      </c>
      <c r="J19">
        <v>104</v>
      </c>
      <c r="K19">
        <f t="shared" si="0"/>
        <v>104</v>
      </c>
    </row>
    <row r="20" spans="1:11" x14ac:dyDescent="0.25">
      <c r="A20" t="s">
        <v>115</v>
      </c>
      <c r="B20" t="s">
        <v>116</v>
      </c>
      <c r="C20" t="s">
        <v>117</v>
      </c>
      <c r="D20" t="s">
        <v>2</v>
      </c>
      <c r="E20" t="s">
        <v>3</v>
      </c>
      <c r="F20">
        <v>31</v>
      </c>
      <c r="G20" t="s">
        <v>288</v>
      </c>
      <c r="H20" t="s">
        <v>294</v>
      </c>
      <c r="I20" t="s">
        <v>270</v>
      </c>
      <c r="J20">
        <v>3</v>
      </c>
      <c r="K20">
        <f t="shared" si="0"/>
        <v>3</v>
      </c>
    </row>
    <row r="21" spans="1:11" x14ac:dyDescent="0.25">
      <c r="A21" t="s">
        <v>115</v>
      </c>
      <c r="B21" t="s">
        <v>116</v>
      </c>
      <c r="C21" t="s">
        <v>117</v>
      </c>
      <c r="D21" t="s">
        <v>2</v>
      </c>
      <c r="E21" t="s">
        <v>3</v>
      </c>
      <c r="F21">
        <v>31</v>
      </c>
      <c r="G21" t="s">
        <v>288</v>
      </c>
      <c r="H21" t="s">
        <v>294</v>
      </c>
      <c r="I21" t="s">
        <v>270</v>
      </c>
      <c r="J21">
        <v>59</v>
      </c>
      <c r="K21">
        <f t="shared" si="0"/>
        <v>59</v>
      </c>
    </row>
    <row r="22" spans="1:11" x14ac:dyDescent="0.25">
      <c r="A22" t="s">
        <v>115</v>
      </c>
      <c r="B22" t="s">
        <v>116</v>
      </c>
      <c r="C22" t="s">
        <v>117</v>
      </c>
      <c r="D22" t="s">
        <v>2</v>
      </c>
      <c r="E22" t="s">
        <v>3</v>
      </c>
      <c r="F22">
        <v>31</v>
      </c>
      <c r="G22" t="s">
        <v>288</v>
      </c>
      <c r="H22" t="s">
        <v>295</v>
      </c>
      <c r="I22" t="s">
        <v>270</v>
      </c>
      <c r="J22">
        <v>152</v>
      </c>
      <c r="K22">
        <f t="shared" si="0"/>
        <v>152</v>
      </c>
    </row>
    <row r="23" spans="1:11" x14ac:dyDescent="0.25">
      <c r="A23" t="s">
        <v>115</v>
      </c>
      <c r="B23" t="s">
        <v>116</v>
      </c>
      <c r="C23" t="s">
        <v>117</v>
      </c>
      <c r="D23" t="s">
        <v>2</v>
      </c>
      <c r="E23" t="s">
        <v>3</v>
      </c>
      <c r="F23">
        <v>31</v>
      </c>
      <c r="G23" t="s">
        <v>288</v>
      </c>
      <c r="H23" t="s">
        <v>296</v>
      </c>
      <c r="I23" t="s">
        <v>270</v>
      </c>
      <c r="J23">
        <v>83</v>
      </c>
      <c r="K23">
        <f t="shared" si="0"/>
        <v>83</v>
      </c>
    </row>
    <row r="24" spans="1:11" x14ac:dyDescent="0.25">
      <c r="A24" t="s">
        <v>115</v>
      </c>
      <c r="B24" t="s">
        <v>116</v>
      </c>
      <c r="C24" t="s">
        <v>117</v>
      </c>
      <c r="D24" t="s">
        <v>2</v>
      </c>
      <c r="E24" t="s">
        <v>3</v>
      </c>
      <c r="F24">
        <v>31</v>
      </c>
      <c r="G24" t="s">
        <v>288</v>
      </c>
      <c r="H24" t="s">
        <v>287</v>
      </c>
      <c r="I24" t="s">
        <v>281</v>
      </c>
      <c r="J24">
        <v>78</v>
      </c>
      <c r="K24">
        <f t="shared" si="0"/>
        <v>78</v>
      </c>
    </row>
    <row r="25" spans="1:11" x14ac:dyDescent="0.25">
      <c r="A25" t="s">
        <v>115</v>
      </c>
      <c r="B25" t="s">
        <v>116</v>
      </c>
      <c r="C25" t="s">
        <v>117</v>
      </c>
      <c r="D25" t="s">
        <v>2</v>
      </c>
      <c r="E25" t="s">
        <v>3</v>
      </c>
      <c r="F25">
        <v>31</v>
      </c>
      <c r="G25" t="s">
        <v>288</v>
      </c>
      <c r="H25" t="s">
        <v>297</v>
      </c>
      <c r="I25" t="s">
        <v>281</v>
      </c>
      <c r="J25">
        <v>60</v>
      </c>
      <c r="K25">
        <f t="shared" si="0"/>
        <v>60</v>
      </c>
    </row>
    <row r="26" spans="1:11" x14ac:dyDescent="0.25">
      <c r="A26" t="s">
        <v>115</v>
      </c>
      <c r="B26" t="s">
        <v>116</v>
      </c>
      <c r="C26" t="s">
        <v>117</v>
      </c>
      <c r="D26" t="s">
        <v>2</v>
      </c>
      <c r="E26" t="s">
        <v>3</v>
      </c>
      <c r="F26">
        <v>31</v>
      </c>
      <c r="G26" t="s">
        <v>288</v>
      </c>
      <c r="H26" t="s">
        <v>298</v>
      </c>
      <c r="I26" t="s">
        <v>270</v>
      </c>
      <c r="J26">
        <v>61</v>
      </c>
      <c r="K26">
        <f t="shared" si="0"/>
        <v>61</v>
      </c>
    </row>
    <row r="27" spans="1:11" x14ac:dyDescent="0.25">
      <c r="A27" t="s">
        <v>115</v>
      </c>
      <c r="B27" t="s">
        <v>116</v>
      </c>
      <c r="C27" t="s">
        <v>117</v>
      </c>
      <c r="D27" t="s">
        <v>2</v>
      </c>
      <c r="E27" t="s">
        <v>3</v>
      </c>
      <c r="F27">
        <v>31</v>
      </c>
      <c r="G27" t="s">
        <v>288</v>
      </c>
      <c r="H27" t="s">
        <v>299</v>
      </c>
      <c r="I27" t="s">
        <v>270</v>
      </c>
      <c r="J27">
        <v>275</v>
      </c>
      <c r="K27">
        <f t="shared" si="0"/>
        <v>275</v>
      </c>
    </row>
    <row r="28" spans="1:11" x14ac:dyDescent="0.25">
      <c r="A28" t="s">
        <v>115</v>
      </c>
      <c r="B28" t="s">
        <v>116</v>
      </c>
      <c r="C28" t="s">
        <v>117</v>
      </c>
      <c r="D28" t="s">
        <v>2</v>
      </c>
      <c r="E28" t="s">
        <v>3</v>
      </c>
      <c r="F28">
        <v>31</v>
      </c>
      <c r="G28" t="s">
        <v>300</v>
      </c>
      <c r="H28" t="s">
        <v>301</v>
      </c>
      <c r="I28" t="s">
        <v>278</v>
      </c>
      <c r="J28">
        <v>95</v>
      </c>
      <c r="K28">
        <f t="shared" si="0"/>
        <v>95</v>
      </c>
    </row>
    <row r="29" spans="1:11" x14ac:dyDescent="0.25">
      <c r="A29" t="s">
        <v>115</v>
      </c>
      <c r="B29" t="s">
        <v>116</v>
      </c>
      <c r="C29" t="s">
        <v>117</v>
      </c>
      <c r="D29" t="s">
        <v>2</v>
      </c>
      <c r="E29" t="s">
        <v>3</v>
      </c>
      <c r="F29">
        <v>31</v>
      </c>
      <c r="G29" t="s">
        <v>300</v>
      </c>
      <c r="H29" t="s">
        <v>302</v>
      </c>
      <c r="I29" t="s">
        <v>281</v>
      </c>
      <c r="J29">
        <v>33</v>
      </c>
      <c r="K29">
        <f t="shared" si="0"/>
        <v>33</v>
      </c>
    </row>
    <row r="30" spans="1:11" x14ac:dyDescent="0.25">
      <c r="A30" t="s">
        <v>115</v>
      </c>
      <c r="B30" t="s">
        <v>116</v>
      </c>
      <c r="C30" t="s">
        <v>117</v>
      </c>
      <c r="D30" t="s">
        <v>2</v>
      </c>
      <c r="E30" t="s">
        <v>3</v>
      </c>
      <c r="F30">
        <v>31</v>
      </c>
      <c r="G30" t="s">
        <v>300</v>
      </c>
      <c r="H30" t="s">
        <v>303</v>
      </c>
      <c r="I30" t="s">
        <v>270</v>
      </c>
      <c r="J30">
        <v>109</v>
      </c>
      <c r="K30">
        <f t="shared" si="0"/>
        <v>109</v>
      </c>
    </row>
    <row r="31" spans="1:11" x14ac:dyDescent="0.25">
      <c r="A31" t="s">
        <v>115</v>
      </c>
      <c r="B31" t="s">
        <v>116</v>
      </c>
      <c r="C31" t="s">
        <v>117</v>
      </c>
      <c r="D31" t="s">
        <v>2</v>
      </c>
      <c r="E31" t="s">
        <v>3</v>
      </c>
      <c r="F31">
        <v>31</v>
      </c>
      <c r="G31" t="s">
        <v>300</v>
      </c>
      <c r="H31" t="s">
        <v>304</v>
      </c>
      <c r="I31" t="s">
        <v>270</v>
      </c>
      <c r="J31">
        <v>95</v>
      </c>
      <c r="K31">
        <f t="shared" si="0"/>
        <v>95</v>
      </c>
    </row>
    <row r="32" spans="1:11" x14ac:dyDescent="0.25">
      <c r="A32" t="s">
        <v>115</v>
      </c>
      <c r="B32" t="s">
        <v>116</v>
      </c>
      <c r="C32" t="s">
        <v>117</v>
      </c>
      <c r="D32" t="s">
        <v>2</v>
      </c>
      <c r="E32" t="s">
        <v>3</v>
      </c>
      <c r="F32">
        <v>31</v>
      </c>
      <c r="G32" t="s">
        <v>300</v>
      </c>
      <c r="H32" t="s">
        <v>260</v>
      </c>
      <c r="I32" t="s">
        <v>278</v>
      </c>
      <c r="J32">
        <v>82</v>
      </c>
      <c r="K32">
        <f t="shared" si="0"/>
        <v>82</v>
      </c>
    </row>
    <row r="33" spans="1:11" x14ac:dyDescent="0.25">
      <c r="A33" t="s">
        <v>115</v>
      </c>
      <c r="B33" t="s">
        <v>116</v>
      </c>
      <c r="C33" t="s">
        <v>117</v>
      </c>
      <c r="D33" t="s">
        <v>2</v>
      </c>
      <c r="E33" t="s">
        <v>3</v>
      </c>
      <c r="F33">
        <v>31</v>
      </c>
      <c r="G33" t="s">
        <v>300</v>
      </c>
      <c r="H33" t="s">
        <v>305</v>
      </c>
      <c r="I33" t="s">
        <v>281</v>
      </c>
      <c r="J33">
        <v>115</v>
      </c>
      <c r="K33">
        <f t="shared" si="0"/>
        <v>115</v>
      </c>
    </row>
    <row r="34" spans="1:11" x14ac:dyDescent="0.25">
      <c r="A34" t="s">
        <v>115</v>
      </c>
      <c r="B34" t="s">
        <v>116</v>
      </c>
      <c r="C34" t="s">
        <v>117</v>
      </c>
      <c r="D34" t="s">
        <v>2</v>
      </c>
      <c r="E34" t="s">
        <v>3</v>
      </c>
      <c r="F34">
        <v>31</v>
      </c>
      <c r="G34" t="s">
        <v>300</v>
      </c>
      <c r="H34" t="s">
        <v>289</v>
      </c>
      <c r="I34" t="s">
        <v>281</v>
      </c>
      <c r="J34">
        <v>343</v>
      </c>
      <c r="K34">
        <f t="shared" si="0"/>
        <v>343</v>
      </c>
    </row>
    <row r="35" spans="1:11" x14ac:dyDescent="0.25">
      <c r="A35" t="s">
        <v>115</v>
      </c>
      <c r="B35" t="s">
        <v>116</v>
      </c>
      <c r="C35" t="s">
        <v>117</v>
      </c>
      <c r="D35" t="s">
        <v>2</v>
      </c>
      <c r="E35" t="s">
        <v>3</v>
      </c>
      <c r="F35">
        <v>31</v>
      </c>
      <c r="G35" t="s">
        <v>300</v>
      </c>
      <c r="H35" t="s">
        <v>257</v>
      </c>
      <c r="I35" t="s">
        <v>270</v>
      </c>
      <c r="J35">
        <v>279</v>
      </c>
      <c r="K35">
        <f t="shared" si="0"/>
        <v>279</v>
      </c>
    </row>
    <row r="36" spans="1:11" x14ac:dyDescent="0.25">
      <c r="A36" t="s">
        <v>115</v>
      </c>
      <c r="B36" t="s">
        <v>116</v>
      </c>
      <c r="C36" t="s">
        <v>117</v>
      </c>
      <c r="D36" t="s">
        <v>2</v>
      </c>
      <c r="E36" t="s">
        <v>3</v>
      </c>
      <c r="F36">
        <v>31</v>
      </c>
      <c r="G36" t="s">
        <v>300</v>
      </c>
      <c r="H36" t="s">
        <v>306</v>
      </c>
      <c r="I36" t="s">
        <v>281</v>
      </c>
      <c r="J36">
        <v>222</v>
      </c>
      <c r="K36">
        <f t="shared" si="0"/>
        <v>222</v>
      </c>
    </row>
    <row r="37" spans="1:11" x14ac:dyDescent="0.25">
      <c r="A37" t="s">
        <v>115</v>
      </c>
      <c r="B37" t="s">
        <v>116</v>
      </c>
      <c r="C37" t="s">
        <v>117</v>
      </c>
      <c r="D37" t="s">
        <v>2</v>
      </c>
      <c r="E37" t="s">
        <v>3</v>
      </c>
      <c r="F37">
        <v>31</v>
      </c>
      <c r="G37" t="s">
        <v>300</v>
      </c>
      <c r="H37" t="s">
        <v>307</v>
      </c>
      <c r="I37" t="s">
        <v>281</v>
      </c>
      <c r="J37">
        <v>82</v>
      </c>
      <c r="K37">
        <f t="shared" si="0"/>
        <v>82</v>
      </c>
    </row>
    <row r="38" spans="1:11" x14ac:dyDescent="0.25">
      <c r="A38" t="s">
        <v>115</v>
      </c>
      <c r="B38" t="s">
        <v>116</v>
      </c>
      <c r="C38" t="s">
        <v>117</v>
      </c>
      <c r="D38" t="s">
        <v>2</v>
      </c>
      <c r="E38" t="s">
        <v>3</v>
      </c>
      <c r="F38">
        <v>31</v>
      </c>
      <c r="G38" t="s">
        <v>300</v>
      </c>
      <c r="H38" t="s">
        <v>308</v>
      </c>
      <c r="I38" t="s">
        <v>281</v>
      </c>
      <c r="J38">
        <v>136</v>
      </c>
      <c r="K38">
        <f t="shared" si="0"/>
        <v>136</v>
      </c>
    </row>
    <row r="39" spans="1:11" x14ac:dyDescent="0.25">
      <c r="A39" t="s">
        <v>115</v>
      </c>
      <c r="B39" t="s">
        <v>116</v>
      </c>
      <c r="C39" t="s">
        <v>117</v>
      </c>
      <c r="D39" t="s">
        <v>2</v>
      </c>
      <c r="E39" t="s">
        <v>3</v>
      </c>
      <c r="F39">
        <v>31</v>
      </c>
      <c r="G39" t="s">
        <v>300</v>
      </c>
      <c r="H39" t="s">
        <v>309</v>
      </c>
      <c r="I39" t="s">
        <v>270</v>
      </c>
      <c r="J39">
        <v>44</v>
      </c>
      <c r="K39">
        <f t="shared" si="0"/>
        <v>44</v>
      </c>
    </row>
    <row r="40" spans="1:11" x14ac:dyDescent="0.25">
      <c r="A40" t="s">
        <v>115</v>
      </c>
      <c r="B40" t="s">
        <v>116</v>
      </c>
      <c r="C40" t="s">
        <v>117</v>
      </c>
      <c r="D40" t="s">
        <v>2</v>
      </c>
      <c r="E40" t="s">
        <v>3</v>
      </c>
      <c r="F40">
        <v>31</v>
      </c>
      <c r="G40" t="s">
        <v>300</v>
      </c>
      <c r="H40" t="s">
        <v>310</v>
      </c>
      <c r="I40" t="s">
        <v>270</v>
      </c>
      <c r="J40">
        <v>79</v>
      </c>
      <c r="K40">
        <f t="shared" si="0"/>
        <v>79</v>
      </c>
    </row>
    <row r="41" spans="1:11" x14ac:dyDescent="0.25">
      <c r="A41" t="s">
        <v>115</v>
      </c>
      <c r="B41" t="s">
        <v>116</v>
      </c>
      <c r="C41" t="s">
        <v>117</v>
      </c>
      <c r="D41" t="s">
        <v>2</v>
      </c>
      <c r="E41" t="s">
        <v>3</v>
      </c>
      <c r="F41">
        <v>31</v>
      </c>
      <c r="G41" t="s">
        <v>300</v>
      </c>
      <c r="H41" t="s">
        <v>311</v>
      </c>
      <c r="I41" t="s">
        <v>270</v>
      </c>
      <c r="J41">
        <v>202</v>
      </c>
      <c r="K41">
        <f t="shared" si="0"/>
        <v>202</v>
      </c>
    </row>
    <row r="42" spans="1:11" x14ac:dyDescent="0.25">
      <c r="A42" t="s">
        <v>115</v>
      </c>
      <c r="B42" t="s">
        <v>116</v>
      </c>
      <c r="C42" t="s">
        <v>117</v>
      </c>
      <c r="D42" t="s">
        <v>2</v>
      </c>
      <c r="E42" t="s">
        <v>3</v>
      </c>
      <c r="F42">
        <v>31</v>
      </c>
      <c r="G42" t="s">
        <v>300</v>
      </c>
      <c r="H42" t="s">
        <v>312</v>
      </c>
      <c r="I42" t="s">
        <v>281</v>
      </c>
      <c r="J42">
        <v>99</v>
      </c>
      <c r="K42">
        <f t="shared" si="0"/>
        <v>99</v>
      </c>
    </row>
    <row r="43" spans="1:11" x14ac:dyDescent="0.25">
      <c r="A43" t="s">
        <v>115</v>
      </c>
      <c r="B43" t="s">
        <v>116</v>
      </c>
      <c r="C43" t="s">
        <v>117</v>
      </c>
      <c r="D43" t="s">
        <v>2</v>
      </c>
      <c r="E43" t="s">
        <v>3</v>
      </c>
      <c r="F43">
        <v>31</v>
      </c>
      <c r="G43" t="s">
        <v>300</v>
      </c>
      <c r="H43" t="s">
        <v>313</v>
      </c>
      <c r="I43" t="s">
        <v>281</v>
      </c>
      <c r="J43">
        <v>133</v>
      </c>
      <c r="K43">
        <f t="shared" si="0"/>
        <v>133</v>
      </c>
    </row>
    <row r="44" spans="1:11" x14ac:dyDescent="0.25">
      <c r="A44" t="s">
        <v>115</v>
      </c>
      <c r="B44" t="s">
        <v>116</v>
      </c>
      <c r="C44" t="s">
        <v>117</v>
      </c>
      <c r="D44" t="s">
        <v>2</v>
      </c>
      <c r="E44" t="s">
        <v>3</v>
      </c>
      <c r="F44">
        <v>31</v>
      </c>
      <c r="G44" t="s">
        <v>300</v>
      </c>
      <c r="H44" t="s">
        <v>314</v>
      </c>
      <c r="I44" t="s">
        <v>270</v>
      </c>
      <c r="J44">
        <v>589</v>
      </c>
      <c r="K44">
        <f t="shared" si="0"/>
        <v>589</v>
      </c>
    </row>
    <row r="45" spans="1:11" x14ac:dyDescent="0.25">
      <c r="A45" t="s">
        <v>115</v>
      </c>
      <c r="B45" t="s">
        <v>116</v>
      </c>
      <c r="C45" t="s">
        <v>117</v>
      </c>
      <c r="D45" t="s">
        <v>2</v>
      </c>
      <c r="E45" t="s">
        <v>3</v>
      </c>
      <c r="F45">
        <v>31</v>
      </c>
      <c r="G45" t="s">
        <v>300</v>
      </c>
      <c r="H45" t="s">
        <v>263</v>
      </c>
      <c r="I45" t="s">
        <v>281</v>
      </c>
      <c r="J45">
        <v>56</v>
      </c>
      <c r="K45">
        <f t="shared" si="0"/>
        <v>56</v>
      </c>
    </row>
    <row r="46" spans="1:11" x14ac:dyDescent="0.25">
      <c r="A46" t="s">
        <v>115</v>
      </c>
      <c r="B46" t="s">
        <v>116</v>
      </c>
      <c r="C46" t="s">
        <v>117</v>
      </c>
      <c r="D46" t="s">
        <v>2</v>
      </c>
      <c r="E46" t="s">
        <v>3</v>
      </c>
      <c r="F46">
        <v>31</v>
      </c>
      <c r="G46" t="s">
        <v>300</v>
      </c>
      <c r="H46" t="s">
        <v>290</v>
      </c>
      <c r="I46" t="s">
        <v>281</v>
      </c>
      <c r="J46">
        <v>34</v>
      </c>
      <c r="K46">
        <f t="shared" si="0"/>
        <v>34</v>
      </c>
    </row>
    <row r="47" spans="1:11" x14ac:dyDescent="0.25">
      <c r="A47" t="s">
        <v>115</v>
      </c>
      <c r="B47" t="s">
        <v>116</v>
      </c>
      <c r="C47" t="s">
        <v>117</v>
      </c>
      <c r="D47" t="s">
        <v>2</v>
      </c>
      <c r="E47" t="s">
        <v>3</v>
      </c>
      <c r="F47">
        <v>31</v>
      </c>
      <c r="G47" t="s">
        <v>300</v>
      </c>
      <c r="H47" t="s">
        <v>293</v>
      </c>
      <c r="I47" t="s">
        <v>270</v>
      </c>
      <c r="J47">
        <v>10</v>
      </c>
      <c r="K47">
        <f t="shared" si="0"/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B1" workbookViewId="0">
      <selection activeCell="N3" sqref="N3:O7"/>
    </sheetView>
  </sheetViews>
  <sheetFormatPr defaultRowHeight="15" x14ac:dyDescent="0.25"/>
  <cols>
    <col min="14" max="14" width="12.42578125" bestFit="1" customWidth="1"/>
    <col min="15" max="15" width="21.42578125" customWidth="1"/>
  </cols>
  <sheetData>
    <row r="1" spans="1:15" x14ac:dyDescent="0.25">
      <c r="H1" t="s">
        <v>61</v>
      </c>
      <c r="I1" t="s">
        <v>62</v>
      </c>
      <c r="J1" t="s">
        <v>704</v>
      </c>
    </row>
    <row r="2" spans="1:15" x14ac:dyDescent="0.25">
      <c r="A2" t="s">
        <v>115</v>
      </c>
      <c r="B2" t="s">
        <v>116</v>
      </c>
      <c r="C2" t="s">
        <v>117</v>
      </c>
      <c r="D2" t="s">
        <v>315</v>
      </c>
      <c r="E2" t="s">
        <v>3</v>
      </c>
      <c r="F2" t="s">
        <v>316</v>
      </c>
      <c r="G2" t="s">
        <v>317</v>
      </c>
      <c r="H2" t="s">
        <v>318</v>
      </c>
      <c r="I2">
        <v>73</v>
      </c>
      <c r="J2">
        <f>ABS(I2)</f>
        <v>73</v>
      </c>
      <c r="K2" t="s">
        <v>163</v>
      </c>
      <c r="N2" s="1" t="s">
        <v>65</v>
      </c>
      <c r="O2" t="s">
        <v>784</v>
      </c>
    </row>
    <row r="3" spans="1:15" x14ac:dyDescent="0.25">
      <c r="A3" t="s">
        <v>115</v>
      </c>
      <c r="B3" t="s">
        <v>116</v>
      </c>
      <c r="C3" t="s">
        <v>117</v>
      </c>
      <c r="D3" t="s">
        <v>315</v>
      </c>
      <c r="E3" t="s">
        <v>3</v>
      </c>
      <c r="F3" t="s">
        <v>316</v>
      </c>
      <c r="G3" t="s">
        <v>99</v>
      </c>
      <c r="H3" t="s">
        <v>318</v>
      </c>
      <c r="I3">
        <v>98</v>
      </c>
      <c r="J3">
        <f t="shared" ref="J3:J33" si="0">ABS(I3)</f>
        <v>98</v>
      </c>
      <c r="K3" t="s">
        <v>163</v>
      </c>
      <c r="N3" s="2" t="s">
        <v>326</v>
      </c>
      <c r="O3" s="3">
        <v>133.64318164425748</v>
      </c>
    </row>
    <row r="4" spans="1:15" x14ac:dyDescent="0.25">
      <c r="A4" t="s">
        <v>115</v>
      </c>
      <c r="B4" t="s">
        <v>116</v>
      </c>
      <c r="C4" t="s">
        <v>117</v>
      </c>
      <c r="D4" t="s">
        <v>315</v>
      </c>
      <c r="E4" t="s">
        <v>3</v>
      </c>
      <c r="F4" t="s">
        <v>316</v>
      </c>
      <c r="G4" t="s">
        <v>319</v>
      </c>
      <c r="H4" t="s">
        <v>318</v>
      </c>
      <c r="I4">
        <v>136</v>
      </c>
      <c r="J4">
        <f t="shared" si="0"/>
        <v>136</v>
      </c>
      <c r="K4" t="s">
        <v>163</v>
      </c>
      <c r="N4" s="2" t="s">
        <v>339</v>
      </c>
      <c r="O4" s="3">
        <v>419.46831425826036</v>
      </c>
    </row>
    <row r="5" spans="1:15" x14ac:dyDescent="0.25">
      <c r="A5" t="s">
        <v>115</v>
      </c>
      <c r="B5" t="s">
        <v>116</v>
      </c>
      <c r="C5" t="s">
        <v>117</v>
      </c>
      <c r="D5" t="s">
        <v>315</v>
      </c>
      <c r="E5" t="s">
        <v>3</v>
      </c>
      <c r="F5" t="s">
        <v>316</v>
      </c>
      <c r="G5" t="s">
        <v>320</v>
      </c>
      <c r="H5" t="s">
        <v>321</v>
      </c>
      <c r="I5">
        <v>-4</v>
      </c>
      <c r="J5">
        <f t="shared" si="0"/>
        <v>4</v>
      </c>
      <c r="K5" t="s">
        <v>322</v>
      </c>
      <c r="N5" s="2" t="s">
        <v>318</v>
      </c>
      <c r="O5" s="3">
        <v>1143.3921720437434</v>
      </c>
    </row>
    <row r="6" spans="1:15" x14ac:dyDescent="0.25">
      <c r="A6" t="s">
        <v>115</v>
      </c>
      <c r="B6" t="s">
        <v>116</v>
      </c>
      <c r="C6" t="s">
        <v>117</v>
      </c>
      <c r="D6" t="s">
        <v>315</v>
      </c>
      <c r="E6" t="s">
        <v>3</v>
      </c>
      <c r="F6" t="s">
        <v>316</v>
      </c>
      <c r="G6" t="s">
        <v>323</v>
      </c>
      <c r="H6" t="s">
        <v>321</v>
      </c>
      <c r="I6">
        <v>-4</v>
      </c>
      <c r="J6">
        <f t="shared" si="0"/>
        <v>4</v>
      </c>
      <c r="K6" t="s">
        <v>324</v>
      </c>
      <c r="N6" s="2" t="s">
        <v>321</v>
      </c>
      <c r="O6" s="3">
        <v>88.157687003333848</v>
      </c>
    </row>
    <row r="7" spans="1:15" x14ac:dyDescent="0.25">
      <c r="A7" t="s">
        <v>115</v>
      </c>
      <c r="B7" t="s">
        <v>116</v>
      </c>
      <c r="C7" t="s">
        <v>117</v>
      </c>
      <c r="D7" t="s">
        <v>315</v>
      </c>
      <c r="E7" t="s">
        <v>3</v>
      </c>
      <c r="F7" t="s">
        <v>316</v>
      </c>
      <c r="G7" t="s">
        <v>325</v>
      </c>
      <c r="H7" t="s">
        <v>326</v>
      </c>
      <c r="I7">
        <v>190</v>
      </c>
      <c r="J7">
        <f t="shared" si="0"/>
        <v>190</v>
      </c>
      <c r="K7" t="s">
        <v>152</v>
      </c>
      <c r="N7" s="2" t="s">
        <v>335</v>
      </c>
      <c r="O7" s="3">
        <v>177.44914764517748</v>
      </c>
    </row>
    <row r="8" spans="1:15" x14ac:dyDescent="0.25">
      <c r="A8" t="s">
        <v>115</v>
      </c>
      <c r="B8" t="s">
        <v>116</v>
      </c>
      <c r="C8" t="s">
        <v>117</v>
      </c>
      <c r="D8" t="s">
        <v>315</v>
      </c>
      <c r="E8" t="s">
        <v>3</v>
      </c>
      <c r="F8" t="s">
        <v>316</v>
      </c>
      <c r="G8" t="s">
        <v>325</v>
      </c>
      <c r="H8" t="s">
        <v>321</v>
      </c>
      <c r="I8">
        <v>44</v>
      </c>
      <c r="J8">
        <f t="shared" si="0"/>
        <v>44</v>
      </c>
      <c r="K8" t="s">
        <v>327</v>
      </c>
      <c r="N8" s="2" t="s">
        <v>777</v>
      </c>
      <c r="O8" s="3"/>
    </row>
    <row r="9" spans="1:15" x14ac:dyDescent="0.25">
      <c r="A9" t="s">
        <v>115</v>
      </c>
      <c r="B9" t="s">
        <v>116</v>
      </c>
      <c r="C9" t="s">
        <v>117</v>
      </c>
      <c r="D9" t="s">
        <v>315</v>
      </c>
      <c r="E9" t="s">
        <v>3</v>
      </c>
      <c r="F9" t="s">
        <v>316</v>
      </c>
      <c r="G9" t="s">
        <v>328</v>
      </c>
      <c r="H9" t="s">
        <v>326</v>
      </c>
      <c r="I9">
        <v>1</v>
      </c>
      <c r="J9">
        <f t="shared" si="0"/>
        <v>1</v>
      </c>
      <c r="K9" t="s">
        <v>324</v>
      </c>
      <c r="N9" s="2" t="s">
        <v>66</v>
      </c>
      <c r="O9" s="3">
        <v>733.20971068222332</v>
      </c>
    </row>
    <row r="10" spans="1:15" x14ac:dyDescent="0.25">
      <c r="A10" t="s">
        <v>115</v>
      </c>
      <c r="B10" t="s">
        <v>116</v>
      </c>
      <c r="C10" t="s">
        <v>117</v>
      </c>
      <c r="D10" t="s">
        <v>315</v>
      </c>
      <c r="E10" t="s">
        <v>3</v>
      </c>
      <c r="F10" t="s">
        <v>316</v>
      </c>
      <c r="G10" t="s">
        <v>329</v>
      </c>
      <c r="H10" t="s">
        <v>318</v>
      </c>
      <c r="I10">
        <v>66</v>
      </c>
      <c r="J10">
        <f t="shared" si="0"/>
        <v>66</v>
      </c>
      <c r="K10" t="s">
        <v>163</v>
      </c>
    </row>
    <row r="11" spans="1:15" x14ac:dyDescent="0.25">
      <c r="A11" t="s">
        <v>115</v>
      </c>
      <c r="B11" t="s">
        <v>116</v>
      </c>
      <c r="C11" t="s">
        <v>117</v>
      </c>
      <c r="D11" t="s">
        <v>315</v>
      </c>
      <c r="E11" t="s">
        <v>3</v>
      </c>
      <c r="F11" t="s">
        <v>316</v>
      </c>
      <c r="G11" t="s">
        <v>329</v>
      </c>
      <c r="H11" t="s">
        <v>321</v>
      </c>
      <c r="I11">
        <v>56</v>
      </c>
      <c r="J11">
        <f t="shared" si="0"/>
        <v>56</v>
      </c>
      <c r="K11" t="s">
        <v>163</v>
      </c>
    </row>
    <row r="12" spans="1:15" x14ac:dyDescent="0.25">
      <c r="A12" t="s">
        <v>115</v>
      </c>
      <c r="B12" t="s">
        <v>116</v>
      </c>
      <c r="C12" t="s">
        <v>117</v>
      </c>
      <c r="D12" t="s">
        <v>315</v>
      </c>
      <c r="E12" t="s">
        <v>3</v>
      </c>
      <c r="F12" t="s">
        <v>316</v>
      </c>
      <c r="G12" t="s">
        <v>156</v>
      </c>
      <c r="H12" t="s">
        <v>318</v>
      </c>
      <c r="I12">
        <v>67</v>
      </c>
      <c r="J12">
        <f t="shared" si="0"/>
        <v>67</v>
      </c>
      <c r="K12" t="s">
        <v>163</v>
      </c>
    </row>
    <row r="13" spans="1:15" x14ac:dyDescent="0.25">
      <c r="A13" t="s">
        <v>115</v>
      </c>
      <c r="B13" t="s">
        <v>116</v>
      </c>
      <c r="C13" t="s">
        <v>117</v>
      </c>
      <c r="D13" t="s">
        <v>315</v>
      </c>
      <c r="E13" t="s">
        <v>3</v>
      </c>
      <c r="F13" t="s">
        <v>316</v>
      </c>
      <c r="G13" t="s">
        <v>330</v>
      </c>
      <c r="H13" t="s">
        <v>318</v>
      </c>
      <c r="I13">
        <v>164</v>
      </c>
      <c r="J13">
        <f t="shared" si="0"/>
        <v>164</v>
      </c>
      <c r="K13" t="s">
        <v>160</v>
      </c>
    </row>
    <row r="14" spans="1:15" x14ac:dyDescent="0.25">
      <c r="A14" t="s">
        <v>115</v>
      </c>
      <c r="B14" t="s">
        <v>116</v>
      </c>
      <c r="C14" t="s">
        <v>117</v>
      </c>
      <c r="D14" t="s">
        <v>315</v>
      </c>
      <c r="E14" t="s">
        <v>3</v>
      </c>
      <c r="F14" t="s">
        <v>316</v>
      </c>
      <c r="G14" t="s">
        <v>331</v>
      </c>
      <c r="H14" t="s">
        <v>321</v>
      </c>
      <c r="I14">
        <v>8</v>
      </c>
      <c r="J14">
        <f t="shared" si="0"/>
        <v>8</v>
      </c>
      <c r="K14" t="s">
        <v>332</v>
      </c>
    </row>
    <row r="15" spans="1:15" x14ac:dyDescent="0.25">
      <c r="A15" t="s">
        <v>115</v>
      </c>
      <c r="B15" t="s">
        <v>116</v>
      </c>
      <c r="C15" t="s">
        <v>117</v>
      </c>
      <c r="D15" t="s">
        <v>315</v>
      </c>
      <c r="E15" t="s">
        <v>3</v>
      </c>
      <c r="F15" t="s">
        <v>316</v>
      </c>
      <c r="G15" t="s">
        <v>331</v>
      </c>
      <c r="H15" t="s">
        <v>321</v>
      </c>
      <c r="I15">
        <v>272</v>
      </c>
      <c r="J15">
        <f t="shared" si="0"/>
        <v>272</v>
      </c>
      <c r="K15" t="s">
        <v>333</v>
      </c>
    </row>
    <row r="16" spans="1:15" x14ac:dyDescent="0.25">
      <c r="A16" t="s">
        <v>115</v>
      </c>
      <c r="B16" t="s">
        <v>116</v>
      </c>
      <c r="C16" t="s">
        <v>117</v>
      </c>
      <c r="D16" t="s">
        <v>315</v>
      </c>
      <c r="E16" t="s">
        <v>3</v>
      </c>
      <c r="F16" t="s">
        <v>316</v>
      </c>
      <c r="G16" t="s">
        <v>334</v>
      </c>
      <c r="H16" t="s">
        <v>335</v>
      </c>
      <c r="I16">
        <v>305</v>
      </c>
      <c r="J16">
        <f t="shared" si="0"/>
        <v>305</v>
      </c>
      <c r="K16" t="s">
        <v>163</v>
      </c>
    </row>
    <row r="17" spans="1:11" x14ac:dyDescent="0.25">
      <c r="A17" t="s">
        <v>115</v>
      </c>
      <c r="B17" t="s">
        <v>116</v>
      </c>
      <c r="C17" t="s">
        <v>117</v>
      </c>
      <c r="D17" t="s">
        <v>315</v>
      </c>
      <c r="E17" t="s">
        <v>3</v>
      </c>
      <c r="F17" t="s">
        <v>316</v>
      </c>
      <c r="G17" t="s">
        <v>336</v>
      </c>
      <c r="H17" t="s">
        <v>335</v>
      </c>
      <c r="I17">
        <v>198</v>
      </c>
      <c r="J17">
        <f t="shared" si="0"/>
        <v>198</v>
      </c>
      <c r="K17" t="s">
        <v>333</v>
      </c>
    </row>
    <row r="18" spans="1:11" x14ac:dyDescent="0.25">
      <c r="A18" t="s">
        <v>115</v>
      </c>
      <c r="B18" t="s">
        <v>116</v>
      </c>
      <c r="C18" t="s">
        <v>117</v>
      </c>
      <c r="D18" t="s">
        <v>315</v>
      </c>
      <c r="E18" t="s">
        <v>3</v>
      </c>
      <c r="F18" t="s">
        <v>316</v>
      </c>
      <c r="G18" t="s">
        <v>337</v>
      </c>
      <c r="H18" t="s">
        <v>335</v>
      </c>
      <c r="I18">
        <v>472</v>
      </c>
      <c r="J18">
        <f t="shared" si="0"/>
        <v>472</v>
      </c>
      <c r="K18" t="s">
        <v>333</v>
      </c>
    </row>
    <row r="19" spans="1:11" x14ac:dyDescent="0.25">
      <c r="A19" t="s">
        <v>115</v>
      </c>
      <c r="B19" t="s">
        <v>116</v>
      </c>
      <c r="C19" t="s">
        <v>117</v>
      </c>
      <c r="D19" t="s">
        <v>315</v>
      </c>
      <c r="E19" t="s">
        <v>3</v>
      </c>
      <c r="F19" t="s">
        <v>316</v>
      </c>
      <c r="G19" t="s">
        <v>338</v>
      </c>
      <c r="H19" t="s">
        <v>339</v>
      </c>
      <c r="I19">
        <v>105</v>
      </c>
      <c r="J19">
        <f t="shared" si="0"/>
        <v>105</v>
      </c>
      <c r="K19" t="s">
        <v>160</v>
      </c>
    </row>
    <row r="20" spans="1:11" x14ac:dyDescent="0.25">
      <c r="A20" t="s">
        <v>115</v>
      </c>
      <c r="B20" t="s">
        <v>116</v>
      </c>
      <c r="C20" t="s">
        <v>117</v>
      </c>
      <c r="D20" t="s">
        <v>315</v>
      </c>
      <c r="E20" t="s">
        <v>3</v>
      </c>
      <c r="F20" t="s">
        <v>316</v>
      </c>
      <c r="G20" t="s">
        <v>220</v>
      </c>
      <c r="H20" t="s">
        <v>335</v>
      </c>
      <c r="I20">
        <v>130</v>
      </c>
      <c r="J20">
        <f t="shared" si="0"/>
        <v>130</v>
      </c>
      <c r="K20" t="s">
        <v>171</v>
      </c>
    </row>
    <row r="21" spans="1:11" x14ac:dyDescent="0.25">
      <c r="A21" t="s">
        <v>115</v>
      </c>
      <c r="B21" t="s">
        <v>116</v>
      </c>
      <c r="C21" t="s">
        <v>117</v>
      </c>
      <c r="D21" t="s">
        <v>315</v>
      </c>
      <c r="E21" t="s">
        <v>3</v>
      </c>
      <c r="F21" t="s">
        <v>316</v>
      </c>
      <c r="G21" t="s">
        <v>340</v>
      </c>
      <c r="H21" t="s">
        <v>321</v>
      </c>
      <c r="I21">
        <v>0</v>
      </c>
      <c r="J21">
        <f t="shared" si="0"/>
        <v>0</v>
      </c>
      <c r="K21" t="s">
        <v>341</v>
      </c>
    </row>
    <row r="22" spans="1:11" x14ac:dyDescent="0.25">
      <c r="A22" t="s">
        <v>115</v>
      </c>
      <c r="B22" t="s">
        <v>116</v>
      </c>
      <c r="C22" t="s">
        <v>117</v>
      </c>
      <c r="D22" t="s">
        <v>315</v>
      </c>
      <c r="E22" t="s">
        <v>3</v>
      </c>
      <c r="F22" t="s">
        <v>316</v>
      </c>
      <c r="G22" t="s">
        <v>342</v>
      </c>
      <c r="H22" t="s">
        <v>318</v>
      </c>
      <c r="I22">
        <v>367</v>
      </c>
      <c r="J22">
        <f t="shared" si="0"/>
        <v>367</v>
      </c>
      <c r="K22" t="s">
        <v>171</v>
      </c>
    </row>
    <row r="23" spans="1:11" x14ac:dyDescent="0.25">
      <c r="A23" t="s">
        <v>115</v>
      </c>
      <c r="B23" t="s">
        <v>116</v>
      </c>
      <c r="C23" t="s">
        <v>117</v>
      </c>
      <c r="D23" t="s">
        <v>315</v>
      </c>
      <c r="E23" t="s">
        <v>3</v>
      </c>
      <c r="F23" t="s">
        <v>316</v>
      </c>
      <c r="G23" t="s">
        <v>343</v>
      </c>
      <c r="H23" t="s">
        <v>321</v>
      </c>
      <c r="I23">
        <v>3</v>
      </c>
      <c r="J23">
        <f t="shared" si="0"/>
        <v>3</v>
      </c>
      <c r="K23" t="s">
        <v>175</v>
      </c>
    </row>
    <row r="24" spans="1:11" x14ac:dyDescent="0.25">
      <c r="A24" t="s">
        <v>115</v>
      </c>
      <c r="B24" t="s">
        <v>116</v>
      </c>
      <c r="C24" t="s">
        <v>117</v>
      </c>
      <c r="D24" t="s">
        <v>315</v>
      </c>
      <c r="E24" t="s">
        <v>3</v>
      </c>
      <c r="F24" t="s">
        <v>316</v>
      </c>
      <c r="G24" t="s">
        <v>343</v>
      </c>
      <c r="H24" t="s">
        <v>318</v>
      </c>
      <c r="I24">
        <v>9</v>
      </c>
      <c r="J24">
        <f t="shared" si="0"/>
        <v>9</v>
      </c>
      <c r="K24" t="s">
        <v>341</v>
      </c>
    </row>
    <row r="25" spans="1:11" x14ac:dyDescent="0.25">
      <c r="A25" t="s">
        <v>115</v>
      </c>
      <c r="B25" t="s">
        <v>116</v>
      </c>
      <c r="C25" t="s">
        <v>117</v>
      </c>
      <c r="D25" t="s">
        <v>315</v>
      </c>
      <c r="E25" t="s">
        <v>3</v>
      </c>
      <c r="F25" t="s">
        <v>316</v>
      </c>
      <c r="G25" t="s">
        <v>343</v>
      </c>
      <c r="H25" t="s">
        <v>339</v>
      </c>
      <c r="I25">
        <v>127</v>
      </c>
      <c r="J25">
        <f t="shared" si="0"/>
        <v>127</v>
      </c>
      <c r="K25" t="s">
        <v>344</v>
      </c>
    </row>
    <row r="26" spans="1:11" x14ac:dyDescent="0.25">
      <c r="A26" t="s">
        <v>115</v>
      </c>
      <c r="B26" t="s">
        <v>116</v>
      </c>
      <c r="C26" t="s">
        <v>117</v>
      </c>
      <c r="D26" t="s">
        <v>315</v>
      </c>
      <c r="E26" t="s">
        <v>3</v>
      </c>
      <c r="F26" t="s">
        <v>316</v>
      </c>
      <c r="G26" t="s">
        <v>343</v>
      </c>
      <c r="H26" t="s">
        <v>318</v>
      </c>
      <c r="I26">
        <v>52</v>
      </c>
      <c r="J26">
        <f t="shared" si="0"/>
        <v>52</v>
      </c>
      <c r="K26" t="s">
        <v>155</v>
      </c>
    </row>
    <row r="27" spans="1:11" x14ac:dyDescent="0.25">
      <c r="A27" t="s">
        <v>115</v>
      </c>
      <c r="B27" t="s">
        <v>116</v>
      </c>
      <c r="C27" t="s">
        <v>117</v>
      </c>
      <c r="D27" t="s">
        <v>315</v>
      </c>
      <c r="E27" t="s">
        <v>3</v>
      </c>
      <c r="F27" t="s">
        <v>316</v>
      </c>
      <c r="G27" t="s">
        <v>345</v>
      </c>
      <c r="H27" t="s">
        <v>321</v>
      </c>
      <c r="I27">
        <v>0</v>
      </c>
      <c r="J27">
        <f t="shared" si="0"/>
        <v>0</v>
      </c>
      <c r="K27" t="s">
        <v>175</v>
      </c>
    </row>
    <row r="28" spans="1:11" x14ac:dyDescent="0.25">
      <c r="A28" t="s">
        <v>115</v>
      </c>
      <c r="B28" t="s">
        <v>116</v>
      </c>
      <c r="C28" t="s">
        <v>117</v>
      </c>
      <c r="D28" t="s">
        <v>315</v>
      </c>
      <c r="E28" t="s">
        <v>3</v>
      </c>
      <c r="F28" t="s">
        <v>316</v>
      </c>
      <c r="G28" t="s">
        <v>346</v>
      </c>
      <c r="H28" t="s">
        <v>339</v>
      </c>
      <c r="I28">
        <v>908</v>
      </c>
      <c r="J28">
        <f t="shared" si="0"/>
        <v>908</v>
      </c>
      <c r="K28" t="s">
        <v>155</v>
      </c>
    </row>
    <row r="29" spans="1:11" x14ac:dyDescent="0.25">
      <c r="A29" t="s">
        <v>115</v>
      </c>
      <c r="B29" t="s">
        <v>116</v>
      </c>
      <c r="C29" t="s">
        <v>117</v>
      </c>
      <c r="D29" t="s">
        <v>315</v>
      </c>
      <c r="E29" t="s">
        <v>3</v>
      </c>
      <c r="F29" t="s">
        <v>316</v>
      </c>
      <c r="G29" t="s">
        <v>346</v>
      </c>
      <c r="H29" t="s">
        <v>335</v>
      </c>
      <c r="I29">
        <v>-4</v>
      </c>
      <c r="J29">
        <f t="shared" si="0"/>
        <v>4</v>
      </c>
      <c r="K29" t="s">
        <v>175</v>
      </c>
    </row>
    <row r="30" spans="1:11" x14ac:dyDescent="0.25">
      <c r="A30" t="s">
        <v>115</v>
      </c>
      <c r="B30" t="s">
        <v>116</v>
      </c>
      <c r="C30" t="s">
        <v>117</v>
      </c>
      <c r="D30" t="s">
        <v>315</v>
      </c>
      <c r="E30" t="s">
        <v>3</v>
      </c>
      <c r="F30" t="s">
        <v>316</v>
      </c>
      <c r="G30" t="s">
        <v>347</v>
      </c>
      <c r="H30" t="s">
        <v>318</v>
      </c>
      <c r="I30">
        <v>3878</v>
      </c>
      <c r="J30">
        <f t="shared" si="0"/>
        <v>3878</v>
      </c>
      <c r="K30" t="s">
        <v>199</v>
      </c>
    </row>
    <row r="31" spans="1:11" x14ac:dyDescent="0.25">
      <c r="A31" t="s">
        <v>115</v>
      </c>
      <c r="B31" t="s">
        <v>116</v>
      </c>
      <c r="C31" t="s">
        <v>117</v>
      </c>
      <c r="D31" t="s">
        <v>315</v>
      </c>
      <c r="E31" t="s">
        <v>3</v>
      </c>
      <c r="F31" t="s">
        <v>316</v>
      </c>
      <c r="G31" t="s">
        <v>348</v>
      </c>
      <c r="H31" t="s">
        <v>318</v>
      </c>
      <c r="I31">
        <v>1650</v>
      </c>
      <c r="J31">
        <f t="shared" si="0"/>
        <v>1650</v>
      </c>
      <c r="K31" t="s">
        <v>199</v>
      </c>
    </row>
    <row r="32" spans="1:11" x14ac:dyDescent="0.25">
      <c r="A32" t="s">
        <v>115</v>
      </c>
      <c r="B32" t="s">
        <v>116</v>
      </c>
      <c r="C32" t="s">
        <v>117</v>
      </c>
      <c r="D32" t="s">
        <v>315</v>
      </c>
      <c r="E32" t="s">
        <v>3</v>
      </c>
      <c r="F32" t="s">
        <v>316</v>
      </c>
      <c r="G32" t="s">
        <v>349</v>
      </c>
      <c r="H32" t="s">
        <v>339</v>
      </c>
      <c r="I32">
        <v>762</v>
      </c>
      <c r="J32">
        <f t="shared" si="0"/>
        <v>762</v>
      </c>
      <c r="K32" t="s">
        <v>197</v>
      </c>
    </row>
    <row r="33" spans="1:11" x14ac:dyDescent="0.25">
      <c r="A33" t="s">
        <v>115</v>
      </c>
      <c r="B33" t="s">
        <v>116</v>
      </c>
      <c r="C33" t="s">
        <v>117</v>
      </c>
      <c r="D33" t="s">
        <v>315</v>
      </c>
      <c r="E33" t="s">
        <v>3</v>
      </c>
      <c r="F33" t="s">
        <v>316</v>
      </c>
      <c r="G33" t="s">
        <v>350</v>
      </c>
      <c r="H33" t="s">
        <v>318</v>
      </c>
      <c r="I33">
        <v>1</v>
      </c>
      <c r="J33">
        <f t="shared" si="0"/>
        <v>1</v>
      </c>
      <c r="K33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32</vt:i4>
      </vt:variant>
    </vt:vector>
  </HeadingPairs>
  <TitlesOfParts>
    <vt:vector size="32" baseType="lpstr">
      <vt:lpstr>G1_SZ</vt:lpstr>
      <vt:lpstr>G1_V</vt:lpstr>
      <vt:lpstr>G3_SZ</vt:lpstr>
      <vt:lpstr>G3_V</vt:lpstr>
      <vt:lpstr>G4_SZ</vt:lpstr>
      <vt:lpstr>G4_V</vt:lpstr>
      <vt:lpstr>G5_SZ</vt:lpstr>
      <vt:lpstr>G5_V</vt:lpstr>
      <vt:lpstr>G7_SZ</vt:lpstr>
      <vt:lpstr>G7_V</vt:lpstr>
      <vt:lpstr>G8_SZ</vt:lpstr>
      <vt:lpstr>G8_V</vt:lpstr>
      <vt:lpstr>G9_SZ</vt:lpstr>
      <vt:lpstr>G9_V</vt:lpstr>
      <vt:lpstr>G10_SZ</vt:lpstr>
      <vt:lpstr>G10_V</vt:lpstr>
      <vt:lpstr>G11_SZ</vt:lpstr>
      <vt:lpstr>G11_V</vt:lpstr>
      <vt:lpstr>G12_SZ</vt:lpstr>
      <vt:lpstr>G12_V</vt:lpstr>
      <vt:lpstr>G13_SZ</vt:lpstr>
      <vt:lpstr>G13_V</vt:lpstr>
      <vt:lpstr>G14_SZ</vt:lpstr>
      <vt:lpstr>G14_V</vt:lpstr>
      <vt:lpstr>Munka1</vt:lpstr>
      <vt:lpstr>rangsor</vt:lpstr>
      <vt:lpstr>OAM</vt:lpstr>
      <vt:lpstr>Attribútumok</vt:lpstr>
      <vt:lpstr>COCO online</vt:lpstr>
      <vt:lpstr>csoport</vt:lpstr>
      <vt:lpstr>Csoport_egyén</vt:lpstr>
      <vt:lpstr>COCO online eng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2016-05-12T14:41:17Z</dcterms:modified>
</cp:coreProperties>
</file>