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tlikl\Downloads\"/>
    </mc:Choice>
  </mc:AlternateContent>
  <bookViews>
    <workbookView xWindow="0" yWindow="0" windowWidth="19200" windowHeight="7020" firstSheet="1" activeTab="6"/>
  </bookViews>
  <sheets>
    <sheet name="nyers_323" sheetId="1" r:id="rId1"/>
    <sheet name="nyers_fel1" sheetId="2" r:id="rId2"/>
    <sheet name="model_fel1-323(162)" sheetId="3" r:id="rId3"/>
    <sheet name="model_fel1-100" sheetId="4" r:id="rId4"/>
    <sheet name="model_fel1-145" sheetId="7" r:id="rId5"/>
    <sheet name="eredmenyek" sheetId="6" r:id="rId6"/>
    <sheet name="info" sheetId="5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59" i="4" l="1"/>
  <c r="W460" i="4"/>
  <c r="W461" i="4"/>
  <c r="W462" i="4"/>
  <c r="W463" i="4"/>
  <c r="W464" i="4"/>
  <c r="W465" i="4"/>
  <c r="W466" i="4"/>
  <c r="W467" i="4"/>
  <c r="W468" i="4"/>
  <c r="W469" i="4"/>
  <c r="W470" i="4"/>
  <c r="W471" i="4"/>
  <c r="W472" i="4"/>
  <c r="W473" i="4"/>
  <c r="W474" i="4"/>
  <c r="W475" i="4"/>
  <c r="W476" i="4"/>
  <c r="W477" i="4"/>
  <c r="W478" i="4"/>
  <c r="W479" i="4"/>
  <c r="W480" i="4"/>
  <c r="W481" i="4"/>
  <c r="W482" i="4"/>
  <c r="W483" i="4"/>
  <c r="W484" i="4"/>
  <c r="W485" i="4"/>
  <c r="W486" i="4"/>
  <c r="W487" i="4"/>
  <c r="W488" i="4"/>
  <c r="W489" i="4"/>
  <c r="W490" i="4"/>
  <c r="W491" i="4"/>
  <c r="W492" i="4"/>
  <c r="W493" i="4"/>
  <c r="W494" i="4"/>
  <c r="W495" i="4"/>
  <c r="W496" i="4"/>
  <c r="W497" i="4"/>
  <c r="W498" i="4"/>
  <c r="W499" i="4"/>
  <c r="W500" i="4"/>
  <c r="W501" i="4"/>
  <c r="W502" i="4"/>
  <c r="W503" i="4"/>
  <c r="W504" i="4"/>
  <c r="W505" i="4"/>
  <c r="W506" i="4"/>
  <c r="W507" i="4"/>
  <c r="W508" i="4"/>
  <c r="W509" i="4"/>
  <c r="W510" i="4"/>
  <c r="W511" i="4"/>
  <c r="W512" i="4"/>
  <c r="W513" i="4"/>
  <c r="W514" i="4"/>
  <c r="W515" i="4"/>
  <c r="W516" i="4"/>
  <c r="W517" i="4"/>
  <c r="W518" i="4"/>
  <c r="W519" i="4"/>
  <c r="W520" i="4"/>
  <c r="W521" i="4"/>
  <c r="W522" i="4"/>
  <c r="W523" i="4"/>
  <c r="W524" i="4"/>
  <c r="W525" i="4"/>
  <c r="W526" i="4"/>
  <c r="W527" i="4"/>
  <c r="W528" i="4"/>
  <c r="W529" i="4"/>
  <c r="W530" i="4"/>
  <c r="W531" i="4"/>
  <c r="W532" i="4"/>
  <c r="W533" i="4"/>
  <c r="W534" i="4"/>
  <c r="W535" i="4"/>
  <c r="W536" i="4"/>
  <c r="W537" i="4"/>
  <c r="W538" i="4"/>
  <c r="W539" i="4"/>
  <c r="W540" i="4"/>
  <c r="W541" i="4"/>
  <c r="W542" i="4"/>
  <c r="W543" i="4"/>
  <c r="W544" i="4"/>
  <c r="W545" i="4"/>
  <c r="W546" i="4"/>
  <c r="W547" i="4"/>
  <c r="W548" i="4"/>
  <c r="W549" i="4"/>
  <c r="W550" i="4"/>
  <c r="W551" i="4"/>
  <c r="W552" i="4"/>
  <c r="W553" i="4"/>
  <c r="W554" i="4"/>
  <c r="W555" i="4"/>
  <c r="W556" i="4"/>
  <c r="W557" i="4"/>
  <c r="W558" i="4"/>
  <c r="W559" i="4"/>
  <c r="W560" i="4"/>
  <c r="W561" i="4"/>
  <c r="W562" i="4"/>
  <c r="W563" i="4"/>
  <c r="W564" i="4"/>
  <c r="W565" i="4"/>
  <c r="W566" i="4"/>
  <c r="W567" i="4"/>
  <c r="W568" i="4"/>
  <c r="W569" i="4"/>
  <c r="W570" i="4"/>
  <c r="W571" i="4"/>
  <c r="W572" i="4"/>
  <c r="W573" i="4"/>
  <c r="W574" i="4"/>
  <c r="W575" i="4"/>
  <c r="W576" i="4"/>
  <c r="W577" i="4"/>
  <c r="W578" i="4"/>
  <c r="W579" i="4"/>
  <c r="W580" i="4"/>
  <c r="W581" i="4"/>
  <c r="W582" i="4"/>
  <c r="W458" i="4"/>
  <c r="S484" i="7"/>
  <c r="S485" i="7"/>
  <c r="S486" i="7"/>
  <c r="S487" i="7"/>
  <c r="S488" i="7"/>
  <c r="S489" i="7"/>
  <c r="S490" i="7"/>
  <c r="S491" i="7"/>
  <c r="S492" i="7"/>
  <c r="S493" i="7"/>
  <c r="S494" i="7"/>
  <c r="S495" i="7"/>
  <c r="S496" i="7"/>
  <c r="S497" i="7"/>
  <c r="S498" i="7"/>
  <c r="S499" i="7"/>
  <c r="S500" i="7"/>
  <c r="S501" i="7"/>
  <c r="S502" i="7"/>
  <c r="S503" i="7"/>
  <c r="S504" i="7"/>
  <c r="S505" i="7"/>
  <c r="S506" i="7"/>
  <c r="S507" i="7"/>
  <c r="S508" i="7"/>
  <c r="S509" i="7"/>
  <c r="S510" i="7"/>
  <c r="S511" i="7"/>
  <c r="S512" i="7"/>
  <c r="S513" i="7"/>
  <c r="S514" i="7"/>
  <c r="S515" i="7"/>
  <c r="S516" i="7"/>
  <c r="S517" i="7"/>
  <c r="S518" i="7"/>
  <c r="S519" i="7"/>
  <c r="S520" i="7"/>
  <c r="S521" i="7"/>
  <c r="S522" i="7"/>
  <c r="S523" i="7"/>
  <c r="S524" i="7"/>
  <c r="S525" i="7"/>
  <c r="S526" i="7"/>
  <c r="S527" i="7"/>
  <c r="S528" i="7"/>
  <c r="S529" i="7"/>
  <c r="S530" i="7"/>
  <c r="S531" i="7"/>
  <c r="S532" i="7"/>
  <c r="S533" i="7"/>
  <c r="S534" i="7"/>
  <c r="S535" i="7"/>
  <c r="S536" i="7"/>
  <c r="S537" i="7"/>
  <c r="S538" i="7"/>
  <c r="S539" i="7"/>
  <c r="S540" i="7"/>
  <c r="S541" i="7"/>
  <c r="S542" i="7"/>
  <c r="S543" i="7"/>
  <c r="S544" i="7"/>
  <c r="S545" i="7"/>
  <c r="S546" i="7"/>
  <c r="S547" i="7"/>
  <c r="S548" i="7"/>
  <c r="S549" i="7"/>
  <c r="S550" i="7"/>
  <c r="S551" i="7"/>
  <c r="S552" i="7"/>
  <c r="S553" i="7"/>
  <c r="S554" i="7"/>
  <c r="S555" i="7"/>
  <c r="S556" i="7"/>
  <c r="S557" i="7"/>
  <c r="S558" i="7"/>
  <c r="S559" i="7"/>
  <c r="S560" i="7"/>
  <c r="S561" i="7"/>
  <c r="S562" i="7"/>
  <c r="S563" i="7"/>
  <c r="S564" i="7"/>
  <c r="S565" i="7"/>
  <c r="S566" i="7"/>
  <c r="S567" i="7"/>
  <c r="S568" i="7"/>
  <c r="S569" i="7"/>
  <c r="S570" i="7"/>
  <c r="S571" i="7"/>
  <c r="S572" i="7"/>
  <c r="S573" i="7"/>
  <c r="S574" i="7"/>
  <c r="S575" i="7"/>
  <c r="S576" i="7"/>
  <c r="S577" i="7"/>
  <c r="S578" i="7"/>
  <c r="S579" i="7"/>
  <c r="S580" i="7"/>
  <c r="S581" i="7"/>
  <c r="S582" i="7"/>
  <c r="S583" i="7"/>
  <c r="S584" i="7"/>
  <c r="S585" i="7"/>
  <c r="S586" i="7"/>
  <c r="S587" i="7"/>
  <c r="S588" i="7"/>
  <c r="S589" i="7"/>
  <c r="S590" i="7"/>
  <c r="S591" i="7"/>
  <c r="S592" i="7"/>
  <c r="S593" i="7"/>
  <c r="S594" i="7"/>
  <c r="S595" i="7"/>
  <c r="S596" i="7"/>
  <c r="S597" i="7"/>
  <c r="S598" i="7"/>
  <c r="S599" i="7"/>
  <c r="S600" i="7"/>
  <c r="S601" i="7"/>
  <c r="S602" i="7"/>
  <c r="S603" i="7"/>
  <c r="S604" i="7"/>
  <c r="S605" i="7"/>
  <c r="S606" i="7"/>
  <c r="S607" i="7"/>
  <c r="S608" i="7"/>
  <c r="S609" i="7"/>
  <c r="S610" i="7"/>
  <c r="S611" i="7"/>
  <c r="S612" i="7"/>
  <c r="S613" i="7"/>
  <c r="S614" i="7"/>
  <c r="S615" i="7"/>
  <c r="S616" i="7"/>
  <c r="S617" i="7"/>
  <c r="S618" i="7"/>
  <c r="S619" i="7"/>
  <c r="S620" i="7"/>
  <c r="S621" i="7"/>
  <c r="S622" i="7"/>
  <c r="S623" i="7"/>
  <c r="S624" i="7"/>
  <c r="S625" i="7"/>
  <c r="S626" i="7"/>
  <c r="S627" i="7"/>
  <c r="S483" i="7"/>
  <c r="T627" i="7"/>
  <c r="T626" i="7"/>
  <c r="T625" i="7"/>
  <c r="T624" i="7"/>
  <c r="T623" i="7"/>
  <c r="T622" i="7"/>
  <c r="T621" i="7"/>
  <c r="T620" i="7"/>
  <c r="T619" i="7"/>
  <c r="T618" i="7"/>
  <c r="T617" i="7"/>
  <c r="T616" i="7"/>
  <c r="T615" i="7"/>
  <c r="T614" i="7"/>
  <c r="T613" i="7"/>
  <c r="T612" i="7"/>
  <c r="T611" i="7"/>
  <c r="T610" i="7"/>
  <c r="T609" i="7"/>
  <c r="T608" i="7"/>
  <c r="T607" i="7"/>
  <c r="T606" i="7"/>
  <c r="T605" i="7"/>
  <c r="T604" i="7"/>
  <c r="T603" i="7"/>
  <c r="T602" i="7"/>
  <c r="T601" i="7"/>
  <c r="T600" i="7"/>
  <c r="T599" i="7"/>
  <c r="T598" i="7"/>
  <c r="T597" i="7"/>
  <c r="T596" i="7"/>
  <c r="T595" i="7"/>
  <c r="T594" i="7"/>
  <c r="T593" i="7"/>
  <c r="T592" i="7"/>
  <c r="T591" i="7"/>
  <c r="T590" i="7"/>
  <c r="T589" i="7"/>
  <c r="T588" i="7"/>
  <c r="T587" i="7"/>
  <c r="T586" i="7"/>
  <c r="T585" i="7"/>
  <c r="T584" i="7"/>
  <c r="T583" i="7"/>
  <c r="T504" i="7"/>
  <c r="T505" i="7"/>
  <c r="T506" i="7"/>
  <c r="T507" i="7"/>
  <c r="T508" i="7"/>
  <c r="T509" i="7"/>
  <c r="T510" i="7"/>
  <c r="T511" i="7"/>
  <c r="T512" i="7"/>
  <c r="T513" i="7"/>
  <c r="T514" i="7"/>
  <c r="T515" i="7"/>
  <c r="T516" i="7"/>
  <c r="T517" i="7"/>
  <c r="T518" i="7"/>
  <c r="T519" i="7"/>
  <c r="T520" i="7"/>
  <c r="T521" i="7"/>
  <c r="T522" i="7"/>
  <c r="T523" i="7"/>
  <c r="T524" i="7"/>
  <c r="T525" i="7"/>
  <c r="T526" i="7"/>
  <c r="T527" i="7"/>
  <c r="T528" i="7"/>
  <c r="T529" i="7"/>
  <c r="T530" i="7"/>
  <c r="T531" i="7"/>
  <c r="T532" i="7"/>
  <c r="T533" i="7"/>
  <c r="T534" i="7"/>
  <c r="T535" i="7"/>
  <c r="T536" i="7"/>
  <c r="T537" i="7"/>
  <c r="T538" i="7"/>
  <c r="T539" i="7"/>
  <c r="T540" i="7"/>
  <c r="T541" i="7"/>
  <c r="T542" i="7"/>
  <c r="T543" i="7"/>
  <c r="T544" i="7"/>
  <c r="T545" i="7"/>
  <c r="T546" i="7"/>
  <c r="T547" i="7"/>
  <c r="T548" i="7"/>
  <c r="T549" i="7"/>
  <c r="T550" i="7"/>
  <c r="T551" i="7"/>
  <c r="T552" i="7"/>
  <c r="T553" i="7"/>
  <c r="T554" i="7"/>
  <c r="T555" i="7"/>
  <c r="T556" i="7"/>
  <c r="T557" i="7"/>
  <c r="T558" i="7"/>
  <c r="T559" i="7"/>
  <c r="T560" i="7"/>
  <c r="T561" i="7"/>
  <c r="T562" i="7"/>
  <c r="T563" i="7"/>
  <c r="T564" i="7"/>
  <c r="T565" i="7"/>
  <c r="T566" i="7"/>
  <c r="T567" i="7"/>
  <c r="T568" i="7"/>
  <c r="T569" i="7"/>
  <c r="T570" i="7"/>
  <c r="T571" i="7"/>
  <c r="T572" i="7"/>
  <c r="T573" i="7"/>
  <c r="T574" i="7"/>
  <c r="T575" i="7"/>
  <c r="T576" i="7"/>
  <c r="T577" i="7"/>
  <c r="T578" i="7"/>
  <c r="T579" i="7"/>
  <c r="T580" i="7"/>
  <c r="T581" i="7"/>
  <c r="T582" i="7"/>
  <c r="T503" i="7"/>
  <c r="V459" i="4"/>
  <c r="V460" i="4"/>
  <c r="V461" i="4"/>
  <c r="V462" i="4"/>
  <c r="V463" i="4"/>
  <c r="V464" i="4"/>
  <c r="V465" i="4"/>
  <c r="V466" i="4"/>
  <c r="V467" i="4"/>
  <c r="V468" i="4"/>
  <c r="V469" i="4"/>
  <c r="V470" i="4"/>
  <c r="V471" i="4"/>
  <c r="V472" i="4"/>
  <c r="V473" i="4"/>
  <c r="V474" i="4"/>
  <c r="V475" i="4"/>
  <c r="V476" i="4"/>
  <c r="V477" i="4"/>
  <c r="V478" i="4"/>
  <c r="V479" i="4"/>
  <c r="V480" i="4"/>
  <c r="V481" i="4"/>
  <c r="V482" i="4"/>
  <c r="V483" i="4"/>
  <c r="V484" i="4"/>
  <c r="V485" i="4"/>
  <c r="V486" i="4"/>
  <c r="V487" i="4"/>
  <c r="V488" i="4"/>
  <c r="V489" i="4"/>
  <c r="V490" i="4"/>
  <c r="V491" i="4"/>
  <c r="V492" i="4"/>
  <c r="V493" i="4"/>
  <c r="V494" i="4"/>
  <c r="V495" i="4"/>
  <c r="V496" i="4"/>
  <c r="V497" i="4"/>
  <c r="V498" i="4"/>
  <c r="V499" i="4"/>
  <c r="V500" i="4"/>
  <c r="V501" i="4"/>
  <c r="V502" i="4"/>
  <c r="V503" i="4"/>
  <c r="V504" i="4"/>
  <c r="V505" i="4"/>
  <c r="V506" i="4"/>
  <c r="V507" i="4"/>
  <c r="V508" i="4"/>
  <c r="V509" i="4"/>
  <c r="V510" i="4"/>
  <c r="V511" i="4"/>
  <c r="V512" i="4"/>
  <c r="V513" i="4"/>
  <c r="V514" i="4"/>
  <c r="V515" i="4"/>
  <c r="V516" i="4"/>
  <c r="V517" i="4"/>
  <c r="V518" i="4"/>
  <c r="V519" i="4"/>
  <c r="V520" i="4"/>
  <c r="V521" i="4"/>
  <c r="V522" i="4"/>
  <c r="V523" i="4"/>
  <c r="V524" i="4"/>
  <c r="V525" i="4"/>
  <c r="V526" i="4"/>
  <c r="V527" i="4"/>
  <c r="V528" i="4"/>
  <c r="V529" i="4"/>
  <c r="V530" i="4"/>
  <c r="V531" i="4"/>
  <c r="V532" i="4"/>
  <c r="V533" i="4"/>
  <c r="V534" i="4"/>
  <c r="V535" i="4"/>
  <c r="V536" i="4"/>
  <c r="V537" i="4"/>
  <c r="V538" i="4"/>
  <c r="V539" i="4"/>
  <c r="V540" i="4"/>
  <c r="V541" i="4"/>
  <c r="V542" i="4"/>
  <c r="V543" i="4"/>
  <c r="V544" i="4"/>
  <c r="V545" i="4"/>
  <c r="V546" i="4"/>
  <c r="V547" i="4"/>
  <c r="V548" i="4"/>
  <c r="V549" i="4"/>
  <c r="V550" i="4"/>
  <c r="V551" i="4"/>
  <c r="V552" i="4"/>
  <c r="V553" i="4"/>
  <c r="V554" i="4"/>
  <c r="V555" i="4"/>
  <c r="V556" i="4"/>
  <c r="V557" i="4"/>
  <c r="V558" i="4"/>
  <c r="V559" i="4"/>
  <c r="V560" i="4"/>
  <c r="V561" i="4"/>
  <c r="V562" i="4"/>
  <c r="V563" i="4"/>
  <c r="V564" i="4"/>
  <c r="V565" i="4"/>
  <c r="V566" i="4"/>
  <c r="V567" i="4"/>
  <c r="V568" i="4"/>
  <c r="V569" i="4"/>
  <c r="V570" i="4"/>
  <c r="V571" i="4"/>
  <c r="V572" i="4"/>
  <c r="V573" i="4"/>
  <c r="V574" i="4"/>
  <c r="V575" i="4"/>
  <c r="V576" i="4"/>
  <c r="V577" i="4"/>
  <c r="V578" i="4"/>
  <c r="V579" i="4"/>
  <c r="V580" i="4"/>
  <c r="V581" i="4"/>
  <c r="V582" i="4"/>
  <c r="V583" i="4"/>
  <c r="V458" i="4"/>
  <c r="U760" i="4"/>
  <c r="U759" i="4"/>
  <c r="U758" i="4"/>
  <c r="U757" i="4"/>
  <c r="U756" i="4"/>
  <c r="U755" i="4"/>
  <c r="U754" i="4"/>
  <c r="U753" i="4"/>
  <c r="U752" i="4"/>
  <c r="U751" i="4"/>
  <c r="U750" i="4"/>
  <c r="U749" i="4"/>
  <c r="U748" i="4"/>
  <c r="U747" i="4"/>
  <c r="U746" i="4"/>
  <c r="U745" i="4"/>
  <c r="U744" i="4"/>
  <c r="U743" i="4"/>
  <c r="U742" i="4"/>
  <c r="U741" i="4"/>
  <c r="U740" i="4"/>
  <c r="U739" i="4"/>
  <c r="U738" i="4"/>
  <c r="U737" i="4"/>
  <c r="U736" i="4"/>
  <c r="U735" i="4"/>
  <c r="U734" i="4"/>
  <c r="U733" i="4"/>
  <c r="U732" i="4"/>
  <c r="U731" i="4"/>
  <c r="U730" i="4"/>
  <c r="U729" i="4"/>
  <c r="U728" i="4"/>
  <c r="U727" i="4"/>
  <c r="U726" i="4"/>
  <c r="U725" i="4"/>
  <c r="U724" i="4"/>
  <c r="U723" i="4"/>
  <c r="U722" i="4"/>
  <c r="U721" i="4"/>
  <c r="U720" i="4"/>
  <c r="U719" i="4"/>
  <c r="U718" i="4"/>
  <c r="U717" i="4"/>
  <c r="U716" i="4"/>
  <c r="U715" i="4"/>
  <c r="U714" i="4"/>
  <c r="U713" i="4"/>
  <c r="U712" i="4"/>
  <c r="U711" i="4"/>
  <c r="U710" i="4"/>
  <c r="U709" i="4"/>
  <c r="U708" i="4"/>
  <c r="U707" i="4"/>
  <c r="U706" i="4"/>
  <c r="U705" i="4"/>
  <c r="U704" i="4"/>
  <c r="U703" i="4"/>
  <c r="U702" i="4"/>
  <c r="U701" i="4"/>
  <c r="U700" i="4"/>
  <c r="U699" i="4"/>
  <c r="U698" i="4"/>
  <c r="U697" i="4"/>
  <c r="U696" i="4"/>
  <c r="U695" i="4"/>
  <c r="U694" i="4"/>
  <c r="U693" i="4"/>
  <c r="U692" i="4"/>
  <c r="U691" i="4"/>
  <c r="U690" i="4"/>
  <c r="U689" i="4"/>
  <c r="U688" i="4"/>
  <c r="U687" i="4"/>
  <c r="U686" i="4"/>
  <c r="U685" i="4"/>
  <c r="U684" i="4"/>
  <c r="U683" i="4"/>
  <c r="U682" i="4"/>
  <c r="U681" i="4"/>
  <c r="U680" i="4"/>
  <c r="U679" i="4"/>
  <c r="U678" i="4"/>
  <c r="U677" i="4"/>
  <c r="U676" i="4"/>
  <c r="U675" i="4"/>
  <c r="U674" i="4"/>
  <c r="U673" i="4"/>
  <c r="U672" i="4"/>
  <c r="U671" i="4"/>
  <c r="U670" i="4"/>
  <c r="U669" i="4"/>
  <c r="U668" i="4"/>
  <c r="U667" i="4"/>
  <c r="U666" i="4"/>
  <c r="U665" i="4"/>
  <c r="U664" i="4"/>
  <c r="U663" i="4"/>
  <c r="U662" i="4"/>
  <c r="U661" i="4"/>
  <c r="U660" i="4"/>
  <c r="U659" i="4"/>
  <c r="U658" i="4"/>
  <c r="U657" i="4"/>
  <c r="U656" i="4"/>
  <c r="U655" i="4"/>
  <c r="U654" i="4"/>
  <c r="U653" i="4"/>
  <c r="U652" i="4"/>
  <c r="U651" i="4"/>
  <c r="U650" i="4"/>
  <c r="U649" i="4"/>
  <c r="U648" i="4"/>
  <c r="U647" i="4"/>
  <c r="U646" i="4"/>
  <c r="U645" i="4"/>
  <c r="U644" i="4"/>
  <c r="U643" i="4"/>
  <c r="U642" i="4"/>
  <c r="U641" i="4"/>
  <c r="U640" i="4"/>
  <c r="U639" i="4"/>
  <c r="U638" i="4"/>
  <c r="U637" i="4"/>
  <c r="U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U612" i="4"/>
  <c r="U611" i="4"/>
  <c r="U610" i="4"/>
  <c r="U609" i="4"/>
  <c r="U608" i="4"/>
  <c r="U607" i="4"/>
  <c r="U606" i="4"/>
  <c r="U605" i="4"/>
  <c r="U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U591" i="4"/>
  <c r="U590" i="4"/>
  <c r="U589" i="4"/>
  <c r="U588" i="4"/>
  <c r="U587" i="4"/>
  <c r="U586" i="4"/>
  <c r="U585" i="4"/>
  <c r="U584" i="4"/>
  <c r="U583" i="4"/>
  <c r="U582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U559" i="4"/>
  <c r="U558" i="4"/>
  <c r="U557" i="4"/>
  <c r="U556" i="4"/>
  <c r="U555" i="4"/>
  <c r="U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U541" i="4"/>
  <c r="U540" i="4"/>
  <c r="U539" i="4"/>
  <c r="U538" i="4"/>
  <c r="S760" i="4"/>
  <c r="S759" i="4"/>
  <c r="S758" i="4"/>
  <c r="S757" i="4"/>
  <c r="S756" i="4"/>
  <c r="S755" i="4"/>
  <c r="S754" i="4"/>
  <c r="S753" i="4"/>
  <c r="S752" i="4"/>
  <c r="S751" i="4"/>
  <c r="S750" i="4"/>
  <c r="S749" i="4"/>
  <c r="S748" i="4"/>
  <c r="S747" i="4"/>
  <c r="S746" i="4"/>
  <c r="S745" i="4"/>
  <c r="S744" i="4"/>
  <c r="S743" i="4"/>
  <c r="S742" i="4"/>
  <c r="S741" i="4"/>
  <c r="S740" i="4"/>
  <c r="S739" i="4"/>
  <c r="S738" i="4"/>
  <c r="S737" i="4"/>
  <c r="S736" i="4"/>
  <c r="S735" i="4"/>
  <c r="S734" i="4"/>
  <c r="S733" i="4"/>
  <c r="S732" i="4"/>
  <c r="S731" i="4"/>
  <c r="S730" i="4"/>
  <c r="S729" i="4"/>
  <c r="S728" i="4"/>
  <c r="S727" i="4"/>
  <c r="S726" i="4"/>
  <c r="S725" i="4"/>
  <c r="S724" i="4"/>
  <c r="S723" i="4"/>
  <c r="S722" i="4"/>
  <c r="S721" i="4"/>
  <c r="S720" i="4"/>
  <c r="S719" i="4"/>
  <c r="S718" i="4"/>
  <c r="S717" i="4"/>
  <c r="S716" i="4"/>
  <c r="S715" i="4"/>
  <c r="S714" i="4"/>
  <c r="S713" i="4"/>
  <c r="S712" i="4"/>
  <c r="S711" i="4"/>
  <c r="S710" i="4"/>
  <c r="S709" i="4"/>
  <c r="S708" i="4"/>
  <c r="S707" i="4"/>
  <c r="S706" i="4"/>
  <c r="S705" i="4"/>
  <c r="S704" i="4"/>
  <c r="S703" i="4"/>
  <c r="S702" i="4"/>
  <c r="S701" i="4"/>
  <c r="S700" i="4"/>
  <c r="S699" i="4"/>
  <c r="S698" i="4"/>
  <c r="S697" i="4"/>
  <c r="S696" i="4"/>
  <c r="S695" i="4"/>
  <c r="S694" i="4"/>
  <c r="S693" i="4"/>
  <c r="S692" i="4"/>
  <c r="S691" i="4"/>
  <c r="S690" i="4"/>
  <c r="S689" i="4"/>
  <c r="S688" i="4"/>
  <c r="S687" i="4"/>
  <c r="S686" i="4"/>
  <c r="S685" i="4"/>
  <c r="S684" i="4"/>
  <c r="S683" i="4"/>
  <c r="S682" i="4"/>
  <c r="S681" i="4"/>
  <c r="S680" i="4"/>
  <c r="S679" i="4"/>
  <c r="S678" i="4"/>
  <c r="S677" i="4"/>
  <c r="S676" i="4"/>
  <c r="S675" i="4"/>
  <c r="S674" i="4"/>
  <c r="S673" i="4"/>
  <c r="S672" i="4"/>
  <c r="S671" i="4"/>
  <c r="S670" i="4"/>
  <c r="S669" i="4"/>
  <c r="S668" i="4"/>
  <c r="S667" i="4"/>
  <c r="S666" i="4"/>
  <c r="S665" i="4"/>
  <c r="S664" i="4"/>
  <c r="S663" i="4"/>
  <c r="S662" i="4"/>
  <c r="S661" i="4"/>
  <c r="S660" i="4"/>
  <c r="S659" i="4"/>
  <c r="S658" i="4"/>
  <c r="S657" i="4"/>
  <c r="S656" i="4"/>
  <c r="S655" i="4"/>
  <c r="S654" i="4"/>
  <c r="S653" i="4"/>
  <c r="S652" i="4"/>
  <c r="S651" i="4"/>
  <c r="S650" i="4"/>
  <c r="S649" i="4"/>
  <c r="S648" i="4"/>
  <c r="S647" i="4"/>
  <c r="S646" i="4"/>
  <c r="S645" i="4"/>
  <c r="S644" i="4"/>
  <c r="S643" i="4"/>
  <c r="S642" i="4"/>
  <c r="S641" i="4"/>
  <c r="S640" i="4"/>
  <c r="S639" i="4"/>
  <c r="S638" i="4"/>
  <c r="S637" i="4"/>
  <c r="S636" i="4"/>
  <c r="S635" i="4"/>
  <c r="S634" i="4"/>
  <c r="S633" i="4"/>
  <c r="S632" i="4"/>
  <c r="S631" i="4"/>
  <c r="S630" i="4"/>
  <c r="S629" i="4"/>
  <c r="S628" i="4"/>
  <c r="S627" i="4"/>
  <c r="S626" i="4"/>
  <c r="S625" i="4"/>
  <c r="S624" i="4"/>
  <c r="S623" i="4"/>
  <c r="S622" i="4"/>
  <c r="S621" i="4"/>
  <c r="S620" i="4"/>
  <c r="S619" i="4"/>
  <c r="S618" i="4"/>
  <c r="S617" i="4"/>
  <c r="S616" i="4"/>
  <c r="S615" i="4"/>
  <c r="S614" i="4"/>
  <c r="S613" i="4"/>
  <c r="S612" i="4"/>
  <c r="S611" i="4"/>
  <c r="S610" i="4"/>
  <c r="S609" i="4"/>
  <c r="S608" i="4"/>
  <c r="S607" i="4"/>
  <c r="S606" i="4"/>
  <c r="S605" i="4"/>
  <c r="S604" i="4"/>
  <c r="S603" i="4"/>
  <c r="S602" i="4"/>
  <c r="S601" i="4"/>
  <c r="S600" i="4"/>
  <c r="S599" i="4"/>
  <c r="S598" i="4"/>
  <c r="S597" i="4"/>
  <c r="S596" i="4"/>
  <c r="S595" i="4"/>
  <c r="S594" i="4"/>
  <c r="S593" i="4"/>
  <c r="S592" i="4"/>
  <c r="S591" i="4"/>
  <c r="S590" i="4"/>
  <c r="S589" i="4"/>
  <c r="S588" i="4"/>
  <c r="S587" i="4"/>
  <c r="S586" i="4"/>
  <c r="S585" i="4"/>
  <c r="S584" i="4"/>
  <c r="S583" i="4"/>
  <c r="S582" i="4"/>
  <c r="S581" i="4"/>
  <c r="S580" i="4"/>
  <c r="S579" i="4"/>
  <c r="S578" i="4"/>
  <c r="S577" i="4"/>
  <c r="S576" i="4"/>
  <c r="S575" i="4"/>
  <c r="S574" i="4"/>
  <c r="S573" i="4"/>
  <c r="S572" i="4"/>
  <c r="S571" i="4"/>
  <c r="S570" i="4"/>
  <c r="S569" i="4"/>
  <c r="S568" i="4"/>
  <c r="S567" i="4"/>
  <c r="S566" i="4"/>
  <c r="S565" i="4"/>
  <c r="S564" i="4"/>
  <c r="S563" i="4"/>
  <c r="S562" i="4"/>
  <c r="S561" i="4"/>
  <c r="S560" i="4"/>
  <c r="S559" i="4"/>
  <c r="S558" i="4"/>
  <c r="S557" i="4"/>
  <c r="S556" i="4"/>
  <c r="S555" i="4"/>
  <c r="S554" i="4"/>
  <c r="S553" i="4"/>
  <c r="S552" i="4"/>
  <c r="S551" i="4"/>
  <c r="S550" i="4"/>
  <c r="S549" i="4"/>
  <c r="S548" i="4"/>
  <c r="S547" i="4"/>
  <c r="S546" i="4"/>
  <c r="S545" i="4"/>
  <c r="S544" i="4"/>
  <c r="S543" i="4"/>
  <c r="S542" i="4"/>
  <c r="S541" i="4"/>
  <c r="S540" i="4"/>
  <c r="S539" i="4"/>
  <c r="S538" i="4"/>
  <c r="U459" i="4"/>
  <c r="U460" i="4"/>
  <c r="U461" i="4"/>
  <c r="U462" i="4"/>
  <c r="U463" i="4"/>
  <c r="U464" i="4"/>
  <c r="U465" i="4"/>
  <c r="U466" i="4"/>
  <c r="U467" i="4"/>
  <c r="U468" i="4"/>
  <c r="U469" i="4"/>
  <c r="U470" i="4"/>
  <c r="U471" i="4"/>
  <c r="U472" i="4"/>
  <c r="U473" i="4"/>
  <c r="U474" i="4"/>
  <c r="U475" i="4"/>
  <c r="U476" i="4"/>
  <c r="U477" i="4"/>
  <c r="U478" i="4"/>
  <c r="U479" i="4"/>
  <c r="U480" i="4"/>
  <c r="U481" i="4"/>
  <c r="U482" i="4"/>
  <c r="U483" i="4"/>
  <c r="U484" i="4"/>
  <c r="U485" i="4"/>
  <c r="U486" i="4"/>
  <c r="U487" i="4"/>
  <c r="U488" i="4"/>
  <c r="U489" i="4"/>
  <c r="U490" i="4"/>
  <c r="U491" i="4"/>
  <c r="U492" i="4"/>
  <c r="U493" i="4"/>
  <c r="U494" i="4"/>
  <c r="U495" i="4"/>
  <c r="U496" i="4"/>
  <c r="U497" i="4"/>
  <c r="U498" i="4"/>
  <c r="U499" i="4"/>
  <c r="U500" i="4"/>
  <c r="U501" i="4"/>
  <c r="U502" i="4"/>
  <c r="U503" i="4"/>
  <c r="U504" i="4"/>
  <c r="U505" i="4"/>
  <c r="U506" i="4"/>
  <c r="U507" i="4"/>
  <c r="U508" i="4"/>
  <c r="U509" i="4"/>
  <c r="U510" i="4"/>
  <c r="U511" i="4"/>
  <c r="U512" i="4"/>
  <c r="U513" i="4"/>
  <c r="U514" i="4"/>
  <c r="U515" i="4"/>
  <c r="U516" i="4"/>
  <c r="U517" i="4"/>
  <c r="U518" i="4"/>
  <c r="U519" i="4"/>
  <c r="U520" i="4"/>
  <c r="U521" i="4"/>
  <c r="U522" i="4"/>
  <c r="U523" i="4"/>
  <c r="U524" i="4"/>
  <c r="U525" i="4"/>
  <c r="U526" i="4"/>
  <c r="U527" i="4"/>
  <c r="U528" i="4"/>
  <c r="U529" i="4"/>
  <c r="U530" i="4"/>
  <c r="U531" i="4"/>
  <c r="U532" i="4"/>
  <c r="U533" i="4"/>
  <c r="U534" i="4"/>
  <c r="U535" i="4"/>
  <c r="U536" i="4"/>
  <c r="U537" i="4"/>
  <c r="U458" i="4"/>
  <c r="T459" i="4"/>
  <c r="T460" i="4"/>
  <c r="T461" i="4"/>
  <c r="T462" i="4"/>
  <c r="T463" i="4"/>
  <c r="T464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495" i="4"/>
  <c r="T496" i="4"/>
  <c r="T497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518" i="4"/>
  <c r="T519" i="4"/>
  <c r="T520" i="4"/>
  <c r="T521" i="4"/>
  <c r="T522" i="4"/>
  <c r="T523" i="4"/>
  <c r="T524" i="4"/>
  <c r="T525" i="4"/>
  <c r="T526" i="4"/>
  <c r="T527" i="4"/>
  <c r="T528" i="4"/>
  <c r="T529" i="4"/>
  <c r="T530" i="4"/>
  <c r="T531" i="4"/>
  <c r="T532" i="4"/>
  <c r="T533" i="4"/>
  <c r="T534" i="4"/>
  <c r="T535" i="4"/>
  <c r="T536" i="4"/>
  <c r="T537" i="4"/>
  <c r="T45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76" i="4"/>
  <c r="S477" i="4"/>
  <c r="S478" i="4"/>
  <c r="S479" i="4"/>
  <c r="S480" i="4"/>
  <c r="S481" i="4"/>
  <c r="S482" i="4"/>
  <c r="S483" i="4"/>
  <c r="S484" i="4"/>
  <c r="S485" i="4"/>
  <c r="S486" i="4"/>
  <c r="S487" i="4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526" i="4"/>
  <c r="S527" i="4"/>
  <c r="S528" i="4"/>
  <c r="S529" i="4"/>
  <c r="S530" i="4"/>
  <c r="S531" i="4"/>
  <c r="S532" i="4"/>
  <c r="S533" i="4"/>
  <c r="S534" i="4"/>
  <c r="S535" i="4"/>
  <c r="S536" i="4"/>
  <c r="S537" i="4"/>
  <c r="S438" i="4"/>
  <c r="S984" i="3"/>
  <c r="S680" i="3"/>
  <c r="S679" i="3"/>
  <c r="S678" i="3"/>
  <c r="S677" i="3"/>
  <c r="S676" i="3"/>
  <c r="S675" i="3"/>
  <c r="S674" i="3"/>
  <c r="S673" i="3"/>
  <c r="S672" i="3"/>
  <c r="S671" i="3"/>
  <c r="S670" i="3"/>
  <c r="S669" i="3"/>
  <c r="S668" i="3"/>
  <c r="S667" i="3"/>
  <c r="S666" i="3"/>
  <c r="S665" i="3"/>
  <c r="S664" i="3"/>
  <c r="S663" i="3"/>
  <c r="S662" i="3"/>
  <c r="T984" i="3"/>
  <c r="S983" i="3"/>
  <c r="T983" i="3"/>
  <c r="S982" i="3"/>
  <c r="T982" i="3"/>
  <c r="S981" i="3"/>
  <c r="T981" i="3"/>
  <c r="S980" i="3"/>
  <c r="T980" i="3"/>
  <c r="S979" i="3"/>
  <c r="T979" i="3"/>
  <c r="S978" i="3"/>
  <c r="T978" i="3"/>
  <c r="S977" i="3"/>
  <c r="T977" i="3"/>
  <c r="S976" i="3"/>
  <c r="T976" i="3"/>
  <c r="S975" i="3"/>
  <c r="T975" i="3"/>
  <c r="S974" i="3"/>
  <c r="T974" i="3"/>
  <c r="S973" i="3"/>
  <c r="T973" i="3"/>
  <c r="S972" i="3"/>
  <c r="T972" i="3"/>
  <c r="S971" i="3"/>
  <c r="T971" i="3"/>
  <c r="S970" i="3"/>
  <c r="T970" i="3"/>
  <c r="S969" i="3"/>
  <c r="T969" i="3"/>
  <c r="S968" i="3"/>
  <c r="T968" i="3"/>
  <c r="S967" i="3"/>
  <c r="T967" i="3"/>
  <c r="S966" i="3"/>
  <c r="T966" i="3"/>
  <c r="S965" i="3"/>
  <c r="T965" i="3"/>
  <c r="S964" i="3"/>
  <c r="T964" i="3"/>
  <c r="S963" i="3"/>
  <c r="T963" i="3"/>
  <c r="S962" i="3"/>
  <c r="T962" i="3"/>
  <c r="S961" i="3"/>
  <c r="T961" i="3"/>
  <c r="S960" i="3"/>
  <c r="T960" i="3"/>
  <c r="S959" i="3"/>
  <c r="T959" i="3"/>
  <c r="S958" i="3"/>
  <c r="T958" i="3"/>
  <c r="S957" i="3"/>
  <c r="T957" i="3"/>
  <c r="S956" i="3"/>
  <c r="T956" i="3"/>
  <c r="S955" i="3"/>
  <c r="T955" i="3"/>
  <c r="S954" i="3"/>
  <c r="T954" i="3"/>
  <c r="S953" i="3"/>
  <c r="T953" i="3"/>
  <c r="S952" i="3"/>
  <c r="T952" i="3"/>
  <c r="S951" i="3"/>
  <c r="T951" i="3"/>
  <c r="S950" i="3"/>
  <c r="T950" i="3"/>
  <c r="S949" i="3"/>
  <c r="T949" i="3"/>
  <c r="S948" i="3"/>
  <c r="T948" i="3"/>
  <c r="S947" i="3"/>
  <c r="T947" i="3"/>
  <c r="S946" i="3"/>
  <c r="T946" i="3"/>
  <c r="S945" i="3"/>
  <c r="T945" i="3"/>
  <c r="S944" i="3"/>
  <c r="T944" i="3"/>
  <c r="S943" i="3"/>
  <c r="T943" i="3"/>
  <c r="S942" i="3"/>
  <c r="T942" i="3"/>
  <c r="S941" i="3"/>
  <c r="T941" i="3"/>
  <c r="S940" i="3"/>
  <c r="T940" i="3"/>
  <c r="S939" i="3"/>
  <c r="T939" i="3"/>
  <c r="S938" i="3"/>
  <c r="T938" i="3"/>
  <c r="S937" i="3"/>
  <c r="T937" i="3"/>
  <c r="S936" i="3"/>
  <c r="T936" i="3"/>
  <c r="S935" i="3"/>
  <c r="T935" i="3"/>
  <c r="S934" i="3"/>
  <c r="T934" i="3"/>
  <c r="S933" i="3"/>
  <c r="T933" i="3"/>
  <c r="S932" i="3"/>
  <c r="T932" i="3"/>
  <c r="S931" i="3"/>
  <c r="T931" i="3"/>
  <c r="S930" i="3"/>
  <c r="T930" i="3"/>
  <c r="S929" i="3"/>
  <c r="T929" i="3"/>
  <c r="S928" i="3"/>
  <c r="T928" i="3"/>
  <c r="S927" i="3"/>
  <c r="T927" i="3"/>
  <c r="S926" i="3"/>
  <c r="T926" i="3"/>
  <c r="S925" i="3"/>
  <c r="T925" i="3"/>
  <c r="S924" i="3"/>
  <c r="T924" i="3"/>
  <c r="S923" i="3"/>
  <c r="T923" i="3"/>
  <c r="S922" i="3"/>
  <c r="T922" i="3"/>
  <c r="S921" i="3"/>
  <c r="T921" i="3"/>
  <c r="S920" i="3"/>
  <c r="T920" i="3"/>
  <c r="S919" i="3"/>
  <c r="T919" i="3"/>
  <c r="S918" i="3"/>
  <c r="T918" i="3"/>
  <c r="S917" i="3"/>
  <c r="T917" i="3"/>
  <c r="S916" i="3"/>
  <c r="T916" i="3"/>
  <c r="S915" i="3"/>
  <c r="T915" i="3"/>
  <c r="S914" i="3"/>
  <c r="T914" i="3"/>
  <c r="S913" i="3"/>
  <c r="T913" i="3"/>
  <c r="S912" i="3"/>
  <c r="T912" i="3"/>
  <c r="S911" i="3"/>
  <c r="T911" i="3"/>
  <c r="S910" i="3"/>
  <c r="T910" i="3"/>
  <c r="S909" i="3"/>
  <c r="T909" i="3"/>
  <c r="S908" i="3"/>
  <c r="T908" i="3"/>
  <c r="S907" i="3"/>
  <c r="T907" i="3"/>
  <c r="S906" i="3"/>
  <c r="T906" i="3"/>
  <c r="S905" i="3"/>
  <c r="T905" i="3"/>
  <c r="S904" i="3"/>
  <c r="T904" i="3"/>
  <c r="S903" i="3"/>
  <c r="T903" i="3"/>
  <c r="S902" i="3"/>
  <c r="T902" i="3"/>
  <c r="S901" i="3"/>
  <c r="T901" i="3"/>
  <c r="S900" i="3"/>
  <c r="T900" i="3"/>
  <c r="S899" i="3"/>
  <c r="T899" i="3"/>
  <c r="S898" i="3"/>
  <c r="T898" i="3"/>
  <c r="S897" i="3"/>
  <c r="T897" i="3"/>
  <c r="S896" i="3"/>
  <c r="T896" i="3"/>
  <c r="S895" i="3"/>
  <c r="T895" i="3"/>
  <c r="S894" i="3"/>
  <c r="T894" i="3"/>
  <c r="S893" i="3"/>
  <c r="T893" i="3"/>
  <c r="S892" i="3"/>
  <c r="T892" i="3"/>
  <c r="S891" i="3"/>
  <c r="T891" i="3"/>
  <c r="S890" i="3"/>
  <c r="T890" i="3"/>
  <c r="S889" i="3"/>
  <c r="T889" i="3"/>
  <c r="S888" i="3"/>
  <c r="T888" i="3"/>
  <c r="S887" i="3"/>
  <c r="T887" i="3"/>
  <c r="S886" i="3"/>
  <c r="T886" i="3"/>
  <c r="S885" i="3"/>
  <c r="T885" i="3"/>
  <c r="S884" i="3"/>
  <c r="T884" i="3"/>
  <c r="S883" i="3"/>
  <c r="T883" i="3"/>
  <c r="S882" i="3"/>
  <c r="T882" i="3"/>
  <c r="S881" i="3"/>
  <c r="T881" i="3"/>
  <c r="S880" i="3"/>
  <c r="T880" i="3"/>
  <c r="S879" i="3"/>
  <c r="T879" i="3"/>
  <c r="S878" i="3"/>
  <c r="T878" i="3"/>
  <c r="S877" i="3"/>
  <c r="T877" i="3"/>
  <c r="S876" i="3"/>
  <c r="T876" i="3"/>
  <c r="S875" i="3"/>
  <c r="T875" i="3"/>
  <c r="S874" i="3"/>
  <c r="T874" i="3"/>
  <c r="S873" i="3"/>
  <c r="T873" i="3"/>
  <c r="S872" i="3"/>
  <c r="T872" i="3"/>
  <c r="S871" i="3"/>
  <c r="T871" i="3"/>
  <c r="S870" i="3"/>
  <c r="T870" i="3"/>
  <c r="S869" i="3"/>
  <c r="T869" i="3"/>
  <c r="S868" i="3"/>
  <c r="T868" i="3"/>
  <c r="S867" i="3"/>
  <c r="T867" i="3"/>
  <c r="S866" i="3"/>
  <c r="T866" i="3"/>
  <c r="S865" i="3"/>
  <c r="T865" i="3"/>
  <c r="S864" i="3"/>
  <c r="T864" i="3"/>
  <c r="S863" i="3"/>
  <c r="T863" i="3"/>
  <c r="S862" i="3"/>
  <c r="T862" i="3"/>
  <c r="S861" i="3"/>
  <c r="T861" i="3"/>
  <c r="S860" i="3"/>
  <c r="T860" i="3"/>
  <c r="S859" i="3"/>
  <c r="T859" i="3"/>
  <c r="S858" i="3"/>
  <c r="T858" i="3"/>
  <c r="S857" i="3"/>
  <c r="T857" i="3"/>
  <c r="S856" i="3"/>
  <c r="T856" i="3"/>
  <c r="S855" i="3"/>
  <c r="T855" i="3"/>
  <c r="S854" i="3"/>
  <c r="T854" i="3"/>
  <c r="S853" i="3"/>
  <c r="T853" i="3"/>
  <c r="S852" i="3"/>
  <c r="T852" i="3"/>
  <c r="S851" i="3"/>
  <c r="T851" i="3"/>
  <c r="S850" i="3"/>
  <c r="T850" i="3"/>
  <c r="S849" i="3"/>
  <c r="T849" i="3"/>
  <c r="S848" i="3"/>
  <c r="T848" i="3"/>
  <c r="S847" i="3"/>
  <c r="T847" i="3"/>
  <c r="S846" i="3"/>
  <c r="T846" i="3"/>
  <c r="S845" i="3"/>
  <c r="T845" i="3"/>
  <c r="S844" i="3"/>
  <c r="T844" i="3"/>
  <c r="S843" i="3"/>
  <c r="T843" i="3"/>
  <c r="S842" i="3"/>
  <c r="T842" i="3"/>
  <c r="S841" i="3"/>
  <c r="T841" i="3"/>
  <c r="S840" i="3"/>
  <c r="T840" i="3"/>
  <c r="S839" i="3"/>
  <c r="T839" i="3"/>
  <c r="S838" i="3"/>
  <c r="T838" i="3"/>
  <c r="S837" i="3"/>
  <c r="T837" i="3"/>
  <c r="S836" i="3"/>
  <c r="T836" i="3"/>
  <c r="S835" i="3"/>
  <c r="T835" i="3"/>
  <c r="S834" i="3"/>
  <c r="T834" i="3"/>
  <c r="S833" i="3"/>
  <c r="T833" i="3"/>
  <c r="S832" i="3"/>
  <c r="T832" i="3"/>
  <c r="S831" i="3"/>
  <c r="T831" i="3"/>
  <c r="S830" i="3"/>
  <c r="T830" i="3"/>
  <c r="S829" i="3"/>
  <c r="T829" i="3"/>
  <c r="S828" i="3"/>
  <c r="T828" i="3"/>
  <c r="S827" i="3"/>
  <c r="T827" i="3"/>
  <c r="S826" i="3"/>
  <c r="T826" i="3"/>
  <c r="S825" i="3"/>
  <c r="T825" i="3"/>
  <c r="S824" i="3"/>
  <c r="T824" i="3"/>
  <c r="S823" i="3"/>
  <c r="T823" i="3"/>
  <c r="S822" i="3"/>
  <c r="T822" i="3"/>
  <c r="S821" i="3"/>
  <c r="T821" i="3"/>
  <c r="S820" i="3"/>
  <c r="T820" i="3"/>
  <c r="S819" i="3"/>
  <c r="T819" i="3"/>
  <c r="S818" i="3"/>
  <c r="T818" i="3"/>
  <c r="S817" i="3"/>
  <c r="T817" i="3"/>
  <c r="S816" i="3"/>
  <c r="T816" i="3"/>
  <c r="S815" i="3"/>
  <c r="T815" i="3"/>
  <c r="S814" i="3"/>
  <c r="T814" i="3"/>
  <c r="S813" i="3"/>
  <c r="T813" i="3"/>
  <c r="S812" i="3"/>
  <c r="T812" i="3"/>
  <c r="S811" i="3"/>
  <c r="T811" i="3"/>
  <c r="S810" i="3"/>
  <c r="T810" i="3"/>
  <c r="S809" i="3"/>
  <c r="T809" i="3"/>
  <c r="S808" i="3"/>
  <c r="T808" i="3"/>
  <c r="S807" i="3"/>
  <c r="T807" i="3"/>
  <c r="S806" i="3"/>
  <c r="T806" i="3"/>
  <c r="S805" i="3"/>
  <c r="T805" i="3"/>
  <c r="S804" i="3"/>
  <c r="T804" i="3"/>
  <c r="S803" i="3"/>
  <c r="T803" i="3"/>
  <c r="S802" i="3"/>
  <c r="T802" i="3"/>
  <c r="S801" i="3"/>
  <c r="T801" i="3"/>
  <c r="S800" i="3"/>
  <c r="T800" i="3"/>
  <c r="S799" i="3"/>
  <c r="T799" i="3"/>
  <c r="S798" i="3"/>
  <c r="T798" i="3"/>
  <c r="S797" i="3"/>
  <c r="T797" i="3"/>
  <c r="S796" i="3"/>
  <c r="T796" i="3"/>
  <c r="S795" i="3"/>
  <c r="T795" i="3"/>
  <c r="S794" i="3"/>
  <c r="T794" i="3"/>
  <c r="S793" i="3"/>
  <c r="T793" i="3"/>
  <c r="S792" i="3"/>
  <c r="T792" i="3"/>
  <c r="S791" i="3"/>
  <c r="T791" i="3"/>
  <c r="S790" i="3"/>
  <c r="T790" i="3"/>
  <c r="S789" i="3"/>
  <c r="T789" i="3"/>
  <c r="S788" i="3"/>
  <c r="T788" i="3"/>
  <c r="S787" i="3"/>
  <c r="T787" i="3"/>
  <c r="S786" i="3"/>
  <c r="T786" i="3"/>
  <c r="S785" i="3"/>
  <c r="T785" i="3"/>
  <c r="S784" i="3"/>
  <c r="T784" i="3"/>
  <c r="S783" i="3"/>
  <c r="T783" i="3"/>
  <c r="S782" i="3"/>
  <c r="T782" i="3"/>
  <c r="S781" i="3"/>
  <c r="T781" i="3"/>
  <c r="S780" i="3"/>
  <c r="T780" i="3"/>
  <c r="S779" i="3"/>
  <c r="T779" i="3"/>
  <c r="S778" i="3"/>
  <c r="T778" i="3"/>
  <c r="S777" i="3"/>
  <c r="T777" i="3"/>
  <c r="S776" i="3"/>
  <c r="T776" i="3"/>
  <c r="S775" i="3"/>
  <c r="T775" i="3"/>
  <c r="S774" i="3"/>
  <c r="T774" i="3"/>
  <c r="S773" i="3"/>
  <c r="T773" i="3"/>
  <c r="S772" i="3"/>
  <c r="T772" i="3"/>
  <c r="S771" i="3"/>
  <c r="T771" i="3"/>
  <c r="S770" i="3"/>
  <c r="T770" i="3"/>
  <c r="S769" i="3"/>
  <c r="T769" i="3"/>
  <c r="S768" i="3"/>
  <c r="T768" i="3"/>
  <c r="S767" i="3"/>
  <c r="T767" i="3"/>
  <c r="S766" i="3"/>
  <c r="T766" i="3"/>
  <c r="S765" i="3"/>
  <c r="T765" i="3"/>
  <c r="S764" i="3"/>
  <c r="T764" i="3"/>
  <c r="S763" i="3"/>
  <c r="T763" i="3"/>
  <c r="S762" i="3"/>
  <c r="T762" i="3"/>
  <c r="S761" i="3"/>
  <c r="T761" i="3"/>
  <c r="S760" i="3"/>
  <c r="T760" i="3"/>
  <c r="S759" i="3"/>
  <c r="T759" i="3"/>
  <c r="S758" i="3"/>
  <c r="T758" i="3"/>
  <c r="S757" i="3"/>
  <c r="T757" i="3"/>
  <c r="S756" i="3"/>
  <c r="T756" i="3"/>
  <c r="S755" i="3"/>
  <c r="T755" i="3"/>
  <c r="S754" i="3"/>
  <c r="T754" i="3"/>
  <c r="S753" i="3"/>
  <c r="T753" i="3"/>
  <c r="S752" i="3"/>
  <c r="T752" i="3"/>
  <c r="S751" i="3"/>
  <c r="T751" i="3"/>
  <c r="S750" i="3"/>
  <c r="T750" i="3"/>
  <c r="S749" i="3"/>
  <c r="T749" i="3"/>
  <c r="S748" i="3"/>
  <c r="T748" i="3"/>
  <c r="S747" i="3"/>
  <c r="T747" i="3"/>
  <c r="S746" i="3"/>
  <c r="T746" i="3"/>
  <c r="S745" i="3"/>
  <c r="T745" i="3"/>
  <c r="S744" i="3"/>
  <c r="T744" i="3"/>
  <c r="S743" i="3"/>
  <c r="T743" i="3"/>
  <c r="S742" i="3"/>
  <c r="T742" i="3"/>
  <c r="S741" i="3"/>
  <c r="T741" i="3"/>
  <c r="S740" i="3"/>
  <c r="T740" i="3"/>
  <c r="S739" i="3"/>
  <c r="T739" i="3"/>
  <c r="S738" i="3"/>
  <c r="T738" i="3"/>
  <c r="S737" i="3"/>
  <c r="T737" i="3"/>
  <c r="S736" i="3"/>
  <c r="T736" i="3"/>
  <c r="S735" i="3"/>
  <c r="T735" i="3"/>
  <c r="S734" i="3"/>
  <c r="T734" i="3"/>
  <c r="S733" i="3"/>
  <c r="T733" i="3"/>
  <c r="S732" i="3"/>
  <c r="T732" i="3"/>
  <c r="S731" i="3"/>
  <c r="T731" i="3"/>
  <c r="S730" i="3"/>
  <c r="T730" i="3"/>
  <c r="S729" i="3"/>
  <c r="T729" i="3"/>
  <c r="S728" i="3"/>
  <c r="T728" i="3"/>
  <c r="S727" i="3"/>
  <c r="T727" i="3"/>
  <c r="S726" i="3"/>
  <c r="T726" i="3"/>
  <c r="S725" i="3"/>
  <c r="T725" i="3"/>
  <c r="S724" i="3"/>
  <c r="T724" i="3"/>
  <c r="S723" i="3"/>
  <c r="T723" i="3"/>
  <c r="S722" i="3"/>
  <c r="T722" i="3"/>
  <c r="S721" i="3"/>
  <c r="T721" i="3"/>
  <c r="S720" i="3"/>
  <c r="T720" i="3"/>
  <c r="S719" i="3"/>
  <c r="T719" i="3"/>
  <c r="S718" i="3"/>
  <c r="T718" i="3"/>
  <c r="S717" i="3"/>
  <c r="T717" i="3"/>
  <c r="S716" i="3"/>
  <c r="T716" i="3"/>
  <c r="S715" i="3"/>
  <c r="T715" i="3"/>
  <c r="S714" i="3"/>
  <c r="T714" i="3"/>
  <c r="S713" i="3"/>
  <c r="T713" i="3"/>
  <c r="S712" i="3"/>
  <c r="T712" i="3"/>
  <c r="S711" i="3"/>
  <c r="T711" i="3"/>
  <c r="S710" i="3"/>
  <c r="T710" i="3"/>
  <c r="S709" i="3"/>
  <c r="T709" i="3"/>
  <c r="S708" i="3"/>
  <c r="T708" i="3"/>
  <c r="S707" i="3"/>
  <c r="T707" i="3"/>
  <c r="S706" i="3"/>
  <c r="T706" i="3"/>
  <c r="S705" i="3"/>
  <c r="T705" i="3"/>
  <c r="S704" i="3"/>
  <c r="T704" i="3"/>
  <c r="S703" i="3"/>
  <c r="T703" i="3"/>
  <c r="S702" i="3"/>
  <c r="T702" i="3"/>
  <c r="S701" i="3"/>
  <c r="T701" i="3"/>
  <c r="S700" i="3"/>
  <c r="T700" i="3"/>
  <c r="S699" i="3"/>
  <c r="T699" i="3"/>
  <c r="S698" i="3"/>
  <c r="T698" i="3"/>
  <c r="S697" i="3"/>
  <c r="T697" i="3"/>
  <c r="S696" i="3"/>
  <c r="T696" i="3"/>
  <c r="S695" i="3"/>
  <c r="T695" i="3"/>
  <c r="S694" i="3"/>
  <c r="T694" i="3"/>
  <c r="S693" i="3"/>
  <c r="T693" i="3"/>
  <c r="S692" i="3"/>
  <c r="T692" i="3"/>
  <c r="S691" i="3"/>
  <c r="T691" i="3"/>
  <c r="S690" i="3"/>
  <c r="T690" i="3"/>
  <c r="S689" i="3"/>
  <c r="T689" i="3"/>
  <c r="S688" i="3"/>
  <c r="T688" i="3"/>
  <c r="S687" i="3"/>
  <c r="T687" i="3"/>
  <c r="S686" i="3"/>
  <c r="T686" i="3"/>
  <c r="S685" i="3"/>
  <c r="T685" i="3"/>
  <c r="S684" i="3"/>
  <c r="T684" i="3"/>
  <c r="S683" i="3"/>
  <c r="T683" i="3"/>
  <c r="S682" i="3"/>
  <c r="T682" i="3"/>
  <c r="S681" i="3"/>
  <c r="Q659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662" i="3"/>
  <c r="Q660" i="3"/>
  <c r="O660" i="3"/>
  <c r="P660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662" i="3"/>
  <c r="B663" i="3"/>
  <c r="C663" i="3"/>
  <c r="D663" i="3"/>
  <c r="E663" i="3"/>
  <c r="F663" i="3"/>
  <c r="G663" i="3"/>
  <c r="H663" i="3"/>
  <c r="I663" i="3"/>
  <c r="J663" i="3"/>
  <c r="K663" i="3"/>
  <c r="L663" i="3"/>
  <c r="M663" i="3"/>
  <c r="N663" i="3"/>
  <c r="B664" i="3"/>
  <c r="C664" i="3"/>
  <c r="D664" i="3"/>
  <c r="E664" i="3"/>
  <c r="F664" i="3"/>
  <c r="G664" i="3"/>
  <c r="H664" i="3"/>
  <c r="I664" i="3"/>
  <c r="J664" i="3"/>
  <c r="K664" i="3"/>
  <c r="L664" i="3"/>
  <c r="M664" i="3"/>
  <c r="N664" i="3"/>
  <c r="B665" i="3"/>
  <c r="C665" i="3"/>
  <c r="D665" i="3"/>
  <c r="E665" i="3"/>
  <c r="F665" i="3"/>
  <c r="G665" i="3"/>
  <c r="H665" i="3"/>
  <c r="I665" i="3"/>
  <c r="J665" i="3"/>
  <c r="K665" i="3"/>
  <c r="L665" i="3"/>
  <c r="M665" i="3"/>
  <c r="N665" i="3"/>
  <c r="B666" i="3"/>
  <c r="C666" i="3"/>
  <c r="D666" i="3"/>
  <c r="E666" i="3"/>
  <c r="F666" i="3"/>
  <c r="G666" i="3"/>
  <c r="H666" i="3"/>
  <c r="I666" i="3"/>
  <c r="J666" i="3"/>
  <c r="K666" i="3"/>
  <c r="L666" i="3"/>
  <c r="M666" i="3"/>
  <c r="N666" i="3"/>
  <c r="B667" i="3"/>
  <c r="C667" i="3"/>
  <c r="D667" i="3"/>
  <c r="E667" i="3"/>
  <c r="F667" i="3"/>
  <c r="G667" i="3"/>
  <c r="H667" i="3"/>
  <c r="I667" i="3"/>
  <c r="J667" i="3"/>
  <c r="K667" i="3"/>
  <c r="L667" i="3"/>
  <c r="M667" i="3"/>
  <c r="N667" i="3"/>
  <c r="B668" i="3"/>
  <c r="C668" i="3"/>
  <c r="D668" i="3"/>
  <c r="E668" i="3"/>
  <c r="F668" i="3"/>
  <c r="G668" i="3"/>
  <c r="H668" i="3"/>
  <c r="I668" i="3"/>
  <c r="J668" i="3"/>
  <c r="K668" i="3"/>
  <c r="L668" i="3"/>
  <c r="M668" i="3"/>
  <c r="N668" i="3"/>
  <c r="B669" i="3"/>
  <c r="C669" i="3"/>
  <c r="D669" i="3"/>
  <c r="E669" i="3"/>
  <c r="F669" i="3"/>
  <c r="G669" i="3"/>
  <c r="H669" i="3"/>
  <c r="I669" i="3"/>
  <c r="J669" i="3"/>
  <c r="K669" i="3"/>
  <c r="L669" i="3"/>
  <c r="M669" i="3"/>
  <c r="N669" i="3"/>
  <c r="B670" i="3"/>
  <c r="C670" i="3"/>
  <c r="D670" i="3"/>
  <c r="E670" i="3"/>
  <c r="F670" i="3"/>
  <c r="G670" i="3"/>
  <c r="H670" i="3"/>
  <c r="I670" i="3"/>
  <c r="J670" i="3"/>
  <c r="K670" i="3"/>
  <c r="L670" i="3"/>
  <c r="M670" i="3"/>
  <c r="N670" i="3"/>
  <c r="B671" i="3"/>
  <c r="C671" i="3"/>
  <c r="D671" i="3"/>
  <c r="E671" i="3"/>
  <c r="F671" i="3"/>
  <c r="G671" i="3"/>
  <c r="H671" i="3"/>
  <c r="I671" i="3"/>
  <c r="J671" i="3"/>
  <c r="K671" i="3"/>
  <c r="L671" i="3"/>
  <c r="M671" i="3"/>
  <c r="N671" i="3"/>
  <c r="B672" i="3"/>
  <c r="C672" i="3"/>
  <c r="D672" i="3"/>
  <c r="E672" i="3"/>
  <c r="F672" i="3"/>
  <c r="G672" i="3"/>
  <c r="H672" i="3"/>
  <c r="I672" i="3"/>
  <c r="J672" i="3"/>
  <c r="K672" i="3"/>
  <c r="L672" i="3"/>
  <c r="M672" i="3"/>
  <c r="N672" i="3"/>
  <c r="B673" i="3"/>
  <c r="C673" i="3"/>
  <c r="D673" i="3"/>
  <c r="E673" i="3"/>
  <c r="F673" i="3"/>
  <c r="G673" i="3"/>
  <c r="H673" i="3"/>
  <c r="I673" i="3"/>
  <c r="J673" i="3"/>
  <c r="K673" i="3"/>
  <c r="L673" i="3"/>
  <c r="M673" i="3"/>
  <c r="N673" i="3"/>
  <c r="B674" i="3"/>
  <c r="C674" i="3"/>
  <c r="D674" i="3"/>
  <c r="E674" i="3"/>
  <c r="F674" i="3"/>
  <c r="G674" i="3"/>
  <c r="H674" i="3"/>
  <c r="I674" i="3"/>
  <c r="J674" i="3"/>
  <c r="K674" i="3"/>
  <c r="L674" i="3"/>
  <c r="M674" i="3"/>
  <c r="N674" i="3"/>
  <c r="B675" i="3"/>
  <c r="C675" i="3"/>
  <c r="D675" i="3"/>
  <c r="E675" i="3"/>
  <c r="F675" i="3"/>
  <c r="G675" i="3"/>
  <c r="H675" i="3"/>
  <c r="I675" i="3"/>
  <c r="J675" i="3"/>
  <c r="K675" i="3"/>
  <c r="L675" i="3"/>
  <c r="M675" i="3"/>
  <c r="N675" i="3"/>
  <c r="B676" i="3"/>
  <c r="C676" i="3"/>
  <c r="D676" i="3"/>
  <c r="E676" i="3"/>
  <c r="F676" i="3"/>
  <c r="G676" i="3"/>
  <c r="H676" i="3"/>
  <c r="I676" i="3"/>
  <c r="J676" i="3"/>
  <c r="K676" i="3"/>
  <c r="L676" i="3"/>
  <c r="M676" i="3"/>
  <c r="N676" i="3"/>
  <c r="B677" i="3"/>
  <c r="C677" i="3"/>
  <c r="D677" i="3"/>
  <c r="E677" i="3"/>
  <c r="F677" i="3"/>
  <c r="G677" i="3"/>
  <c r="H677" i="3"/>
  <c r="I677" i="3"/>
  <c r="J677" i="3"/>
  <c r="K677" i="3"/>
  <c r="L677" i="3"/>
  <c r="M677" i="3"/>
  <c r="N677" i="3"/>
  <c r="B678" i="3"/>
  <c r="C678" i="3"/>
  <c r="D678" i="3"/>
  <c r="E678" i="3"/>
  <c r="F678" i="3"/>
  <c r="G678" i="3"/>
  <c r="H678" i="3"/>
  <c r="I678" i="3"/>
  <c r="J678" i="3"/>
  <c r="K678" i="3"/>
  <c r="L678" i="3"/>
  <c r="M678" i="3"/>
  <c r="N678" i="3"/>
  <c r="B679" i="3"/>
  <c r="C679" i="3"/>
  <c r="D679" i="3"/>
  <c r="E679" i="3"/>
  <c r="F679" i="3"/>
  <c r="G679" i="3"/>
  <c r="H679" i="3"/>
  <c r="I679" i="3"/>
  <c r="J679" i="3"/>
  <c r="K679" i="3"/>
  <c r="L679" i="3"/>
  <c r="M679" i="3"/>
  <c r="N679" i="3"/>
  <c r="B680" i="3"/>
  <c r="C680" i="3"/>
  <c r="D680" i="3"/>
  <c r="E680" i="3"/>
  <c r="F680" i="3"/>
  <c r="G680" i="3"/>
  <c r="H680" i="3"/>
  <c r="I680" i="3"/>
  <c r="J680" i="3"/>
  <c r="K680" i="3"/>
  <c r="L680" i="3"/>
  <c r="M680" i="3"/>
  <c r="N680" i="3"/>
  <c r="B681" i="3"/>
  <c r="C681" i="3"/>
  <c r="D681" i="3"/>
  <c r="E681" i="3"/>
  <c r="F681" i="3"/>
  <c r="G681" i="3"/>
  <c r="H681" i="3"/>
  <c r="I681" i="3"/>
  <c r="J681" i="3"/>
  <c r="K681" i="3"/>
  <c r="L681" i="3"/>
  <c r="M681" i="3"/>
  <c r="N681" i="3"/>
  <c r="B682" i="3"/>
  <c r="C682" i="3"/>
  <c r="D682" i="3"/>
  <c r="E682" i="3"/>
  <c r="F682" i="3"/>
  <c r="G682" i="3"/>
  <c r="H682" i="3"/>
  <c r="I682" i="3"/>
  <c r="J682" i="3"/>
  <c r="K682" i="3"/>
  <c r="L682" i="3"/>
  <c r="M682" i="3"/>
  <c r="N682" i="3"/>
  <c r="B683" i="3"/>
  <c r="C683" i="3"/>
  <c r="D683" i="3"/>
  <c r="E683" i="3"/>
  <c r="F683" i="3"/>
  <c r="G683" i="3"/>
  <c r="H683" i="3"/>
  <c r="I683" i="3"/>
  <c r="J683" i="3"/>
  <c r="K683" i="3"/>
  <c r="L683" i="3"/>
  <c r="M683" i="3"/>
  <c r="N683" i="3"/>
  <c r="B684" i="3"/>
  <c r="C684" i="3"/>
  <c r="D684" i="3"/>
  <c r="E684" i="3"/>
  <c r="F684" i="3"/>
  <c r="G684" i="3"/>
  <c r="H684" i="3"/>
  <c r="I684" i="3"/>
  <c r="J684" i="3"/>
  <c r="K684" i="3"/>
  <c r="L684" i="3"/>
  <c r="M684" i="3"/>
  <c r="N684" i="3"/>
  <c r="B685" i="3"/>
  <c r="C685" i="3"/>
  <c r="D685" i="3"/>
  <c r="E685" i="3"/>
  <c r="F685" i="3"/>
  <c r="G685" i="3"/>
  <c r="H685" i="3"/>
  <c r="I685" i="3"/>
  <c r="J685" i="3"/>
  <c r="K685" i="3"/>
  <c r="L685" i="3"/>
  <c r="M685" i="3"/>
  <c r="N685" i="3"/>
  <c r="B686" i="3"/>
  <c r="C686" i="3"/>
  <c r="D686" i="3"/>
  <c r="E686" i="3"/>
  <c r="F686" i="3"/>
  <c r="G686" i="3"/>
  <c r="H686" i="3"/>
  <c r="I686" i="3"/>
  <c r="J686" i="3"/>
  <c r="K686" i="3"/>
  <c r="L686" i="3"/>
  <c r="M686" i="3"/>
  <c r="N686" i="3"/>
  <c r="B687" i="3"/>
  <c r="C687" i="3"/>
  <c r="D687" i="3"/>
  <c r="E687" i="3"/>
  <c r="F687" i="3"/>
  <c r="G687" i="3"/>
  <c r="H687" i="3"/>
  <c r="I687" i="3"/>
  <c r="J687" i="3"/>
  <c r="K687" i="3"/>
  <c r="L687" i="3"/>
  <c r="M687" i="3"/>
  <c r="N687" i="3"/>
  <c r="B688" i="3"/>
  <c r="C688" i="3"/>
  <c r="D688" i="3"/>
  <c r="E688" i="3"/>
  <c r="F688" i="3"/>
  <c r="G688" i="3"/>
  <c r="H688" i="3"/>
  <c r="I688" i="3"/>
  <c r="J688" i="3"/>
  <c r="K688" i="3"/>
  <c r="L688" i="3"/>
  <c r="M688" i="3"/>
  <c r="N688" i="3"/>
  <c r="B689" i="3"/>
  <c r="C689" i="3"/>
  <c r="D689" i="3"/>
  <c r="E689" i="3"/>
  <c r="F689" i="3"/>
  <c r="G689" i="3"/>
  <c r="H689" i="3"/>
  <c r="I689" i="3"/>
  <c r="J689" i="3"/>
  <c r="K689" i="3"/>
  <c r="L689" i="3"/>
  <c r="M689" i="3"/>
  <c r="N689" i="3"/>
  <c r="B690" i="3"/>
  <c r="C690" i="3"/>
  <c r="D690" i="3"/>
  <c r="E690" i="3"/>
  <c r="F690" i="3"/>
  <c r="G690" i="3"/>
  <c r="H690" i="3"/>
  <c r="I690" i="3"/>
  <c r="J690" i="3"/>
  <c r="K690" i="3"/>
  <c r="L690" i="3"/>
  <c r="M690" i="3"/>
  <c r="N690" i="3"/>
  <c r="B691" i="3"/>
  <c r="C691" i="3"/>
  <c r="D691" i="3"/>
  <c r="E691" i="3"/>
  <c r="F691" i="3"/>
  <c r="G691" i="3"/>
  <c r="H691" i="3"/>
  <c r="I691" i="3"/>
  <c r="J691" i="3"/>
  <c r="K691" i="3"/>
  <c r="L691" i="3"/>
  <c r="M691" i="3"/>
  <c r="N691" i="3"/>
  <c r="B692" i="3"/>
  <c r="C692" i="3"/>
  <c r="D692" i="3"/>
  <c r="E692" i="3"/>
  <c r="F692" i="3"/>
  <c r="G692" i="3"/>
  <c r="H692" i="3"/>
  <c r="I692" i="3"/>
  <c r="J692" i="3"/>
  <c r="K692" i="3"/>
  <c r="L692" i="3"/>
  <c r="M692" i="3"/>
  <c r="N692" i="3"/>
  <c r="B693" i="3"/>
  <c r="C693" i="3"/>
  <c r="D693" i="3"/>
  <c r="E693" i="3"/>
  <c r="F693" i="3"/>
  <c r="G693" i="3"/>
  <c r="H693" i="3"/>
  <c r="I693" i="3"/>
  <c r="J693" i="3"/>
  <c r="K693" i="3"/>
  <c r="L693" i="3"/>
  <c r="M693" i="3"/>
  <c r="N693" i="3"/>
  <c r="B694" i="3"/>
  <c r="C694" i="3"/>
  <c r="D694" i="3"/>
  <c r="E694" i="3"/>
  <c r="F694" i="3"/>
  <c r="G694" i="3"/>
  <c r="H694" i="3"/>
  <c r="I694" i="3"/>
  <c r="J694" i="3"/>
  <c r="K694" i="3"/>
  <c r="L694" i="3"/>
  <c r="M694" i="3"/>
  <c r="N694" i="3"/>
  <c r="B695" i="3"/>
  <c r="C695" i="3"/>
  <c r="D695" i="3"/>
  <c r="E695" i="3"/>
  <c r="F695" i="3"/>
  <c r="G695" i="3"/>
  <c r="H695" i="3"/>
  <c r="I695" i="3"/>
  <c r="J695" i="3"/>
  <c r="K695" i="3"/>
  <c r="L695" i="3"/>
  <c r="M695" i="3"/>
  <c r="N695" i="3"/>
  <c r="B696" i="3"/>
  <c r="C696" i="3"/>
  <c r="D696" i="3"/>
  <c r="E696" i="3"/>
  <c r="F696" i="3"/>
  <c r="G696" i="3"/>
  <c r="H696" i="3"/>
  <c r="I696" i="3"/>
  <c r="J696" i="3"/>
  <c r="K696" i="3"/>
  <c r="L696" i="3"/>
  <c r="M696" i="3"/>
  <c r="N696" i="3"/>
  <c r="B697" i="3"/>
  <c r="C697" i="3"/>
  <c r="D697" i="3"/>
  <c r="E697" i="3"/>
  <c r="F697" i="3"/>
  <c r="G697" i="3"/>
  <c r="H697" i="3"/>
  <c r="I697" i="3"/>
  <c r="J697" i="3"/>
  <c r="K697" i="3"/>
  <c r="L697" i="3"/>
  <c r="M697" i="3"/>
  <c r="N697" i="3"/>
  <c r="B698" i="3"/>
  <c r="C698" i="3"/>
  <c r="D698" i="3"/>
  <c r="E698" i="3"/>
  <c r="F698" i="3"/>
  <c r="G698" i="3"/>
  <c r="H698" i="3"/>
  <c r="I698" i="3"/>
  <c r="J698" i="3"/>
  <c r="K698" i="3"/>
  <c r="L698" i="3"/>
  <c r="M698" i="3"/>
  <c r="N698" i="3"/>
  <c r="B699" i="3"/>
  <c r="C699" i="3"/>
  <c r="D699" i="3"/>
  <c r="E699" i="3"/>
  <c r="F699" i="3"/>
  <c r="G699" i="3"/>
  <c r="H699" i="3"/>
  <c r="I699" i="3"/>
  <c r="J699" i="3"/>
  <c r="K699" i="3"/>
  <c r="L699" i="3"/>
  <c r="M699" i="3"/>
  <c r="N699" i="3"/>
  <c r="B700" i="3"/>
  <c r="C700" i="3"/>
  <c r="D700" i="3"/>
  <c r="E700" i="3"/>
  <c r="F700" i="3"/>
  <c r="G700" i="3"/>
  <c r="H700" i="3"/>
  <c r="I700" i="3"/>
  <c r="J700" i="3"/>
  <c r="K700" i="3"/>
  <c r="L700" i="3"/>
  <c r="M700" i="3"/>
  <c r="N700" i="3"/>
  <c r="B701" i="3"/>
  <c r="C701" i="3"/>
  <c r="D701" i="3"/>
  <c r="E701" i="3"/>
  <c r="F701" i="3"/>
  <c r="G701" i="3"/>
  <c r="H701" i="3"/>
  <c r="I701" i="3"/>
  <c r="J701" i="3"/>
  <c r="K701" i="3"/>
  <c r="L701" i="3"/>
  <c r="M701" i="3"/>
  <c r="N701" i="3"/>
  <c r="B702" i="3"/>
  <c r="C702" i="3"/>
  <c r="D702" i="3"/>
  <c r="E702" i="3"/>
  <c r="F702" i="3"/>
  <c r="G702" i="3"/>
  <c r="H702" i="3"/>
  <c r="I702" i="3"/>
  <c r="J702" i="3"/>
  <c r="K702" i="3"/>
  <c r="L702" i="3"/>
  <c r="M702" i="3"/>
  <c r="N702" i="3"/>
  <c r="B703" i="3"/>
  <c r="C703" i="3"/>
  <c r="D703" i="3"/>
  <c r="E703" i="3"/>
  <c r="F703" i="3"/>
  <c r="G703" i="3"/>
  <c r="H703" i="3"/>
  <c r="I703" i="3"/>
  <c r="J703" i="3"/>
  <c r="K703" i="3"/>
  <c r="L703" i="3"/>
  <c r="M703" i="3"/>
  <c r="N703" i="3"/>
  <c r="B704" i="3"/>
  <c r="C704" i="3"/>
  <c r="D704" i="3"/>
  <c r="E704" i="3"/>
  <c r="F704" i="3"/>
  <c r="G704" i="3"/>
  <c r="H704" i="3"/>
  <c r="I704" i="3"/>
  <c r="J704" i="3"/>
  <c r="K704" i="3"/>
  <c r="L704" i="3"/>
  <c r="M704" i="3"/>
  <c r="N704" i="3"/>
  <c r="B705" i="3"/>
  <c r="C705" i="3"/>
  <c r="D705" i="3"/>
  <c r="E705" i="3"/>
  <c r="F705" i="3"/>
  <c r="G705" i="3"/>
  <c r="H705" i="3"/>
  <c r="I705" i="3"/>
  <c r="J705" i="3"/>
  <c r="K705" i="3"/>
  <c r="L705" i="3"/>
  <c r="M705" i="3"/>
  <c r="N705" i="3"/>
  <c r="B706" i="3"/>
  <c r="C706" i="3"/>
  <c r="D706" i="3"/>
  <c r="E706" i="3"/>
  <c r="F706" i="3"/>
  <c r="G706" i="3"/>
  <c r="H706" i="3"/>
  <c r="I706" i="3"/>
  <c r="J706" i="3"/>
  <c r="K706" i="3"/>
  <c r="L706" i="3"/>
  <c r="M706" i="3"/>
  <c r="N706" i="3"/>
  <c r="B707" i="3"/>
  <c r="C707" i="3"/>
  <c r="D707" i="3"/>
  <c r="E707" i="3"/>
  <c r="F707" i="3"/>
  <c r="G707" i="3"/>
  <c r="H707" i="3"/>
  <c r="I707" i="3"/>
  <c r="J707" i="3"/>
  <c r="K707" i="3"/>
  <c r="L707" i="3"/>
  <c r="M707" i="3"/>
  <c r="N707" i="3"/>
  <c r="B708" i="3"/>
  <c r="C708" i="3"/>
  <c r="D708" i="3"/>
  <c r="E708" i="3"/>
  <c r="F708" i="3"/>
  <c r="G708" i="3"/>
  <c r="H708" i="3"/>
  <c r="I708" i="3"/>
  <c r="J708" i="3"/>
  <c r="K708" i="3"/>
  <c r="L708" i="3"/>
  <c r="M708" i="3"/>
  <c r="N708" i="3"/>
  <c r="B709" i="3"/>
  <c r="C709" i="3"/>
  <c r="D709" i="3"/>
  <c r="E709" i="3"/>
  <c r="F709" i="3"/>
  <c r="G709" i="3"/>
  <c r="H709" i="3"/>
  <c r="I709" i="3"/>
  <c r="J709" i="3"/>
  <c r="K709" i="3"/>
  <c r="L709" i="3"/>
  <c r="M709" i="3"/>
  <c r="N709" i="3"/>
  <c r="B710" i="3"/>
  <c r="C710" i="3"/>
  <c r="D710" i="3"/>
  <c r="E710" i="3"/>
  <c r="F710" i="3"/>
  <c r="G710" i="3"/>
  <c r="H710" i="3"/>
  <c r="I710" i="3"/>
  <c r="J710" i="3"/>
  <c r="K710" i="3"/>
  <c r="L710" i="3"/>
  <c r="M710" i="3"/>
  <c r="N710" i="3"/>
  <c r="B711" i="3"/>
  <c r="C711" i="3"/>
  <c r="D711" i="3"/>
  <c r="E711" i="3"/>
  <c r="F711" i="3"/>
  <c r="G711" i="3"/>
  <c r="H711" i="3"/>
  <c r="I711" i="3"/>
  <c r="J711" i="3"/>
  <c r="K711" i="3"/>
  <c r="L711" i="3"/>
  <c r="M711" i="3"/>
  <c r="N711" i="3"/>
  <c r="B712" i="3"/>
  <c r="C712" i="3"/>
  <c r="D712" i="3"/>
  <c r="E712" i="3"/>
  <c r="F712" i="3"/>
  <c r="G712" i="3"/>
  <c r="H712" i="3"/>
  <c r="I712" i="3"/>
  <c r="J712" i="3"/>
  <c r="K712" i="3"/>
  <c r="L712" i="3"/>
  <c r="M712" i="3"/>
  <c r="N712" i="3"/>
  <c r="B713" i="3"/>
  <c r="C713" i="3"/>
  <c r="D713" i="3"/>
  <c r="E713" i="3"/>
  <c r="F713" i="3"/>
  <c r="G713" i="3"/>
  <c r="H713" i="3"/>
  <c r="I713" i="3"/>
  <c r="J713" i="3"/>
  <c r="K713" i="3"/>
  <c r="L713" i="3"/>
  <c r="M713" i="3"/>
  <c r="N713" i="3"/>
  <c r="B714" i="3"/>
  <c r="C714" i="3"/>
  <c r="D714" i="3"/>
  <c r="E714" i="3"/>
  <c r="F714" i="3"/>
  <c r="G714" i="3"/>
  <c r="H714" i="3"/>
  <c r="I714" i="3"/>
  <c r="J714" i="3"/>
  <c r="K714" i="3"/>
  <c r="L714" i="3"/>
  <c r="M714" i="3"/>
  <c r="N714" i="3"/>
  <c r="B715" i="3"/>
  <c r="C715" i="3"/>
  <c r="D715" i="3"/>
  <c r="E715" i="3"/>
  <c r="F715" i="3"/>
  <c r="G715" i="3"/>
  <c r="H715" i="3"/>
  <c r="I715" i="3"/>
  <c r="J715" i="3"/>
  <c r="K715" i="3"/>
  <c r="L715" i="3"/>
  <c r="M715" i="3"/>
  <c r="N715" i="3"/>
  <c r="B716" i="3"/>
  <c r="C716" i="3"/>
  <c r="D716" i="3"/>
  <c r="E716" i="3"/>
  <c r="F716" i="3"/>
  <c r="G716" i="3"/>
  <c r="H716" i="3"/>
  <c r="I716" i="3"/>
  <c r="J716" i="3"/>
  <c r="K716" i="3"/>
  <c r="L716" i="3"/>
  <c r="M716" i="3"/>
  <c r="N716" i="3"/>
  <c r="B717" i="3"/>
  <c r="C717" i="3"/>
  <c r="D717" i="3"/>
  <c r="E717" i="3"/>
  <c r="F717" i="3"/>
  <c r="G717" i="3"/>
  <c r="H717" i="3"/>
  <c r="I717" i="3"/>
  <c r="J717" i="3"/>
  <c r="K717" i="3"/>
  <c r="L717" i="3"/>
  <c r="M717" i="3"/>
  <c r="N717" i="3"/>
  <c r="B718" i="3"/>
  <c r="C718" i="3"/>
  <c r="D718" i="3"/>
  <c r="E718" i="3"/>
  <c r="F718" i="3"/>
  <c r="G718" i="3"/>
  <c r="H718" i="3"/>
  <c r="I718" i="3"/>
  <c r="J718" i="3"/>
  <c r="K718" i="3"/>
  <c r="L718" i="3"/>
  <c r="M718" i="3"/>
  <c r="N718" i="3"/>
  <c r="B719" i="3"/>
  <c r="C719" i="3"/>
  <c r="D719" i="3"/>
  <c r="E719" i="3"/>
  <c r="F719" i="3"/>
  <c r="G719" i="3"/>
  <c r="H719" i="3"/>
  <c r="I719" i="3"/>
  <c r="J719" i="3"/>
  <c r="K719" i="3"/>
  <c r="L719" i="3"/>
  <c r="M719" i="3"/>
  <c r="N719" i="3"/>
  <c r="B720" i="3"/>
  <c r="C720" i="3"/>
  <c r="D720" i="3"/>
  <c r="E720" i="3"/>
  <c r="F720" i="3"/>
  <c r="G720" i="3"/>
  <c r="H720" i="3"/>
  <c r="I720" i="3"/>
  <c r="J720" i="3"/>
  <c r="K720" i="3"/>
  <c r="L720" i="3"/>
  <c r="M720" i="3"/>
  <c r="N720" i="3"/>
  <c r="B721" i="3"/>
  <c r="C721" i="3"/>
  <c r="D721" i="3"/>
  <c r="E721" i="3"/>
  <c r="F721" i="3"/>
  <c r="G721" i="3"/>
  <c r="H721" i="3"/>
  <c r="I721" i="3"/>
  <c r="J721" i="3"/>
  <c r="K721" i="3"/>
  <c r="L721" i="3"/>
  <c r="M721" i="3"/>
  <c r="N721" i="3"/>
  <c r="B722" i="3"/>
  <c r="C722" i="3"/>
  <c r="D722" i="3"/>
  <c r="E722" i="3"/>
  <c r="F722" i="3"/>
  <c r="G722" i="3"/>
  <c r="H722" i="3"/>
  <c r="I722" i="3"/>
  <c r="J722" i="3"/>
  <c r="K722" i="3"/>
  <c r="L722" i="3"/>
  <c r="M722" i="3"/>
  <c r="N722" i="3"/>
  <c r="B723" i="3"/>
  <c r="C723" i="3"/>
  <c r="D723" i="3"/>
  <c r="E723" i="3"/>
  <c r="F723" i="3"/>
  <c r="G723" i="3"/>
  <c r="H723" i="3"/>
  <c r="I723" i="3"/>
  <c r="J723" i="3"/>
  <c r="K723" i="3"/>
  <c r="L723" i="3"/>
  <c r="M723" i="3"/>
  <c r="N723" i="3"/>
  <c r="B724" i="3"/>
  <c r="C724" i="3"/>
  <c r="D724" i="3"/>
  <c r="E724" i="3"/>
  <c r="F724" i="3"/>
  <c r="G724" i="3"/>
  <c r="H724" i="3"/>
  <c r="I724" i="3"/>
  <c r="J724" i="3"/>
  <c r="K724" i="3"/>
  <c r="L724" i="3"/>
  <c r="M724" i="3"/>
  <c r="N724" i="3"/>
  <c r="B725" i="3"/>
  <c r="C725" i="3"/>
  <c r="D725" i="3"/>
  <c r="E725" i="3"/>
  <c r="F725" i="3"/>
  <c r="G725" i="3"/>
  <c r="H725" i="3"/>
  <c r="I725" i="3"/>
  <c r="J725" i="3"/>
  <c r="K725" i="3"/>
  <c r="L725" i="3"/>
  <c r="M725" i="3"/>
  <c r="N725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N726" i="3"/>
  <c r="B727" i="3"/>
  <c r="C727" i="3"/>
  <c r="D727" i="3"/>
  <c r="E727" i="3"/>
  <c r="F727" i="3"/>
  <c r="G727" i="3"/>
  <c r="H727" i="3"/>
  <c r="I727" i="3"/>
  <c r="J727" i="3"/>
  <c r="K727" i="3"/>
  <c r="L727" i="3"/>
  <c r="M727" i="3"/>
  <c r="N727" i="3"/>
  <c r="B728" i="3"/>
  <c r="C728" i="3"/>
  <c r="D728" i="3"/>
  <c r="E728" i="3"/>
  <c r="F728" i="3"/>
  <c r="G728" i="3"/>
  <c r="H728" i="3"/>
  <c r="I728" i="3"/>
  <c r="J728" i="3"/>
  <c r="K728" i="3"/>
  <c r="L728" i="3"/>
  <c r="M728" i="3"/>
  <c r="N728" i="3"/>
  <c r="B729" i="3"/>
  <c r="C729" i="3"/>
  <c r="D729" i="3"/>
  <c r="E729" i="3"/>
  <c r="F729" i="3"/>
  <c r="G729" i="3"/>
  <c r="H729" i="3"/>
  <c r="I729" i="3"/>
  <c r="J729" i="3"/>
  <c r="K729" i="3"/>
  <c r="L729" i="3"/>
  <c r="M729" i="3"/>
  <c r="N729" i="3"/>
  <c r="B730" i="3"/>
  <c r="C730" i="3"/>
  <c r="D730" i="3"/>
  <c r="E730" i="3"/>
  <c r="F730" i="3"/>
  <c r="G730" i="3"/>
  <c r="H730" i="3"/>
  <c r="I730" i="3"/>
  <c r="J730" i="3"/>
  <c r="K730" i="3"/>
  <c r="L730" i="3"/>
  <c r="M730" i="3"/>
  <c r="N730" i="3"/>
  <c r="B731" i="3"/>
  <c r="C731" i="3"/>
  <c r="D731" i="3"/>
  <c r="E731" i="3"/>
  <c r="F731" i="3"/>
  <c r="G731" i="3"/>
  <c r="H731" i="3"/>
  <c r="I731" i="3"/>
  <c r="J731" i="3"/>
  <c r="K731" i="3"/>
  <c r="L731" i="3"/>
  <c r="M731" i="3"/>
  <c r="N731" i="3"/>
  <c r="B732" i="3"/>
  <c r="C732" i="3"/>
  <c r="D732" i="3"/>
  <c r="E732" i="3"/>
  <c r="F732" i="3"/>
  <c r="G732" i="3"/>
  <c r="H732" i="3"/>
  <c r="I732" i="3"/>
  <c r="J732" i="3"/>
  <c r="K732" i="3"/>
  <c r="L732" i="3"/>
  <c r="M732" i="3"/>
  <c r="N732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N733" i="3"/>
  <c r="B734" i="3"/>
  <c r="C734" i="3"/>
  <c r="D734" i="3"/>
  <c r="E734" i="3"/>
  <c r="F734" i="3"/>
  <c r="G734" i="3"/>
  <c r="H734" i="3"/>
  <c r="I734" i="3"/>
  <c r="J734" i="3"/>
  <c r="K734" i="3"/>
  <c r="L734" i="3"/>
  <c r="M734" i="3"/>
  <c r="N734" i="3"/>
  <c r="B735" i="3"/>
  <c r="C735" i="3"/>
  <c r="D735" i="3"/>
  <c r="E735" i="3"/>
  <c r="F735" i="3"/>
  <c r="G735" i="3"/>
  <c r="H735" i="3"/>
  <c r="I735" i="3"/>
  <c r="J735" i="3"/>
  <c r="K735" i="3"/>
  <c r="L735" i="3"/>
  <c r="M735" i="3"/>
  <c r="N735" i="3"/>
  <c r="B736" i="3"/>
  <c r="C736" i="3"/>
  <c r="D736" i="3"/>
  <c r="E736" i="3"/>
  <c r="F736" i="3"/>
  <c r="G736" i="3"/>
  <c r="H736" i="3"/>
  <c r="I736" i="3"/>
  <c r="J736" i="3"/>
  <c r="K736" i="3"/>
  <c r="L736" i="3"/>
  <c r="M736" i="3"/>
  <c r="N736" i="3"/>
  <c r="B737" i="3"/>
  <c r="C737" i="3"/>
  <c r="D737" i="3"/>
  <c r="E737" i="3"/>
  <c r="F737" i="3"/>
  <c r="G737" i="3"/>
  <c r="H737" i="3"/>
  <c r="I737" i="3"/>
  <c r="J737" i="3"/>
  <c r="K737" i="3"/>
  <c r="L737" i="3"/>
  <c r="M737" i="3"/>
  <c r="N737" i="3"/>
  <c r="B738" i="3"/>
  <c r="C738" i="3"/>
  <c r="D738" i="3"/>
  <c r="E738" i="3"/>
  <c r="F738" i="3"/>
  <c r="G738" i="3"/>
  <c r="H738" i="3"/>
  <c r="I738" i="3"/>
  <c r="J738" i="3"/>
  <c r="K738" i="3"/>
  <c r="L738" i="3"/>
  <c r="M738" i="3"/>
  <c r="N738" i="3"/>
  <c r="B739" i="3"/>
  <c r="C739" i="3"/>
  <c r="D739" i="3"/>
  <c r="E739" i="3"/>
  <c r="F739" i="3"/>
  <c r="G739" i="3"/>
  <c r="H739" i="3"/>
  <c r="I739" i="3"/>
  <c r="J739" i="3"/>
  <c r="K739" i="3"/>
  <c r="L739" i="3"/>
  <c r="M739" i="3"/>
  <c r="N739" i="3"/>
  <c r="B740" i="3"/>
  <c r="C740" i="3"/>
  <c r="D740" i="3"/>
  <c r="E740" i="3"/>
  <c r="F740" i="3"/>
  <c r="G740" i="3"/>
  <c r="H740" i="3"/>
  <c r="I740" i="3"/>
  <c r="J740" i="3"/>
  <c r="K740" i="3"/>
  <c r="L740" i="3"/>
  <c r="M740" i="3"/>
  <c r="N740" i="3"/>
  <c r="B741" i="3"/>
  <c r="C741" i="3"/>
  <c r="D741" i="3"/>
  <c r="E741" i="3"/>
  <c r="F741" i="3"/>
  <c r="G741" i="3"/>
  <c r="H741" i="3"/>
  <c r="I741" i="3"/>
  <c r="J741" i="3"/>
  <c r="K741" i="3"/>
  <c r="L741" i="3"/>
  <c r="M741" i="3"/>
  <c r="N741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N742" i="3"/>
  <c r="B743" i="3"/>
  <c r="C743" i="3"/>
  <c r="D743" i="3"/>
  <c r="E743" i="3"/>
  <c r="F743" i="3"/>
  <c r="G743" i="3"/>
  <c r="H743" i="3"/>
  <c r="I743" i="3"/>
  <c r="J743" i="3"/>
  <c r="K743" i="3"/>
  <c r="L743" i="3"/>
  <c r="M743" i="3"/>
  <c r="N743" i="3"/>
  <c r="B744" i="3"/>
  <c r="C744" i="3"/>
  <c r="D744" i="3"/>
  <c r="E744" i="3"/>
  <c r="F744" i="3"/>
  <c r="G744" i="3"/>
  <c r="H744" i="3"/>
  <c r="I744" i="3"/>
  <c r="J744" i="3"/>
  <c r="K744" i="3"/>
  <c r="L744" i="3"/>
  <c r="M744" i="3"/>
  <c r="N744" i="3"/>
  <c r="B745" i="3"/>
  <c r="C745" i="3"/>
  <c r="D745" i="3"/>
  <c r="E745" i="3"/>
  <c r="F745" i="3"/>
  <c r="G745" i="3"/>
  <c r="H745" i="3"/>
  <c r="I745" i="3"/>
  <c r="J745" i="3"/>
  <c r="K745" i="3"/>
  <c r="L745" i="3"/>
  <c r="M745" i="3"/>
  <c r="N745" i="3"/>
  <c r="B746" i="3"/>
  <c r="C746" i="3"/>
  <c r="D746" i="3"/>
  <c r="E746" i="3"/>
  <c r="F746" i="3"/>
  <c r="G746" i="3"/>
  <c r="H746" i="3"/>
  <c r="I746" i="3"/>
  <c r="J746" i="3"/>
  <c r="K746" i="3"/>
  <c r="L746" i="3"/>
  <c r="M746" i="3"/>
  <c r="N746" i="3"/>
  <c r="B747" i="3"/>
  <c r="C747" i="3"/>
  <c r="D747" i="3"/>
  <c r="E747" i="3"/>
  <c r="F747" i="3"/>
  <c r="G747" i="3"/>
  <c r="H747" i="3"/>
  <c r="I747" i="3"/>
  <c r="J747" i="3"/>
  <c r="K747" i="3"/>
  <c r="L747" i="3"/>
  <c r="M747" i="3"/>
  <c r="N747" i="3"/>
  <c r="B748" i="3"/>
  <c r="C748" i="3"/>
  <c r="D748" i="3"/>
  <c r="E748" i="3"/>
  <c r="F748" i="3"/>
  <c r="G748" i="3"/>
  <c r="H748" i="3"/>
  <c r="I748" i="3"/>
  <c r="J748" i="3"/>
  <c r="K748" i="3"/>
  <c r="L748" i="3"/>
  <c r="M748" i="3"/>
  <c r="N748" i="3"/>
  <c r="B749" i="3"/>
  <c r="C749" i="3"/>
  <c r="D749" i="3"/>
  <c r="E749" i="3"/>
  <c r="F749" i="3"/>
  <c r="G749" i="3"/>
  <c r="H749" i="3"/>
  <c r="I749" i="3"/>
  <c r="J749" i="3"/>
  <c r="K749" i="3"/>
  <c r="L749" i="3"/>
  <c r="M749" i="3"/>
  <c r="N749" i="3"/>
  <c r="B750" i="3"/>
  <c r="C750" i="3"/>
  <c r="D750" i="3"/>
  <c r="E750" i="3"/>
  <c r="F750" i="3"/>
  <c r="G750" i="3"/>
  <c r="H750" i="3"/>
  <c r="I750" i="3"/>
  <c r="J750" i="3"/>
  <c r="K750" i="3"/>
  <c r="L750" i="3"/>
  <c r="M750" i="3"/>
  <c r="N750" i="3"/>
  <c r="B751" i="3"/>
  <c r="C751" i="3"/>
  <c r="D751" i="3"/>
  <c r="E751" i="3"/>
  <c r="F751" i="3"/>
  <c r="G751" i="3"/>
  <c r="H751" i="3"/>
  <c r="I751" i="3"/>
  <c r="J751" i="3"/>
  <c r="K751" i="3"/>
  <c r="L751" i="3"/>
  <c r="M751" i="3"/>
  <c r="N751" i="3"/>
  <c r="B752" i="3"/>
  <c r="C752" i="3"/>
  <c r="D752" i="3"/>
  <c r="E752" i="3"/>
  <c r="F752" i="3"/>
  <c r="G752" i="3"/>
  <c r="H752" i="3"/>
  <c r="I752" i="3"/>
  <c r="J752" i="3"/>
  <c r="K752" i="3"/>
  <c r="L752" i="3"/>
  <c r="M752" i="3"/>
  <c r="N752" i="3"/>
  <c r="B753" i="3"/>
  <c r="C753" i="3"/>
  <c r="D753" i="3"/>
  <c r="E753" i="3"/>
  <c r="F753" i="3"/>
  <c r="G753" i="3"/>
  <c r="H753" i="3"/>
  <c r="I753" i="3"/>
  <c r="J753" i="3"/>
  <c r="K753" i="3"/>
  <c r="L753" i="3"/>
  <c r="M753" i="3"/>
  <c r="N753" i="3"/>
  <c r="B754" i="3"/>
  <c r="C754" i="3"/>
  <c r="D754" i="3"/>
  <c r="E754" i="3"/>
  <c r="F754" i="3"/>
  <c r="G754" i="3"/>
  <c r="H754" i="3"/>
  <c r="I754" i="3"/>
  <c r="J754" i="3"/>
  <c r="K754" i="3"/>
  <c r="L754" i="3"/>
  <c r="M754" i="3"/>
  <c r="N754" i="3"/>
  <c r="B755" i="3"/>
  <c r="C755" i="3"/>
  <c r="D755" i="3"/>
  <c r="E755" i="3"/>
  <c r="F755" i="3"/>
  <c r="G755" i="3"/>
  <c r="H755" i="3"/>
  <c r="I755" i="3"/>
  <c r="J755" i="3"/>
  <c r="K755" i="3"/>
  <c r="L755" i="3"/>
  <c r="M755" i="3"/>
  <c r="N755" i="3"/>
  <c r="B756" i="3"/>
  <c r="C756" i="3"/>
  <c r="D756" i="3"/>
  <c r="E756" i="3"/>
  <c r="F756" i="3"/>
  <c r="G756" i="3"/>
  <c r="H756" i="3"/>
  <c r="I756" i="3"/>
  <c r="J756" i="3"/>
  <c r="K756" i="3"/>
  <c r="L756" i="3"/>
  <c r="M756" i="3"/>
  <c r="N756" i="3"/>
  <c r="B757" i="3"/>
  <c r="C757" i="3"/>
  <c r="D757" i="3"/>
  <c r="E757" i="3"/>
  <c r="F757" i="3"/>
  <c r="G757" i="3"/>
  <c r="H757" i="3"/>
  <c r="I757" i="3"/>
  <c r="J757" i="3"/>
  <c r="K757" i="3"/>
  <c r="L757" i="3"/>
  <c r="M757" i="3"/>
  <c r="N757" i="3"/>
  <c r="B758" i="3"/>
  <c r="C758" i="3"/>
  <c r="D758" i="3"/>
  <c r="E758" i="3"/>
  <c r="F758" i="3"/>
  <c r="G758" i="3"/>
  <c r="H758" i="3"/>
  <c r="I758" i="3"/>
  <c r="J758" i="3"/>
  <c r="K758" i="3"/>
  <c r="L758" i="3"/>
  <c r="M758" i="3"/>
  <c r="N758" i="3"/>
  <c r="B759" i="3"/>
  <c r="C759" i="3"/>
  <c r="D759" i="3"/>
  <c r="E759" i="3"/>
  <c r="F759" i="3"/>
  <c r="G759" i="3"/>
  <c r="H759" i="3"/>
  <c r="I759" i="3"/>
  <c r="J759" i="3"/>
  <c r="K759" i="3"/>
  <c r="L759" i="3"/>
  <c r="M759" i="3"/>
  <c r="N759" i="3"/>
  <c r="B760" i="3"/>
  <c r="C760" i="3"/>
  <c r="D760" i="3"/>
  <c r="E760" i="3"/>
  <c r="F760" i="3"/>
  <c r="G760" i="3"/>
  <c r="H760" i="3"/>
  <c r="I760" i="3"/>
  <c r="J760" i="3"/>
  <c r="K760" i="3"/>
  <c r="L760" i="3"/>
  <c r="M760" i="3"/>
  <c r="N760" i="3"/>
  <c r="B761" i="3"/>
  <c r="C761" i="3"/>
  <c r="D761" i="3"/>
  <c r="E761" i="3"/>
  <c r="F761" i="3"/>
  <c r="G761" i="3"/>
  <c r="H761" i="3"/>
  <c r="I761" i="3"/>
  <c r="J761" i="3"/>
  <c r="K761" i="3"/>
  <c r="L761" i="3"/>
  <c r="M761" i="3"/>
  <c r="N761" i="3"/>
  <c r="B762" i="3"/>
  <c r="C762" i="3"/>
  <c r="D762" i="3"/>
  <c r="E762" i="3"/>
  <c r="F762" i="3"/>
  <c r="G762" i="3"/>
  <c r="H762" i="3"/>
  <c r="I762" i="3"/>
  <c r="J762" i="3"/>
  <c r="K762" i="3"/>
  <c r="L762" i="3"/>
  <c r="M762" i="3"/>
  <c r="N762" i="3"/>
  <c r="B763" i="3"/>
  <c r="C763" i="3"/>
  <c r="D763" i="3"/>
  <c r="E763" i="3"/>
  <c r="F763" i="3"/>
  <c r="G763" i="3"/>
  <c r="H763" i="3"/>
  <c r="I763" i="3"/>
  <c r="J763" i="3"/>
  <c r="K763" i="3"/>
  <c r="L763" i="3"/>
  <c r="M763" i="3"/>
  <c r="N763" i="3"/>
  <c r="B764" i="3"/>
  <c r="C764" i="3"/>
  <c r="D764" i="3"/>
  <c r="E764" i="3"/>
  <c r="F764" i="3"/>
  <c r="G764" i="3"/>
  <c r="H764" i="3"/>
  <c r="I764" i="3"/>
  <c r="J764" i="3"/>
  <c r="K764" i="3"/>
  <c r="L764" i="3"/>
  <c r="M764" i="3"/>
  <c r="N764" i="3"/>
  <c r="B765" i="3"/>
  <c r="C765" i="3"/>
  <c r="D765" i="3"/>
  <c r="E765" i="3"/>
  <c r="F765" i="3"/>
  <c r="G765" i="3"/>
  <c r="H765" i="3"/>
  <c r="I765" i="3"/>
  <c r="J765" i="3"/>
  <c r="K765" i="3"/>
  <c r="L765" i="3"/>
  <c r="M765" i="3"/>
  <c r="N765" i="3"/>
  <c r="B766" i="3"/>
  <c r="C766" i="3"/>
  <c r="D766" i="3"/>
  <c r="E766" i="3"/>
  <c r="F766" i="3"/>
  <c r="G766" i="3"/>
  <c r="H766" i="3"/>
  <c r="I766" i="3"/>
  <c r="J766" i="3"/>
  <c r="K766" i="3"/>
  <c r="L766" i="3"/>
  <c r="M766" i="3"/>
  <c r="N766" i="3"/>
  <c r="B767" i="3"/>
  <c r="C767" i="3"/>
  <c r="D767" i="3"/>
  <c r="E767" i="3"/>
  <c r="F767" i="3"/>
  <c r="G767" i="3"/>
  <c r="H767" i="3"/>
  <c r="I767" i="3"/>
  <c r="J767" i="3"/>
  <c r="K767" i="3"/>
  <c r="L767" i="3"/>
  <c r="M767" i="3"/>
  <c r="N767" i="3"/>
  <c r="B768" i="3"/>
  <c r="C768" i="3"/>
  <c r="D768" i="3"/>
  <c r="E768" i="3"/>
  <c r="F768" i="3"/>
  <c r="G768" i="3"/>
  <c r="H768" i="3"/>
  <c r="I768" i="3"/>
  <c r="J768" i="3"/>
  <c r="K768" i="3"/>
  <c r="L768" i="3"/>
  <c r="M768" i="3"/>
  <c r="N768" i="3"/>
  <c r="B769" i="3"/>
  <c r="C769" i="3"/>
  <c r="D769" i="3"/>
  <c r="E769" i="3"/>
  <c r="F769" i="3"/>
  <c r="G769" i="3"/>
  <c r="H769" i="3"/>
  <c r="I769" i="3"/>
  <c r="J769" i="3"/>
  <c r="K769" i="3"/>
  <c r="L769" i="3"/>
  <c r="M769" i="3"/>
  <c r="N769" i="3"/>
  <c r="B770" i="3"/>
  <c r="C770" i="3"/>
  <c r="D770" i="3"/>
  <c r="E770" i="3"/>
  <c r="F770" i="3"/>
  <c r="G770" i="3"/>
  <c r="H770" i="3"/>
  <c r="I770" i="3"/>
  <c r="J770" i="3"/>
  <c r="K770" i="3"/>
  <c r="L770" i="3"/>
  <c r="M770" i="3"/>
  <c r="N770" i="3"/>
  <c r="B771" i="3"/>
  <c r="C771" i="3"/>
  <c r="D771" i="3"/>
  <c r="E771" i="3"/>
  <c r="F771" i="3"/>
  <c r="G771" i="3"/>
  <c r="H771" i="3"/>
  <c r="I771" i="3"/>
  <c r="J771" i="3"/>
  <c r="K771" i="3"/>
  <c r="L771" i="3"/>
  <c r="M771" i="3"/>
  <c r="N771" i="3"/>
  <c r="B772" i="3"/>
  <c r="C772" i="3"/>
  <c r="D772" i="3"/>
  <c r="E772" i="3"/>
  <c r="F772" i="3"/>
  <c r="G772" i="3"/>
  <c r="H772" i="3"/>
  <c r="I772" i="3"/>
  <c r="J772" i="3"/>
  <c r="K772" i="3"/>
  <c r="L772" i="3"/>
  <c r="M772" i="3"/>
  <c r="N772" i="3"/>
  <c r="B773" i="3"/>
  <c r="C773" i="3"/>
  <c r="D773" i="3"/>
  <c r="E773" i="3"/>
  <c r="F773" i="3"/>
  <c r="G773" i="3"/>
  <c r="H773" i="3"/>
  <c r="I773" i="3"/>
  <c r="J773" i="3"/>
  <c r="K773" i="3"/>
  <c r="L773" i="3"/>
  <c r="M773" i="3"/>
  <c r="N773" i="3"/>
  <c r="B774" i="3"/>
  <c r="C774" i="3"/>
  <c r="D774" i="3"/>
  <c r="E774" i="3"/>
  <c r="F774" i="3"/>
  <c r="G774" i="3"/>
  <c r="H774" i="3"/>
  <c r="I774" i="3"/>
  <c r="J774" i="3"/>
  <c r="K774" i="3"/>
  <c r="L774" i="3"/>
  <c r="M774" i="3"/>
  <c r="N774" i="3"/>
  <c r="B775" i="3"/>
  <c r="C775" i="3"/>
  <c r="D775" i="3"/>
  <c r="E775" i="3"/>
  <c r="F775" i="3"/>
  <c r="G775" i="3"/>
  <c r="H775" i="3"/>
  <c r="I775" i="3"/>
  <c r="J775" i="3"/>
  <c r="K775" i="3"/>
  <c r="L775" i="3"/>
  <c r="M775" i="3"/>
  <c r="N775" i="3"/>
  <c r="B776" i="3"/>
  <c r="C776" i="3"/>
  <c r="D776" i="3"/>
  <c r="E776" i="3"/>
  <c r="F776" i="3"/>
  <c r="G776" i="3"/>
  <c r="H776" i="3"/>
  <c r="I776" i="3"/>
  <c r="J776" i="3"/>
  <c r="K776" i="3"/>
  <c r="L776" i="3"/>
  <c r="M776" i="3"/>
  <c r="N776" i="3"/>
  <c r="B777" i="3"/>
  <c r="C777" i="3"/>
  <c r="D777" i="3"/>
  <c r="E777" i="3"/>
  <c r="F777" i="3"/>
  <c r="G777" i="3"/>
  <c r="H777" i="3"/>
  <c r="I777" i="3"/>
  <c r="J777" i="3"/>
  <c r="K777" i="3"/>
  <c r="L777" i="3"/>
  <c r="M777" i="3"/>
  <c r="N777" i="3"/>
  <c r="B778" i="3"/>
  <c r="C778" i="3"/>
  <c r="D778" i="3"/>
  <c r="E778" i="3"/>
  <c r="F778" i="3"/>
  <c r="G778" i="3"/>
  <c r="H778" i="3"/>
  <c r="I778" i="3"/>
  <c r="J778" i="3"/>
  <c r="K778" i="3"/>
  <c r="L778" i="3"/>
  <c r="M778" i="3"/>
  <c r="N778" i="3"/>
  <c r="B779" i="3"/>
  <c r="C779" i="3"/>
  <c r="D779" i="3"/>
  <c r="E779" i="3"/>
  <c r="F779" i="3"/>
  <c r="G779" i="3"/>
  <c r="H779" i="3"/>
  <c r="I779" i="3"/>
  <c r="J779" i="3"/>
  <c r="K779" i="3"/>
  <c r="L779" i="3"/>
  <c r="M779" i="3"/>
  <c r="N779" i="3"/>
  <c r="B780" i="3"/>
  <c r="C780" i="3"/>
  <c r="D780" i="3"/>
  <c r="E780" i="3"/>
  <c r="F780" i="3"/>
  <c r="G780" i="3"/>
  <c r="H780" i="3"/>
  <c r="I780" i="3"/>
  <c r="J780" i="3"/>
  <c r="K780" i="3"/>
  <c r="L780" i="3"/>
  <c r="M780" i="3"/>
  <c r="N780" i="3"/>
  <c r="B781" i="3"/>
  <c r="C781" i="3"/>
  <c r="D781" i="3"/>
  <c r="E781" i="3"/>
  <c r="F781" i="3"/>
  <c r="G781" i="3"/>
  <c r="H781" i="3"/>
  <c r="I781" i="3"/>
  <c r="J781" i="3"/>
  <c r="K781" i="3"/>
  <c r="L781" i="3"/>
  <c r="M781" i="3"/>
  <c r="N781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N782" i="3"/>
  <c r="B783" i="3"/>
  <c r="C783" i="3"/>
  <c r="D783" i="3"/>
  <c r="E783" i="3"/>
  <c r="F783" i="3"/>
  <c r="G783" i="3"/>
  <c r="H783" i="3"/>
  <c r="I783" i="3"/>
  <c r="J783" i="3"/>
  <c r="K783" i="3"/>
  <c r="L783" i="3"/>
  <c r="M783" i="3"/>
  <c r="N783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N784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N785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N786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N787" i="3"/>
  <c r="B788" i="3"/>
  <c r="C788" i="3"/>
  <c r="D788" i="3"/>
  <c r="E788" i="3"/>
  <c r="F788" i="3"/>
  <c r="G788" i="3"/>
  <c r="H788" i="3"/>
  <c r="I788" i="3"/>
  <c r="J788" i="3"/>
  <c r="K788" i="3"/>
  <c r="L788" i="3"/>
  <c r="M788" i="3"/>
  <c r="N788" i="3"/>
  <c r="B789" i="3"/>
  <c r="C789" i="3"/>
  <c r="D789" i="3"/>
  <c r="E789" i="3"/>
  <c r="F789" i="3"/>
  <c r="G789" i="3"/>
  <c r="H789" i="3"/>
  <c r="I789" i="3"/>
  <c r="J789" i="3"/>
  <c r="K789" i="3"/>
  <c r="L789" i="3"/>
  <c r="M789" i="3"/>
  <c r="N789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N790" i="3"/>
  <c r="B791" i="3"/>
  <c r="C791" i="3"/>
  <c r="D791" i="3"/>
  <c r="E791" i="3"/>
  <c r="F791" i="3"/>
  <c r="G791" i="3"/>
  <c r="H791" i="3"/>
  <c r="I791" i="3"/>
  <c r="J791" i="3"/>
  <c r="K791" i="3"/>
  <c r="L791" i="3"/>
  <c r="M791" i="3"/>
  <c r="N791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N792" i="3"/>
  <c r="B793" i="3"/>
  <c r="C793" i="3"/>
  <c r="D793" i="3"/>
  <c r="E793" i="3"/>
  <c r="F793" i="3"/>
  <c r="G793" i="3"/>
  <c r="H793" i="3"/>
  <c r="I793" i="3"/>
  <c r="J793" i="3"/>
  <c r="K793" i="3"/>
  <c r="L793" i="3"/>
  <c r="M793" i="3"/>
  <c r="N793" i="3"/>
  <c r="B794" i="3"/>
  <c r="C794" i="3"/>
  <c r="D794" i="3"/>
  <c r="E794" i="3"/>
  <c r="F794" i="3"/>
  <c r="G794" i="3"/>
  <c r="H794" i="3"/>
  <c r="I794" i="3"/>
  <c r="J794" i="3"/>
  <c r="K794" i="3"/>
  <c r="L794" i="3"/>
  <c r="M794" i="3"/>
  <c r="N794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N795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N796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N797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N798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N799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N800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N801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N802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N803" i="3"/>
  <c r="B804" i="3"/>
  <c r="C804" i="3"/>
  <c r="D804" i="3"/>
  <c r="E804" i="3"/>
  <c r="F804" i="3"/>
  <c r="G804" i="3"/>
  <c r="H804" i="3"/>
  <c r="I804" i="3"/>
  <c r="J804" i="3"/>
  <c r="K804" i="3"/>
  <c r="L804" i="3"/>
  <c r="M804" i="3"/>
  <c r="N804" i="3"/>
  <c r="B805" i="3"/>
  <c r="C805" i="3"/>
  <c r="D805" i="3"/>
  <c r="E805" i="3"/>
  <c r="F805" i="3"/>
  <c r="G805" i="3"/>
  <c r="H805" i="3"/>
  <c r="I805" i="3"/>
  <c r="J805" i="3"/>
  <c r="K805" i="3"/>
  <c r="L805" i="3"/>
  <c r="M805" i="3"/>
  <c r="N805" i="3"/>
  <c r="B806" i="3"/>
  <c r="C806" i="3"/>
  <c r="D806" i="3"/>
  <c r="E806" i="3"/>
  <c r="F806" i="3"/>
  <c r="G806" i="3"/>
  <c r="H806" i="3"/>
  <c r="I806" i="3"/>
  <c r="J806" i="3"/>
  <c r="K806" i="3"/>
  <c r="L806" i="3"/>
  <c r="M806" i="3"/>
  <c r="N806" i="3"/>
  <c r="B807" i="3"/>
  <c r="C807" i="3"/>
  <c r="D807" i="3"/>
  <c r="E807" i="3"/>
  <c r="F807" i="3"/>
  <c r="G807" i="3"/>
  <c r="H807" i="3"/>
  <c r="I807" i="3"/>
  <c r="J807" i="3"/>
  <c r="K807" i="3"/>
  <c r="L807" i="3"/>
  <c r="M807" i="3"/>
  <c r="N807" i="3"/>
  <c r="B808" i="3"/>
  <c r="C808" i="3"/>
  <c r="D808" i="3"/>
  <c r="E808" i="3"/>
  <c r="F808" i="3"/>
  <c r="G808" i="3"/>
  <c r="H808" i="3"/>
  <c r="I808" i="3"/>
  <c r="J808" i="3"/>
  <c r="K808" i="3"/>
  <c r="L808" i="3"/>
  <c r="M808" i="3"/>
  <c r="N808" i="3"/>
  <c r="B809" i="3"/>
  <c r="C809" i="3"/>
  <c r="D809" i="3"/>
  <c r="E809" i="3"/>
  <c r="F809" i="3"/>
  <c r="G809" i="3"/>
  <c r="H809" i="3"/>
  <c r="I809" i="3"/>
  <c r="J809" i="3"/>
  <c r="K809" i="3"/>
  <c r="L809" i="3"/>
  <c r="M809" i="3"/>
  <c r="N809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N810" i="3"/>
  <c r="B811" i="3"/>
  <c r="C811" i="3"/>
  <c r="D811" i="3"/>
  <c r="E811" i="3"/>
  <c r="F811" i="3"/>
  <c r="G811" i="3"/>
  <c r="H811" i="3"/>
  <c r="I811" i="3"/>
  <c r="J811" i="3"/>
  <c r="K811" i="3"/>
  <c r="L811" i="3"/>
  <c r="M811" i="3"/>
  <c r="N811" i="3"/>
  <c r="B812" i="3"/>
  <c r="C812" i="3"/>
  <c r="D812" i="3"/>
  <c r="E812" i="3"/>
  <c r="F812" i="3"/>
  <c r="G812" i="3"/>
  <c r="H812" i="3"/>
  <c r="I812" i="3"/>
  <c r="J812" i="3"/>
  <c r="K812" i="3"/>
  <c r="L812" i="3"/>
  <c r="M812" i="3"/>
  <c r="N812" i="3"/>
  <c r="B813" i="3"/>
  <c r="C813" i="3"/>
  <c r="D813" i="3"/>
  <c r="E813" i="3"/>
  <c r="F813" i="3"/>
  <c r="G813" i="3"/>
  <c r="H813" i="3"/>
  <c r="I813" i="3"/>
  <c r="J813" i="3"/>
  <c r="K813" i="3"/>
  <c r="L813" i="3"/>
  <c r="M813" i="3"/>
  <c r="N813" i="3"/>
  <c r="B814" i="3"/>
  <c r="C814" i="3"/>
  <c r="D814" i="3"/>
  <c r="E814" i="3"/>
  <c r="F814" i="3"/>
  <c r="G814" i="3"/>
  <c r="H814" i="3"/>
  <c r="I814" i="3"/>
  <c r="J814" i="3"/>
  <c r="K814" i="3"/>
  <c r="L814" i="3"/>
  <c r="M814" i="3"/>
  <c r="N814" i="3"/>
  <c r="B815" i="3"/>
  <c r="C815" i="3"/>
  <c r="D815" i="3"/>
  <c r="E815" i="3"/>
  <c r="F815" i="3"/>
  <c r="G815" i="3"/>
  <c r="H815" i="3"/>
  <c r="I815" i="3"/>
  <c r="J815" i="3"/>
  <c r="K815" i="3"/>
  <c r="L815" i="3"/>
  <c r="M815" i="3"/>
  <c r="N815" i="3"/>
  <c r="B816" i="3"/>
  <c r="C816" i="3"/>
  <c r="D816" i="3"/>
  <c r="E816" i="3"/>
  <c r="F816" i="3"/>
  <c r="G816" i="3"/>
  <c r="H816" i="3"/>
  <c r="I816" i="3"/>
  <c r="J816" i="3"/>
  <c r="K816" i="3"/>
  <c r="L816" i="3"/>
  <c r="M816" i="3"/>
  <c r="N816" i="3"/>
  <c r="B817" i="3"/>
  <c r="C817" i="3"/>
  <c r="D817" i="3"/>
  <c r="E817" i="3"/>
  <c r="F817" i="3"/>
  <c r="G817" i="3"/>
  <c r="H817" i="3"/>
  <c r="I817" i="3"/>
  <c r="J817" i="3"/>
  <c r="K817" i="3"/>
  <c r="L817" i="3"/>
  <c r="M817" i="3"/>
  <c r="N817" i="3"/>
  <c r="B818" i="3"/>
  <c r="C818" i="3"/>
  <c r="D818" i="3"/>
  <c r="E818" i="3"/>
  <c r="F818" i="3"/>
  <c r="G818" i="3"/>
  <c r="H818" i="3"/>
  <c r="I818" i="3"/>
  <c r="J818" i="3"/>
  <c r="K818" i="3"/>
  <c r="L818" i="3"/>
  <c r="M818" i="3"/>
  <c r="N818" i="3"/>
  <c r="B819" i="3"/>
  <c r="C819" i="3"/>
  <c r="D819" i="3"/>
  <c r="E819" i="3"/>
  <c r="F819" i="3"/>
  <c r="G819" i="3"/>
  <c r="H819" i="3"/>
  <c r="I819" i="3"/>
  <c r="J819" i="3"/>
  <c r="K819" i="3"/>
  <c r="L819" i="3"/>
  <c r="M819" i="3"/>
  <c r="N819" i="3"/>
  <c r="B820" i="3"/>
  <c r="C820" i="3"/>
  <c r="D820" i="3"/>
  <c r="E820" i="3"/>
  <c r="F820" i="3"/>
  <c r="G820" i="3"/>
  <c r="H820" i="3"/>
  <c r="I820" i="3"/>
  <c r="J820" i="3"/>
  <c r="K820" i="3"/>
  <c r="L820" i="3"/>
  <c r="M820" i="3"/>
  <c r="N820" i="3"/>
  <c r="B821" i="3"/>
  <c r="C821" i="3"/>
  <c r="D821" i="3"/>
  <c r="E821" i="3"/>
  <c r="F821" i="3"/>
  <c r="G821" i="3"/>
  <c r="H821" i="3"/>
  <c r="I821" i="3"/>
  <c r="J821" i="3"/>
  <c r="K821" i="3"/>
  <c r="L821" i="3"/>
  <c r="M821" i="3"/>
  <c r="N821" i="3"/>
  <c r="B822" i="3"/>
  <c r="C822" i="3"/>
  <c r="D822" i="3"/>
  <c r="E822" i="3"/>
  <c r="F822" i="3"/>
  <c r="G822" i="3"/>
  <c r="H822" i="3"/>
  <c r="I822" i="3"/>
  <c r="J822" i="3"/>
  <c r="K822" i="3"/>
  <c r="L822" i="3"/>
  <c r="M822" i="3"/>
  <c r="N822" i="3"/>
  <c r="B823" i="3"/>
  <c r="C823" i="3"/>
  <c r="D823" i="3"/>
  <c r="E823" i="3"/>
  <c r="F823" i="3"/>
  <c r="G823" i="3"/>
  <c r="H823" i="3"/>
  <c r="I823" i="3"/>
  <c r="J823" i="3"/>
  <c r="K823" i="3"/>
  <c r="L823" i="3"/>
  <c r="M823" i="3"/>
  <c r="N823" i="3"/>
  <c r="B824" i="3"/>
  <c r="C824" i="3"/>
  <c r="D824" i="3"/>
  <c r="E824" i="3"/>
  <c r="F824" i="3"/>
  <c r="G824" i="3"/>
  <c r="H824" i="3"/>
  <c r="I824" i="3"/>
  <c r="J824" i="3"/>
  <c r="K824" i="3"/>
  <c r="L824" i="3"/>
  <c r="M824" i="3"/>
  <c r="N824" i="3"/>
  <c r="B825" i="3"/>
  <c r="C825" i="3"/>
  <c r="D825" i="3"/>
  <c r="E825" i="3"/>
  <c r="F825" i="3"/>
  <c r="G825" i="3"/>
  <c r="H825" i="3"/>
  <c r="I825" i="3"/>
  <c r="J825" i="3"/>
  <c r="K825" i="3"/>
  <c r="L825" i="3"/>
  <c r="M825" i="3"/>
  <c r="N825" i="3"/>
  <c r="B826" i="3"/>
  <c r="C826" i="3"/>
  <c r="D826" i="3"/>
  <c r="E826" i="3"/>
  <c r="F826" i="3"/>
  <c r="G826" i="3"/>
  <c r="H826" i="3"/>
  <c r="I826" i="3"/>
  <c r="J826" i="3"/>
  <c r="K826" i="3"/>
  <c r="L826" i="3"/>
  <c r="M826" i="3"/>
  <c r="N826" i="3"/>
  <c r="B827" i="3"/>
  <c r="C827" i="3"/>
  <c r="D827" i="3"/>
  <c r="E827" i="3"/>
  <c r="F827" i="3"/>
  <c r="G827" i="3"/>
  <c r="H827" i="3"/>
  <c r="I827" i="3"/>
  <c r="J827" i="3"/>
  <c r="K827" i="3"/>
  <c r="L827" i="3"/>
  <c r="M827" i="3"/>
  <c r="N827" i="3"/>
  <c r="B828" i="3"/>
  <c r="C828" i="3"/>
  <c r="D828" i="3"/>
  <c r="E828" i="3"/>
  <c r="F828" i="3"/>
  <c r="G828" i="3"/>
  <c r="H828" i="3"/>
  <c r="I828" i="3"/>
  <c r="J828" i="3"/>
  <c r="K828" i="3"/>
  <c r="L828" i="3"/>
  <c r="M828" i="3"/>
  <c r="N828" i="3"/>
  <c r="B829" i="3"/>
  <c r="C829" i="3"/>
  <c r="D829" i="3"/>
  <c r="E829" i="3"/>
  <c r="F829" i="3"/>
  <c r="G829" i="3"/>
  <c r="H829" i="3"/>
  <c r="I829" i="3"/>
  <c r="J829" i="3"/>
  <c r="K829" i="3"/>
  <c r="L829" i="3"/>
  <c r="M829" i="3"/>
  <c r="N829" i="3"/>
  <c r="B830" i="3"/>
  <c r="C830" i="3"/>
  <c r="D830" i="3"/>
  <c r="E830" i="3"/>
  <c r="F830" i="3"/>
  <c r="G830" i="3"/>
  <c r="H830" i="3"/>
  <c r="I830" i="3"/>
  <c r="J830" i="3"/>
  <c r="K830" i="3"/>
  <c r="L830" i="3"/>
  <c r="M830" i="3"/>
  <c r="N830" i="3"/>
  <c r="B831" i="3"/>
  <c r="C831" i="3"/>
  <c r="D831" i="3"/>
  <c r="E831" i="3"/>
  <c r="F831" i="3"/>
  <c r="G831" i="3"/>
  <c r="H831" i="3"/>
  <c r="I831" i="3"/>
  <c r="J831" i="3"/>
  <c r="K831" i="3"/>
  <c r="L831" i="3"/>
  <c r="M831" i="3"/>
  <c r="N831" i="3"/>
  <c r="B832" i="3"/>
  <c r="C832" i="3"/>
  <c r="D832" i="3"/>
  <c r="E832" i="3"/>
  <c r="F832" i="3"/>
  <c r="G832" i="3"/>
  <c r="H832" i="3"/>
  <c r="I832" i="3"/>
  <c r="J832" i="3"/>
  <c r="K832" i="3"/>
  <c r="L832" i="3"/>
  <c r="M832" i="3"/>
  <c r="N832" i="3"/>
  <c r="B833" i="3"/>
  <c r="C833" i="3"/>
  <c r="D833" i="3"/>
  <c r="E833" i="3"/>
  <c r="F833" i="3"/>
  <c r="G833" i="3"/>
  <c r="H833" i="3"/>
  <c r="I833" i="3"/>
  <c r="J833" i="3"/>
  <c r="K833" i="3"/>
  <c r="L833" i="3"/>
  <c r="M833" i="3"/>
  <c r="N833" i="3"/>
  <c r="B834" i="3"/>
  <c r="C834" i="3"/>
  <c r="D834" i="3"/>
  <c r="E834" i="3"/>
  <c r="F834" i="3"/>
  <c r="G834" i="3"/>
  <c r="H834" i="3"/>
  <c r="I834" i="3"/>
  <c r="J834" i="3"/>
  <c r="K834" i="3"/>
  <c r="L834" i="3"/>
  <c r="M834" i="3"/>
  <c r="N834" i="3"/>
  <c r="B835" i="3"/>
  <c r="C835" i="3"/>
  <c r="D835" i="3"/>
  <c r="E835" i="3"/>
  <c r="F835" i="3"/>
  <c r="G835" i="3"/>
  <c r="H835" i="3"/>
  <c r="I835" i="3"/>
  <c r="J835" i="3"/>
  <c r="K835" i="3"/>
  <c r="L835" i="3"/>
  <c r="M835" i="3"/>
  <c r="N835" i="3"/>
  <c r="B836" i="3"/>
  <c r="C836" i="3"/>
  <c r="D836" i="3"/>
  <c r="E836" i="3"/>
  <c r="F836" i="3"/>
  <c r="G836" i="3"/>
  <c r="H836" i="3"/>
  <c r="I836" i="3"/>
  <c r="J836" i="3"/>
  <c r="K836" i="3"/>
  <c r="L836" i="3"/>
  <c r="M836" i="3"/>
  <c r="N836" i="3"/>
  <c r="B837" i="3"/>
  <c r="C837" i="3"/>
  <c r="D837" i="3"/>
  <c r="E837" i="3"/>
  <c r="F837" i="3"/>
  <c r="G837" i="3"/>
  <c r="H837" i="3"/>
  <c r="I837" i="3"/>
  <c r="J837" i="3"/>
  <c r="K837" i="3"/>
  <c r="L837" i="3"/>
  <c r="M837" i="3"/>
  <c r="N837" i="3"/>
  <c r="B838" i="3"/>
  <c r="C838" i="3"/>
  <c r="D838" i="3"/>
  <c r="E838" i="3"/>
  <c r="F838" i="3"/>
  <c r="G838" i="3"/>
  <c r="H838" i="3"/>
  <c r="I838" i="3"/>
  <c r="J838" i="3"/>
  <c r="K838" i="3"/>
  <c r="L838" i="3"/>
  <c r="M838" i="3"/>
  <c r="N838" i="3"/>
  <c r="B839" i="3"/>
  <c r="C839" i="3"/>
  <c r="D839" i="3"/>
  <c r="E839" i="3"/>
  <c r="F839" i="3"/>
  <c r="G839" i="3"/>
  <c r="H839" i="3"/>
  <c r="I839" i="3"/>
  <c r="J839" i="3"/>
  <c r="K839" i="3"/>
  <c r="L839" i="3"/>
  <c r="M839" i="3"/>
  <c r="N839" i="3"/>
  <c r="B840" i="3"/>
  <c r="C840" i="3"/>
  <c r="D840" i="3"/>
  <c r="E840" i="3"/>
  <c r="F840" i="3"/>
  <c r="G840" i="3"/>
  <c r="H840" i="3"/>
  <c r="I840" i="3"/>
  <c r="J840" i="3"/>
  <c r="K840" i="3"/>
  <c r="L840" i="3"/>
  <c r="M840" i="3"/>
  <c r="N840" i="3"/>
  <c r="B841" i="3"/>
  <c r="C841" i="3"/>
  <c r="D841" i="3"/>
  <c r="E841" i="3"/>
  <c r="F841" i="3"/>
  <c r="G841" i="3"/>
  <c r="H841" i="3"/>
  <c r="I841" i="3"/>
  <c r="J841" i="3"/>
  <c r="K841" i="3"/>
  <c r="L841" i="3"/>
  <c r="M841" i="3"/>
  <c r="N841" i="3"/>
  <c r="B842" i="3"/>
  <c r="C842" i="3"/>
  <c r="D842" i="3"/>
  <c r="E842" i="3"/>
  <c r="F842" i="3"/>
  <c r="G842" i="3"/>
  <c r="H842" i="3"/>
  <c r="I842" i="3"/>
  <c r="J842" i="3"/>
  <c r="K842" i="3"/>
  <c r="L842" i="3"/>
  <c r="M842" i="3"/>
  <c r="N842" i="3"/>
  <c r="B843" i="3"/>
  <c r="C843" i="3"/>
  <c r="D843" i="3"/>
  <c r="E843" i="3"/>
  <c r="F843" i="3"/>
  <c r="G843" i="3"/>
  <c r="H843" i="3"/>
  <c r="I843" i="3"/>
  <c r="J843" i="3"/>
  <c r="K843" i="3"/>
  <c r="L843" i="3"/>
  <c r="M843" i="3"/>
  <c r="N843" i="3"/>
  <c r="B844" i="3"/>
  <c r="C844" i="3"/>
  <c r="D844" i="3"/>
  <c r="E844" i="3"/>
  <c r="F844" i="3"/>
  <c r="G844" i="3"/>
  <c r="H844" i="3"/>
  <c r="I844" i="3"/>
  <c r="J844" i="3"/>
  <c r="K844" i="3"/>
  <c r="L844" i="3"/>
  <c r="M844" i="3"/>
  <c r="N844" i="3"/>
  <c r="B845" i="3"/>
  <c r="C845" i="3"/>
  <c r="D845" i="3"/>
  <c r="E845" i="3"/>
  <c r="F845" i="3"/>
  <c r="G845" i="3"/>
  <c r="H845" i="3"/>
  <c r="I845" i="3"/>
  <c r="J845" i="3"/>
  <c r="K845" i="3"/>
  <c r="L845" i="3"/>
  <c r="M845" i="3"/>
  <c r="N845" i="3"/>
  <c r="B846" i="3"/>
  <c r="C846" i="3"/>
  <c r="D846" i="3"/>
  <c r="E846" i="3"/>
  <c r="F846" i="3"/>
  <c r="G846" i="3"/>
  <c r="H846" i="3"/>
  <c r="I846" i="3"/>
  <c r="J846" i="3"/>
  <c r="K846" i="3"/>
  <c r="L846" i="3"/>
  <c r="M846" i="3"/>
  <c r="N846" i="3"/>
  <c r="B847" i="3"/>
  <c r="C847" i="3"/>
  <c r="D847" i="3"/>
  <c r="E847" i="3"/>
  <c r="F847" i="3"/>
  <c r="G847" i="3"/>
  <c r="H847" i="3"/>
  <c r="I847" i="3"/>
  <c r="J847" i="3"/>
  <c r="K847" i="3"/>
  <c r="L847" i="3"/>
  <c r="M847" i="3"/>
  <c r="N847" i="3"/>
  <c r="B848" i="3"/>
  <c r="C848" i="3"/>
  <c r="D848" i="3"/>
  <c r="E848" i="3"/>
  <c r="F848" i="3"/>
  <c r="G848" i="3"/>
  <c r="H848" i="3"/>
  <c r="I848" i="3"/>
  <c r="J848" i="3"/>
  <c r="K848" i="3"/>
  <c r="L848" i="3"/>
  <c r="M848" i="3"/>
  <c r="N848" i="3"/>
  <c r="B849" i="3"/>
  <c r="C849" i="3"/>
  <c r="D849" i="3"/>
  <c r="E849" i="3"/>
  <c r="F849" i="3"/>
  <c r="G849" i="3"/>
  <c r="H849" i="3"/>
  <c r="I849" i="3"/>
  <c r="J849" i="3"/>
  <c r="K849" i="3"/>
  <c r="L849" i="3"/>
  <c r="M849" i="3"/>
  <c r="N849" i="3"/>
  <c r="B850" i="3"/>
  <c r="C850" i="3"/>
  <c r="D850" i="3"/>
  <c r="E850" i="3"/>
  <c r="F850" i="3"/>
  <c r="G850" i="3"/>
  <c r="H850" i="3"/>
  <c r="I850" i="3"/>
  <c r="J850" i="3"/>
  <c r="K850" i="3"/>
  <c r="L850" i="3"/>
  <c r="M850" i="3"/>
  <c r="N850" i="3"/>
  <c r="B851" i="3"/>
  <c r="C851" i="3"/>
  <c r="D851" i="3"/>
  <c r="E851" i="3"/>
  <c r="F851" i="3"/>
  <c r="G851" i="3"/>
  <c r="H851" i="3"/>
  <c r="I851" i="3"/>
  <c r="J851" i="3"/>
  <c r="K851" i="3"/>
  <c r="L851" i="3"/>
  <c r="M851" i="3"/>
  <c r="N851" i="3"/>
  <c r="B852" i="3"/>
  <c r="C852" i="3"/>
  <c r="D852" i="3"/>
  <c r="E852" i="3"/>
  <c r="F852" i="3"/>
  <c r="G852" i="3"/>
  <c r="H852" i="3"/>
  <c r="I852" i="3"/>
  <c r="J852" i="3"/>
  <c r="K852" i="3"/>
  <c r="L852" i="3"/>
  <c r="M852" i="3"/>
  <c r="N852" i="3"/>
  <c r="B853" i="3"/>
  <c r="C853" i="3"/>
  <c r="D853" i="3"/>
  <c r="E853" i="3"/>
  <c r="F853" i="3"/>
  <c r="G853" i="3"/>
  <c r="H853" i="3"/>
  <c r="I853" i="3"/>
  <c r="J853" i="3"/>
  <c r="K853" i="3"/>
  <c r="L853" i="3"/>
  <c r="M853" i="3"/>
  <c r="N853" i="3"/>
  <c r="B854" i="3"/>
  <c r="C854" i="3"/>
  <c r="D854" i="3"/>
  <c r="E854" i="3"/>
  <c r="F854" i="3"/>
  <c r="G854" i="3"/>
  <c r="H854" i="3"/>
  <c r="I854" i="3"/>
  <c r="J854" i="3"/>
  <c r="K854" i="3"/>
  <c r="L854" i="3"/>
  <c r="M854" i="3"/>
  <c r="N854" i="3"/>
  <c r="B855" i="3"/>
  <c r="C855" i="3"/>
  <c r="D855" i="3"/>
  <c r="E855" i="3"/>
  <c r="F855" i="3"/>
  <c r="G855" i="3"/>
  <c r="H855" i="3"/>
  <c r="I855" i="3"/>
  <c r="J855" i="3"/>
  <c r="K855" i="3"/>
  <c r="L855" i="3"/>
  <c r="M855" i="3"/>
  <c r="N855" i="3"/>
  <c r="B856" i="3"/>
  <c r="C856" i="3"/>
  <c r="D856" i="3"/>
  <c r="E856" i="3"/>
  <c r="F856" i="3"/>
  <c r="G856" i="3"/>
  <c r="H856" i="3"/>
  <c r="I856" i="3"/>
  <c r="J856" i="3"/>
  <c r="K856" i="3"/>
  <c r="L856" i="3"/>
  <c r="M856" i="3"/>
  <c r="N856" i="3"/>
  <c r="B857" i="3"/>
  <c r="C857" i="3"/>
  <c r="D857" i="3"/>
  <c r="E857" i="3"/>
  <c r="F857" i="3"/>
  <c r="G857" i="3"/>
  <c r="H857" i="3"/>
  <c r="I857" i="3"/>
  <c r="J857" i="3"/>
  <c r="K857" i="3"/>
  <c r="L857" i="3"/>
  <c r="M857" i="3"/>
  <c r="N857" i="3"/>
  <c r="B858" i="3"/>
  <c r="C858" i="3"/>
  <c r="D858" i="3"/>
  <c r="E858" i="3"/>
  <c r="F858" i="3"/>
  <c r="G858" i="3"/>
  <c r="H858" i="3"/>
  <c r="I858" i="3"/>
  <c r="J858" i="3"/>
  <c r="K858" i="3"/>
  <c r="L858" i="3"/>
  <c r="M858" i="3"/>
  <c r="N858" i="3"/>
  <c r="B859" i="3"/>
  <c r="C859" i="3"/>
  <c r="D859" i="3"/>
  <c r="E859" i="3"/>
  <c r="F859" i="3"/>
  <c r="G859" i="3"/>
  <c r="H859" i="3"/>
  <c r="I859" i="3"/>
  <c r="J859" i="3"/>
  <c r="K859" i="3"/>
  <c r="L859" i="3"/>
  <c r="M859" i="3"/>
  <c r="N859" i="3"/>
  <c r="B860" i="3"/>
  <c r="C860" i="3"/>
  <c r="D860" i="3"/>
  <c r="E860" i="3"/>
  <c r="F860" i="3"/>
  <c r="G860" i="3"/>
  <c r="H860" i="3"/>
  <c r="I860" i="3"/>
  <c r="J860" i="3"/>
  <c r="K860" i="3"/>
  <c r="L860" i="3"/>
  <c r="M860" i="3"/>
  <c r="N860" i="3"/>
  <c r="B861" i="3"/>
  <c r="C861" i="3"/>
  <c r="D861" i="3"/>
  <c r="E861" i="3"/>
  <c r="F861" i="3"/>
  <c r="G861" i="3"/>
  <c r="H861" i="3"/>
  <c r="I861" i="3"/>
  <c r="J861" i="3"/>
  <c r="K861" i="3"/>
  <c r="L861" i="3"/>
  <c r="M861" i="3"/>
  <c r="N861" i="3"/>
  <c r="B862" i="3"/>
  <c r="C862" i="3"/>
  <c r="D862" i="3"/>
  <c r="E862" i="3"/>
  <c r="F862" i="3"/>
  <c r="G862" i="3"/>
  <c r="H862" i="3"/>
  <c r="I862" i="3"/>
  <c r="J862" i="3"/>
  <c r="K862" i="3"/>
  <c r="L862" i="3"/>
  <c r="M862" i="3"/>
  <c r="N862" i="3"/>
  <c r="B863" i="3"/>
  <c r="C863" i="3"/>
  <c r="D863" i="3"/>
  <c r="E863" i="3"/>
  <c r="F863" i="3"/>
  <c r="G863" i="3"/>
  <c r="H863" i="3"/>
  <c r="I863" i="3"/>
  <c r="J863" i="3"/>
  <c r="K863" i="3"/>
  <c r="L863" i="3"/>
  <c r="M863" i="3"/>
  <c r="N863" i="3"/>
  <c r="B864" i="3"/>
  <c r="C864" i="3"/>
  <c r="D864" i="3"/>
  <c r="E864" i="3"/>
  <c r="F864" i="3"/>
  <c r="G864" i="3"/>
  <c r="H864" i="3"/>
  <c r="I864" i="3"/>
  <c r="J864" i="3"/>
  <c r="K864" i="3"/>
  <c r="L864" i="3"/>
  <c r="M864" i="3"/>
  <c r="N864" i="3"/>
  <c r="B865" i="3"/>
  <c r="C865" i="3"/>
  <c r="D865" i="3"/>
  <c r="E865" i="3"/>
  <c r="F865" i="3"/>
  <c r="G865" i="3"/>
  <c r="H865" i="3"/>
  <c r="I865" i="3"/>
  <c r="J865" i="3"/>
  <c r="K865" i="3"/>
  <c r="L865" i="3"/>
  <c r="M865" i="3"/>
  <c r="N865" i="3"/>
  <c r="B866" i="3"/>
  <c r="C866" i="3"/>
  <c r="D866" i="3"/>
  <c r="E866" i="3"/>
  <c r="F866" i="3"/>
  <c r="G866" i="3"/>
  <c r="H866" i="3"/>
  <c r="I866" i="3"/>
  <c r="J866" i="3"/>
  <c r="K866" i="3"/>
  <c r="L866" i="3"/>
  <c r="M866" i="3"/>
  <c r="N866" i="3"/>
  <c r="B867" i="3"/>
  <c r="C867" i="3"/>
  <c r="D867" i="3"/>
  <c r="E867" i="3"/>
  <c r="F867" i="3"/>
  <c r="G867" i="3"/>
  <c r="H867" i="3"/>
  <c r="I867" i="3"/>
  <c r="J867" i="3"/>
  <c r="K867" i="3"/>
  <c r="L867" i="3"/>
  <c r="M867" i="3"/>
  <c r="N867" i="3"/>
  <c r="B868" i="3"/>
  <c r="C868" i="3"/>
  <c r="D868" i="3"/>
  <c r="E868" i="3"/>
  <c r="F868" i="3"/>
  <c r="G868" i="3"/>
  <c r="H868" i="3"/>
  <c r="I868" i="3"/>
  <c r="J868" i="3"/>
  <c r="K868" i="3"/>
  <c r="L868" i="3"/>
  <c r="M868" i="3"/>
  <c r="N868" i="3"/>
  <c r="B869" i="3"/>
  <c r="C869" i="3"/>
  <c r="D869" i="3"/>
  <c r="E869" i="3"/>
  <c r="F869" i="3"/>
  <c r="G869" i="3"/>
  <c r="H869" i="3"/>
  <c r="I869" i="3"/>
  <c r="J869" i="3"/>
  <c r="K869" i="3"/>
  <c r="L869" i="3"/>
  <c r="M869" i="3"/>
  <c r="N869" i="3"/>
  <c r="B870" i="3"/>
  <c r="C870" i="3"/>
  <c r="D870" i="3"/>
  <c r="E870" i="3"/>
  <c r="F870" i="3"/>
  <c r="G870" i="3"/>
  <c r="H870" i="3"/>
  <c r="I870" i="3"/>
  <c r="J870" i="3"/>
  <c r="K870" i="3"/>
  <c r="L870" i="3"/>
  <c r="M870" i="3"/>
  <c r="N870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N871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N872" i="3"/>
  <c r="B873" i="3"/>
  <c r="C873" i="3"/>
  <c r="D873" i="3"/>
  <c r="E873" i="3"/>
  <c r="F873" i="3"/>
  <c r="G873" i="3"/>
  <c r="H873" i="3"/>
  <c r="I873" i="3"/>
  <c r="J873" i="3"/>
  <c r="K873" i="3"/>
  <c r="L873" i="3"/>
  <c r="M873" i="3"/>
  <c r="N873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N874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N875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N876" i="3"/>
  <c r="B877" i="3"/>
  <c r="C877" i="3"/>
  <c r="D877" i="3"/>
  <c r="E877" i="3"/>
  <c r="F877" i="3"/>
  <c r="G877" i="3"/>
  <c r="H877" i="3"/>
  <c r="I877" i="3"/>
  <c r="J877" i="3"/>
  <c r="K877" i="3"/>
  <c r="L877" i="3"/>
  <c r="M877" i="3"/>
  <c r="N877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N878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N879" i="3"/>
  <c r="B880" i="3"/>
  <c r="C880" i="3"/>
  <c r="D880" i="3"/>
  <c r="E880" i="3"/>
  <c r="F880" i="3"/>
  <c r="G880" i="3"/>
  <c r="H880" i="3"/>
  <c r="I880" i="3"/>
  <c r="J880" i="3"/>
  <c r="K880" i="3"/>
  <c r="L880" i="3"/>
  <c r="M880" i="3"/>
  <c r="N880" i="3"/>
  <c r="B881" i="3"/>
  <c r="C881" i="3"/>
  <c r="D881" i="3"/>
  <c r="E881" i="3"/>
  <c r="F881" i="3"/>
  <c r="G881" i="3"/>
  <c r="H881" i="3"/>
  <c r="I881" i="3"/>
  <c r="J881" i="3"/>
  <c r="K881" i="3"/>
  <c r="L881" i="3"/>
  <c r="M881" i="3"/>
  <c r="N881" i="3"/>
  <c r="B882" i="3"/>
  <c r="C882" i="3"/>
  <c r="D882" i="3"/>
  <c r="E882" i="3"/>
  <c r="F882" i="3"/>
  <c r="G882" i="3"/>
  <c r="H882" i="3"/>
  <c r="I882" i="3"/>
  <c r="J882" i="3"/>
  <c r="K882" i="3"/>
  <c r="L882" i="3"/>
  <c r="M882" i="3"/>
  <c r="N882" i="3"/>
  <c r="B883" i="3"/>
  <c r="C883" i="3"/>
  <c r="D883" i="3"/>
  <c r="E883" i="3"/>
  <c r="F883" i="3"/>
  <c r="G883" i="3"/>
  <c r="H883" i="3"/>
  <c r="I883" i="3"/>
  <c r="J883" i="3"/>
  <c r="K883" i="3"/>
  <c r="L883" i="3"/>
  <c r="M883" i="3"/>
  <c r="N883" i="3"/>
  <c r="B884" i="3"/>
  <c r="C884" i="3"/>
  <c r="D884" i="3"/>
  <c r="E884" i="3"/>
  <c r="F884" i="3"/>
  <c r="G884" i="3"/>
  <c r="H884" i="3"/>
  <c r="I884" i="3"/>
  <c r="J884" i="3"/>
  <c r="K884" i="3"/>
  <c r="L884" i="3"/>
  <c r="M884" i="3"/>
  <c r="N884" i="3"/>
  <c r="B885" i="3"/>
  <c r="C885" i="3"/>
  <c r="D885" i="3"/>
  <c r="E885" i="3"/>
  <c r="F885" i="3"/>
  <c r="G885" i="3"/>
  <c r="H885" i="3"/>
  <c r="I885" i="3"/>
  <c r="J885" i="3"/>
  <c r="K885" i="3"/>
  <c r="L885" i="3"/>
  <c r="M885" i="3"/>
  <c r="N885" i="3"/>
  <c r="B886" i="3"/>
  <c r="C886" i="3"/>
  <c r="D886" i="3"/>
  <c r="E886" i="3"/>
  <c r="F886" i="3"/>
  <c r="G886" i="3"/>
  <c r="H886" i="3"/>
  <c r="I886" i="3"/>
  <c r="J886" i="3"/>
  <c r="K886" i="3"/>
  <c r="L886" i="3"/>
  <c r="M886" i="3"/>
  <c r="N886" i="3"/>
  <c r="B887" i="3"/>
  <c r="C887" i="3"/>
  <c r="D887" i="3"/>
  <c r="E887" i="3"/>
  <c r="F887" i="3"/>
  <c r="G887" i="3"/>
  <c r="H887" i="3"/>
  <c r="I887" i="3"/>
  <c r="J887" i="3"/>
  <c r="K887" i="3"/>
  <c r="L887" i="3"/>
  <c r="M887" i="3"/>
  <c r="N887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N888" i="3"/>
  <c r="B889" i="3"/>
  <c r="C889" i="3"/>
  <c r="D889" i="3"/>
  <c r="E889" i="3"/>
  <c r="F889" i="3"/>
  <c r="G889" i="3"/>
  <c r="H889" i="3"/>
  <c r="I889" i="3"/>
  <c r="J889" i="3"/>
  <c r="K889" i="3"/>
  <c r="L889" i="3"/>
  <c r="M889" i="3"/>
  <c r="N889" i="3"/>
  <c r="B890" i="3"/>
  <c r="C890" i="3"/>
  <c r="D890" i="3"/>
  <c r="E890" i="3"/>
  <c r="F890" i="3"/>
  <c r="G890" i="3"/>
  <c r="H890" i="3"/>
  <c r="I890" i="3"/>
  <c r="J890" i="3"/>
  <c r="K890" i="3"/>
  <c r="L890" i="3"/>
  <c r="M890" i="3"/>
  <c r="N890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N891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N892" i="3"/>
  <c r="B893" i="3"/>
  <c r="C893" i="3"/>
  <c r="D893" i="3"/>
  <c r="E893" i="3"/>
  <c r="F893" i="3"/>
  <c r="G893" i="3"/>
  <c r="H893" i="3"/>
  <c r="I893" i="3"/>
  <c r="J893" i="3"/>
  <c r="K893" i="3"/>
  <c r="L893" i="3"/>
  <c r="M893" i="3"/>
  <c r="N893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N894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N895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N896" i="3"/>
  <c r="B897" i="3"/>
  <c r="C897" i="3"/>
  <c r="D897" i="3"/>
  <c r="E897" i="3"/>
  <c r="F897" i="3"/>
  <c r="G897" i="3"/>
  <c r="H897" i="3"/>
  <c r="I897" i="3"/>
  <c r="J897" i="3"/>
  <c r="K897" i="3"/>
  <c r="L897" i="3"/>
  <c r="M897" i="3"/>
  <c r="N897" i="3"/>
  <c r="B898" i="3"/>
  <c r="C898" i="3"/>
  <c r="D898" i="3"/>
  <c r="E898" i="3"/>
  <c r="F898" i="3"/>
  <c r="G898" i="3"/>
  <c r="H898" i="3"/>
  <c r="I898" i="3"/>
  <c r="J898" i="3"/>
  <c r="K898" i="3"/>
  <c r="L898" i="3"/>
  <c r="M898" i="3"/>
  <c r="N898" i="3"/>
  <c r="B899" i="3"/>
  <c r="C899" i="3"/>
  <c r="D899" i="3"/>
  <c r="E899" i="3"/>
  <c r="F899" i="3"/>
  <c r="G899" i="3"/>
  <c r="H899" i="3"/>
  <c r="I899" i="3"/>
  <c r="J899" i="3"/>
  <c r="K899" i="3"/>
  <c r="L899" i="3"/>
  <c r="M899" i="3"/>
  <c r="N899" i="3"/>
  <c r="B900" i="3"/>
  <c r="C900" i="3"/>
  <c r="D900" i="3"/>
  <c r="E900" i="3"/>
  <c r="F900" i="3"/>
  <c r="G900" i="3"/>
  <c r="H900" i="3"/>
  <c r="I900" i="3"/>
  <c r="J900" i="3"/>
  <c r="K900" i="3"/>
  <c r="L900" i="3"/>
  <c r="M900" i="3"/>
  <c r="N900" i="3"/>
  <c r="B901" i="3"/>
  <c r="C901" i="3"/>
  <c r="D901" i="3"/>
  <c r="E901" i="3"/>
  <c r="F901" i="3"/>
  <c r="G901" i="3"/>
  <c r="H901" i="3"/>
  <c r="I901" i="3"/>
  <c r="J901" i="3"/>
  <c r="K901" i="3"/>
  <c r="L901" i="3"/>
  <c r="M901" i="3"/>
  <c r="N901" i="3"/>
  <c r="B902" i="3"/>
  <c r="C902" i="3"/>
  <c r="D902" i="3"/>
  <c r="E902" i="3"/>
  <c r="F902" i="3"/>
  <c r="G902" i="3"/>
  <c r="H902" i="3"/>
  <c r="I902" i="3"/>
  <c r="J902" i="3"/>
  <c r="K902" i="3"/>
  <c r="L902" i="3"/>
  <c r="M902" i="3"/>
  <c r="N902" i="3"/>
  <c r="B903" i="3"/>
  <c r="C903" i="3"/>
  <c r="D903" i="3"/>
  <c r="E903" i="3"/>
  <c r="F903" i="3"/>
  <c r="G903" i="3"/>
  <c r="H903" i="3"/>
  <c r="I903" i="3"/>
  <c r="J903" i="3"/>
  <c r="K903" i="3"/>
  <c r="L903" i="3"/>
  <c r="M903" i="3"/>
  <c r="N903" i="3"/>
  <c r="B904" i="3"/>
  <c r="C904" i="3"/>
  <c r="D904" i="3"/>
  <c r="E904" i="3"/>
  <c r="F904" i="3"/>
  <c r="G904" i="3"/>
  <c r="H904" i="3"/>
  <c r="I904" i="3"/>
  <c r="J904" i="3"/>
  <c r="K904" i="3"/>
  <c r="L904" i="3"/>
  <c r="M904" i="3"/>
  <c r="N904" i="3"/>
  <c r="B905" i="3"/>
  <c r="C905" i="3"/>
  <c r="D905" i="3"/>
  <c r="E905" i="3"/>
  <c r="F905" i="3"/>
  <c r="G905" i="3"/>
  <c r="H905" i="3"/>
  <c r="I905" i="3"/>
  <c r="J905" i="3"/>
  <c r="K905" i="3"/>
  <c r="L905" i="3"/>
  <c r="M905" i="3"/>
  <c r="N905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N906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N907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N908" i="3"/>
  <c r="B909" i="3"/>
  <c r="C909" i="3"/>
  <c r="D909" i="3"/>
  <c r="E909" i="3"/>
  <c r="F909" i="3"/>
  <c r="G909" i="3"/>
  <c r="H909" i="3"/>
  <c r="I909" i="3"/>
  <c r="J909" i="3"/>
  <c r="K909" i="3"/>
  <c r="L909" i="3"/>
  <c r="M909" i="3"/>
  <c r="N909" i="3"/>
  <c r="B910" i="3"/>
  <c r="C910" i="3"/>
  <c r="D910" i="3"/>
  <c r="E910" i="3"/>
  <c r="F910" i="3"/>
  <c r="G910" i="3"/>
  <c r="H910" i="3"/>
  <c r="I910" i="3"/>
  <c r="J910" i="3"/>
  <c r="K910" i="3"/>
  <c r="L910" i="3"/>
  <c r="M910" i="3"/>
  <c r="N910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N911" i="3"/>
  <c r="B912" i="3"/>
  <c r="C912" i="3"/>
  <c r="D912" i="3"/>
  <c r="E912" i="3"/>
  <c r="F912" i="3"/>
  <c r="G912" i="3"/>
  <c r="H912" i="3"/>
  <c r="I912" i="3"/>
  <c r="J912" i="3"/>
  <c r="K912" i="3"/>
  <c r="L912" i="3"/>
  <c r="M912" i="3"/>
  <c r="N912" i="3"/>
  <c r="B913" i="3"/>
  <c r="C913" i="3"/>
  <c r="D913" i="3"/>
  <c r="E913" i="3"/>
  <c r="F913" i="3"/>
  <c r="G913" i="3"/>
  <c r="H913" i="3"/>
  <c r="I913" i="3"/>
  <c r="J913" i="3"/>
  <c r="K913" i="3"/>
  <c r="L913" i="3"/>
  <c r="M913" i="3"/>
  <c r="N913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N914" i="3"/>
  <c r="B915" i="3"/>
  <c r="C915" i="3"/>
  <c r="D915" i="3"/>
  <c r="E915" i="3"/>
  <c r="F915" i="3"/>
  <c r="G915" i="3"/>
  <c r="H915" i="3"/>
  <c r="I915" i="3"/>
  <c r="J915" i="3"/>
  <c r="K915" i="3"/>
  <c r="L915" i="3"/>
  <c r="M915" i="3"/>
  <c r="N915" i="3"/>
  <c r="B916" i="3"/>
  <c r="C916" i="3"/>
  <c r="D916" i="3"/>
  <c r="E916" i="3"/>
  <c r="F916" i="3"/>
  <c r="G916" i="3"/>
  <c r="H916" i="3"/>
  <c r="I916" i="3"/>
  <c r="J916" i="3"/>
  <c r="K916" i="3"/>
  <c r="L916" i="3"/>
  <c r="M916" i="3"/>
  <c r="N916" i="3"/>
  <c r="B917" i="3"/>
  <c r="C917" i="3"/>
  <c r="D917" i="3"/>
  <c r="E917" i="3"/>
  <c r="F917" i="3"/>
  <c r="G917" i="3"/>
  <c r="H917" i="3"/>
  <c r="I917" i="3"/>
  <c r="J917" i="3"/>
  <c r="K917" i="3"/>
  <c r="L917" i="3"/>
  <c r="M917" i="3"/>
  <c r="N917" i="3"/>
  <c r="B918" i="3"/>
  <c r="C918" i="3"/>
  <c r="D918" i="3"/>
  <c r="E918" i="3"/>
  <c r="F918" i="3"/>
  <c r="G918" i="3"/>
  <c r="H918" i="3"/>
  <c r="I918" i="3"/>
  <c r="J918" i="3"/>
  <c r="K918" i="3"/>
  <c r="L918" i="3"/>
  <c r="M918" i="3"/>
  <c r="N918" i="3"/>
  <c r="B919" i="3"/>
  <c r="C919" i="3"/>
  <c r="D919" i="3"/>
  <c r="E919" i="3"/>
  <c r="F919" i="3"/>
  <c r="G919" i="3"/>
  <c r="H919" i="3"/>
  <c r="I919" i="3"/>
  <c r="J919" i="3"/>
  <c r="K919" i="3"/>
  <c r="L919" i="3"/>
  <c r="M919" i="3"/>
  <c r="N919" i="3"/>
  <c r="B920" i="3"/>
  <c r="C920" i="3"/>
  <c r="D920" i="3"/>
  <c r="E920" i="3"/>
  <c r="F920" i="3"/>
  <c r="G920" i="3"/>
  <c r="H920" i="3"/>
  <c r="I920" i="3"/>
  <c r="J920" i="3"/>
  <c r="K920" i="3"/>
  <c r="L920" i="3"/>
  <c r="M920" i="3"/>
  <c r="N920" i="3"/>
  <c r="B921" i="3"/>
  <c r="C921" i="3"/>
  <c r="D921" i="3"/>
  <c r="E921" i="3"/>
  <c r="F921" i="3"/>
  <c r="G921" i="3"/>
  <c r="H921" i="3"/>
  <c r="I921" i="3"/>
  <c r="J921" i="3"/>
  <c r="K921" i="3"/>
  <c r="L921" i="3"/>
  <c r="M921" i="3"/>
  <c r="N921" i="3"/>
  <c r="B922" i="3"/>
  <c r="C922" i="3"/>
  <c r="D922" i="3"/>
  <c r="E922" i="3"/>
  <c r="F922" i="3"/>
  <c r="G922" i="3"/>
  <c r="H922" i="3"/>
  <c r="I922" i="3"/>
  <c r="J922" i="3"/>
  <c r="K922" i="3"/>
  <c r="L922" i="3"/>
  <c r="M922" i="3"/>
  <c r="N922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N923" i="3"/>
  <c r="B924" i="3"/>
  <c r="C924" i="3"/>
  <c r="D924" i="3"/>
  <c r="E924" i="3"/>
  <c r="F924" i="3"/>
  <c r="G924" i="3"/>
  <c r="H924" i="3"/>
  <c r="I924" i="3"/>
  <c r="J924" i="3"/>
  <c r="K924" i="3"/>
  <c r="L924" i="3"/>
  <c r="M924" i="3"/>
  <c r="N924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N925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N926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N927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N928" i="3"/>
  <c r="B929" i="3"/>
  <c r="C929" i="3"/>
  <c r="D929" i="3"/>
  <c r="E929" i="3"/>
  <c r="F929" i="3"/>
  <c r="G929" i="3"/>
  <c r="H929" i="3"/>
  <c r="I929" i="3"/>
  <c r="J929" i="3"/>
  <c r="K929" i="3"/>
  <c r="L929" i="3"/>
  <c r="M929" i="3"/>
  <c r="N929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N930" i="3"/>
  <c r="B931" i="3"/>
  <c r="C931" i="3"/>
  <c r="D931" i="3"/>
  <c r="E931" i="3"/>
  <c r="F931" i="3"/>
  <c r="G931" i="3"/>
  <c r="H931" i="3"/>
  <c r="I931" i="3"/>
  <c r="J931" i="3"/>
  <c r="K931" i="3"/>
  <c r="L931" i="3"/>
  <c r="M931" i="3"/>
  <c r="N931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N932" i="3"/>
  <c r="B933" i="3"/>
  <c r="C933" i="3"/>
  <c r="D933" i="3"/>
  <c r="E933" i="3"/>
  <c r="F933" i="3"/>
  <c r="G933" i="3"/>
  <c r="H933" i="3"/>
  <c r="I933" i="3"/>
  <c r="J933" i="3"/>
  <c r="K933" i="3"/>
  <c r="L933" i="3"/>
  <c r="M933" i="3"/>
  <c r="N933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N934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N935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N936" i="3"/>
  <c r="B937" i="3"/>
  <c r="C937" i="3"/>
  <c r="D937" i="3"/>
  <c r="E937" i="3"/>
  <c r="F937" i="3"/>
  <c r="G937" i="3"/>
  <c r="H937" i="3"/>
  <c r="I937" i="3"/>
  <c r="J937" i="3"/>
  <c r="K937" i="3"/>
  <c r="L937" i="3"/>
  <c r="M937" i="3"/>
  <c r="N937" i="3"/>
  <c r="B938" i="3"/>
  <c r="C938" i="3"/>
  <c r="D938" i="3"/>
  <c r="E938" i="3"/>
  <c r="F938" i="3"/>
  <c r="G938" i="3"/>
  <c r="H938" i="3"/>
  <c r="I938" i="3"/>
  <c r="J938" i="3"/>
  <c r="K938" i="3"/>
  <c r="L938" i="3"/>
  <c r="M938" i="3"/>
  <c r="N938" i="3"/>
  <c r="B939" i="3"/>
  <c r="C939" i="3"/>
  <c r="D939" i="3"/>
  <c r="E939" i="3"/>
  <c r="F939" i="3"/>
  <c r="G939" i="3"/>
  <c r="H939" i="3"/>
  <c r="I939" i="3"/>
  <c r="J939" i="3"/>
  <c r="K939" i="3"/>
  <c r="L939" i="3"/>
  <c r="M939" i="3"/>
  <c r="N939" i="3"/>
  <c r="B940" i="3"/>
  <c r="C940" i="3"/>
  <c r="D940" i="3"/>
  <c r="E940" i="3"/>
  <c r="F940" i="3"/>
  <c r="G940" i="3"/>
  <c r="H940" i="3"/>
  <c r="I940" i="3"/>
  <c r="J940" i="3"/>
  <c r="K940" i="3"/>
  <c r="L940" i="3"/>
  <c r="M940" i="3"/>
  <c r="N940" i="3"/>
  <c r="B941" i="3"/>
  <c r="C941" i="3"/>
  <c r="D941" i="3"/>
  <c r="E941" i="3"/>
  <c r="F941" i="3"/>
  <c r="G941" i="3"/>
  <c r="H941" i="3"/>
  <c r="I941" i="3"/>
  <c r="J941" i="3"/>
  <c r="K941" i="3"/>
  <c r="L941" i="3"/>
  <c r="M941" i="3"/>
  <c r="N941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N942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N943" i="3"/>
  <c r="B944" i="3"/>
  <c r="C944" i="3"/>
  <c r="D944" i="3"/>
  <c r="E944" i="3"/>
  <c r="F944" i="3"/>
  <c r="G944" i="3"/>
  <c r="H944" i="3"/>
  <c r="I944" i="3"/>
  <c r="J944" i="3"/>
  <c r="K944" i="3"/>
  <c r="L944" i="3"/>
  <c r="M944" i="3"/>
  <c r="N944" i="3"/>
  <c r="B945" i="3"/>
  <c r="C945" i="3"/>
  <c r="D945" i="3"/>
  <c r="E945" i="3"/>
  <c r="F945" i="3"/>
  <c r="G945" i="3"/>
  <c r="H945" i="3"/>
  <c r="I945" i="3"/>
  <c r="J945" i="3"/>
  <c r="K945" i="3"/>
  <c r="L945" i="3"/>
  <c r="M945" i="3"/>
  <c r="N945" i="3"/>
  <c r="B946" i="3"/>
  <c r="C946" i="3"/>
  <c r="D946" i="3"/>
  <c r="E946" i="3"/>
  <c r="F946" i="3"/>
  <c r="G946" i="3"/>
  <c r="H946" i="3"/>
  <c r="I946" i="3"/>
  <c r="J946" i="3"/>
  <c r="K946" i="3"/>
  <c r="L946" i="3"/>
  <c r="M946" i="3"/>
  <c r="N946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N947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N948" i="3"/>
  <c r="B949" i="3"/>
  <c r="C949" i="3"/>
  <c r="D949" i="3"/>
  <c r="E949" i="3"/>
  <c r="F949" i="3"/>
  <c r="G949" i="3"/>
  <c r="H949" i="3"/>
  <c r="I949" i="3"/>
  <c r="J949" i="3"/>
  <c r="K949" i="3"/>
  <c r="L949" i="3"/>
  <c r="M949" i="3"/>
  <c r="N949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N950" i="3"/>
  <c r="B951" i="3"/>
  <c r="C951" i="3"/>
  <c r="D951" i="3"/>
  <c r="E951" i="3"/>
  <c r="F951" i="3"/>
  <c r="G951" i="3"/>
  <c r="H951" i="3"/>
  <c r="I951" i="3"/>
  <c r="J951" i="3"/>
  <c r="K951" i="3"/>
  <c r="L951" i="3"/>
  <c r="M951" i="3"/>
  <c r="N951" i="3"/>
  <c r="B952" i="3"/>
  <c r="C952" i="3"/>
  <c r="D952" i="3"/>
  <c r="E952" i="3"/>
  <c r="F952" i="3"/>
  <c r="G952" i="3"/>
  <c r="H952" i="3"/>
  <c r="I952" i="3"/>
  <c r="J952" i="3"/>
  <c r="K952" i="3"/>
  <c r="L952" i="3"/>
  <c r="M952" i="3"/>
  <c r="N952" i="3"/>
  <c r="B953" i="3"/>
  <c r="C953" i="3"/>
  <c r="D953" i="3"/>
  <c r="E953" i="3"/>
  <c r="F953" i="3"/>
  <c r="G953" i="3"/>
  <c r="H953" i="3"/>
  <c r="I953" i="3"/>
  <c r="J953" i="3"/>
  <c r="K953" i="3"/>
  <c r="L953" i="3"/>
  <c r="M953" i="3"/>
  <c r="N953" i="3"/>
  <c r="B954" i="3"/>
  <c r="C954" i="3"/>
  <c r="D954" i="3"/>
  <c r="E954" i="3"/>
  <c r="F954" i="3"/>
  <c r="G954" i="3"/>
  <c r="H954" i="3"/>
  <c r="I954" i="3"/>
  <c r="J954" i="3"/>
  <c r="K954" i="3"/>
  <c r="L954" i="3"/>
  <c r="M954" i="3"/>
  <c r="N954" i="3"/>
  <c r="B955" i="3"/>
  <c r="C955" i="3"/>
  <c r="D955" i="3"/>
  <c r="E955" i="3"/>
  <c r="F955" i="3"/>
  <c r="G955" i="3"/>
  <c r="H955" i="3"/>
  <c r="I955" i="3"/>
  <c r="J955" i="3"/>
  <c r="K955" i="3"/>
  <c r="L955" i="3"/>
  <c r="M955" i="3"/>
  <c r="N955" i="3"/>
  <c r="B956" i="3"/>
  <c r="C956" i="3"/>
  <c r="D956" i="3"/>
  <c r="E956" i="3"/>
  <c r="F956" i="3"/>
  <c r="G956" i="3"/>
  <c r="H956" i="3"/>
  <c r="I956" i="3"/>
  <c r="J956" i="3"/>
  <c r="K956" i="3"/>
  <c r="L956" i="3"/>
  <c r="M956" i="3"/>
  <c r="N956" i="3"/>
  <c r="B957" i="3"/>
  <c r="C957" i="3"/>
  <c r="D957" i="3"/>
  <c r="E957" i="3"/>
  <c r="F957" i="3"/>
  <c r="G957" i="3"/>
  <c r="H957" i="3"/>
  <c r="I957" i="3"/>
  <c r="J957" i="3"/>
  <c r="K957" i="3"/>
  <c r="L957" i="3"/>
  <c r="M957" i="3"/>
  <c r="N957" i="3"/>
  <c r="B958" i="3"/>
  <c r="C958" i="3"/>
  <c r="D958" i="3"/>
  <c r="E958" i="3"/>
  <c r="F958" i="3"/>
  <c r="G958" i="3"/>
  <c r="H958" i="3"/>
  <c r="I958" i="3"/>
  <c r="J958" i="3"/>
  <c r="K958" i="3"/>
  <c r="L958" i="3"/>
  <c r="M958" i="3"/>
  <c r="N958" i="3"/>
  <c r="B959" i="3"/>
  <c r="C959" i="3"/>
  <c r="D959" i="3"/>
  <c r="E959" i="3"/>
  <c r="F959" i="3"/>
  <c r="G959" i="3"/>
  <c r="H959" i="3"/>
  <c r="I959" i="3"/>
  <c r="J959" i="3"/>
  <c r="K959" i="3"/>
  <c r="L959" i="3"/>
  <c r="M959" i="3"/>
  <c r="N959" i="3"/>
  <c r="B960" i="3"/>
  <c r="C960" i="3"/>
  <c r="D960" i="3"/>
  <c r="E960" i="3"/>
  <c r="F960" i="3"/>
  <c r="G960" i="3"/>
  <c r="H960" i="3"/>
  <c r="I960" i="3"/>
  <c r="J960" i="3"/>
  <c r="K960" i="3"/>
  <c r="L960" i="3"/>
  <c r="M960" i="3"/>
  <c r="N960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N961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N962" i="3"/>
  <c r="B963" i="3"/>
  <c r="C963" i="3"/>
  <c r="D963" i="3"/>
  <c r="E963" i="3"/>
  <c r="F963" i="3"/>
  <c r="G963" i="3"/>
  <c r="H963" i="3"/>
  <c r="I963" i="3"/>
  <c r="J963" i="3"/>
  <c r="K963" i="3"/>
  <c r="L963" i="3"/>
  <c r="M963" i="3"/>
  <c r="N963" i="3"/>
  <c r="B964" i="3"/>
  <c r="C964" i="3"/>
  <c r="D964" i="3"/>
  <c r="E964" i="3"/>
  <c r="F964" i="3"/>
  <c r="G964" i="3"/>
  <c r="H964" i="3"/>
  <c r="I964" i="3"/>
  <c r="J964" i="3"/>
  <c r="K964" i="3"/>
  <c r="L964" i="3"/>
  <c r="M964" i="3"/>
  <c r="N964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N965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N966" i="3"/>
  <c r="B967" i="3"/>
  <c r="C967" i="3"/>
  <c r="D967" i="3"/>
  <c r="E967" i="3"/>
  <c r="F967" i="3"/>
  <c r="G967" i="3"/>
  <c r="H967" i="3"/>
  <c r="I967" i="3"/>
  <c r="J967" i="3"/>
  <c r="K967" i="3"/>
  <c r="L967" i="3"/>
  <c r="M967" i="3"/>
  <c r="N967" i="3"/>
  <c r="B968" i="3"/>
  <c r="C968" i="3"/>
  <c r="D968" i="3"/>
  <c r="E968" i="3"/>
  <c r="F968" i="3"/>
  <c r="G968" i="3"/>
  <c r="H968" i="3"/>
  <c r="I968" i="3"/>
  <c r="J968" i="3"/>
  <c r="K968" i="3"/>
  <c r="L968" i="3"/>
  <c r="M968" i="3"/>
  <c r="N968" i="3"/>
  <c r="B969" i="3"/>
  <c r="C969" i="3"/>
  <c r="D969" i="3"/>
  <c r="E969" i="3"/>
  <c r="F969" i="3"/>
  <c r="G969" i="3"/>
  <c r="H969" i="3"/>
  <c r="I969" i="3"/>
  <c r="J969" i="3"/>
  <c r="K969" i="3"/>
  <c r="L969" i="3"/>
  <c r="M969" i="3"/>
  <c r="N969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N970" i="3"/>
  <c r="B971" i="3"/>
  <c r="C971" i="3"/>
  <c r="D971" i="3"/>
  <c r="E971" i="3"/>
  <c r="F971" i="3"/>
  <c r="G971" i="3"/>
  <c r="H971" i="3"/>
  <c r="I971" i="3"/>
  <c r="J971" i="3"/>
  <c r="K971" i="3"/>
  <c r="L971" i="3"/>
  <c r="M971" i="3"/>
  <c r="N971" i="3"/>
  <c r="B972" i="3"/>
  <c r="C972" i="3"/>
  <c r="D972" i="3"/>
  <c r="E972" i="3"/>
  <c r="F972" i="3"/>
  <c r="G972" i="3"/>
  <c r="H972" i="3"/>
  <c r="I972" i="3"/>
  <c r="J972" i="3"/>
  <c r="K972" i="3"/>
  <c r="L972" i="3"/>
  <c r="M972" i="3"/>
  <c r="N972" i="3"/>
  <c r="B973" i="3"/>
  <c r="C973" i="3"/>
  <c r="D973" i="3"/>
  <c r="E973" i="3"/>
  <c r="F973" i="3"/>
  <c r="G973" i="3"/>
  <c r="H973" i="3"/>
  <c r="I973" i="3"/>
  <c r="J973" i="3"/>
  <c r="K973" i="3"/>
  <c r="L973" i="3"/>
  <c r="M973" i="3"/>
  <c r="N973" i="3"/>
  <c r="B974" i="3"/>
  <c r="C974" i="3"/>
  <c r="D974" i="3"/>
  <c r="E974" i="3"/>
  <c r="F974" i="3"/>
  <c r="G974" i="3"/>
  <c r="H974" i="3"/>
  <c r="I974" i="3"/>
  <c r="J974" i="3"/>
  <c r="K974" i="3"/>
  <c r="L974" i="3"/>
  <c r="M974" i="3"/>
  <c r="N974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N975" i="3"/>
  <c r="B976" i="3"/>
  <c r="C976" i="3"/>
  <c r="D976" i="3"/>
  <c r="E976" i="3"/>
  <c r="F976" i="3"/>
  <c r="G976" i="3"/>
  <c r="H976" i="3"/>
  <c r="I976" i="3"/>
  <c r="J976" i="3"/>
  <c r="K976" i="3"/>
  <c r="L976" i="3"/>
  <c r="M976" i="3"/>
  <c r="N976" i="3"/>
  <c r="B977" i="3"/>
  <c r="C977" i="3"/>
  <c r="D977" i="3"/>
  <c r="E977" i="3"/>
  <c r="F977" i="3"/>
  <c r="G977" i="3"/>
  <c r="H977" i="3"/>
  <c r="I977" i="3"/>
  <c r="J977" i="3"/>
  <c r="K977" i="3"/>
  <c r="L977" i="3"/>
  <c r="M977" i="3"/>
  <c r="N977" i="3"/>
  <c r="B978" i="3"/>
  <c r="C978" i="3"/>
  <c r="D978" i="3"/>
  <c r="E978" i="3"/>
  <c r="F978" i="3"/>
  <c r="G978" i="3"/>
  <c r="H978" i="3"/>
  <c r="I978" i="3"/>
  <c r="J978" i="3"/>
  <c r="K978" i="3"/>
  <c r="L978" i="3"/>
  <c r="M978" i="3"/>
  <c r="N978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N979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N980" i="3"/>
  <c r="B981" i="3"/>
  <c r="C981" i="3"/>
  <c r="D981" i="3"/>
  <c r="E981" i="3"/>
  <c r="F981" i="3"/>
  <c r="G981" i="3"/>
  <c r="H981" i="3"/>
  <c r="I981" i="3"/>
  <c r="J981" i="3"/>
  <c r="K981" i="3"/>
  <c r="L981" i="3"/>
  <c r="M981" i="3"/>
  <c r="N981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N982" i="3"/>
  <c r="B983" i="3"/>
  <c r="C983" i="3"/>
  <c r="D983" i="3"/>
  <c r="E983" i="3"/>
  <c r="F983" i="3"/>
  <c r="G983" i="3"/>
  <c r="H983" i="3"/>
  <c r="I983" i="3"/>
  <c r="J983" i="3"/>
  <c r="K983" i="3"/>
  <c r="L983" i="3"/>
  <c r="M983" i="3"/>
  <c r="N983" i="3"/>
  <c r="B984" i="3"/>
  <c r="C984" i="3"/>
  <c r="D984" i="3"/>
  <c r="E984" i="3"/>
  <c r="F984" i="3"/>
  <c r="G984" i="3"/>
  <c r="H984" i="3"/>
  <c r="I984" i="3"/>
  <c r="J984" i="3"/>
  <c r="K984" i="3"/>
  <c r="L984" i="3"/>
  <c r="M984" i="3"/>
  <c r="N984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N662" i="3"/>
  <c r="M662" i="3"/>
  <c r="L662" i="3"/>
  <c r="K662" i="3"/>
  <c r="J662" i="3"/>
  <c r="I662" i="3"/>
  <c r="H662" i="3"/>
  <c r="G662" i="3"/>
  <c r="F662" i="3"/>
  <c r="E662" i="3"/>
  <c r="D662" i="3"/>
  <c r="C662" i="3"/>
  <c r="B662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O661" i="3"/>
  <c r="N661" i="3"/>
  <c r="M661" i="3"/>
  <c r="L661" i="3"/>
  <c r="K661" i="3"/>
  <c r="J661" i="3"/>
  <c r="I661" i="3"/>
  <c r="H661" i="3"/>
  <c r="G661" i="3"/>
  <c r="F661" i="3"/>
  <c r="E661" i="3"/>
  <c r="D661" i="3"/>
  <c r="C661" i="3"/>
  <c r="B661" i="3"/>
  <c r="A661" i="3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N324" i="2"/>
  <c r="M324" i="2"/>
  <c r="L324" i="2"/>
  <c r="K324" i="2"/>
  <c r="J324" i="2"/>
  <c r="I324" i="2"/>
  <c r="H324" i="2"/>
  <c r="G324" i="2"/>
  <c r="F324" i="2"/>
  <c r="E324" i="2"/>
  <c r="D324" i="2"/>
  <c r="C324" i="2"/>
  <c r="N323" i="2"/>
  <c r="M323" i="2"/>
  <c r="L323" i="2"/>
  <c r="K323" i="2"/>
  <c r="J323" i="2"/>
  <c r="I323" i="2"/>
  <c r="H323" i="2"/>
  <c r="G323" i="2"/>
  <c r="F323" i="2"/>
  <c r="E323" i="2"/>
  <c r="D323" i="2"/>
  <c r="C323" i="2"/>
  <c r="N322" i="2"/>
  <c r="M322" i="2"/>
  <c r="L322" i="2"/>
  <c r="K322" i="2"/>
  <c r="J322" i="2"/>
  <c r="I322" i="2"/>
  <c r="H322" i="2"/>
  <c r="G322" i="2"/>
  <c r="F322" i="2"/>
  <c r="E322" i="2"/>
  <c r="D322" i="2"/>
  <c r="C322" i="2"/>
  <c r="N321" i="2"/>
  <c r="M321" i="2"/>
  <c r="L321" i="2"/>
  <c r="K321" i="2"/>
  <c r="J321" i="2"/>
  <c r="I321" i="2"/>
  <c r="H321" i="2"/>
  <c r="G321" i="2"/>
  <c r="F321" i="2"/>
  <c r="E321" i="2"/>
  <c r="D321" i="2"/>
  <c r="C321" i="2"/>
  <c r="N320" i="2"/>
  <c r="M320" i="2"/>
  <c r="L320" i="2"/>
  <c r="K320" i="2"/>
  <c r="J320" i="2"/>
  <c r="I320" i="2"/>
  <c r="H320" i="2"/>
  <c r="G320" i="2"/>
  <c r="F320" i="2"/>
  <c r="E320" i="2"/>
  <c r="D320" i="2"/>
  <c r="C320" i="2"/>
  <c r="N319" i="2"/>
  <c r="M319" i="2"/>
  <c r="L319" i="2"/>
  <c r="K319" i="2"/>
  <c r="J319" i="2"/>
  <c r="I319" i="2"/>
  <c r="H319" i="2"/>
  <c r="G319" i="2"/>
  <c r="F319" i="2"/>
  <c r="E319" i="2"/>
  <c r="D319" i="2"/>
  <c r="C319" i="2"/>
  <c r="N318" i="2"/>
  <c r="M318" i="2"/>
  <c r="L318" i="2"/>
  <c r="K318" i="2"/>
  <c r="J318" i="2"/>
  <c r="I318" i="2"/>
  <c r="H318" i="2"/>
  <c r="G318" i="2"/>
  <c r="F318" i="2"/>
  <c r="E318" i="2"/>
  <c r="D318" i="2"/>
  <c r="C318" i="2"/>
  <c r="N317" i="2"/>
  <c r="M317" i="2"/>
  <c r="L317" i="2"/>
  <c r="K317" i="2"/>
  <c r="J317" i="2"/>
  <c r="I317" i="2"/>
  <c r="H317" i="2"/>
  <c r="G317" i="2"/>
  <c r="F317" i="2"/>
  <c r="E317" i="2"/>
  <c r="D317" i="2"/>
  <c r="C317" i="2"/>
  <c r="N316" i="2"/>
  <c r="M316" i="2"/>
  <c r="L316" i="2"/>
  <c r="K316" i="2"/>
  <c r="J316" i="2"/>
  <c r="I316" i="2"/>
  <c r="H316" i="2"/>
  <c r="G316" i="2"/>
  <c r="F316" i="2"/>
  <c r="E316" i="2"/>
  <c r="D316" i="2"/>
  <c r="C316" i="2"/>
  <c r="N315" i="2"/>
  <c r="M315" i="2"/>
  <c r="L315" i="2"/>
  <c r="K315" i="2"/>
  <c r="J315" i="2"/>
  <c r="I315" i="2"/>
  <c r="H315" i="2"/>
  <c r="G315" i="2"/>
  <c r="F315" i="2"/>
  <c r="E315" i="2"/>
  <c r="D315" i="2"/>
  <c r="C315" i="2"/>
  <c r="N314" i="2"/>
  <c r="M314" i="2"/>
  <c r="L314" i="2"/>
  <c r="K314" i="2"/>
  <c r="J314" i="2"/>
  <c r="I314" i="2"/>
  <c r="H314" i="2"/>
  <c r="G314" i="2"/>
  <c r="F314" i="2"/>
  <c r="E314" i="2"/>
  <c r="D314" i="2"/>
  <c r="C314" i="2"/>
  <c r="N313" i="2"/>
  <c r="M313" i="2"/>
  <c r="L313" i="2"/>
  <c r="K313" i="2"/>
  <c r="J313" i="2"/>
  <c r="I313" i="2"/>
  <c r="H313" i="2"/>
  <c r="G313" i="2"/>
  <c r="F313" i="2"/>
  <c r="E313" i="2"/>
  <c r="D313" i="2"/>
  <c r="C313" i="2"/>
  <c r="N312" i="2"/>
  <c r="M312" i="2"/>
  <c r="L312" i="2"/>
  <c r="K312" i="2"/>
  <c r="J312" i="2"/>
  <c r="I312" i="2"/>
  <c r="H312" i="2"/>
  <c r="G312" i="2"/>
  <c r="F312" i="2"/>
  <c r="E312" i="2"/>
  <c r="D312" i="2"/>
  <c r="C312" i="2"/>
  <c r="N311" i="2"/>
  <c r="M311" i="2"/>
  <c r="L311" i="2"/>
  <c r="K311" i="2"/>
  <c r="J311" i="2"/>
  <c r="I311" i="2"/>
  <c r="H311" i="2"/>
  <c r="G311" i="2"/>
  <c r="F311" i="2"/>
  <c r="E311" i="2"/>
  <c r="D311" i="2"/>
  <c r="C311" i="2"/>
  <c r="N310" i="2"/>
  <c r="M310" i="2"/>
  <c r="L310" i="2"/>
  <c r="K310" i="2"/>
  <c r="J310" i="2"/>
  <c r="I310" i="2"/>
  <c r="H310" i="2"/>
  <c r="G310" i="2"/>
  <c r="F310" i="2"/>
  <c r="E310" i="2"/>
  <c r="D310" i="2"/>
  <c r="C310" i="2"/>
  <c r="N309" i="2"/>
  <c r="M309" i="2"/>
  <c r="L309" i="2"/>
  <c r="K309" i="2"/>
  <c r="J309" i="2"/>
  <c r="I309" i="2"/>
  <c r="H309" i="2"/>
  <c r="G309" i="2"/>
  <c r="F309" i="2"/>
  <c r="E309" i="2"/>
  <c r="D309" i="2"/>
  <c r="C309" i="2"/>
  <c r="N308" i="2"/>
  <c r="M308" i="2"/>
  <c r="L308" i="2"/>
  <c r="K308" i="2"/>
  <c r="J308" i="2"/>
  <c r="I308" i="2"/>
  <c r="H308" i="2"/>
  <c r="G308" i="2"/>
  <c r="F308" i="2"/>
  <c r="E308" i="2"/>
  <c r="D308" i="2"/>
  <c r="C308" i="2"/>
  <c r="N307" i="2"/>
  <c r="M307" i="2"/>
  <c r="L307" i="2"/>
  <c r="K307" i="2"/>
  <c r="J307" i="2"/>
  <c r="I307" i="2"/>
  <c r="H307" i="2"/>
  <c r="G307" i="2"/>
  <c r="F307" i="2"/>
  <c r="E307" i="2"/>
  <c r="D307" i="2"/>
  <c r="C307" i="2"/>
  <c r="N306" i="2"/>
  <c r="M306" i="2"/>
  <c r="L306" i="2"/>
  <c r="K306" i="2"/>
  <c r="J306" i="2"/>
  <c r="I306" i="2"/>
  <c r="H306" i="2"/>
  <c r="G306" i="2"/>
  <c r="F306" i="2"/>
  <c r="E306" i="2"/>
  <c r="D306" i="2"/>
  <c r="C306" i="2"/>
  <c r="N305" i="2"/>
  <c r="M305" i="2"/>
  <c r="L305" i="2"/>
  <c r="K305" i="2"/>
  <c r="J305" i="2"/>
  <c r="I305" i="2"/>
  <c r="H305" i="2"/>
  <c r="G305" i="2"/>
  <c r="F305" i="2"/>
  <c r="E305" i="2"/>
  <c r="D305" i="2"/>
  <c r="C305" i="2"/>
  <c r="N304" i="2"/>
  <c r="M304" i="2"/>
  <c r="L304" i="2"/>
  <c r="K304" i="2"/>
  <c r="J304" i="2"/>
  <c r="I304" i="2"/>
  <c r="H304" i="2"/>
  <c r="G304" i="2"/>
  <c r="F304" i="2"/>
  <c r="E304" i="2"/>
  <c r="D304" i="2"/>
  <c r="C304" i="2"/>
  <c r="N303" i="2"/>
  <c r="M303" i="2"/>
  <c r="L303" i="2"/>
  <c r="K303" i="2"/>
  <c r="J303" i="2"/>
  <c r="I303" i="2"/>
  <c r="H303" i="2"/>
  <c r="G303" i="2"/>
  <c r="F303" i="2"/>
  <c r="E303" i="2"/>
  <c r="D303" i="2"/>
  <c r="C303" i="2"/>
  <c r="N302" i="2"/>
  <c r="M302" i="2"/>
  <c r="L302" i="2"/>
  <c r="K302" i="2"/>
  <c r="J302" i="2"/>
  <c r="I302" i="2"/>
  <c r="H302" i="2"/>
  <c r="G302" i="2"/>
  <c r="F302" i="2"/>
  <c r="E302" i="2"/>
  <c r="D302" i="2"/>
  <c r="C302" i="2"/>
  <c r="N301" i="2"/>
  <c r="M301" i="2"/>
  <c r="L301" i="2"/>
  <c r="K301" i="2"/>
  <c r="J301" i="2"/>
  <c r="I301" i="2"/>
  <c r="H301" i="2"/>
  <c r="G301" i="2"/>
  <c r="F301" i="2"/>
  <c r="E301" i="2"/>
  <c r="D301" i="2"/>
  <c r="C301" i="2"/>
  <c r="N300" i="2"/>
  <c r="M300" i="2"/>
  <c r="L300" i="2"/>
  <c r="K300" i="2"/>
  <c r="J300" i="2"/>
  <c r="I300" i="2"/>
  <c r="H300" i="2"/>
  <c r="G300" i="2"/>
  <c r="F300" i="2"/>
  <c r="E300" i="2"/>
  <c r="D300" i="2"/>
  <c r="C300" i="2"/>
  <c r="N299" i="2"/>
  <c r="M299" i="2"/>
  <c r="L299" i="2"/>
  <c r="K299" i="2"/>
  <c r="J299" i="2"/>
  <c r="I299" i="2"/>
  <c r="H299" i="2"/>
  <c r="G299" i="2"/>
  <c r="F299" i="2"/>
  <c r="E299" i="2"/>
  <c r="D299" i="2"/>
  <c r="C299" i="2"/>
  <c r="N298" i="2"/>
  <c r="M298" i="2"/>
  <c r="L298" i="2"/>
  <c r="K298" i="2"/>
  <c r="J298" i="2"/>
  <c r="I298" i="2"/>
  <c r="H298" i="2"/>
  <c r="G298" i="2"/>
  <c r="F298" i="2"/>
  <c r="E298" i="2"/>
  <c r="D298" i="2"/>
  <c r="C298" i="2"/>
  <c r="N297" i="2"/>
  <c r="M297" i="2"/>
  <c r="L297" i="2"/>
  <c r="K297" i="2"/>
  <c r="J297" i="2"/>
  <c r="I297" i="2"/>
  <c r="H297" i="2"/>
  <c r="G297" i="2"/>
  <c r="F297" i="2"/>
  <c r="E297" i="2"/>
  <c r="D297" i="2"/>
  <c r="C297" i="2"/>
  <c r="N296" i="2"/>
  <c r="M296" i="2"/>
  <c r="L296" i="2"/>
  <c r="K296" i="2"/>
  <c r="J296" i="2"/>
  <c r="I296" i="2"/>
  <c r="H296" i="2"/>
  <c r="G296" i="2"/>
  <c r="F296" i="2"/>
  <c r="E296" i="2"/>
  <c r="D296" i="2"/>
  <c r="C296" i="2"/>
  <c r="N295" i="2"/>
  <c r="M295" i="2"/>
  <c r="L295" i="2"/>
  <c r="K295" i="2"/>
  <c r="J295" i="2"/>
  <c r="I295" i="2"/>
  <c r="H295" i="2"/>
  <c r="G295" i="2"/>
  <c r="F295" i="2"/>
  <c r="E295" i="2"/>
  <c r="D295" i="2"/>
  <c r="C295" i="2"/>
  <c r="N294" i="2"/>
  <c r="M294" i="2"/>
  <c r="L294" i="2"/>
  <c r="K294" i="2"/>
  <c r="J294" i="2"/>
  <c r="I294" i="2"/>
  <c r="H294" i="2"/>
  <c r="G294" i="2"/>
  <c r="F294" i="2"/>
  <c r="E294" i="2"/>
  <c r="D294" i="2"/>
  <c r="C294" i="2"/>
  <c r="N293" i="2"/>
  <c r="M293" i="2"/>
  <c r="L293" i="2"/>
  <c r="K293" i="2"/>
  <c r="J293" i="2"/>
  <c r="I293" i="2"/>
  <c r="H293" i="2"/>
  <c r="G293" i="2"/>
  <c r="F293" i="2"/>
  <c r="E293" i="2"/>
  <c r="D293" i="2"/>
  <c r="C293" i="2"/>
  <c r="N292" i="2"/>
  <c r="M292" i="2"/>
  <c r="L292" i="2"/>
  <c r="K292" i="2"/>
  <c r="J292" i="2"/>
  <c r="I292" i="2"/>
  <c r="H292" i="2"/>
  <c r="G292" i="2"/>
  <c r="F292" i="2"/>
  <c r="E292" i="2"/>
  <c r="D292" i="2"/>
  <c r="C292" i="2"/>
  <c r="N291" i="2"/>
  <c r="M291" i="2"/>
  <c r="L291" i="2"/>
  <c r="K291" i="2"/>
  <c r="J291" i="2"/>
  <c r="I291" i="2"/>
  <c r="H291" i="2"/>
  <c r="G291" i="2"/>
  <c r="F291" i="2"/>
  <c r="E291" i="2"/>
  <c r="D291" i="2"/>
  <c r="C291" i="2"/>
  <c r="N290" i="2"/>
  <c r="M290" i="2"/>
  <c r="L290" i="2"/>
  <c r="K290" i="2"/>
  <c r="J290" i="2"/>
  <c r="I290" i="2"/>
  <c r="H290" i="2"/>
  <c r="G290" i="2"/>
  <c r="F290" i="2"/>
  <c r="E290" i="2"/>
  <c r="D290" i="2"/>
  <c r="C290" i="2"/>
  <c r="N289" i="2"/>
  <c r="M289" i="2"/>
  <c r="L289" i="2"/>
  <c r="K289" i="2"/>
  <c r="J289" i="2"/>
  <c r="I289" i="2"/>
  <c r="H289" i="2"/>
  <c r="G289" i="2"/>
  <c r="F289" i="2"/>
  <c r="E289" i="2"/>
  <c r="D289" i="2"/>
  <c r="C289" i="2"/>
  <c r="N288" i="2"/>
  <c r="M288" i="2"/>
  <c r="L288" i="2"/>
  <c r="K288" i="2"/>
  <c r="J288" i="2"/>
  <c r="I288" i="2"/>
  <c r="H288" i="2"/>
  <c r="G288" i="2"/>
  <c r="F288" i="2"/>
  <c r="E288" i="2"/>
  <c r="D288" i="2"/>
  <c r="C288" i="2"/>
  <c r="N287" i="2"/>
  <c r="M287" i="2"/>
  <c r="L287" i="2"/>
  <c r="K287" i="2"/>
  <c r="J287" i="2"/>
  <c r="I287" i="2"/>
  <c r="H287" i="2"/>
  <c r="G287" i="2"/>
  <c r="F287" i="2"/>
  <c r="E287" i="2"/>
  <c r="D287" i="2"/>
  <c r="C287" i="2"/>
  <c r="N286" i="2"/>
  <c r="M286" i="2"/>
  <c r="L286" i="2"/>
  <c r="K286" i="2"/>
  <c r="J286" i="2"/>
  <c r="I286" i="2"/>
  <c r="H286" i="2"/>
  <c r="G286" i="2"/>
  <c r="F286" i="2"/>
  <c r="E286" i="2"/>
  <c r="D286" i="2"/>
  <c r="C286" i="2"/>
  <c r="N285" i="2"/>
  <c r="M285" i="2"/>
  <c r="L285" i="2"/>
  <c r="K285" i="2"/>
  <c r="J285" i="2"/>
  <c r="I285" i="2"/>
  <c r="H285" i="2"/>
  <c r="G285" i="2"/>
  <c r="F285" i="2"/>
  <c r="E285" i="2"/>
  <c r="D285" i="2"/>
  <c r="C285" i="2"/>
  <c r="N284" i="2"/>
  <c r="M284" i="2"/>
  <c r="L284" i="2"/>
  <c r="K284" i="2"/>
  <c r="J284" i="2"/>
  <c r="I284" i="2"/>
  <c r="H284" i="2"/>
  <c r="G284" i="2"/>
  <c r="F284" i="2"/>
  <c r="E284" i="2"/>
  <c r="D284" i="2"/>
  <c r="C284" i="2"/>
  <c r="N283" i="2"/>
  <c r="M283" i="2"/>
  <c r="L283" i="2"/>
  <c r="K283" i="2"/>
  <c r="J283" i="2"/>
  <c r="I283" i="2"/>
  <c r="H283" i="2"/>
  <c r="G283" i="2"/>
  <c r="F283" i="2"/>
  <c r="E283" i="2"/>
  <c r="D283" i="2"/>
  <c r="C283" i="2"/>
  <c r="N282" i="2"/>
  <c r="M282" i="2"/>
  <c r="L282" i="2"/>
  <c r="K282" i="2"/>
  <c r="J282" i="2"/>
  <c r="I282" i="2"/>
  <c r="H282" i="2"/>
  <c r="G282" i="2"/>
  <c r="F282" i="2"/>
  <c r="E282" i="2"/>
  <c r="D282" i="2"/>
  <c r="C282" i="2"/>
  <c r="N281" i="2"/>
  <c r="M281" i="2"/>
  <c r="L281" i="2"/>
  <c r="K281" i="2"/>
  <c r="J281" i="2"/>
  <c r="I281" i="2"/>
  <c r="H281" i="2"/>
  <c r="G281" i="2"/>
  <c r="F281" i="2"/>
  <c r="E281" i="2"/>
  <c r="D281" i="2"/>
  <c r="C281" i="2"/>
  <c r="N280" i="2"/>
  <c r="M280" i="2"/>
  <c r="L280" i="2"/>
  <c r="K280" i="2"/>
  <c r="J280" i="2"/>
  <c r="I280" i="2"/>
  <c r="H280" i="2"/>
  <c r="G280" i="2"/>
  <c r="F280" i="2"/>
  <c r="E280" i="2"/>
  <c r="D280" i="2"/>
  <c r="C280" i="2"/>
  <c r="N279" i="2"/>
  <c r="M279" i="2"/>
  <c r="L279" i="2"/>
  <c r="K279" i="2"/>
  <c r="J279" i="2"/>
  <c r="I279" i="2"/>
  <c r="H279" i="2"/>
  <c r="G279" i="2"/>
  <c r="F279" i="2"/>
  <c r="E279" i="2"/>
  <c r="D279" i="2"/>
  <c r="C279" i="2"/>
  <c r="N278" i="2"/>
  <c r="M278" i="2"/>
  <c r="L278" i="2"/>
  <c r="K278" i="2"/>
  <c r="J278" i="2"/>
  <c r="I278" i="2"/>
  <c r="H278" i="2"/>
  <c r="G278" i="2"/>
  <c r="F278" i="2"/>
  <c r="E278" i="2"/>
  <c r="D278" i="2"/>
  <c r="C278" i="2"/>
  <c r="N277" i="2"/>
  <c r="M277" i="2"/>
  <c r="L277" i="2"/>
  <c r="K277" i="2"/>
  <c r="J277" i="2"/>
  <c r="I277" i="2"/>
  <c r="H277" i="2"/>
  <c r="G277" i="2"/>
  <c r="F277" i="2"/>
  <c r="E277" i="2"/>
  <c r="D277" i="2"/>
  <c r="C277" i="2"/>
  <c r="N276" i="2"/>
  <c r="M276" i="2"/>
  <c r="L276" i="2"/>
  <c r="K276" i="2"/>
  <c r="J276" i="2"/>
  <c r="I276" i="2"/>
  <c r="H276" i="2"/>
  <c r="G276" i="2"/>
  <c r="F276" i="2"/>
  <c r="E276" i="2"/>
  <c r="D276" i="2"/>
  <c r="C276" i="2"/>
  <c r="N275" i="2"/>
  <c r="M275" i="2"/>
  <c r="L275" i="2"/>
  <c r="K275" i="2"/>
  <c r="J275" i="2"/>
  <c r="I275" i="2"/>
  <c r="H275" i="2"/>
  <c r="G275" i="2"/>
  <c r="F275" i="2"/>
  <c r="E275" i="2"/>
  <c r="D275" i="2"/>
  <c r="C275" i="2"/>
  <c r="N274" i="2"/>
  <c r="M274" i="2"/>
  <c r="L274" i="2"/>
  <c r="K274" i="2"/>
  <c r="J274" i="2"/>
  <c r="I274" i="2"/>
  <c r="H274" i="2"/>
  <c r="G274" i="2"/>
  <c r="F274" i="2"/>
  <c r="E274" i="2"/>
  <c r="D274" i="2"/>
  <c r="C274" i="2"/>
  <c r="N273" i="2"/>
  <c r="M273" i="2"/>
  <c r="L273" i="2"/>
  <c r="K273" i="2"/>
  <c r="J273" i="2"/>
  <c r="I273" i="2"/>
  <c r="H273" i="2"/>
  <c r="G273" i="2"/>
  <c r="F273" i="2"/>
  <c r="E273" i="2"/>
  <c r="D273" i="2"/>
  <c r="C273" i="2"/>
  <c r="N272" i="2"/>
  <c r="M272" i="2"/>
  <c r="L272" i="2"/>
  <c r="K272" i="2"/>
  <c r="J272" i="2"/>
  <c r="I272" i="2"/>
  <c r="H272" i="2"/>
  <c r="G272" i="2"/>
  <c r="F272" i="2"/>
  <c r="E272" i="2"/>
  <c r="D272" i="2"/>
  <c r="C272" i="2"/>
  <c r="N271" i="2"/>
  <c r="M271" i="2"/>
  <c r="L271" i="2"/>
  <c r="K271" i="2"/>
  <c r="J271" i="2"/>
  <c r="I271" i="2"/>
  <c r="H271" i="2"/>
  <c r="G271" i="2"/>
  <c r="F271" i="2"/>
  <c r="E271" i="2"/>
  <c r="D271" i="2"/>
  <c r="C271" i="2"/>
  <c r="N270" i="2"/>
  <c r="M270" i="2"/>
  <c r="L270" i="2"/>
  <c r="K270" i="2"/>
  <c r="J270" i="2"/>
  <c r="I270" i="2"/>
  <c r="H270" i="2"/>
  <c r="G270" i="2"/>
  <c r="F270" i="2"/>
  <c r="E270" i="2"/>
  <c r="D270" i="2"/>
  <c r="C270" i="2"/>
  <c r="N269" i="2"/>
  <c r="M269" i="2"/>
  <c r="L269" i="2"/>
  <c r="K269" i="2"/>
  <c r="J269" i="2"/>
  <c r="I269" i="2"/>
  <c r="H269" i="2"/>
  <c r="G269" i="2"/>
  <c r="F269" i="2"/>
  <c r="E269" i="2"/>
  <c r="D269" i="2"/>
  <c r="C269" i="2"/>
  <c r="N268" i="2"/>
  <c r="M268" i="2"/>
  <c r="L268" i="2"/>
  <c r="K268" i="2"/>
  <c r="J268" i="2"/>
  <c r="I268" i="2"/>
  <c r="H268" i="2"/>
  <c r="G268" i="2"/>
  <c r="F268" i="2"/>
  <c r="E268" i="2"/>
  <c r="D268" i="2"/>
  <c r="C268" i="2"/>
  <c r="N267" i="2"/>
  <c r="M267" i="2"/>
  <c r="L267" i="2"/>
  <c r="K267" i="2"/>
  <c r="J267" i="2"/>
  <c r="I267" i="2"/>
  <c r="H267" i="2"/>
  <c r="G267" i="2"/>
  <c r="F267" i="2"/>
  <c r="E267" i="2"/>
  <c r="D267" i="2"/>
  <c r="C267" i="2"/>
  <c r="N266" i="2"/>
  <c r="M266" i="2"/>
  <c r="L266" i="2"/>
  <c r="K266" i="2"/>
  <c r="J266" i="2"/>
  <c r="I266" i="2"/>
  <c r="H266" i="2"/>
  <c r="G266" i="2"/>
  <c r="F266" i="2"/>
  <c r="E266" i="2"/>
  <c r="D266" i="2"/>
  <c r="C266" i="2"/>
  <c r="N265" i="2"/>
  <c r="M265" i="2"/>
  <c r="L265" i="2"/>
  <c r="K265" i="2"/>
  <c r="J265" i="2"/>
  <c r="I265" i="2"/>
  <c r="H265" i="2"/>
  <c r="G265" i="2"/>
  <c r="F265" i="2"/>
  <c r="E265" i="2"/>
  <c r="D265" i="2"/>
  <c r="C265" i="2"/>
  <c r="N264" i="2"/>
  <c r="M264" i="2"/>
  <c r="L264" i="2"/>
  <c r="K264" i="2"/>
  <c r="J264" i="2"/>
  <c r="I264" i="2"/>
  <c r="H264" i="2"/>
  <c r="G264" i="2"/>
  <c r="F264" i="2"/>
  <c r="E264" i="2"/>
  <c r="D264" i="2"/>
  <c r="C264" i="2"/>
  <c r="N263" i="2"/>
  <c r="M263" i="2"/>
  <c r="L263" i="2"/>
  <c r="K263" i="2"/>
  <c r="J263" i="2"/>
  <c r="I263" i="2"/>
  <c r="H263" i="2"/>
  <c r="G263" i="2"/>
  <c r="F263" i="2"/>
  <c r="E263" i="2"/>
  <c r="D263" i="2"/>
  <c r="C263" i="2"/>
  <c r="N262" i="2"/>
  <c r="M262" i="2"/>
  <c r="L262" i="2"/>
  <c r="K262" i="2"/>
  <c r="J262" i="2"/>
  <c r="I262" i="2"/>
  <c r="H262" i="2"/>
  <c r="G262" i="2"/>
  <c r="F262" i="2"/>
  <c r="E262" i="2"/>
  <c r="D262" i="2"/>
  <c r="C262" i="2"/>
  <c r="N261" i="2"/>
  <c r="M261" i="2"/>
  <c r="L261" i="2"/>
  <c r="K261" i="2"/>
  <c r="J261" i="2"/>
  <c r="I261" i="2"/>
  <c r="H261" i="2"/>
  <c r="G261" i="2"/>
  <c r="F261" i="2"/>
  <c r="E261" i="2"/>
  <c r="D261" i="2"/>
  <c r="C261" i="2"/>
  <c r="N260" i="2"/>
  <c r="M260" i="2"/>
  <c r="L260" i="2"/>
  <c r="K260" i="2"/>
  <c r="J260" i="2"/>
  <c r="I260" i="2"/>
  <c r="H260" i="2"/>
  <c r="G260" i="2"/>
  <c r="F260" i="2"/>
  <c r="E260" i="2"/>
  <c r="D260" i="2"/>
  <c r="C260" i="2"/>
  <c r="N259" i="2"/>
  <c r="M259" i="2"/>
  <c r="L259" i="2"/>
  <c r="K259" i="2"/>
  <c r="J259" i="2"/>
  <c r="I259" i="2"/>
  <c r="H259" i="2"/>
  <c r="G259" i="2"/>
  <c r="F259" i="2"/>
  <c r="E259" i="2"/>
  <c r="D259" i="2"/>
  <c r="C259" i="2"/>
  <c r="N258" i="2"/>
  <c r="M258" i="2"/>
  <c r="L258" i="2"/>
  <c r="K258" i="2"/>
  <c r="J258" i="2"/>
  <c r="I258" i="2"/>
  <c r="H258" i="2"/>
  <c r="G258" i="2"/>
  <c r="F258" i="2"/>
  <c r="E258" i="2"/>
  <c r="D258" i="2"/>
  <c r="C258" i="2"/>
  <c r="N257" i="2"/>
  <c r="M257" i="2"/>
  <c r="L257" i="2"/>
  <c r="K257" i="2"/>
  <c r="J257" i="2"/>
  <c r="I257" i="2"/>
  <c r="H257" i="2"/>
  <c r="G257" i="2"/>
  <c r="F257" i="2"/>
  <c r="E257" i="2"/>
  <c r="D257" i="2"/>
  <c r="C257" i="2"/>
  <c r="N256" i="2"/>
  <c r="M256" i="2"/>
  <c r="L256" i="2"/>
  <c r="K256" i="2"/>
  <c r="J256" i="2"/>
  <c r="I256" i="2"/>
  <c r="H256" i="2"/>
  <c r="G256" i="2"/>
  <c r="F256" i="2"/>
  <c r="E256" i="2"/>
  <c r="D256" i="2"/>
  <c r="C256" i="2"/>
  <c r="N255" i="2"/>
  <c r="M255" i="2"/>
  <c r="L255" i="2"/>
  <c r="K255" i="2"/>
  <c r="J255" i="2"/>
  <c r="I255" i="2"/>
  <c r="H255" i="2"/>
  <c r="G255" i="2"/>
  <c r="F255" i="2"/>
  <c r="E255" i="2"/>
  <c r="D255" i="2"/>
  <c r="C255" i="2"/>
  <c r="N254" i="2"/>
  <c r="M254" i="2"/>
  <c r="L254" i="2"/>
  <c r="K254" i="2"/>
  <c r="J254" i="2"/>
  <c r="I254" i="2"/>
  <c r="H254" i="2"/>
  <c r="G254" i="2"/>
  <c r="F254" i="2"/>
  <c r="E254" i="2"/>
  <c r="D254" i="2"/>
  <c r="C254" i="2"/>
  <c r="N253" i="2"/>
  <c r="M253" i="2"/>
  <c r="L253" i="2"/>
  <c r="K253" i="2"/>
  <c r="J253" i="2"/>
  <c r="I253" i="2"/>
  <c r="H253" i="2"/>
  <c r="G253" i="2"/>
  <c r="F253" i="2"/>
  <c r="E253" i="2"/>
  <c r="D253" i="2"/>
  <c r="C253" i="2"/>
  <c r="N252" i="2"/>
  <c r="M252" i="2"/>
  <c r="L252" i="2"/>
  <c r="K252" i="2"/>
  <c r="J252" i="2"/>
  <c r="I252" i="2"/>
  <c r="H252" i="2"/>
  <c r="G252" i="2"/>
  <c r="F252" i="2"/>
  <c r="E252" i="2"/>
  <c r="D252" i="2"/>
  <c r="C252" i="2"/>
  <c r="N251" i="2"/>
  <c r="M251" i="2"/>
  <c r="L251" i="2"/>
  <c r="K251" i="2"/>
  <c r="J251" i="2"/>
  <c r="I251" i="2"/>
  <c r="H251" i="2"/>
  <c r="G251" i="2"/>
  <c r="F251" i="2"/>
  <c r="E251" i="2"/>
  <c r="D251" i="2"/>
  <c r="C251" i="2"/>
  <c r="N250" i="2"/>
  <c r="M250" i="2"/>
  <c r="L250" i="2"/>
  <c r="K250" i="2"/>
  <c r="J250" i="2"/>
  <c r="I250" i="2"/>
  <c r="H250" i="2"/>
  <c r="G250" i="2"/>
  <c r="F250" i="2"/>
  <c r="E250" i="2"/>
  <c r="D250" i="2"/>
  <c r="C250" i="2"/>
  <c r="N249" i="2"/>
  <c r="M249" i="2"/>
  <c r="L249" i="2"/>
  <c r="K249" i="2"/>
  <c r="J249" i="2"/>
  <c r="I249" i="2"/>
  <c r="H249" i="2"/>
  <c r="G249" i="2"/>
  <c r="F249" i="2"/>
  <c r="E249" i="2"/>
  <c r="D249" i="2"/>
  <c r="C249" i="2"/>
  <c r="N248" i="2"/>
  <c r="M248" i="2"/>
  <c r="L248" i="2"/>
  <c r="K248" i="2"/>
  <c r="J248" i="2"/>
  <c r="I248" i="2"/>
  <c r="H248" i="2"/>
  <c r="G248" i="2"/>
  <c r="F248" i="2"/>
  <c r="E248" i="2"/>
  <c r="D248" i="2"/>
  <c r="C248" i="2"/>
  <c r="N247" i="2"/>
  <c r="M247" i="2"/>
  <c r="L247" i="2"/>
  <c r="K247" i="2"/>
  <c r="J247" i="2"/>
  <c r="I247" i="2"/>
  <c r="H247" i="2"/>
  <c r="G247" i="2"/>
  <c r="F247" i="2"/>
  <c r="E247" i="2"/>
  <c r="D247" i="2"/>
  <c r="C247" i="2"/>
  <c r="N246" i="2"/>
  <c r="M246" i="2"/>
  <c r="L246" i="2"/>
  <c r="K246" i="2"/>
  <c r="J246" i="2"/>
  <c r="I246" i="2"/>
  <c r="H246" i="2"/>
  <c r="G246" i="2"/>
  <c r="F246" i="2"/>
  <c r="E246" i="2"/>
  <c r="D246" i="2"/>
  <c r="C246" i="2"/>
  <c r="N245" i="2"/>
  <c r="M245" i="2"/>
  <c r="L245" i="2"/>
  <c r="K245" i="2"/>
  <c r="J245" i="2"/>
  <c r="I245" i="2"/>
  <c r="H245" i="2"/>
  <c r="G245" i="2"/>
  <c r="F245" i="2"/>
  <c r="E245" i="2"/>
  <c r="D245" i="2"/>
  <c r="C245" i="2"/>
  <c r="N244" i="2"/>
  <c r="M244" i="2"/>
  <c r="L244" i="2"/>
  <c r="K244" i="2"/>
  <c r="J244" i="2"/>
  <c r="I244" i="2"/>
  <c r="H244" i="2"/>
  <c r="G244" i="2"/>
  <c r="F244" i="2"/>
  <c r="E244" i="2"/>
  <c r="D244" i="2"/>
  <c r="C244" i="2"/>
  <c r="N243" i="2"/>
  <c r="M243" i="2"/>
  <c r="L243" i="2"/>
  <c r="K243" i="2"/>
  <c r="J243" i="2"/>
  <c r="I243" i="2"/>
  <c r="H243" i="2"/>
  <c r="G243" i="2"/>
  <c r="F243" i="2"/>
  <c r="E243" i="2"/>
  <c r="D243" i="2"/>
  <c r="C243" i="2"/>
  <c r="N242" i="2"/>
  <c r="M242" i="2"/>
  <c r="L242" i="2"/>
  <c r="K242" i="2"/>
  <c r="J242" i="2"/>
  <c r="I242" i="2"/>
  <c r="H242" i="2"/>
  <c r="G242" i="2"/>
  <c r="F242" i="2"/>
  <c r="E242" i="2"/>
  <c r="D242" i="2"/>
  <c r="C242" i="2"/>
  <c r="N241" i="2"/>
  <c r="M241" i="2"/>
  <c r="L241" i="2"/>
  <c r="K241" i="2"/>
  <c r="J241" i="2"/>
  <c r="I241" i="2"/>
  <c r="H241" i="2"/>
  <c r="G241" i="2"/>
  <c r="F241" i="2"/>
  <c r="E241" i="2"/>
  <c r="D241" i="2"/>
  <c r="C241" i="2"/>
  <c r="N240" i="2"/>
  <c r="M240" i="2"/>
  <c r="L240" i="2"/>
  <c r="K240" i="2"/>
  <c r="J240" i="2"/>
  <c r="I240" i="2"/>
  <c r="H240" i="2"/>
  <c r="G240" i="2"/>
  <c r="F240" i="2"/>
  <c r="E240" i="2"/>
  <c r="D240" i="2"/>
  <c r="C240" i="2"/>
  <c r="N239" i="2"/>
  <c r="M239" i="2"/>
  <c r="L239" i="2"/>
  <c r="K239" i="2"/>
  <c r="J239" i="2"/>
  <c r="I239" i="2"/>
  <c r="H239" i="2"/>
  <c r="G239" i="2"/>
  <c r="F239" i="2"/>
  <c r="E239" i="2"/>
  <c r="D239" i="2"/>
  <c r="C239" i="2"/>
  <c r="N238" i="2"/>
  <c r="M238" i="2"/>
  <c r="L238" i="2"/>
  <c r="K238" i="2"/>
  <c r="J238" i="2"/>
  <c r="I238" i="2"/>
  <c r="H238" i="2"/>
  <c r="G238" i="2"/>
  <c r="F238" i="2"/>
  <c r="E238" i="2"/>
  <c r="D238" i="2"/>
  <c r="C238" i="2"/>
  <c r="N237" i="2"/>
  <c r="M237" i="2"/>
  <c r="L237" i="2"/>
  <c r="K237" i="2"/>
  <c r="J237" i="2"/>
  <c r="I237" i="2"/>
  <c r="H237" i="2"/>
  <c r="G237" i="2"/>
  <c r="F237" i="2"/>
  <c r="E237" i="2"/>
  <c r="D237" i="2"/>
  <c r="C237" i="2"/>
  <c r="N236" i="2"/>
  <c r="M236" i="2"/>
  <c r="L236" i="2"/>
  <c r="K236" i="2"/>
  <c r="J236" i="2"/>
  <c r="I236" i="2"/>
  <c r="H236" i="2"/>
  <c r="G236" i="2"/>
  <c r="F236" i="2"/>
  <c r="E236" i="2"/>
  <c r="D236" i="2"/>
  <c r="C236" i="2"/>
  <c r="N235" i="2"/>
  <c r="M235" i="2"/>
  <c r="L235" i="2"/>
  <c r="K235" i="2"/>
  <c r="J235" i="2"/>
  <c r="I235" i="2"/>
  <c r="H235" i="2"/>
  <c r="G235" i="2"/>
  <c r="F235" i="2"/>
  <c r="E235" i="2"/>
  <c r="D235" i="2"/>
  <c r="C235" i="2"/>
  <c r="N234" i="2"/>
  <c r="M234" i="2"/>
  <c r="L234" i="2"/>
  <c r="K234" i="2"/>
  <c r="J234" i="2"/>
  <c r="I234" i="2"/>
  <c r="H234" i="2"/>
  <c r="G234" i="2"/>
  <c r="F234" i="2"/>
  <c r="E234" i="2"/>
  <c r="D234" i="2"/>
  <c r="C234" i="2"/>
  <c r="N233" i="2"/>
  <c r="M233" i="2"/>
  <c r="L233" i="2"/>
  <c r="K233" i="2"/>
  <c r="J233" i="2"/>
  <c r="I233" i="2"/>
  <c r="H233" i="2"/>
  <c r="G233" i="2"/>
  <c r="F233" i="2"/>
  <c r="E233" i="2"/>
  <c r="D233" i="2"/>
  <c r="C233" i="2"/>
  <c r="N232" i="2"/>
  <c r="M232" i="2"/>
  <c r="L232" i="2"/>
  <c r="K232" i="2"/>
  <c r="J232" i="2"/>
  <c r="I232" i="2"/>
  <c r="H232" i="2"/>
  <c r="G232" i="2"/>
  <c r="F232" i="2"/>
  <c r="E232" i="2"/>
  <c r="D232" i="2"/>
  <c r="C232" i="2"/>
  <c r="N231" i="2"/>
  <c r="M231" i="2"/>
  <c r="L231" i="2"/>
  <c r="K231" i="2"/>
  <c r="J231" i="2"/>
  <c r="I231" i="2"/>
  <c r="H231" i="2"/>
  <c r="G231" i="2"/>
  <c r="F231" i="2"/>
  <c r="E231" i="2"/>
  <c r="D231" i="2"/>
  <c r="C231" i="2"/>
  <c r="N230" i="2"/>
  <c r="M230" i="2"/>
  <c r="L230" i="2"/>
  <c r="K230" i="2"/>
  <c r="J230" i="2"/>
  <c r="I230" i="2"/>
  <c r="H230" i="2"/>
  <c r="G230" i="2"/>
  <c r="F230" i="2"/>
  <c r="E230" i="2"/>
  <c r="D230" i="2"/>
  <c r="C230" i="2"/>
  <c r="N229" i="2"/>
  <c r="M229" i="2"/>
  <c r="L229" i="2"/>
  <c r="K229" i="2"/>
  <c r="J229" i="2"/>
  <c r="I229" i="2"/>
  <c r="H229" i="2"/>
  <c r="G229" i="2"/>
  <c r="F229" i="2"/>
  <c r="E229" i="2"/>
  <c r="D229" i="2"/>
  <c r="C229" i="2"/>
  <c r="N228" i="2"/>
  <c r="M228" i="2"/>
  <c r="L228" i="2"/>
  <c r="K228" i="2"/>
  <c r="J228" i="2"/>
  <c r="I228" i="2"/>
  <c r="H228" i="2"/>
  <c r="G228" i="2"/>
  <c r="F228" i="2"/>
  <c r="E228" i="2"/>
  <c r="D228" i="2"/>
  <c r="C228" i="2"/>
  <c r="N227" i="2"/>
  <c r="M227" i="2"/>
  <c r="L227" i="2"/>
  <c r="K227" i="2"/>
  <c r="J227" i="2"/>
  <c r="I227" i="2"/>
  <c r="H227" i="2"/>
  <c r="G227" i="2"/>
  <c r="F227" i="2"/>
  <c r="E227" i="2"/>
  <c r="D227" i="2"/>
  <c r="C227" i="2"/>
  <c r="N226" i="2"/>
  <c r="M226" i="2"/>
  <c r="L226" i="2"/>
  <c r="K226" i="2"/>
  <c r="J226" i="2"/>
  <c r="I226" i="2"/>
  <c r="H226" i="2"/>
  <c r="G226" i="2"/>
  <c r="F226" i="2"/>
  <c r="E226" i="2"/>
  <c r="D226" i="2"/>
  <c r="C226" i="2"/>
  <c r="N225" i="2"/>
  <c r="M225" i="2"/>
  <c r="L225" i="2"/>
  <c r="K225" i="2"/>
  <c r="J225" i="2"/>
  <c r="I225" i="2"/>
  <c r="H225" i="2"/>
  <c r="G225" i="2"/>
  <c r="F225" i="2"/>
  <c r="E225" i="2"/>
  <c r="D225" i="2"/>
  <c r="C225" i="2"/>
  <c r="N224" i="2"/>
  <c r="M224" i="2"/>
  <c r="L224" i="2"/>
  <c r="K224" i="2"/>
  <c r="J224" i="2"/>
  <c r="I224" i="2"/>
  <c r="H224" i="2"/>
  <c r="G224" i="2"/>
  <c r="F224" i="2"/>
  <c r="E224" i="2"/>
  <c r="D224" i="2"/>
  <c r="C224" i="2"/>
  <c r="N223" i="2"/>
  <c r="M223" i="2"/>
  <c r="L223" i="2"/>
  <c r="K223" i="2"/>
  <c r="J223" i="2"/>
  <c r="I223" i="2"/>
  <c r="H223" i="2"/>
  <c r="G223" i="2"/>
  <c r="F223" i="2"/>
  <c r="E223" i="2"/>
  <c r="D223" i="2"/>
  <c r="C223" i="2"/>
  <c r="N222" i="2"/>
  <c r="M222" i="2"/>
  <c r="L222" i="2"/>
  <c r="K222" i="2"/>
  <c r="J222" i="2"/>
  <c r="I222" i="2"/>
  <c r="H222" i="2"/>
  <c r="G222" i="2"/>
  <c r="F222" i="2"/>
  <c r="E222" i="2"/>
  <c r="D222" i="2"/>
  <c r="C222" i="2"/>
  <c r="N221" i="2"/>
  <c r="M221" i="2"/>
  <c r="L221" i="2"/>
  <c r="K221" i="2"/>
  <c r="J221" i="2"/>
  <c r="I221" i="2"/>
  <c r="H221" i="2"/>
  <c r="G221" i="2"/>
  <c r="F221" i="2"/>
  <c r="E221" i="2"/>
  <c r="D221" i="2"/>
  <c r="C221" i="2"/>
  <c r="N220" i="2"/>
  <c r="M220" i="2"/>
  <c r="L220" i="2"/>
  <c r="K220" i="2"/>
  <c r="J220" i="2"/>
  <c r="I220" i="2"/>
  <c r="H220" i="2"/>
  <c r="G220" i="2"/>
  <c r="F220" i="2"/>
  <c r="E220" i="2"/>
  <c r="D220" i="2"/>
  <c r="C220" i="2"/>
  <c r="N219" i="2"/>
  <c r="M219" i="2"/>
  <c r="L219" i="2"/>
  <c r="K219" i="2"/>
  <c r="J219" i="2"/>
  <c r="I219" i="2"/>
  <c r="H219" i="2"/>
  <c r="G219" i="2"/>
  <c r="F219" i="2"/>
  <c r="E219" i="2"/>
  <c r="D219" i="2"/>
  <c r="C219" i="2"/>
  <c r="N218" i="2"/>
  <c r="M218" i="2"/>
  <c r="L218" i="2"/>
  <c r="K218" i="2"/>
  <c r="J218" i="2"/>
  <c r="I218" i="2"/>
  <c r="H218" i="2"/>
  <c r="G218" i="2"/>
  <c r="F218" i="2"/>
  <c r="E218" i="2"/>
  <c r="D218" i="2"/>
  <c r="C218" i="2"/>
  <c r="N217" i="2"/>
  <c r="M217" i="2"/>
  <c r="L217" i="2"/>
  <c r="K217" i="2"/>
  <c r="J217" i="2"/>
  <c r="I217" i="2"/>
  <c r="H217" i="2"/>
  <c r="G217" i="2"/>
  <c r="F217" i="2"/>
  <c r="E217" i="2"/>
  <c r="D217" i="2"/>
  <c r="C217" i="2"/>
  <c r="N216" i="2"/>
  <c r="M216" i="2"/>
  <c r="L216" i="2"/>
  <c r="K216" i="2"/>
  <c r="J216" i="2"/>
  <c r="I216" i="2"/>
  <c r="H216" i="2"/>
  <c r="G216" i="2"/>
  <c r="F216" i="2"/>
  <c r="E216" i="2"/>
  <c r="D216" i="2"/>
  <c r="C216" i="2"/>
  <c r="N215" i="2"/>
  <c r="M215" i="2"/>
  <c r="L215" i="2"/>
  <c r="K215" i="2"/>
  <c r="J215" i="2"/>
  <c r="I215" i="2"/>
  <c r="H215" i="2"/>
  <c r="G215" i="2"/>
  <c r="F215" i="2"/>
  <c r="E215" i="2"/>
  <c r="D215" i="2"/>
  <c r="C215" i="2"/>
  <c r="N214" i="2"/>
  <c r="M214" i="2"/>
  <c r="L214" i="2"/>
  <c r="K214" i="2"/>
  <c r="J214" i="2"/>
  <c r="I214" i="2"/>
  <c r="H214" i="2"/>
  <c r="G214" i="2"/>
  <c r="F214" i="2"/>
  <c r="E214" i="2"/>
  <c r="D214" i="2"/>
  <c r="C214" i="2"/>
  <c r="N213" i="2"/>
  <c r="M213" i="2"/>
  <c r="L213" i="2"/>
  <c r="K213" i="2"/>
  <c r="J213" i="2"/>
  <c r="I213" i="2"/>
  <c r="H213" i="2"/>
  <c r="G213" i="2"/>
  <c r="F213" i="2"/>
  <c r="E213" i="2"/>
  <c r="D213" i="2"/>
  <c r="C213" i="2"/>
  <c r="N212" i="2"/>
  <c r="M212" i="2"/>
  <c r="L212" i="2"/>
  <c r="K212" i="2"/>
  <c r="J212" i="2"/>
  <c r="I212" i="2"/>
  <c r="H212" i="2"/>
  <c r="G212" i="2"/>
  <c r="F212" i="2"/>
  <c r="E212" i="2"/>
  <c r="D212" i="2"/>
  <c r="C212" i="2"/>
  <c r="N211" i="2"/>
  <c r="M211" i="2"/>
  <c r="L211" i="2"/>
  <c r="K211" i="2"/>
  <c r="J211" i="2"/>
  <c r="I211" i="2"/>
  <c r="H211" i="2"/>
  <c r="G211" i="2"/>
  <c r="F211" i="2"/>
  <c r="E211" i="2"/>
  <c r="D211" i="2"/>
  <c r="C211" i="2"/>
  <c r="N210" i="2"/>
  <c r="M210" i="2"/>
  <c r="L210" i="2"/>
  <c r="K210" i="2"/>
  <c r="J210" i="2"/>
  <c r="I210" i="2"/>
  <c r="H210" i="2"/>
  <c r="G210" i="2"/>
  <c r="F210" i="2"/>
  <c r="E210" i="2"/>
  <c r="D210" i="2"/>
  <c r="C210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N207" i="2"/>
  <c r="M207" i="2"/>
  <c r="L207" i="2"/>
  <c r="K207" i="2"/>
  <c r="J207" i="2"/>
  <c r="I207" i="2"/>
  <c r="H207" i="2"/>
  <c r="G207" i="2"/>
  <c r="F207" i="2"/>
  <c r="E207" i="2"/>
  <c r="D207" i="2"/>
  <c r="C207" i="2"/>
  <c r="N206" i="2"/>
  <c r="M206" i="2"/>
  <c r="L206" i="2"/>
  <c r="K206" i="2"/>
  <c r="J206" i="2"/>
  <c r="I206" i="2"/>
  <c r="H206" i="2"/>
  <c r="G206" i="2"/>
  <c r="F206" i="2"/>
  <c r="E206" i="2"/>
  <c r="D206" i="2"/>
  <c r="C206" i="2"/>
  <c r="N205" i="2"/>
  <c r="M205" i="2"/>
  <c r="L205" i="2"/>
  <c r="K205" i="2"/>
  <c r="J205" i="2"/>
  <c r="I205" i="2"/>
  <c r="H205" i="2"/>
  <c r="G205" i="2"/>
  <c r="F205" i="2"/>
  <c r="E205" i="2"/>
  <c r="D205" i="2"/>
  <c r="C205" i="2"/>
  <c r="N204" i="2"/>
  <c r="M204" i="2"/>
  <c r="L204" i="2"/>
  <c r="K204" i="2"/>
  <c r="J204" i="2"/>
  <c r="I204" i="2"/>
  <c r="H204" i="2"/>
  <c r="G204" i="2"/>
  <c r="F204" i="2"/>
  <c r="E204" i="2"/>
  <c r="D204" i="2"/>
  <c r="C204" i="2"/>
  <c r="N203" i="2"/>
  <c r="M203" i="2"/>
  <c r="L203" i="2"/>
  <c r="K203" i="2"/>
  <c r="J203" i="2"/>
  <c r="I203" i="2"/>
  <c r="H203" i="2"/>
  <c r="G203" i="2"/>
  <c r="F203" i="2"/>
  <c r="E203" i="2"/>
  <c r="D203" i="2"/>
  <c r="C203" i="2"/>
  <c r="N202" i="2"/>
  <c r="M202" i="2"/>
  <c r="L202" i="2"/>
  <c r="K202" i="2"/>
  <c r="J202" i="2"/>
  <c r="I202" i="2"/>
  <c r="H202" i="2"/>
  <c r="G202" i="2"/>
  <c r="F202" i="2"/>
  <c r="E202" i="2"/>
  <c r="D202" i="2"/>
  <c r="C202" i="2"/>
  <c r="N201" i="2"/>
  <c r="M201" i="2"/>
  <c r="L201" i="2"/>
  <c r="K201" i="2"/>
  <c r="J201" i="2"/>
  <c r="I201" i="2"/>
  <c r="H201" i="2"/>
  <c r="G201" i="2"/>
  <c r="F201" i="2"/>
  <c r="E201" i="2"/>
  <c r="D201" i="2"/>
  <c r="C201" i="2"/>
  <c r="N200" i="2"/>
  <c r="M200" i="2"/>
  <c r="L200" i="2"/>
  <c r="K200" i="2"/>
  <c r="J200" i="2"/>
  <c r="I200" i="2"/>
  <c r="H200" i="2"/>
  <c r="G200" i="2"/>
  <c r="F200" i="2"/>
  <c r="E200" i="2"/>
  <c r="D200" i="2"/>
  <c r="C200" i="2"/>
  <c r="N199" i="2"/>
  <c r="M199" i="2"/>
  <c r="L199" i="2"/>
  <c r="K199" i="2"/>
  <c r="J199" i="2"/>
  <c r="I199" i="2"/>
  <c r="H199" i="2"/>
  <c r="G199" i="2"/>
  <c r="F199" i="2"/>
  <c r="E199" i="2"/>
  <c r="D199" i="2"/>
  <c r="C199" i="2"/>
  <c r="N198" i="2"/>
  <c r="M198" i="2"/>
  <c r="L198" i="2"/>
  <c r="K198" i="2"/>
  <c r="J198" i="2"/>
  <c r="I198" i="2"/>
  <c r="H198" i="2"/>
  <c r="G198" i="2"/>
  <c r="F198" i="2"/>
  <c r="E198" i="2"/>
  <c r="D198" i="2"/>
  <c r="C198" i="2"/>
  <c r="N197" i="2"/>
  <c r="M197" i="2"/>
  <c r="L197" i="2"/>
  <c r="K197" i="2"/>
  <c r="J197" i="2"/>
  <c r="I197" i="2"/>
  <c r="H197" i="2"/>
  <c r="G197" i="2"/>
  <c r="F197" i="2"/>
  <c r="E197" i="2"/>
  <c r="D197" i="2"/>
  <c r="C197" i="2"/>
  <c r="N196" i="2"/>
  <c r="M196" i="2"/>
  <c r="L196" i="2"/>
  <c r="K196" i="2"/>
  <c r="J196" i="2"/>
  <c r="I196" i="2"/>
  <c r="H196" i="2"/>
  <c r="G196" i="2"/>
  <c r="F196" i="2"/>
  <c r="E196" i="2"/>
  <c r="D196" i="2"/>
  <c r="C196" i="2"/>
  <c r="N195" i="2"/>
  <c r="M195" i="2"/>
  <c r="L195" i="2"/>
  <c r="K195" i="2"/>
  <c r="J195" i="2"/>
  <c r="I195" i="2"/>
  <c r="H195" i="2"/>
  <c r="G195" i="2"/>
  <c r="F195" i="2"/>
  <c r="E195" i="2"/>
  <c r="D195" i="2"/>
  <c r="C195" i="2"/>
  <c r="N194" i="2"/>
  <c r="M194" i="2"/>
  <c r="L194" i="2"/>
  <c r="K194" i="2"/>
  <c r="J194" i="2"/>
  <c r="I194" i="2"/>
  <c r="H194" i="2"/>
  <c r="G194" i="2"/>
  <c r="F194" i="2"/>
  <c r="E194" i="2"/>
  <c r="D194" i="2"/>
  <c r="C194" i="2"/>
  <c r="N193" i="2"/>
  <c r="M193" i="2"/>
  <c r="L193" i="2"/>
  <c r="K193" i="2"/>
  <c r="J193" i="2"/>
  <c r="I193" i="2"/>
  <c r="H193" i="2"/>
  <c r="G193" i="2"/>
  <c r="F193" i="2"/>
  <c r="E193" i="2"/>
  <c r="D193" i="2"/>
  <c r="C193" i="2"/>
  <c r="N192" i="2"/>
  <c r="M192" i="2"/>
  <c r="L192" i="2"/>
  <c r="K192" i="2"/>
  <c r="J192" i="2"/>
  <c r="I192" i="2"/>
  <c r="H192" i="2"/>
  <c r="G192" i="2"/>
  <c r="F192" i="2"/>
  <c r="E192" i="2"/>
  <c r="D192" i="2"/>
  <c r="C192" i="2"/>
  <c r="N191" i="2"/>
  <c r="M191" i="2"/>
  <c r="L191" i="2"/>
  <c r="K191" i="2"/>
  <c r="J191" i="2"/>
  <c r="I191" i="2"/>
  <c r="H191" i="2"/>
  <c r="G191" i="2"/>
  <c r="F191" i="2"/>
  <c r="E191" i="2"/>
  <c r="D191" i="2"/>
  <c r="C191" i="2"/>
  <c r="N190" i="2"/>
  <c r="M190" i="2"/>
  <c r="L190" i="2"/>
  <c r="K190" i="2"/>
  <c r="J190" i="2"/>
  <c r="I190" i="2"/>
  <c r="H190" i="2"/>
  <c r="G190" i="2"/>
  <c r="F190" i="2"/>
  <c r="E190" i="2"/>
  <c r="D190" i="2"/>
  <c r="C190" i="2"/>
  <c r="N189" i="2"/>
  <c r="M189" i="2"/>
  <c r="L189" i="2"/>
  <c r="K189" i="2"/>
  <c r="J189" i="2"/>
  <c r="I189" i="2"/>
  <c r="H189" i="2"/>
  <c r="G189" i="2"/>
  <c r="F189" i="2"/>
  <c r="E189" i="2"/>
  <c r="D189" i="2"/>
  <c r="C189" i="2"/>
  <c r="N188" i="2"/>
  <c r="M188" i="2"/>
  <c r="L188" i="2"/>
  <c r="K188" i="2"/>
  <c r="J188" i="2"/>
  <c r="I188" i="2"/>
  <c r="H188" i="2"/>
  <c r="G188" i="2"/>
  <c r="F188" i="2"/>
  <c r="E188" i="2"/>
  <c r="D188" i="2"/>
  <c r="C188" i="2"/>
  <c r="N187" i="2"/>
  <c r="M187" i="2"/>
  <c r="L187" i="2"/>
  <c r="K187" i="2"/>
  <c r="J187" i="2"/>
  <c r="I187" i="2"/>
  <c r="H187" i="2"/>
  <c r="G187" i="2"/>
  <c r="F187" i="2"/>
  <c r="E187" i="2"/>
  <c r="D187" i="2"/>
  <c r="C187" i="2"/>
  <c r="N186" i="2"/>
  <c r="M186" i="2"/>
  <c r="L186" i="2"/>
  <c r="K186" i="2"/>
  <c r="J186" i="2"/>
  <c r="I186" i="2"/>
  <c r="H186" i="2"/>
  <c r="G186" i="2"/>
  <c r="F186" i="2"/>
  <c r="E186" i="2"/>
  <c r="D186" i="2"/>
  <c r="C186" i="2"/>
  <c r="N185" i="2"/>
  <c r="M185" i="2"/>
  <c r="L185" i="2"/>
  <c r="K185" i="2"/>
  <c r="J185" i="2"/>
  <c r="I185" i="2"/>
  <c r="H185" i="2"/>
  <c r="G185" i="2"/>
  <c r="F185" i="2"/>
  <c r="E185" i="2"/>
  <c r="D185" i="2"/>
  <c r="C185" i="2"/>
  <c r="N184" i="2"/>
  <c r="M184" i="2"/>
  <c r="L184" i="2"/>
  <c r="K184" i="2"/>
  <c r="J184" i="2"/>
  <c r="I184" i="2"/>
  <c r="H184" i="2"/>
  <c r="G184" i="2"/>
  <c r="F184" i="2"/>
  <c r="E184" i="2"/>
  <c r="D184" i="2"/>
  <c r="C184" i="2"/>
  <c r="N183" i="2"/>
  <c r="M183" i="2"/>
  <c r="L183" i="2"/>
  <c r="K183" i="2"/>
  <c r="J183" i="2"/>
  <c r="I183" i="2"/>
  <c r="H183" i="2"/>
  <c r="G183" i="2"/>
  <c r="F183" i="2"/>
  <c r="E183" i="2"/>
  <c r="D183" i="2"/>
  <c r="C183" i="2"/>
  <c r="N182" i="2"/>
  <c r="M182" i="2"/>
  <c r="L182" i="2"/>
  <c r="K182" i="2"/>
  <c r="J182" i="2"/>
  <c r="I182" i="2"/>
  <c r="H182" i="2"/>
  <c r="G182" i="2"/>
  <c r="F182" i="2"/>
  <c r="E182" i="2"/>
  <c r="D182" i="2"/>
  <c r="C182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N180" i="2"/>
  <c r="M180" i="2"/>
  <c r="L180" i="2"/>
  <c r="K180" i="2"/>
  <c r="J180" i="2"/>
  <c r="I180" i="2"/>
  <c r="H180" i="2"/>
  <c r="G180" i="2"/>
  <c r="F180" i="2"/>
  <c r="E180" i="2"/>
  <c r="D180" i="2"/>
  <c r="C180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N178" i="2"/>
  <c r="M178" i="2"/>
  <c r="L178" i="2"/>
  <c r="K178" i="2"/>
  <c r="J178" i="2"/>
  <c r="I178" i="2"/>
  <c r="H178" i="2"/>
  <c r="G178" i="2"/>
  <c r="F178" i="2"/>
  <c r="E178" i="2"/>
  <c r="D178" i="2"/>
  <c r="C178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N171" i="2"/>
  <c r="M171" i="2"/>
  <c r="L171" i="2"/>
  <c r="K171" i="2"/>
  <c r="J171" i="2"/>
  <c r="I171" i="2"/>
  <c r="H171" i="2"/>
  <c r="G171" i="2"/>
  <c r="F171" i="2"/>
  <c r="E171" i="2"/>
  <c r="D171" i="2"/>
  <c r="C171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N99" i="2"/>
  <c r="M99" i="2"/>
  <c r="L99" i="2"/>
  <c r="K99" i="2"/>
  <c r="J99" i="2"/>
  <c r="I99" i="2"/>
  <c r="H99" i="2"/>
  <c r="G99" i="2"/>
  <c r="F99" i="2"/>
  <c r="E99" i="2"/>
  <c r="D99" i="2"/>
  <c r="C99" i="2"/>
  <c r="N98" i="2"/>
  <c r="M98" i="2"/>
  <c r="L98" i="2"/>
  <c r="K98" i="2"/>
  <c r="J98" i="2"/>
  <c r="I98" i="2"/>
  <c r="H98" i="2"/>
  <c r="G98" i="2"/>
  <c r="F98" i="2"/>
  <c r="E98" i="2"/>
  <c r="D98" i="2"/>
  <c r="C98" i="2"/>
  <c r="N97" i="2"/>
  <c r="M97" i="2"/>
  <c r="L97" i="2"/>
  <c r="K97" i="2"/>
  <c r="J97" i="2"/>
  <c r="I97" i="2"/>
  <c r="H97" i="2"/>
  <c r="G97" i="2"/>
  <c r="F97" i="2"/>
  <c r="E97" i="2"/>
  <c r="D97" i="2"/>
  <c r="C97" i="2"/>
  <c r="N96" i="2"/>
  <c r="M96" i="2"/>
  <c r="L96" i="2"/>
  <c r="K96" i="2"/>
  <c r="J96" i="2"/>
  <c r="I96" i="2"/>
  <c r="H96" i="2"/>
  <c r="G96" i="2"/>
  <c r="F96" i="2"/>
  <c r="E96" i="2"/>
  <c r="D96" i="2"/>
  <c r="C96" i="2"/>
  <c r="N95" i="2"/>
  <c r="M95" i="2"/>
  <c r="L95" i="2"/>
  <c r="K95" i="2"/>
  <c r="J95" i="2"/>
  <c r="I95" i="2"/>
  <c r="H95" i="2"/>
  <c r="G95" i="2"/>
  <c r="F95" i="2"/>
  <c r="E95" i="2"/>
  <c r="D95" i="2"/>
  <c r="C95" i="2"/>
  <c r="N94" i="2"/>
  <c r="M94" i="2"/>
  <c r="L94" i="2"/>
  <c r="K94" i="2"/>
  <c r="J94" i="2"/>
  <c r="I94" i="2"/>
  <c r="H94" i="2"/>
  <c r="G94" i="2"/>
  <c r="F94" i="2"/>
  <c r="E94" i="2"/>
  <c r="D94" i="2"/>
  <c r="C94" i="2"/>
  <c r="N93" i="2"/>
  <c r="M93" i="2"/>
  <c r="L93" i="2"/>
  <c r="K93" i="2"/>
  <c r="J93" i="2"/>
  <c r="I93" i="2"/>
  <c r="H93" i="2"/>
  <c r="G93" i="2"/>
  <c r="F93" i="2"/>
  <c r="E93" i="2"/>
  <c r="D93" i="2"/>
  <c r="C93" i="2"/>
  <c r="N92" i="2"/>
  <c r="M92" i="2"/>
  <c r="L92" i="2"/>
  <c r="K92" i="2"/>
  <c r="J92" i="2"/>
  <c r="I92" i="2"/>
  <c r="H92" i="2"/>
  <c r="G92" i="2"/>
  <c r="F92" i="2"/>
  <c r="E92" i="2"/>
  <c r="D92" i="2"/>
  <c r="C92" i="2"/>
  <c r="N91" i="2"/>
  <c r="M91" i="2"/>
  <c r="L91" i="2"/>
  <c r="K91" i="2"/>
  <c r="J91" i="2"/>
  <c r="I91" i="2"/>
  <c r="H91" i="2"/>
  <c r="G91" i="2"/>
  <c r="F91" i="2"/>
  <c r="E91" i="2"/>
  <c r="D91" i="2"/>
  <c r="C91" i="2"/>
  <c r="N90" i="2"/>
  <c r="M90" i="2"/>
  <c r="L90" i="2"/>
  <c r="K90" i="2"/>
  <c r="J90" i="2"/>
  <c r="I90" i="2"/>
  <c r="H90" i="2"/>
  <c r="G90" i="2"/>
  <c r="F90" i="2"/>
  <c r="E90" i="2"/>
  <c r="D90" i="2"/>
  <c r="C90" i="2"/>
  <c r="N89" i="2"/>
  <c r="M89" i="2"/>
  <c r="L89" i="2"/>
  <c r="K89" i="2"/>
  <c r="J89" i="2"/>
  <c r="I89" i="2"/>
  <c r="H89" i="2"/>
  <c r="G89" i="2"/>
  <c r="F89" i="2"/>
  <c r="E89" i="2"/>
  <c r="D89" i="2"/>
  <c r="C89" i="2"/>
  <c r="N88" i="2"/>
  <c r="M88" i="2"/>
  <c r="L88" i="2"/>
  <c r="K88" i="2"/>
  <c r="J88" i="2"/>
  <c r="I88" i="2"/>
  <c r="H88" i="2"/>
  <c r="G88" i="2"/>
  <c r="F88" i="2"/>
  <c r="E88" i="2"/>
  <c r="D88" i="2"/>
  <c r="C88" i="2"/>
  <c r="N87" i="2"/>
  <c r="M87" i="2"/>
  <c r="L87" i="2"/>
  <c r="K87" i="2"/>
  <c r="J87" i="2"/>
  <c r="I87" i="2"/>
  <c r="H87" i="2"/>
  <c r="G87" i="2"/>
  <c r="F87" i="2"/>
  <c r="E87" i="2"/>
  <c r="D87" i="2"/>
  <c r="C87" i="2"/>
  <c r="N86" i="2"/>
  <c r="M86" i="2"/>
  <c r="L86" i="2"/>
  <c r="K86" i="2"/>
  <c r="J86" i="2"/>
  <c r="I86" i="2"/>
  <c r="H86" i="2"/>
  <c r="G86" i="2"/>
  <c r="F86" i="2"/>
  <c r="E86" i="2"/>
  <c r="D86" i="2"/>
  <c r="C86" i="2"/>
  <c r="N85" i="2"/>
  <c r="M85" i="2"/>
  <c r="L85" i="2"/>
  <c r="K85" i="2"/>
  <c r="J85" i="2"/>
  <c r="I85" i="2"/>
  <c r="H85" i="2"/>
  <c r="G85" i="2"/>
  <c r="F85" i="2"/>
  <c r="E85" i="2"/>
  <c r="D85" i="2"/>
  <c r="C85" i="2"/>
  <c r="N84" i="2"/>
  <c r="M84" i="2"/>
  <c r="L84" i="2"/>
  <c r="K84" i="2"/>
  <c r="J84" i="2"/>
  <c r="I84" i="2"/>
  <c r="H84" i="2"/>
  <c r="G84" i="2"/>
  <c r="F84" i="2"/>
  <c r="E84" i="2"/>
  <c r="D84" i="2"/>
  <c r="C84" i="2"/>
  <c r="N83" i="2"/>
  <c r="M83" i="2"/>
  <c r="L83" i="2"/>
  <c r="K83" i="2"/>
  <c r="J83" i="2"/>
  <c r="I83" i="2"/>
  <c r="H83" i="2"/>
  <c r="G83" i="2"/>
  <c r="F83" i="2"/>
  <c r="E83" i="2"/>
  <c r="D83" i="2"/>
  <c r="C83" i="2"/>
  <c r="N82" i="2"/>
  <c r="M82" i="2"/>
  <c r="L82" i="2"/>
  <c r="K82" i="2"/>
  <c r="J82" i="2"/>
  <c r="I82" i="2"/>
  <c r="H82" i="2"/>
  <c r="G82" i="2"/>
  <c r="F82" i="2"/>
  <c r="E82" i="2"/>
  <c r="D82" i="2"/>
  <c r="C82" i="2"/>
  <c r="N81" i="2"/>
  <c r="M81" i="2"/>
  <c r="L81" i="2"/>
  <c r="K81" i="2"/>
  <c r="J81" i="2"/>
  <c r="I81" i="2"/>
  <c r="H81" i="2"/>
  <c r="G81" i="2"/>
  <c r="F81" i="2"/>
  <c r="E81" i="2"/>
  <c r="D81" i="2"/>
  <c r="C81" i="2"/>
  <c r="N80" i="2"/>
  <c r="M80" i="2"/>
  <c r="L80" i="2"/>
  <c r="K80" i="2"/>
  <c r="J80" i="2"/>
  <c r="I80" i="2"/>
  <c r="H80" i="2"/>
  <c r="G80" i="2"/>
  <c r="F80" i="2"/>
  <c r="E80" i="2"/>
  <c r="D80" i="2"/>
  <c r="C80" i="2"/>
  <c r="N79" i="2"/>
  <c r="M79" i="2"/>
  <c r="L79" i="2"/>
  <c r="K79" i="2"/>
  <c r="J79" i="2"/>
  <c r="I79" i="2"/>
  <c r="H79" i="2"/>
  <c r="G79" i="2"/>
  <c r="F79" i="2"/>
  <c r="E79" i="2"/>
  <c r="D79" i="2"/>
  <c r="C79" i="2"/>
  <c r="N78" i="2"/>
  <c r="M78" i="2"/>
  <c r="L78" i="2"/>
  <c r="K78" i="2"/>
  <c r="J78" i="2"/>
  <c r="I78" i="2"/>
  <c r="H78" i="2"/>
  <c r="G78" i="2"/>
  <c r="F78" i="2"/>
  <c r="E78" i="2"/>
  <c r="D78" i="2"/>
  <c r="C78" i="2"/>
  <c r="N77" i="2"/>
  <c r="M77" i="2"/>
  <c r="L77" i="2"/>
  <c r="K77" i="2"/>
  <c r="J77" i="2"/>
  <c r="I77" i="2"/>
  <c r="H77" i="2"/>
  <c r="G77" i="2"/>
  <c r="F77" i="2"/>
  <c r="E77" i="2"/>
  <c r="D77" i="2"/>
  <c r="C77" i="2"/>
  <c r="N76" i="2"/>
  <c r="M76" i="2"/>
  <c r="L76" i="2"/>
  <c r="K76" i="2"/>
  <c r="J76" i="2"/>
  <c r="I76" i="2"/>
  <c r="H76" i="2"/>
  <c r="G76" i="2"/>
  <c r="F76" i="2"/>
  <c r="E76" i="2"/>
  <c r="D76" i="2"/>
  <c r="C76" i="2"/>
  <c r="N75" i="2"/>
  <c r="M75" i="2"/>
  <c r="L75" i="2"/>
  <c r="K75" i="2"/>
  <c r="J75" i="2"/>
  <c r="I75" i="2"/>
  <c r="H75" i="2"/>
  <c r="G75" i="2"/>
  <c r="F75" i="2"/>
  <c r="E75" i="2"/>
  <c r="D75" i="2"/>
  <c r="C75" i="2"/>
  <c r="N74" i="2"/>
  <c r="M74" i="2"/>
  <c r="L74" i="2"/>
  <c r="K74" i="2"/>
  <c r="J74" i="2"/>
  <c r="I74" i="2"/>
  <c r="H74" i="2"/>
  <c r="G74" i="2"/>
  <c r="F74" i="2"/>
  <c r="E74" i="2"/>
  <c r="D74" i="2"/>
  <c r="C74" i="2"/>
  <c r="N73" i="2"/>
  <c r="M73" i="2"/>
  <c r="L73" i="2"/>
  <c r="K73" i="2"/>
  <c r="J73" i="2"/>
  <c r="I73" i="2"/>
  <c r="H73" i="2"/>
  <c r="G73" i="2"/>
  <c r="F73" i="2"/>
  <c r="E73" i="2"/>
  <c r="D73" i="2"/>
  <c r="C73" i="2"/>
  <c r="N72" i="2"/>
  <c r="M72" i="2"/>
  <c r="L72" i="2"/>
  <c r="K72" i="2"/>
  <c r="J72" i="2"/>
  <c r="I72" i="2"/>
  <c r="H72" i="2"/>
  <c r="G72" i="2"/>
  <c r="F72" i="2"/>
  <c r="E72" i="2"/>
  <c r="D72" i="2"/>
  <c r="C72" i="2"/>
  <c r="N71" i="2"/>
  <c r="M71" i="2"/>
  <c r="L71" i="2"/>
  <c r="K71" i="2"/>
  <c r="J71" i="2"/>
  <c r="I71" i="2"/>
  <c r="H71" i="2"/>
  <c r="G71" i="2"/>
  <c r="F71" i="2"/>
  <c r="E71" i="2"/>
  <c r="D71" i="2"/>
  <c r="C71" i="2"/>
  <c r="N70" i="2"/>
  <c r="M70" i="2"/>
  <c r="L70" i="2"/>
  <c r="K70" i="2"/>
  <c r="J70" i="2"/>
  <c r="I70" i="2"/>
  <c r="H70" i="2"/>
  <c r="G70" i="2"/>
  <c r="F70" i="2"/>
  <c r="E70" i="2"/>
  <c r="D70" i="2"/>
  <c r="C70" i="2"/>
  <c r="N69" i="2"/>
  <c r="M69" i="2"/>
  <c r="L69" i="2"/>
  <c r="K69" i="2"/>
  <c r="J69" i="2"/>
  <c r="I69" i="2"/>
  <c r="H69" i="2"/>
  <c r="G69" i="2"/>
  <c r="F69" i="2"/>
  <c r="E69" i="2"/>
  <c r="D69" i="2"/>
  <c r="C69" i="2"/>
  <c r="N68" i="2"/>
  <c r="M68" i="2"/>
  <c r="L68" i="2"/>
  <c r="K68" i="2"/>
  <c r="J68" i="2"/>
  <c r="I68" i="2"/>
  <c r="H68" i="2"/>
  <c r="G68" i="2"/>
  <c r="F68" i="2"/>
  <c r="E68" i="2"/>
  <c r="D68" i="2"/>
  <c r="C68" i="2"/>
  <c r="N67" i="2"/>
  <c r="M67" i="2"/>
  <c r="L67" i="2"/>
  <c r="K67" i="2"/>
  <c r="J67" i="2"/>
  <c r="I67" i="2"/>
  <c r="H67" i="2"/>
  <c r="G67" i="2"/>
  <c r="F67" i="2"/>
  <c r="E67" i="2"/>
  <c r="D67" i="2"/>
  <c r="C67" i="2"/>
  <c r="N66" i="2"/>
  <c r="M66" i="2"/>
  <c r="L66" i="2"/>
  <c r="K66" i="2"/>
  <c r="J66" i="2"/>
  <c r="I66" i="2"/>
  <c r="H66" i="2"/>
  <c r="G66" i="2"/>
  <c r="F66" i="2"/>
  <c r="E66" i="2"/>
  <c r="D66" i="2"/>
  <c r="C66" i="2"/>
  <c r="N65" i="2"/>
  <c r="M65" i="2"/>
  <c r="L65" i="2"/>
  <c r="K65" i="2"/>
  <c r="J65" i="2"/>
  <c r="I65" i="2"/>
  <c r="H65" i="2"/>
  <c r="G65" i="2"/>
  <c r="F65" i="2"/>
  <c r="E65" i="2"/>
  <c r="D65" i="2"/>
  <c r="C65" i="2"/>
  <c r="N64" i="2"/>
  <c r="M64" i="2"/>
  <c r="L64" i="2"/>
  <c r="K64" i="2"/>
  <c r="J64" i="2"/>
  <c r="I64" i="2"/>
  <c r="H64" i="2"/>
  <c r="G64" i="2"/>
  <c r="F64" i="2"/>
  <c r="E64" i="2"/>
  <c r="D64" i="2"/>
  <c r="C64" i="2"/>
  <c r="N63" i="2"/>
  <c r="M63" i="2"/>
  <c r="L63" i="2"/>
  <c r="K63" i="2"/>
  <c r="J63" i="2"/>
  <c r="I63" i="2"/>
  <c r="H63" i="2"/>
  <c r="G63" i="2"/>
  <c r="F63" i="2"/>
  <c r="E63" i="2"/>
  <c r="D63" i="2"/>
  <c r="C63" i="2"/>
  <c r="N62" i="2"/>
  <c r="M62" i="2"/>
  <c r="L62" i="2"/>
  <c r="K62" i="2"/>
  <c r="J62" i="2"/>
  <c r="I62" i="2"/>
  <c r="H62" i="2"/>
  <c r="G62" i="2"/>
  <c r="F62" i="2"/>
  <c r="E62" i="2"/>
  <c r="D62" i="2"/>
  <c r="C62" i="2"/>
  <c r="N61" i="2"/>
  <c r="M61" i="2"/>
  <c r="L61" i="2"/>
  <c r="K61" i="2"/>
  <c r="J61" i="2"/>
  <c r="I61" i="2"/>
  <c r="H61" i="2"/>
  <c r="G61" i="2"/>
  <c r="F61" i="2"/>
  <c r="E61" i="2"/>
  <c r="D61" i="2"/>
  <c r="C61" i="2"/>
  <c r="N60" i="2"/>
  <c r="M60" i="2"/>
  <c r="L60" i="2"/>
  <c r="K60" i="2"/>
  <c r="J60" i="2"/>
  <c r="I60" i="2"/>
  <c r="H60" i="2"/>
  <c r="G60" i="2"/>
  <c r="F60" i="2"/>
  <c r="E60" i="2"/>
  <c r="D60" i="2"/>
  <c r="C60" i="2"/>
  <c r="N59" i="2"/>
  <c r="M59" i="2"/>
  <c r="L59" i="2"/>
  <c r="K59" i="2"/>
  <c r="J59" i="2"/>
  <c r="I59" i="2"/>
  <c r="H59" i="2"/>
  <c r="G59" i="2"/>
  <c r="F59" i="2"/>
  <c r="E59" i="2"/>
  <c r="D59" i="2"/>
  <c r="C59" i="2"/>
  <c r="N58" i="2"/>
  <c r="M58" i="2"/>
  <c r="L58" i="2"/>
  <c r="K58" i="2"/>
  <c r="J58" i="2"/>
  <c r="I58" i="2"/>
  <c r="H58" i="2"/>
  <c r="G58" i="2"/>
  <c r="F58" i="2"/>
  <c r="E58" i="2"/>
  <c r="D58" i="2"/>
  <c r="C58" i="2"/>
  <c r="N57" i="2"/>
  <c r="M57" i="2"/>
  <c r="L57" i="2"/>
  <c r="K57" i="2"/>
  <c r="J57" i="2"/>
  <c r="I57" i="2"/>
  <c r="H57" i="2"/>
  <c r="G57" i="2"/>
  <c r="F57" i="2"/>
  <c r="E57" i="2"/>
  <c r="D57" i="2"/>
  <c r="C57" i="2"/>
  <c r="N56" i="2"/>
  <c r="M56" i="2"/>
  <c r="L56" i="2"/>
  <c r="K56" i="2"/>
  <c r="J56" i="2"/>
  <c r="I56" i="2"/>
  <c r="H56" i="2"/>
  <c r="G56" i="2"/>
  <c r="F56" i="2"/>
  <c r="E56" i="2"/>
  <c r="D56" i="2"/>
  <c r="C56" i="2"/>
  <c r="N55" i="2"/>
  <c r="M55" i="2"/>
  <c r="L55" i="2"/>
  <c r="K55" i="2"/>
  <c r="J55" i="2"/>
  <c r="I55" i="2"/>
  <c r="H55" i="2"/>
  <c r="G55" i="2"/>
  <c r="F55" i="2"/>
  <c r="E55" i="2"/>
  <c r="D55" i="2"/>
  <c r="C55" i="2"/>
  <c r="N54" i="2"/>
  <c r="M54" i="2"/>
  <c r="L54" i="2"/>
  <c r="K54" i="2"/>
  <c r="J54" i="2"/>
  <c r="I54" i="2"/>
  <c r="H54" i="2"/>
  <c r="G54" i="2"/>
  <c r="F54" i="2"/>
  <c r="E54" i="2"/>
  <c r="D54" i="2"/>
  <c r="C54" i="2"/>
  <c r="N53" i="2"/>
  <c r="M53" i="2"/>
  <c r="L53" i="2"/>
  <c r="K53" i="2"/>
  <c r="J53" i="2"/>
  <c r="I53" i="2"/>
  <c r="H53" i="2"/>
  <c r="G53" i="2"/>
  <c r="F53" i="2"/>
  <c r="E53" i="2"/>
  <c r="D53" i="2"/>
  <c r="C53" i="2"/>
  <c r="N52" i="2"/>
  <c r="M52" i="2"/>
  <c r="L52" i="2"/>
  <c r="K52" i="2"/>
  <c r="J52" i="2"/>
  <c r="I52" i="2"/>
  <c r="H52" i="2"/>
  <c r="G52" i="2"/>
  <c r="F52" i="2"/>
  <c r="E52" i="2"/>
  <c r="D52" i="2"/>
  <c r="C52" i="2"/>
  <c r="N51" i="2"/>
  <c r="M51" i="2"/>
  <c r="L51" i="2"/>
  <c r="K51" i="2"/>
  <c r="J51" i="2"/>
  <c r="I51" i="2"/>
  <c r="H51" i="2"/>
  <c r="G51" i="2"/>
  <c r="F51" i="2"/>
  <c r="E51" i="2"/>
  <c r="D51" i="2"/>
  <c r="C51" i="2"/>
  <c r="N50" i="2"/>
  <c r="M50" i="2"/>
  <c r="L50" i="2"/>
  <c r="K50" i="2"/>
  <c r="J50" i="2"/>
  <c r="I50" i="2"/>
  <c r="H50" i="2"/>
  <c r="G50" i="2"/>
  <c r="F50" i="2"/>
  <c r="E50" i="2"/>
  <c r="D50" i="2"/>
  <c r="C50" i="2"/>
  <c r="N49" i="2"/>
  <c r="M49" i="2"/>
  <c r="L49" i="2"/>
  <c r="K49" i="2"/>
  <c r="J49" i="2"/>
  <c r="I49" i="2"/>
  <c r="H49" i="2"/>
  <c r="G49" i="2"/>
  <c r="F49" i="2"/>
  <c r="E49" i="2"/>
  <c r="D49" i="2"/>
  <c r="C49" i="2"/>
  <c r="N48" i="2"/>
  <c r="M48" i="2"/>
  <c r="L48" i="2"/>
  <c r="K48" i="2"/>
  <c r="J48" i="2"/>
  <c r="I48" i="2"/>
  <c r="H48" i="2"/>
  <c r="G48" i="2"/>
  <c r="F48" i="2"/>
  <c r="E48" i="2"/>
  <c r="D48" i="2"/>
  <c r="C48" i="2"/>
  <c r="N47" i="2"/>
  <c r="M47" i="2"/>
  <c r="L47" i="2"/>
  <c r="K47" i="2"/>
  <c r="J47" i="2"/>
  <c r="I47" i="2"/>
  <c r="H47" i="2"/>
  <c r="G47" i="2"/>
  <c r="F47" i="2"/>
  <c r="E47" i="2"/>
  <c r="D47" i="2"/>
  <c r="C47" i="2"/>
  <c r="N46" i="2"/>
  <c r="M46" i="2"/>
  <c r="L46" i="2"/>
  <c r="K46" i="2"/>
  <c r="J46" i="2"/>
  <c r="I46" i="2"/>
  <c r="H46" i="2"/>
  <c r="G46" i="2"/>
  <c r="F46" i="2"/>
  <c r="E46" i="2"/>
  <c r="D46" i="2"/>
  <c r="C46" i="2"/>
  <c r="N45" i="2"/>
  <c r="M45" i="2"/>
  <c r="L45" i="2"/>
  <c r="K45" i="2"/>
  <c r="J45" i="2"/>
  <c r="I45" i="2"/>
  <c r="H45" i="2"/>
  <c r="G45" i="2"/>
  <c r="F45" i="2"/>
  <c r="E45" i="2"/>
  <c r="D45" i="2"/>
  <c r="C45" i="2"/>
  <c r="N44" i="2"/>
  <c r="M44" i="2"/>
  <c r="L44" i="2"/>
  <c r="K44" i="2"/>
  <c r="J44" i="2"/>
  <c r="I44" i="2"/>
  <c r="H44" i="2"/>
  <c r="G44" i="2"/>
  <c r="F44" i="2"/>
  <c r="E44" i="2"/>
  <c r="D44" i="2"/>
  <c r="C44" i="2"/>
  <c r="N43" i="2"/>
  <c r="M43" i="2"/>
  <c r="L43" i="2"/>
  <c r="K43" i="2"/>
  <c r="J43" i="2"/>
  <c r="I43" i="2"/>
  <c r="H43" i="2"/>
  <c r="G43" i="2"/>
  <c r="F43" i="2"/>
  <c r="E43" i="2"/>
  <c r="D43" i="2"/>
  <c r="C43" i="2"/>
  <c r="N42" i="2"/>
  <c r="M42" i="2"/>
  <c r="L42" i="2"/>
  <c r="K42" i="2"/>
  <c r="J42" i="2"/>
  <c r="I42" i="2"/>
  <c r="H42" i="2"/>
  <c r="G42" i="2"/>
  <c r="F42" i="2"/>
  <c r="E42" i="2"/>
  <c r="D42" i="2"/>
  <c r="C42" i="2"/>
  <c r="N41" i="2"/>
  <c r="M41" i="2"/>
  <c r="L41" i="2"/>
  <c r="K41" i="2"/>
  <c r="J41" i="2"/>
  <c r="I41" i="2"/>
  <c r="H41" i="2"/>
  <c r="G41" i="2"/>
  <c r="F41" i="2"/>
  <c r="E41" i="2"/>
  <c r="D41" i="2"/>
  <c r="C41" i="2"/>
  <c r="N40" i="2"/>
  <c r="M40" i="2"/>
  <c r="L40" i="2"/>
  <c r="K40" i="2"/>
  <c r="J40" i="2"/>
  <c r="I40" i="2"/>
  <c r="H40" i="2"/>
  <c r="G40" i="2"/>
  <c r="F40" i="2"/>
  <c r="E40" i="2"/>
  <c r="D40" i="2"/>
  <c r="C40" i="2"/>
  <c r="N39" i="2"/>
  <c r="M39" i="2"/>
  <c r="L39" i="2"/>
  <c r="K39" i="2"/>
  <c r="J39" i="2"/>
  <c r="I39" i="2"/>
  <c r="H39" i="2"/>
  <c r="G39" i="2"/>
  <c r="F39" i="2"/>
  <c r="E39" i="2"/>
  <c r="D39" i="2"/>
  <c r="C39" i="2"/>
  <c r="N38" i="2"/>
  <c r="M38" i="2"/>
  <c r="L38" i="2"/>
  <c r="K38" i="2"/>
  <c r="J38" i="2"/>
  <c r="I38" i="2"/>
  <c r="H38" i="2"/>
  <c r="G38" i="2"/>
  <c r="F38" i="2"/>
  <c r="E38" i="2"/>
  <c r="D38" i="2"/>
  <c r="C38" i="2"/>
  <c r="N37" i="2"/>
  <c r="M37" i="2"/>
  <c r="L37" i="2"/>
  <c r="K37" i="2"/>
  <c r="J37" i="2"/>
  <c r="I37" i="2"/>
  <c r="H37" i="2"/>
  <c r="G37" i="2"/>
  <c r="F37" i="2"/>
  <c r="E37" i="2"/>
  <c r="D37" i="2"/>
  <c r="C37" i="2"/>
  <c r="N36" i="2"/>
  <c r="M36" i="2"/>
  <c r="L36" i="2"/>
  <c r="K36" i="2"/>
  <c r="J36" i="2"/>
  <c r="I36" i="2"/>
  <c r="H36" i="2"/>
  <c r="G36" i="2"/>
  <c r="F36" i="2"/>
  <c r="E36" i="2"/>
  <c r="D36" i="2"/>
  <c r="C36" i="2"/>
  <c r="N35" i="2"/>
  <c r="M35" i="2"/>
  <c r="L35" i="2"/>
  <c r="K35" i="2"/>
  <c r="J35" i="2"/>
  <c r="I35" i="2"/>
  <c r="H35" i="2"/>
  <c r="G35" i="2"/>
  <c r="F35" i="2"/>
  <c r="E35" i="2"/>
  <c r="D35" i="2"/>
  <c r="C35" i="2"/>
  <c r="N34" i="2"/>
  <c r="M34" i="2"/>
  <c r="L34" i="2"/>
  <c r="K34" i="2"/>
  <c r="J34" i="2"/>
  <c r="I34" i="2"/>
  <c r="H34" i="2"/>
  <c r="G34" i="2"/>
  <c r="F34" i="2"/>
  <c r="E34" i="2"/>
  <c r="D34" i="2"/>
  <c r="C34" i="2"/>
  <c r="N33" i="2"/>
  <c r="M33" i="2"/>
  <c r="L33" i="2"/>
  <c r="K33" i="2"/>
  <c r="J33" i="2"/>
  <c r="I33" i="2"/>
  <c r="H33" i="2"/>
  <c r="G33" i="2"/>
  <c r="F33" i="2"/>
  <c r="E33" i="2"/>
  <c r="D33" i="2"/>
  <c r="C33" i="2"/>
  <c r="N32" i="2"/>
  <c r="M32" i="2"/>
  <c r="L32" i="2"/>
  <c r="K32" i="2"/>
  <c r="J32" i="2"/>
  <c r="I32" i="2"/>
  <c r="H32" i="2"/>
  <c r="G32" i="2"/>
  <c r="F32" i="2"/>
  <c r="E32" i="2"/>
  <c r="D32" i="2"/>
  <c r="C32" i="2"/>
  <c r="N31" i="2"/>
  <c r="M31" i="2"/>
  <c r="L31" i="2"/>
  <c r="K31" i="2"/>
  <c r="J31" i="2"/>
  <c r="I31" i="2"/>
  <c r="H31" i="2"/>
  <c r="G31" i="2"/>
  <c r="F31" i="2"/>
  <c r="E31" i="2"/>
  <c r="D31" i="2"/>
  <c r="C31" i="2"/>
  <c r="N30" i="2"/>
  <c r="M30" i="2"/>
  <c r="L30" i="2"/>
  <c r="K30" i="2"/>
  <c r="J30" i="2"/>
  <c r="I30" i="2"/>
  <c r="H30" i="2"/>
  <c r="G30" i="2"/>
  <c r="F30" i="2"/>
  <c r="E30" i="2"/>
  <c r="D30" i="2"/>
  <c r="C30" i="2"/>
  <c r="N29" i="2"/>
  <c r="M29" i="2"/>
  <c r="L29" i="2"/>
  <c r="K29" i="2"/>
  <c r="J29" i="2"/>
  <c r="I29" i="2"/>
  <c r="H29" i="2"/>
  <c r="G29" i="2"/>
  <c r="F29" i="2"/>
  <c r="E29" i="2"/>
  <c r="D29" i="2"/>
  <c r="C29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L25" i="2"/>
  <c r="K25" i="2"/>
  <c r="J25" i="2"/>
  <c r="I25" i="2"/>
  <c r="H25" i="2"/>
  <c r="G25" i="2"/>
  <c r="F25" i="2"/>
  <c r="E25" i="2"/>
  <c r="D25" i="2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N23" i="2"/>
  <c r="M23" i="2"/>
  <c r="L23" i="2"/>
  <c r="K23" i="2"/>
  <c r="J23" i="2"/>
  <c r="I23" i="2"/>
  <c r="H23" i="2"/>
  <c r="G23" i="2"/>
  <c r="F23" i="2"/>
  <c r="E23" i="2"/>
  <c r="D23" i="2"/>
  <c r="C23" i="2"/>
  <c r="N22" i="2"/>
  <c r="M22" i="2"/>
  <c r="L22" i="2"/>
  <c r="K22" i="2"/>
  <c r="J22" i="2"/>
  <c r="I22" i="2"/>
  <c r="H22" i="2"/>
  <c r="G22" i="2"/>
  <c r="F22" i="2"/>
  <c r="E22" i="2"/>
  <c r="D22" i="2"/>
  <c r="C22" i="2"/>
  <c r="N21" i="2"/>
  <c r="M21" i="2"/>
  <c r="L21" i="2"/>
  <c r="K21" i="2"/>
  <c r="J21" i="2"/>
  <c r="I21" i="2"/>
  <c r="H21" i="2"/>
  <c r="G21" i="2"/>
  <c r="F21" i="2"/>
  <c r="E21" i="2"/>
  <c r="D21" i="2"/>
  <c r="C21" i="2"/>
  <c r="N20" i="2"/>
  <c r="M20" i="2"/>
  <c r="L20" i="2"/>
  <c r="K20" i="2"/>
  <c r="J20" i="2"/>
  <c r="I20" i="2"/>
  <c r="H20" i="2"/>
  <c r="G20" i="2"/>
  <c r="F20" i="2"/>
  <c r="E20" i="2"/>
  <c r="D20" i="2"/>
  <c r="C20" i="2"/>
  <c r="N19" i="2"/>
  <c r="M19" i="2"/>
  <c r="L19" i="2"/>
  <c r="K19" i="2"/>
  <c r="J19" i="2"/>
  <c r="I19" i="2"/>
  <c r="H19" i="2"/>
  <c r="G19" i="2"/>
  <c r="F19" i="2"/>
  <c r="E19" i="2"/>
  <c r="D19" i="2"/>
  <c r="C19" i="2"/>
  <c r="N18" i="2"/>
  <c r="M18" i="2"/>
  <c r="L18" i="2"/>
  <c r="K18" i="2"/>
  <c r="J18" i="2"/>
  <c r="I18" i="2"/>
  <c r="H18" i="2"/>
  <c r="G18" i="2"/>
  <c r="F18" i="2"/>
  <c r="E18" i="2"/>
  <c r="D18" i="2"/>
  <c r="C18" i="2"/>
  <c r="N17" i="2"/>
  <c r="M17" i="2"/>
  <c r="L17" i="2"/>
  <c r="K17" i="2"/>
  <c r="J17" i="2"/>
  <c r="I17" i="2"/>
  <c r="H17" i="2"/>
  <c r="G17" i="2"/>
  <c r="F17" i="2"/>
  <c r="E17" i="2"/>
  <c r="D17" i="2"/>
  <c r="C17" i="2"/>
  <c r="N16" i="2"/>
  <c r="M16" i="2"/>
  <c r="L16" i="2"/>
  <c r="K16" i="2"/>
  <c r="J16" i="2"/>
  <c r="I16" i="2"/>
  <c r="H16" i="2"/>
  <c r="G16" i="2"/>
  <c r="F16" i="2"/>
  <c r="E16" i="2"/>
  <c r="D16" i="2"/>
  <c r="C16" i="2"/>
  <c r="N15" i="2"/>
  <c r="M15" i="2"/>
  <c r="L15" i="2"/>
  <c r="K15" i="2"/>
  <c r="J15" i="2"/>
  <c r="I15" i="2"/>
  <c r="H15" i="2"/>
  <c r="G15" i="2"/>
  <c r="F15" i="2"/>
  <c r="E15" i="2"/>
  <c r="D15" i="2"/>
  <c r="C15" i="2"/>
  <c r="N14" i="2"/>
  <c r="M14" i="2"/>
  <c r="L14" i="2"/>
  <c r="K14" i="2"/>
  <c r="J14" i="2"/>
  <c r="I14" i="2"/>
  <c r="H14" i="2"/>
  <c r="G14" i="2"/>
  <c r="F14" i="2"/>
  <c r="E14" i="2"/>
  <c r="D14" i="2"/>
  <c r="C14" i="2"/>
  <c r="N13" i="2"/>
  <c r="M13" i="2"/>
  <c r="L13" i="2"/>
  <c r="K13" i="2"/>
  <c r="J13" i="2"/>
  <c r="I13" i="2"/>
  <c r="H13" i="2"/>
  <c r="G13" i="2"/>
  <c r="F13" i="2"/>
  <c r="E13" i="2"/>
  <c r="D13" i="2"/>
  <c r="C13" i="2"/>
  <c r="N12" i="2"/>
  <c r="M12" i="2"/>
  <c r="L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G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C10" i="2"/>
  <c r="N9" i="2"/>
  <c r="M9" i="2"/>
  <c r="L9" i="2"/>
  <c r="K9" i="2"/>
  <c r="J9" i="2"/>
  <c r="I9" i="2"/>
  <c r="H9" i="2"/>
  <c r="G9" i="2"/>
  <c r="F9" i="2"/>
  <c r="E9" i="2"/>
  <c r="D9" i="2"/>
  <c r="C9" i="2"/>
  <c r="N8" i="2"/>
  <c r="M8" i="2"/>
  <c r="L8" i="2"/>
  <c r="K8" i="2"/>
  <c r="J8" i="2"/>
  <c r="I8" i="2"/>
  <c r="H8" i="2"/>
  <c r="G8" i="2"/>
  <c r="F8" i="2"/>
  <c r="E8" i="2"/>
  <c r="D8" i="2"/>
  <c r="C8" i="2"/>
  <c r="N7" i="2"/>
  <c r="M7" i="2"/>
  <c r="L7" i="2"/>
  <c r="K7" i="2"/>
  <c r="J7" i="2"/>
  <c r="I7" i="2"/>
  <c r="H7" i="2"/>
  <c r="G7" i="2"/>
  <c r="F7" i="2"/>
  <c r="E7" i="2"/>
  <c r="D7" i="2"/>
  <c r="C7" i="2"/>
  <c r="N6" i="2"/>
  <c r="M6" i="2"/>
  <c r="L6" i="2"/>
  <c r="K6" i="2"/>
  <c r="J6" i="2"/>
  <c r="I6" i="2"/>
  <c r="H6" i="2"/>
  <c r="G6" i="2"/>
  <c r="F6" i="2"/>
  <c r="E6" i="2"/>
  <c r="D6" i="2"/>
  <c r="C6" i="2"/>
  <c r="N5" i="2"/>
  <c r="M5" i="2"/>
  <c r="L5" i="2"/>
  <c r="K5" i="2"/>
  <c r="J5" i="2"/>
  <c r="I5" i="2"/>
  <c r="H5" i="2"/>
  <c r="G5" i="2"/>
  <c r="F5" i="2"/>
  <c r="E5" i="2"/>
  <c r="D5" i="2"/>
  <c r="C5" i="2"/>
  <c r="N4" i="2"/>
  <c r="M4" i="2"/>
  <c r="L4" i="2"/>
  <c r="K4" i="2"/>
  <c r="J4" i="2"/>
  <c r="I4" i="2"/>
  <c r="H4" i="2"/>
  <c r="G4" i="2"/>
  <c r="F4" i="2"/>
  <c r="E4" i="2"/>
  <c r="D4" i="2"/>
  <c r="C4" i="2"/>
  <c r="N3" i="2"/>
  <c r="M3" i="2"/>
  <c r="L3" i="2"/>
  <c r="K3" i="2"/>
  <c r="J3" i="2"/>
  <c r="I3" i="2"/>
  <c r="H3" i="2"/>
  <c r="G3" i="2"/>
  <c r="F3" i="2"/>
  <c r="E3" i="2"/>
  <c r="D3" i="2"/>
  <c r="C3" i="2"/>
  <c r="N2" i="2"/>
  <c r="M2" i="2"/>
  <c r="L2" i="2"/>
  <c r="K2" i="2"/>
  <c r="J2" i="2"/>
  <c r="I2" i="2"/>
  <c r="H2" i="2"/>
  <c r="G2" i="2"/>
  <c r="F2" i="2"/>
  <c r="E2" i="2"/>
  <c r="D2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2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</calcChain>
</file>

<file path=xl/sharedStrings.xml><?xml version="1.0" encoding="utf-8"?>
<sst xmlns="http://schemas.openxmlformats.org/spreadsheetml/2006/main" count="8189" uniqueCount="861">
  <si>
    <t>fr1-10</t>
  </si>
  <si>
    <t>fr11-20</t>
  </si>
  <si>
    <t>idő</t>
  </si>
  <si>
    <t>fr21-30</t>
  </si>
  <si>
    <t>fr31-40</t>
  </si>
  <si>
    <t>fr41-50</t>
  </si>
  <si>
    <t>fr51-60</t>
  </si>
  <si>
    <t>fr61-70</t>
  </si>
  <si>
    <t>fr71-80</t>
  </si>
  <si>
    <t>fr81-90</t>
  </si>
  <si>
    <t>fr91-100</t>
  </si>
  <si>
    <t>fr101-110</t>
  </si>
  <si>
    <t>fr-111-120</t>
  </si>
  <si>
    <t>fr-121-129</t>
  </si>
  <si>
    <t>Y (ido)</t>
  </si>
  <si>
    <t>Azonosító:</t>
  </si>
  <si>
    <t>Objektumok:</t>
  </si>
  <si>
    <t>Attribútumok:</t>
  </si>
  <si>
    <t>Lepcsők:</t>
  </si>
  <si>
    <t>Eltolás:</t>
  </si>
  <si>
    <t>Leírás:</t>
  </si>
  <si>
    <t>COCO STD: 3133197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</si>
  <si>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</si>
  <si>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</si>
  <si>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</si>
  <si>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</si>
  <si>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</si>
  <si>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</si>
  <si>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</si>
  <si>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</si>
  <si>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</si>
  <si>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</si>
  <si>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</si>
  <si>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</si>
  <si>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</si>
  <si>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</si>
  <si>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Y(A14)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</si>
  <si>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</si>
  <si>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</si>
  <si>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</si>
  <si>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</si>
  <si>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</si>
  <si>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</si>
  <si>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</si>
  <si>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</si>
  <si>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</si>
  <si>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</si>
  <si>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</si>
  <si>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</si>
  <si>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</si>
  <si>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</si>
  <si>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</si>
  <si>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</si>
  <si>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</si>
  <si>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</si>
  <si>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</si>
  <si>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</si>
  <si>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</si>
  <si>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</si>
  <si>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</si>
  <si>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</si>
  <si>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</si>
  <si>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</si>
  <si>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</si>
  <si>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</si>
  <si>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</si>
  <si>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</si>
  <si>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</si>
  <si>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</si>
  <si>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</si>
  <si>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</si>
  <si>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</si>
  <si>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</si>
  <si>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</si>
  <si>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</si>
  <si>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</si>
  <si>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</si>
  <si>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</si>
  <si>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</si>
  <si>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</si>
  <si>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</si>
  <si>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</si>
  <si>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</si>
  <si>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</si>
  <si>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</si>
  <si>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</si>
  <si>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</si>
  <si>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</si>
  <si>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</si>
  <si>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</si>
  <si>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</si>
  <si>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</si>
  <si>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</si>
  <si>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</si>
  <si>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</si>
  <si>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</si>
  <si>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</si>
  <si>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</si>
  <si>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</si>
  <si>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</si>
  <si>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</si>
  <si>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</si>
  <si>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</si>
  <si>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</si>
  <si>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</si>
  <si>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</si>
  <si>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</si>
  <si>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</si>
  <si>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</si>
  <si>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</si>
  <si>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</si>
  <si>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</si>
  <si>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</si>
  <si>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</si>
  <si>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</si>
  <si>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</si>
  <si>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</si>
  <si>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</si>
  <si>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</si>
  <si>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</si>
  <si>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</si>
  <si>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</si>
  <si>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</si>
  <si>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</si>
  <si>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</si>
  <si>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</si>
  <si>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</si>
  <si>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</si>
  <si>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</si>
  <si>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</si>
  <si>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</si>
  <si>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</si>
  <si>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</si>
  <si>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</si>
  <si>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</si>
  <si>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</si>
  <si>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</si>
  <si>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</si>
  <si>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</si>
  <si>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</si>
  <si>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</si>
  <si>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</si>
  <si>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</si>
  <si>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</si>
  <si>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</si>
  <si>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</si>
  <si>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</si>
  <si>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</si>
  <si>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</si>
  <si>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</si>
  <si>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</si>
  <si>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</si>
  <si>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</si>
  <si>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</si>
  <si>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</si>
  <si>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</si>
  <si>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</si>
  <si>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</si>
  <si>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</si>
  <si>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</si>
  <si>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</si>
  <si>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</si>
  <si>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</si>
  <si>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</si>
  <si>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</si>
  <si>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</si>
  <si>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</si>
  <si>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O131</t>
  </si>
  <si>
    <t>O132</t>
  </si>
  <si>
    <t>O133</t>
  </si>
  <si>
    <t>O134</t>
  </si>
  <si>
    <t>O135</t>
  </si>
  <si>
    <t>O136</t>
  </si>
  <si>
    <t>O137</t>
  </si>
  <si>
    <t>O138</t>
  </si>
  <si>
    <t>O139</t>
  </si>
  <si>
    <t>O140</t>
  </si>
  <si>
    <t>O141</t>
  </si>
  <si>
    <t>O142</t>
  </si>
  <si>
    <t>O143</t>
  </si>
  <si>
    <t>O144</t>
  </si>
  <si>
    <t>O145</t>
  </si>
  <si>
    <t>O146</t>
  </si>
  <si>
    <t>O147</t>
  </si>
  <si>
    <t>O148</t>
  </si>
  <si>
    <t>O149</t>
  </si>
  <si>
    <t>O150</t>
  </si>
  <si>
    <t>O151</t>
  </si>
  <si>
    <t>O152</t>
  </si>
  <si>
    <t>O153</t>
  </si>
  <si>
    <t>O154</t>
  </si>
  <si>
    <t>O155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</si>
  <si>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</si>
  <si>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</si>
  <si>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</si>
  <si>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</si>
  <si>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</si>
  <si>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</si>
  <si>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</si>
  <si>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</si>
  <si>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</si>
  <si>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</si>
  <si>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</si>
  <si>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</si>
  <si>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</si>
  <si>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</si>
  <si>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</si>
  <si>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</si>
  <si>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</si>
  <si>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</si>
  <si>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</si>
  <si>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O175</t>
  </si>
  <si>
    <t>O176</t>
  </si>
  <si>
    <t>O177</t>
  </si>
  <si>
    <t>O178</t>
  </si>
  <si>
    <t>O179</t>
  </si>
  <si>
    <t>O180</t>
  </si>
  <si>
    <t>O181</t>
  </si>
  <si>
    <t>O182</t>
  </si>
  <si>
    <t>O183</t>
  </si>
  <si>
    <t>O184</t>
  </si>
  <si>
    <t>O185</t>
  </si>
  <si>
    <t>O186</t>
  </si>
  <si>
    <t>O187</t>
  </si>
  <si>
    <t>O188</t>
  </si>
  <si>
    <t>O189</t>
  </si>
  <si>
    <t>O190</t>
  </si>
  <si>
    <t>O191</t>
  </si>
  <si>
    <t>O192</t>
  </si>
  <si>
    <t>O193</t>
  </si>
  <si>
    <t>O194</t>
  </si>
  <si>
    <t>O195</t>
  </si>
  <si>
    <t>O196</t>
  </si>
  <si>
    <t>O197</t>
  </si>
  <si>
    <t>O198</t>
  </si>
  <si>
    <t>O199</t>
  </si>
  <si>
    <t>O200</t>
  </si>
  <si>
    <t>O201</t>
  </si>
  <si>
    <t>O202</t>
  </si>
  <si>
    <t>O203</t>
  </si>
  <si>
    <t>O204</t>
  </si>
  <si>
    <t>O205</t>
  </si>
  <si>
    <t>O206</t>
  </si>
  <si>
    <t>O207</t>
  </si>
  <si>
    <t>O208</t>
  </si>
  <si>
    <t>O209</t>
  </si>
  <si>
    <t>O210</t>
  </si>
  <si>
    <t>O211</t>
  </si>
  <si>
    <t>O212</t>
  </si>
  <si>
    <t>O213</t>
  </si>
  <si>
    <t>O214</t>
  </si>
  <si>
    <t>O215</t>
  </si>
  <si>
    <t>O216</t>
  </si>
  <si>
    <t>O217</t>
  </si>
  <si>
    <t>O218</t>
  </si>
  <si>
    <t>O219</t>
  </si>
  <si>
    <t>O220</t>
  </si>
  <si>
    <t>O221</t>
  </si>
  <si>
    <t>O222</t>
  </si>
  <si>
    <t>O223</t>
  </si>
  <si>
    <t>O224</t>
  </si>
  <si>
    <t>O225</t>
  </si>
  <si>
    <t>O226</t>
  </si>
  <si>
    <t>O227</t>
  </si>
  <si>
    <t>O228</t>
  </si>
  <si>
    <t>O229</t>
  </si>
  <si>
    <t>O230</t>
  </si>
  <si>
    <t>O231</t>
  </si>
  <si>
    <t>O232</t>
  </si>
  <si>
    <t>O233</t>
  </si>
  <si>
    <t>O234</t>
  </si>
  <si>
    <t>O235</t>
  </si>
  <si>
    <t>O236</t>
  </si>
  <si>
    <t>O237</t>
  </si>
  <si>
    <t>O238</t>
  </si>
  <si>
    <t>O239</t>
  </si>
  <si>
    <t>O240</t>
  </si>
  <si>
    <t>O241</t>
  </si>
  <si>
    <t>O242</t>
  </si>
  <si>
    <t>O243</t>
  </si>
  <si>
    <t>O244</t>
  </si>
  <si>
    <t>O245</t>
  </si>
  <si>
    <t>O246</t>
  </si>
  <si>
    <t>O247</t>
  </si>
  <si>
    <t>O248</t>
  </si>
  <si>
    <t>O249</t>
  </si>
  <si>
    <t>O250</t>
  </si>
  <si>
    <t>O251</t>
  </si>
  <si>
    <t>O252</t>
  </si>
  <si>
    <t>O253</t>
  </si>
  <si>
    <t>O254</t>
  </si>
  <si>
    <t>O255</t>
  </si>
  <si>
    <t>O256</t>
  </si>
  <si>
    <t>O257</t>
  </si>
  <si>
    <t>O258</t>
  </si>
  <si>
    <t>O259</t>
  </si>
  <si>
    <t>O260</t>
  </si>
  <si>
    <t>O261</t>
  </si>
  <si>
    <t>O262</t>
  </si>
  <si>
    <t>O263</t>
  </si>
  <si>
    <t>O264</t>
  </si>
  <si>
    <t>O265</t>
  </si>
  <si>
    <t>O266</t>
  </si>
  <si>
    <t>O267</t>
  </si>
  <si>
    <t>O268</t>
  </si>
  <si>
    <t>O269</t>
  </si>
  <si>
    <t>O270</t>
  </si>
  <si>
    <t>O271</t>
  </si>
  <si>
    <t>O272</t>
  </si>
  <si>
    <t>O273</t>
  </si>
  <si>
    <t>O274</t>
  </si>
  <si>
    <t>O275</t>
  </si>
  <si>
    <t>O276</t>
  </si>
  <si>
    <t>O277</t>
  </si>
  <si>
    <t>O278</t>
  </si>
  <si>
    <t>O279</t>
  </si>
  <si>
    <t>O280</t>
  </si>
  <si>
    <t>O281</t>
  </si>
  <si>
    <t>O282</t>
  </si>
  <si>
    <t>O283</t>
  </si>
  <si>
    <t>O284</t>
  </si>
  <si>
    <t>O285</t>
  </si>
  <si>
    <t>O286</t>
  </si>
  <si>
    <t>O287</t>
  </si>
  <si>
    <t>O288</t>
  </si>
  <si>
    <t>O289</t>
  </si>
  <si>
    <t>O290</t>
  </si>
  <si>
    <t>O291</t>
  </si>
  <si>
    <t>O292</t>
  </si>
  <si>
    <t>O293</t>
  </si>
  <si>
    <t>O294</t>
  </si>
  <si>
    <t>O295</t>
  </si>
  <si>
    <t>O296</t>
  </si>
  <si>
    <t>O297</t>
  </si>
  <si>
    <t>O298</t>
  </si>
  <si>
    <t>O299</t>
  </si>
  <si>
    <t>O300</t>
  </si>
  <si>
    <t>O301</t>
  </si>
  <si>
    <t>O302</t>
  </si>
  <si>
    <t>O303</t>
  </si>
  <si>
    <t>O304</t>
  </si>
  <si>
    <t>O305</t>
  </si>
  <si>
    <t>O306</t>
  </si>
  <si>
    <t>O307</t>
  </si>
  <si>
    <t>O308</t>
  </si>
  <si>
    <t>O309</t>
  </si>
  <si>
    <t>O310</t>
  </si>
  <si>
    <t>O311</t>
  </si>
  <si>
    <t>O312</t>
  </si>
  <si>
    <t>O313</t>
  </si>
  <si>
    <t>O314</t>
  </si>
  <si>
    <t>O315</t>
  </si>
  <si>
    <t>O316</t>
  </si>
  <si>
    <t>O317</t>
  </si>
  <si>
    <t>O318</t>
  </si>
  <si>
    <t>O319</t>
  </si>
  <si>
    <t>O320</t>
  </si>
  <si>
    <t>O321</t>
  </si>
  <si>
    <t>O322</t>
  </si>
  <si>
    <t>O323</t>
  </si>
  <si>
    <t>Lépcsők(1)</t>
  </si>
  <si>
    <t>S1</t>
  </si>
  <si>
    <t>(179.8+14)/(2)=96.85</t>
  </si>
  <si>
    <t>(141.8+67.9)/(2)=104.85</t>
  </si>
  <si>
    <t>(279.6+301.6)/(2)=290.6</t>
  </si>
  <si>
    <t>(40.9+450.4)/(2)=245.7</t>
  </si>
  <si>
    <t>(123.8+69.9)/(2)=96.85</t>
  </si>
  <si>
    <t>(166.8+51.9)/(2)=109.35</t>
  </si>
  <si>
    <t>(1233.4+83.9)/(2)=658.65</t>
  </si>
  <si>
    <t>(9+154.8)/(2)=81.9</t>
  </si>
  <si>
    <t>(83.9+9)/(2)=46.45</t>
  </si>
  <si>
    <t>(148.8+95.9)/(2)=122.35</t>
  </si>
  <si>
    <t>(55.9+8)/(2)=31.95</t>
  </si>
  <si>
    <t>(181.8+192.8)/(2)=187.25</t>
  </si>
  <si>
    <t>(143.8+175.8)/(2)=159.8</t>
  </si>
  <si>
    <t>S2</t>
  </si>
  <si>
    <t>(7+14)/(2)=10.5</t>
  </si>
  <si>
    <t>(39.9+450.4)/(2)=245.2</t>
  </si>
  <si>
    <t>(26+69.9)/(2)=47.95</t>
  </si>
  <si>
    <t>(26+51.9)/(2)=38.95</t>
  </si>
  <si>
    <t>(961.8+79.9)/(2)=520.85</t>
  </si>
  <si>
    <t>(27+95.9)/(2)=61.4</t>
  </si>
  <si>
    <t>(90.9+180.8)/(2)=135.8</t>
  </si>
  <si>
    <t>(69.9+175.8)/(2)=122.85</t>
  </si>
  <si>
    <t>S3</t>
  </si>
  <si>
    <t>(167.8+252.7)/(2)=210.25</t>
  </si>
  <si>
    <t>(51.9+9)/(2)=30.45</t>
  </si>
  <si>
    <t>(90.9+159.8)/(2)=125.35</t>
  </si>
  <si>
    <t>S4</t>
  </si>
  <si>
    <t>(59.9+67.9)/(2)=63.9</t>
  </si>
  <si>
    <t>(113.9+252.7)/(2)=183.25</t>
  </si>
  <si>
    <t>(4+69.9)/(2)=36.95</t>
  </si>
  <si>
    <t>(7+154.8)/(2)=80.9</t>
  </si>
  <si>
    <t>(90.9+156.8)/(2)=123.85</t>
  </si>
  <si>
    <t>(69.9+156.8)/(2)=113.35</t>
  </si>
  <si>
    <t>S5</t>
  </si>
  <si>
    <t>(39.9+67.9)/(2)=53.95</t>
  </si>
  <si>
    <t>(26+40.9)/(2)=33.45</t>
  </si>
  <si>
    <t>(15+156.8)/(2)=85.9</t>
  </si>
  <si>
    <t>S6</t>
  </si>
  <si>
    <t>S7</t>
  </si>
  <si>
    <t>(25+37)/(2)=30.95</t>
  </si>
  <si>
    <t>S8</t>
  </si>
  <si>
    <t>S9</t>
  </si>
  <si>
    <t>(27+84.9)/(2)=55.95</t>
  </si>
  <si>
    <t>(10+142.8)/(2)=76.4</t>
  </si>
  <si>
    <t>S10</t>
  </si>
  <si>
    <t>(63.9+252.7)/(2)=158.3</t>
  </si>
  <si>
    <t>S11</t>
  </si>
  <si>
    <t>(69.9+130.8)/(2)=100.35</t>
  </si>
  <si>
    <t>S12</t>
  </si>
  <si>
    <t>(39.9+47.9)/(2)=43.95</t>
  </si>
  <si>
    <t>(58.9+252.7)/(2)=155.8</t>
  </si>
  <si>
    <t>(39.9+130.8)/(2)=85.4</t>
  </si>
  <si>
    <t>S13</t>
  </si>
  <si>
    <t>(37+252.7)/(2)=144.8</t>
  </si>
  <si>
    <t>S14</t>
  </si>
  <si>
    <t>(0+69.9)/(2)=34.95</t>
  </si>
  <si>
    <t>(9+142.8)/(2)=75.9</t>
  </si>
  <si>
    <t>S15</t>
  </si>
  <si>
    <t>(51.9+8)/(2)=29.95</t>
  </si>
  <si>
    <t>S16</t>
  </si>
  <si>
    <t>S17</t>
  </si>
  <si>
    <t>(27+47.9)/(2)=37.45</t>
  </si>
  <si>
    <t>S18</t>
  </si>
  <si>
    <t>(24+8)/(2)=16</t>
  </si>
  <si>
    <t>(19+130.8)/(2)=74.9</t>
  </si>
  <si>
    <t>S19</t>
  </si>
  <si>
    <t>(27+80.9)/(2)=53.95</t>
  </si>
  <si>
    <t>S20</t>
  </si>
  <si>
    <t>(26+75.9)/(2)=50.95</t>
  </si>
  <si>
    <t>(21+0)/(2)=10.5</t>
  </si>
  <si>
    <t>S21</t>
  </si>
  <si>
    <t>(13+75.9)/(2)=44.45</t>
  </si>
  <si>
    <t>S22</t>
  </si>
  <si>
    <t>(43.9+9)/(2)=26.45</t>
  </si>
  <si>
    <t>S23</t>
  </si>
  <si>
    <t>(0+62.9)/(2)=31.45</t>
  </si>
  <si>
    <t>(38+9)/(2)=23.45</t>
  </si>
  <si>
    <t>(19+0)/(2)=9.5</t>
  </si>
  <si>
    <t>S24</t>
  </si>
  <si>
    <t>S25</t>
  </si>
  <si>
    <t>(9+0)/(2)=4.5</t>
  </si>
  <si>
    <t>S26</t>
  </si>
  <si>
    <t>(7+137.8)/(2)=72.4</t>
  </si>
  <si>
    <t>(0+142.8)/(2)=71.4</t>
  </si>
  <si>
    <t>S27</t>
  </si>
  <si>
    <t>S28</t>
  </si>
  <si>
    <t>S29</t>
  </si>
  <si>
    <t>S30</t>
  </si>
  <si>
    <t>S31</t>
  </si>
  <si>
    <t>S32</t>
  </si>
  <si>
    <t>(27+42.9)/(2)=34.95</t>
  </si>
  <si>
    <t>(29+252.7)/(2)=140.8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</si>
  <si>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</si>
  <si>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</si>
  <si>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</si>
  <si>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</si>
  <si>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</si>
  <si>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</si>
  <si>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</si>
  <si>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</si>
  <si>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</si>
  <si>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(39.9+444.4)/(2)=242.2</t>
  </si>
  <si>
    <t>S42</t>
  </si>
  <si>
    <t>S43</t>
  </si>
  <si>
    <t>S44</t>
  </si>
  <si>
    <t>(14+37)/(2)=25.45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</si>
  <si>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</si>
  <si>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</si>
  <si>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</si>
  <si>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</si>
  <si>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</si>
  <si>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</si>
  <si>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</si>
  <si>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</si>
  <si>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</si>
  <si>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(956.8+79.9)/(2)=518.35</t>
  </si>
  <si>
    <t>S54</t>
  </si>
  <si>
    <t>S55</t>
  </si>
  <si>
    <t>S56</t>
  </si>
  <si>
    <t>(7+127.8)/(2)=67.4</t>
  </si>
  <si>
    <t>S57</t>
  </si>
  <si>
    <t>S58</t>
  </si>
  <si>
    <t>(7+12)/(2)=9.5</t>
  </si>
  <si>
    <t>S59</t>
  </si>
  <si>
    <t>S60</t>
  </si>
  <si>
    <t>S61</t>
  </si>
  <si>
    <t>S62</t>
  </si>
  <si>
    <t>S63</t>
  </si>
  <si>
    <t>(13+71.9)/(2)=42.45</t>
  </si>
  <si>
    <t>S64</t>
  </si>
  <si>
    <t>S65</t>
  </si>
  <si>
    <t>S66</t>
  </si>
  <si>
    <t>S67</t>
  </si>
  <si>
    <t>S68</t>
  </si>
  <si>
    <t>(956.8+72.9)/(2)=514.85</t>
  </si>
  <si>
    <t>S69</t>
  </si>
  <si>
    <t>S70</t>
  </si>
  <si>
    <t>(16+252.7)/(2)=134.35</t>
  </si>
  <si>
    <t>S71</t>
  </si>
  <si>
    <t>S72</t>
  </si>
  <si>
    <t>S73</t>
  </si>
  <si>
    <t>S74</t>
  </si>
  <si>
    <t>(14+34)/(2)=23.95</t>
  </si>
  <si>
    <t>S75</t>
  </si>
  <si>
    <t>(24+42.9)/(2)=33.45</t>
  </si>
  <si>
    <t>S76</t>
  </si>
  <si>
    <t>S77</t>
  </si>
  <si>
    <t>S78</t>
  </si>
  <si>
    <t>S79</t>
  </si>
  <si>
    <t>(39.9+438.4)/(2)=239.2</t>
  </si>
  <si>
    <t>S80</t>
  </si>
  <si>
    <t>S81</t>
  </si>
  <si>
    <t>S82</t>
  </si>
  <si>
    <t>S83</t>
  </si>
  <si>
    <t>(38.9+438.4)/(2)=238.7</t>
  </si>
  <si>
    <t>S84</t>
  </si>
  <si>
    <t>(14+31)/(2)=22.45</t>
  </si>
  <si>
    <t>(5+71.9)/(2)=38.45</t>
  </si>
  <si>
    <t>S85</t>
  </si>
  <si>
    <t>(22+42.9)/(2)=32.45</t>
  </si>
  <si>
    <t>S86</t>
  </si>
  <si>
    <t>S87</t>
  </si>
  <si>
    <t>S88</t>
  </si>
  <si>
    <t>S89</t>
  </si>
  <si>
    <t>(38.9+429.4)/(2)=234.2</t>
  </si>
  <si>
    <t>S90</t>
  </si>
  <si>
    <t>S91</t>
  </si>
  <si>
    <t>S92</t>
  </si>
  <si>
    <t>S93</t>
  </si>
  <si>
    <t>(7+124.8)/(2)=65.9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</si>
  <si>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</si>
  <si>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</si>
  <si>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</si>
  <si>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</si>
  <si>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</si>
  <si>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</si>
  <si>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</si>
  <si>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</si>
  <si>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</si>
  <si>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</si>
  <si>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S104</t>
  </si>
  <si>
    <t>S105</t>
  </si>
  <si>
    <t>(38+5)/(2)=21.45</t>
  </si>
  <si>
    <t>S106</t>
  </si>
  <si>
    <t>S107</t>
  </si>
  <si>
    <t>S108</t>
  </si>
  <si>
    <t>S109</t>
  </si>
  <si>
    <t>S110</t>
  </si>
  <si>
    <t>S111</t>
  </si>
  <si>
    <t>(12+31)/(2)=21.45</t>
  </si>
  <si>
    <t>(0+124.8)/(2)=62.4</t>
  </si>
  <si>
    <t>S112</t>
  </si>
  <si>
    <t>(7+0)/(2)=3.5</t>
  </si>
  <si>
    <t>S113</t>
  </si>
  <si>
    <t>S114</t>
  </si>
  <si>
    <t>S115</t>
  </si>
  <si>
    <t>(0+31)/(2)=15.5</t>
  </si>
  <si>
    <t>S116</t>
  </si>
  <si>
    <t>(0+0)/(2)=0</t>
  </si>
  <si>
    <t>S117</t>
  </si>
  <si>
    <t>S118</t>
  </si>
  <si>
    <t>S119</t>
  </si>
  <si>
    <t>S120</t>
  </si>
  <si>
    <t>S121</t>
  </si>
  <si>
    <t>S122</t>
  </si>
  <si>
    <t>S123</t>
  </si>
  <si>
    <t>S124</t>
  </si>
  <si>
    <t>S125</t>
  </si>
  <si>
    <t>S126</t>
  </si>
  <si>
    <t>S127</t>
  </si>
  <si>
    <t>(956.8+62.9)/(2)=509.85</t>
  </si>
  <si>
    <t>S128</t>
  </si>
  <si>
    <t>(22+38)/(2)=29.95</t>
  </si>
  <si>
    <t>S129</t>
  </si>
  <si>
    <t>S130</t>
  </si>
  <si>
    <t>S131</t>
  </si>
  <si>
    <t>S132</t>
  </si>
  <si>
    <t>S133</t>
  </si>
  <si>
    <t>S134</t>
  </si>
  <si>
    <t>S135</t>
  </si>
  <si>
    <t>(10+38)/(2)=23.95</t>
  </si>
  <si>
    <t>S136</t>
  </si>
  <si>
    <t>(5+69.9)/(2)=37.45</t>
  </si>
  <si>
    <t>S137</t>
  </si>
  <si>
    <t>S138</t>
  </si>
  <si>
    <t>(38+0)/(2)=19</t>
  </si>
  <si>
    <t>S139</t>
  </si>
  <si>
    <t>(948.8+62.9)/(2)=505.85</t>
  </si>
  <si>
    <t>(3+130.8)/(2)=66.9</t>
  </si>
  <si>
    <t>S140</t>
  </si>
  <si>
    <t>(948.8+57.9)/(2)=503.35</t>
  </si>
  <si>
    <t>S141</t>
  </si>
  <si>
    <t>(16+233.7)/(2)=124.85</t>
  </si>
  <si>
    <t>S142</t>
  </si>
  <si>
    <t>(7+38)/(2)=22.45</t>
  </si>
  <si>
    <t>(0+47.9)/(2)=23.95</t>
  </si>
  <si>
    <t>S143</t>
  </si>
  <si>
    <t>S144</t>
  </si>
  <si>
    <t>S145</t>
  </si>
  <si>
    <t>S146</t>
  </si>
  <si>
    <t>S147</t>
  </si>
  <si>
    <t>(38.9+392.5)/(2)=215.7</t>
  </si>
  <si>
    <t>(5+63.9)/(2)=34.45</t>
  </si>
  <si>
    <t>S148</t>
  </si>
  <si>
    <t>(948.8+55.9)/(2)=502.35</t>
  </si>
  <si>
    <t>S149</t>
  </si>
  <si>
    <t>S150</t>
  </si>
  <si>
    <t>S151</t>
  </si>
  <si>
    <t>S152</t>
  </si>
  <si>
    <t>(948.8+52.9)/(2)=500.85</t>
  </si>
  <si>
    <t>S153</t>
  </si>
  <si>
    <t>S154</t>
  </si>
  <si>
    <t>(38.9+378.5)/(2)=208.75</t>
  </si>
  <si>
    <t>S155</t>
  </si>
  <si>
    <t>(3+108.9)/(2)=55.95</t>
  </si>
  <si>
    <t>S156</t>
  </si>
  <si>
    <t>(0+38)/(2)=19</t>
  </si>
  <si>
    <t>(0+108.9)/(2)=54.45</t>
  </si>
  <si>
    <t>S157</t>
  </si>
  <si>
    <t>(38.9+361.5)/(2)=200.25</t>
  </si>
  <si>
    <t>(0+63.9)/(2)=31.95</t>
  </si>
  <si>
    <t>(0+106.9)/(2)=53.45</t>
  </si>
  <si>
    <t>S158</t>
  </si>
  <si>
    <t>(16+209.7)/(2)=112.85</t>
  </si>
  <si>
    <t>(38.9+356.5)/(2)=197.75</t>
  </si>
  <si>
    <t>(945.8+52.9)/(2)=499.35</t>
  </si>
  <si>
    <t>S159</t>
  </si>
  <si>
    <t>(16+153.8)/(2)=84.9</t>
  </si>
  <si>
    <t>S160</t>
  </si>
  <si>
    <t>(945.8+0)/(2)=472.9</t>
  </si>
  <si>
    <t>S161</t>
  </si>
  <si>
    <t>(0+356.5)/(2)=178.25</t>
  </si>
  <si>
    <t>(852.9+0)/(2)=426.45</t>
  </si>
  <si>
    <t>(0+92.9)/(2)=46.45</t>
  </si>
  <si>
    <t>S162</t>
  </si>
  <si>
    <t>(0+232.7)/(2)=116.35</t>
  </si>
  <si>
    <t>Lépcsők(2)</t>
  </si>
  <si>
    <t>becslés</t>
  </si>
  <si>
    <t>delta</t>
  </si>
  <si>
    <t>korreláció</t>
  </si>
  <si>
    <t>COCO STD: 1536517</t>
  </si>
  <si>
    <t>(32+0)/(2)=16</t>
  </si>
  <si>
    <t>(39.9+11)/(2)=25.45</t>
  </si>
  <si>
    <t>(61.9+136.8)/(2)=99.35</t>
  </si>
  <si>
    <t>(13+4)/(2)=8.5</t>
  </si>
  <si>
    <t>(39.9+0)/(2)=19.95</t>
  </si>
  <si>
    <t>(1023.4+19)/(2)=521.2</t>
  </si>
  <si>
    <t>(26+14)/(2)=19.95</t>
  </si>
  <si>
    <t>(24+889.6)/(2)=456.8</t>
  </si>
  <si>
    <t>(29+67.9)/(2)=48.45</t>
  </si>
  <si>
    <t>(45.9+942.5)/(2)=494.25</t>
  </si>
  <si>
    <t>(44.9+39.9)/(2)=42.45</t>
  </si>
  <si>
    <t>(2+31)/(2)=16.45</t>
  </si>
  <si>
    <t>(45.9+56.9)/(2)=51.4</t>
  </si>
  <si>
    <t>(17+11)/(2)=14</t>
  </si>
  <si>
    <t>(3+4)/(2)=3.5</t>
  </si>
  <si>
    <t>(24+17)/(2)=20.45</t>
  </si>
  <si>
    <t>(6+17)/(2)=11.5</t>
  </si>
  <si>
    <t>(2+0)/(2)=1</t>
  </si>
  <si>
    <t>(47.9+77.9)/(2)=62.9</t>
  </si>
  <si>
    <t>(13+67.9)/(2)=40.45</t>
  </si>
  <si>
    <t>(9+67.9)/(2)=38.45</t>
  </si>
  <si>
    <t>(26+39.9)/(2)=32.95</t>
  </si>
  <si>
    <t>(18+77.9)/(2)=47.95</t>
  </si>
  <si>
    <t>(38.9+942.5)/(2)=490.75</t>
  </si>
  <si>
    <t>(29+0)/(2)=14.5</t>
  </si>
  <si>
    <t>(26+36.9)/(2)=31.45</t>
  </si>
  <si>
    <t>(17+39.9)/(2)=28.45</t>
  </si>
  <si>
    <t>(13+39.9)/(2)=26.45</t>
  </si>
  <si>
    <t>(26+27)/(2)=26.45</t>
  </si>
  <si>
    <t>(11+39.9)/(2)=25.45</t>
  </si>
  <si>
    <t>(2+27)/(2)=14.5</t>
  </si>
  <si>
    <t>(10+11)/(2)=10.5</t>
  </si>
  <si>
    <t>(0+20)/(2)=10</t>
  </si>
  <si>
    <t>(18+0)/(2)=9</t>
  </si>
  <si>
    <t>(7+39.9)/(2)=23.45</t>
  </si>
  <si>
    <t>(9+48.9)/(2)=28.95</t>
  </si>
  <si>
    <t>(10+77.9)/(2)=43.95</t>
  </si>
  <si>
    <t>(22+27)/(2)=24.45</t>
  </si>
  <si>
    <t>(3+3)/(2)=3</t>
  </si>
  <si>
    <t>(13+14)/(2)=13.5</t>
  </si>
  <si>
    <t>(3+1)/(2)=2</t>
  </si>
  <si>
    <t>(1010.4+19)/(2)=514.7</t>
  </si>
  <si>
    <t>(35.9+942.5)/(2)=489.25</t>
  </si>
  <si>
    <t>(9+46.9)/(2)=27.95</t>
  </si>
  <si>
    <t>(13+13)/(2)=13</t>
  </si>
  <si>
    <t>(14+0)/(2)=7</t>
  </si>
  <si>
    <t>(22+24)/(2)=22.95</t>
  </si>
  <si>
    <t>(31+942.5)/(2)=486.75</t>
  </si>
  <si>
    <t>(7+37.9)/(2)=22.45</t>
  </si>
  <si>
    <t>(9+11)/(2)=10</t>
  </si>
  <si>
    <t>(3+31)/(2)=16.95</t>
  </si>
  <si>
    <t>(1+31)/(2)=16</t>
  </si>
  <si>
    <t>(1+10)/(2)=5.5</t>
  </si>
  <si>
    <t>(4+46.9)/(2)=25.45</t>
  </si>
  <si>
    <t>(3+0)/(2)=1.5</t>
  </si>
  <si>
    <t>(6+6)/(2)=6</t>
  </si>
  <si>
    <t>(1010.4+17)/(2)=513.7</t>
  </si>
  <si>
    <t>(0+19)/(2)=9.5</t>
  </si>
  <si>
    <t>(10+75.9)/(2)=42.95</t>
  </si>
  <si>
    <t>(1010.4+0)/(2)=505.2</t>
  </si>
  <si>
    <t>(4+40.9)/(2)=22.45</t>
  </si>
  <si>
    <t>(1+5)/(2)=3</t>
  </si>
  <si>
    <t>(1004.5+0)/(2)=502.25</t>
  </si>
  <si>
    <t>(0+40.9)/(2)=20.45</t>
  </si>
  <si>
    <t>(0+5)/(2)=2.5</t>
  </si>
  <si>
    <t>(23+942.5)/(2)=482.75</t>
  </si>
  <si>
    <t>(0+18)/(2)=9</t>
  </si>
  <si>
    <t>(4+13)/(2)=8.5</t>
  </si>
  <si>
    <t>(6+0)/(2)=3</t>
  </si>
  <si>
    <t>(4+8)/(2)=6</t>
  </si>
  <si>
    <t>(0+16)/(2)=8</t>
  </si>
  <si>
    <t>(23+930.6)/(2)=476.75</t>
  </si>
  <si>
    <t>(0+6)/(2)=3</t>
  </si>
  <si>
    <t>(4+5)/(2)=4.5</t>
  </si>
  <si>
    <t>(4+0)/(2)=2</t>
  </si>
  <si>
    <t>(23+920.6)/(2)=471.75</t>
  </si>
  <si>
    <t>(3+892.6)/(2)=447.8</t>
  </si>
  <si>
    <t>(9+50.9)/(2)=29.95</t>
  </si>
  <si>
    <t>COCO:STD</t>
  </si>
  <si>
    <t>Becslés</t>
  </si>
  <si>
    <t>Tény+0</t>
  </si>
  <si>
    <t>Delta</t>
  </si>
  <si>
    <t>Delta/Tény</t>
  </si>
  <si>
    <t>S1 összeg:</t>
  </si>
  <si>
    <t>S162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</si>
  <si>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</si>
  <si>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</si>
  <si>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</si>
  <si>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</si>
  <si>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</si>
  <si>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</si>
  <si>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</si>
  <si>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6"/>
        <color rgb="FF333333"/>
        <rFont val="Verdana"/>
        <family val="2"/>
        <charset val="238"/>
      </rPr>
      <t>2.26 Mb</t>
    </r>
  </si>
  <si>
    <r>
      <t>A futtatás időtartama: </t>
    </r>
    <r>
      <rPr>
        <b/>
        <sz val="6"/>
        <color rgb="FF333333"/>
        <rFont val="Verdana"/>
        <family val="2"/>
        <charset val="238"/>
      </rPr>
      <t>14.35 mp (0.24 p)</t>
    </r>
  </si>
  <si>
    <t>korr_323(162)</t>
  </si>
  <si>
    <t>korr_145</t>
  </si>
  <si>
    <t>munkalap</t>
  </si>
  <si>
    <t>tartalom</t>
  </si>
  <si>
    <t>nyers_323</t>
  </si>
  <si>
    <t>szórások-szórásának-szórása 323 másodperces megfigyelésre sorszámozva az időmúlás modellezése céljából</t>
  </si>
  <si>
    <t>nyers_fel1</t>
  </si>
  <si>
    <t>a futtató környezethez optimalizált (sorszám-felezett) tanulási minta</t>
  </si>
  <si>
    <t>modell_fel1-323(162)</t>
  </si>
  <si>
    <t>A 323 objektum 162 sorszámra szűkített nézetének eredményei</t>
  </si>
  <si>
    <t>modell_fel1-100</t>
  </si>
  <si>
    <t>A 323 objektum 162 sorszámra szűkített nézetéből az első 100 objektumhoz tartozó eredmények</t>
  </si>
  <si>
    <t>eredmenyek</t>
  </si>
  <si>
    <t>Az egyre hosszabb megfigyelési időszakok tény-becslés korrelációinak alakulása időben (323 objektumra, az első 100 objektumra, másik személyre 145 objektumra), ahol minden objektum egy-egy másodperc</t>
  </si>
  <si>
    <t>Konklúziók</t>
  </si>
  <si>
    <t>Az idő múlásán keresztül az agyi tevékenység irányított alakulása (vö. megnyugvás) feltárható.</t>
  </si>
  <si>
    <t>A koncentráció mértéke és hossza személyenként eltérő az elvárásoknak megfelelő. Ez az alapja annak, hogy adott beavatkozás hasznos-e, vagy sem - jelen esetben a megnyugvás szempontjából. Ha a stimulusok (belső és/vagy külső) hatására a megnyugvás strukturálódását jelző korrelációgörbe lassan, de biztosan erősödik, akkor az illetően egy fókuszálásra tartósan képes, célirányos személyiség. Ha a korrelációs görbe gyorsan tör nagy magasságokba, akkor az adott személyiség kevésbé kitartó, de erős önkontroll alatt álló, stb.</t>
  </si>
  <si>
    <t>A koncentrációról alkotott vélemény a vizsgált időminta hosszával változik, hiszen az idő múlásával és a koncentráció csökkenésével az agy komplex tevékenységekbe kezd időről időre…</t>
  </si>
  <si>
    <t>A korreláció értéke az idő hosszával fordítottan arányos - minél hosszabb a megfigyelt időszak, annál kevésbé illik, hogy korreláljanak ennek részletei egymással (vö. alvás, kizökkentő belső gondolatok/külső ingerek)…</t>
  </si>
  <si>
    <t>A görbék első csúcsa quasi ugyanott van, majd visszaesés következik be minden görbe esetén, melyből a kék és a szürke görbe újra kitör felfelé. A szürke azonban a kitörést homogénebb módon hajtja végre. A kék és a szürke görbe is új csúcsot érnek el.</t>
  </si>
  <si>
    <t>COCO STD: 2260945</t>
  </si>
  <si>
    <t>(13+11)/(2)=12</t>
  </si>
  <si>
    <t>(1034+122)/(2)=578</t>
  </si>
  <si>
    <t>(62+120)/(2)=91</t>
  </si>
  <si>
    <t>(33+88)/(2)=60.5</t>
  </si>
  <si>
    <t>(36+27)/(2)=31.5</t>
  </si>
  <si>
    <t>(31+8)/(2)=19.5</t>
  </si>
  <si>
    <t>(32+43)/(2)=37.5</t>
  </si>
  <si>
    <t>(25+35)/(2)=30</t>
  </si>
  <si>
    <t>(10+814)/(2)=412</t>
  </si>
  <si>
    <t>(53+13)/(2)=33</t>
  </si>
  <si>
    <t>(64+39)/(2)=51.5</t>
  </si>
  <si>
    <t>(57+50)/(2)=53.5</t>
  </si>
  <si>
    <t>(122+134)/(2)=128</t>
  </si>
  <si>
    <t>(82+62)/(2)=72</t>
  </si>
  <si>
    <t>(1034+70)/(2)=552</t>
  </si>
  <si>
    <t>(30+48)/(2)=39</t>
  </si>
  <si>
    <t>(0+27)/(2)=13.5</t>
  </si>
  <si>
    <t>(23+13)/(2)=18</t>
  </si>
  <si>
    <t>(1010+70)/(2)=540</t>
  </si>
  <si>
    <t>(55+120)/(2)=87.5</t>
  </si>
  <si>
    <t>(8+50)/(2)=29</t>
  </si>
  <si>
    <t>(0+7)/(2)=3.5</t>
  </si>
  <si>
    <t>(28+43)/(2)=35.5</t>
  </si>
  <si>
    <t>(13+35)/(2)=24</t>
  </si>
  <si>
    <t>(49+120)/(2)=84.5</t>
  </si>
  <si>
    <t>(64+32)/(2)=48</t>
  </si>
  <si>
    <t>(35+62)/(2)=48.5</t>
  </si>
  <si>
    <t>(1010+39)/(2)=524.5</t>
  </si>
  <si>
    <t>(25+120)/(2)=72.5</t>
  </si>
  <si>
    <t>(22+48)/(2)=35</t>
  </si>
  <si>
    <t>(31+32)/(2)=31.5</t>
  </si>
  <si>
    <t>(8+31)/(2)=19.5</t>
  </si>
  <si>
    <t>(11+35)/(2)=23</t>
  </si>
  <si>
    <t>(17+62)/(2)=39.5</t>
  </si>
  <si>
    <t>(1+814)/(2)=407.5</t>
  </si>
  <si>
    <t>(19+32)/(2)=25.5</t>
  </si>
  <si>
    <t>(998+39)/(2)=518.5</t>
  </si>
  <si>
    <t>(23+10)/(2)=16.5</t>
  </si>
  <si>
    <t>(20+120)/(2)=70</t>
  </si>
  <si>
    <t>(998+37)/(2)=517.5</t>
  </si>
  <si>
    <t>(31+7)/(2)=19</t>
  </si>
  <si>
    <t>(0+29)/(2)=14.5</t>
  </si>
  <si>
    <t>(1+813)/(2)=407</t>
  </si>
  <si>
    <t>(12+7)/(2)=9.5</t>
  </si>
  <si>
    <t>(18+43)/(2)=30.5</t>
  </si>
  <si>
    <t>(0+28)/(2)=14</t>
  </si>
  <si>
    <t>(20+118)/(2)=69</t>
  </si>
  <si>
    <t>(16+113)/(2)=64.5</t>
  </si>
  <si>
    <t>(13+10)/(2)=11.5</t>
  </si>
  <si>
    <t>(13+8)/(2)=10.5</t>
  </si>
  <si>
    <t>(994+37)/(2)=515.5</t>
  </si>
  <si>
    <t>(13+2)/(2)=7.5</t>
  </si>
  <si>
    <t>(22+47)/(2)=34.5</t>
  </si>
  <si>
    <t>(8+35)/(2)=21.5</t>
  </si>
  <si>
    <t>(10+7)/(2)=8.5</t>
  </si>
  <si>
    <t>(7+7)/(2)=7</t>
  </si>
  <si>
    <t>(11+32)/(2)=21.5</t>
  </si>
  <si>
    <t>(994+31)/(2)=512.5</t>
  </si>
  <si>
    <t>(6+35)/(2)=20.5</t>
  </si>
  <si>
    <t>(10+2)/(2)=6</t>
  </si>
  <si>
    <t>(994+30)/(2)=512</t>
  </si>
  <si>
    <t>(22+44)/(2)=33</t>
  </si>
  <si>
    <t>(6+32)/(2)=19</t>
  </si>
  <si>
    <t>(22+38)/(2)=30</t>
  </si>
  <si>
    <t>(6+33)/(2)=19.5</t>
  </si>
  <si>
    <t>(5+2)/(2)=3.5</t>
  </si>
  <si>
    <t>(0+813)/(2)=406.5</t>
  </si>
  <si>
    <t>(18+16)/(2)=17</t>
  </si>
  <si>
    <t>(994+29)/(2)=511.5</t>
  </si>
  <si>
    <t>(18+15)/(2)=16.5</t>
  </si>
  <si>
    <t>(13+15)/(2)=14</t>
  </si>
  <si>
    <t>(1+62)/(2)=31.5</t>
  </si>
  <si>
    <t>(5+0)/(2)=2.5</t>
  </si>
  <si>
    <t>(979+29)/(2)=504</t>
  </si>
  <si>
    <t>(3+32)/(2)=17.5</t>
  </si>
  <si>
    <t>(1+0)/(2)=0.5</t>
  </si>
  <si>
    <t>(0+32)/(2)=16</t>
  </si>
  <si>
    <t>(0+11)/(2)=5.5</t>
  </si>
  <si>
    <t>(0+33)/(2)=16.5</t>
  </si>
  <si>
    <t>(13+0)/(2)=6.5</t>
  </si>
  <si>
    <t>(963+0)/(2)=481.5</t>
  </si>
  <si>
    <t>(0+792)/(2)=396</t>
  </si>
  <si>
    <t>(0+775)/(2)=387.5</t>
  </si>
  <si>
    <t>(16+62)/(2)=39</t>
  </si>
  <si>
    <t>(0+767)/(2)=383.5</t>
  </si>
  <si>
    <r>
      <t>Maximális memória használat: </t>
    </r>
    <r>
      <rPr>
        <b/>
        <sz val="6"/>
        <color rgb="FF333333"/>
        <rFont val="Verdana"/>
        <family val="2"/>
        <charset val="238"/>
      </rPr>
      <t>2.51 Mb</t>
    </r>
  </si>
  <si>
    <r>
      <t>A futtatás időtartama: </t>
    </r>
    <r>
      <rPr>
        <b/>
        <sz val="6"/>
        <color rgb="FF333333"/>
        <rFont val="Verdana"/>
        <family val="2"/>
        <charset val="238"/>
      </rPr>
      <t>19.65 mp (0.33 p)</t>
    </r>
  </si>
  <si>
    <t>korr_323/145</t>
  </si>
  <si>
    <t>modell_fel1-145</t>
  </si>
  <si>
    <t>A 323 objektum 162 sorszámra szűkített nézetéből az első 145 objektumhoz tartozó eredmények</t>
  </si>
  <si>
    <t>korr_323(145)</t>
  </si>
  <si>
    <t>korr_323(100)</t>
  </si>
  <si>
    <t>Az azonos hosszú sárga és szürke görbe világossá teszi a sárga (vö. kék és naracs) görbék azonos tulajdonosának és a szürke görbe tulajdonosának másságát (ami lehet személyiség és/vagy környezeti eredetű). A sárga görbe világos jelzi, hogy a 323 ásodpercig megfigyelt személyiség alapvetően gyorsan tört magasara, de onnan elveszítette a koncentrálás képességét...</t>
  </si>
  <si>
    <t>Cím</t>
  </si>
  <si>
    <t>Szerzők</t>
  </si>
  <si>
    <t>Keletkezés</t>
  </si>
  <si>
    <t>Sorozat</t>
  </si>
  <si>
    <t>MIAÚ HU ISSN 14191652 / Series: Information without magic of words / Sorozat: Szómágia-mentes információk</t>
  </si>
  <si>
    <t>MIAU No.</t>
  </si>
  <si>
    <t>URL</t>
  </si>
  <si>
    <t>Precíziós gazdálkodás az emberi agyban (Precision farming in the human brain) - 3. rész</t>
  </si>
  <si>
    <t>Pitlik László, Kalotaszegi András, Buczkó József, Hargitay Zoltán</t>
  </si>
  <si>
    <t>http://miau.gau.hu/miau/221/fft_v2.xlsx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</si>
</sst>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6"/>
      <color rgb="FF333333"/>
      <name val="Verdana"/>
      <family val="2"/>
      <charset val="238"/>
    </font>
    <font>
      <b/>
      <sz val="6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1"/>
    <xf numFmtId="0" fontId="4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'model_fel1-323(162)'!$T$661</c:f>
              <c:strCache>
                <c:ptCount val="1"/>
                <c:pt idx="0">
                  <c:v>korreláció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'model_fel1-323(162)'!$S$662:$S$984</c:f>
              <c:numCache>
                <c:formatCode>[$-F400]h:mm:ss\ AM/PM</c:formatCode>
                <c:ptCount val="323"/>
                <c:pt idx="0">
                  <c:v>0.50277777777777777</c:v>
                </c:pt>
                <c:pt idx="1">
                  <c:v>0.50347222222222221</c:v>
                </c:pt>
                <c:pt idx="2">
                  <c:v>0.50416666666666665</c:v>
                </c:pt>
                <c:pt idx="3">
                  <c:v>0.50486111111111109</c:v>
                </c:pt>
                <c:pt idx="4">
                  <c:v>0.50555555555555554</c:v>
                </c:pt>
                <c:pt idx="5">
                  <c:v>0.50624999999999998</c:v>
                </c:pt>
                <c:pt idx="6">
                  <c:v>0.50694444444444442</c:v>
                </c:pt>
                <c:pt idx="7">
                  <c:v>0.50763888888888886</c:v>
                </c:pt>
                <c:pt idx="8">
                  <c:v>0.5083333333333333</c:v>
                </c:pt>
                <c:pt idx="9">
                  <c:v>0.50902777777777775</c:v>
                </c:pt>
                <c:pt idx="10">
                  <c:v>0.50972222222222219</c:v>
                </c:pt>
                <c:pt idx="11">
                  <c:v>0.51041666666666663</c:v>
                </c:pt>
                <c:pt idx="12">
                  <c:v>0.51111111111111118</c:v>
                </c:pt>
                <c:pt idx="13">
                  <c:v>0.51180555555555551</c:v>
                </c:pt>
                <c:pt idx="14">
                  <c:v>0.51250000000000007</c:v>
                </c:pt>
                <c:pt idx="15">
                  <c:v>0.5131944444444444</c:v>
                </c:pt>
                <c:pt idx="16">
                  <c:v>0.51388888888888895</c:v>
                </c:pt>
                <c:pt idx="17">
                  <c:v>0.51458333333333328</c:v>
                </c:pt>
                <c:pt idx="18">
                  <c:v>0.51527777777777783</c:v>
                </c:pt>
                <c:pt idx="19">
                  <c:v>0.51597222222222217</c:v>
                </c:pt>
                <c:pt idx="20">
                  <c:v>0.51666666666666672</c:v>
                </c:pt>
                <c:pt idx="21">
                  <c:v>0.51736111111111105</c:v>
                </c:pt>
                <c:pt idx="22">
                  <c:v>0.5180555555555556</c:v>
                </c:pt>
                <c:pt idx="23">
                  <c:v>0.51874999999999993</c:v>
                </c:pt>
                <c:pt idx="24">
                  <c:v>0.51944444444444449</c:v>
                </c:pt>
                <c:pt idx="25">
                  <c:v>0.52013888888888882</c:v>
                </c:pt>
                <c:pt idx="26">
                  <c:v>0.52083333333333337</c:v>
                </c:pt>
                <c:pt idx="27">
                  <c:v>0.52152777777777781</c:v>
                </c:pt>
                <c:pt idx="28">
                  <c:v>0.52222222222222225</c:v>
                </c:pt>
                <c:pt idx="29">
                  <c:v>0.5229166666666667</c:v>
                </c:pt>
                <c:pt idx="30">
                  <c:v>0.52361111111111114</c:v>
                </c:pt>
                <c:pt idx="31">
                  <c:v>0.52430555555555558</c:v>
                </c:pt>
                <c:pt idx="32">
                  <c:v>0.52500000000000002</c:v>
                </c:pt>
                <c:pt idx="33">
                  <c:v>0.52569444444444446</c:v>
                </c:pt>
                <c:pt idx="34">
                  <c:v>0.52638888888888891</c:v>
                </c:pt>
                <c:pt idx="35">
                  <c:v>0.52708333333333335</c:v>
                </c:pt>
                <c:pt idx="36">
                  <c:v>0.52777777777777779</c:v>
                </c:pt>
                <c:pt idx="37">
                  <c:v>0.52847222222222223</c:v>
                </c:pt>
                <c:pt idx="38">
                  <c:v>0.52916666666666667</c:v>
                </c:pt>
                <c:pt idx="39">
                  <c:v>0.52986111111111112</c:v>
                </c:pt>
                <c:pt idx="40">
                  <c:v>0.53055555555555556</c:v>
                </c:pt>
                <c:pt idx="41">
                  <c:v>0.53125</c:v>
                </c:pt>
                <c:pt idx="42">
                  <c:v>0.53194444444444444</c:v>
                </c:pt>
                <c:pt idx="43">
                  <c:v>0.53263888888888888</c:v>
                </c:pt>
                <c:pt idx="44">
                  <c:v>0.53333333333333333</c:v>
                </c:pt>
                <c:pt idx="45">
                  <c:v>0.53402777777777777</c:v>
                </c:pt>
                <c:pt idx="46">
                  <c:v>0.53472222222222221</c:v>
                </c:pt>
                <c:pt idx="47">
                  <c:v>0.53541666666666665</c:v>
                </c:pt>
                <c:pt idx="48">
                  <c:v>0.53611111111111109</c:v>
                </c:pt>
                <c:pt idx="49">
                  <c:v>0.53680555555555554</c:v>
                </c:pt>
                <c:pt idx="50">
                  <c:v>0.53749999999999998</c:v>
                </c:pt>
                <c:pt idx="51">
                  <c:v>0.53819444444444442</c:v>
                </c:pt>
                <c:pt idx="52">
                  <c:v>0.53888888888888886</c:v>
                </c:pt>
                <c:pt idx="53">
                  <c:v>0.5395833333333333</c:v>
                </c:pt>
                <c:pt idx="54">
                  <c:v>0.54027777777777775</c:v>
                </c:pt>
                <c:pt idx="55">
                  <c:v>0.54097222222222219</c:v>
                </c:pt>
                <c:pt idx="56">
                  <c:v>0.54166666666666663</c:v>
                </c:pt>
                <c:pt idx="57">
                  <c:v>0.54236111111111118</c:v>
                </c:pt>
                <c:pt idx="58">
                  <c:v>0.54305555555555551</c:v>
                </c:pt>
                <c:pt idx="59">
                  <c:v>0.54375000000000007</c:v>
                </c:pt>
                <c:pt idx="60">
                  <c:v>0.5444444444444444</c:v>
                </c:pt>
                <c:pt idx="61">
                  <c:v>0.54513888888888895</c:v>
                </c:pt>
                <c:pt idx="62">
                  <c:v>0.54583333333333328</c:v>
                </c:pt>
                <c:pt idx="63">
                  <c:v>0.54652777777777783</c:v>
                </c:pt>
                <c:pt idx="64">
                  <c:v>0.54722222222222217</c:v>
                </c:pt>
                <c:pt idx="65">
                  <c:v>0.54791666666666672</c:v>
                </c:pt>
                <c:pt idx="66">
                  <c:v>0.54861111111111105</c:v>
                </c:pt>
                <c:pt idx="67">
                  <c:v>0.5493055555555556</c:v>
                </c:pt>
                <c:pt idx="68">
                  <c:v>0.54999999999999993</c:v>
                </c:pt>
                <c:pt idx="69">
                  <c:v>0.55069444444444449</c:v>
                </c:pt>
                <c:pt idx="70">
                  <c:v>0.55138888888888882</c:v>
                </c:pt>
                <c:pt idx="71">
                  <c:v>0.55208333333333337</c:v>
                </c:pt>
                <c:pt idx="72">
                  <c:v>0.55277777777777781</c:v>
                </c:pt>
                <c:pt idx="73">
                  <c:v>0.55347222222222225</c:v>
                </c:pt>
                <c:pt idx="74">
                  <c:v>0.5541666666666667</c:v>
                </c:pt>
                <c:pt idx="75">
                  <c:v>0.55486111111111114</c:v>
                </c:pt>
                <c:pt idx="76">
                  <c:v>0.55555555555555558</c:v>
                </c:pt>
                <c:pt idx="77">
                  <c:v>0.55625000000000002</c:v>
                </c:pt>
                <c:pt idx="78">
                  <c:v>0.55694444444444446</c:v>
                </c:pt>
                <c:pt idx="79">
                  <c:v>0.55763888888888891</c:v>
                </c:pt>
                <c:pt idx="80">
                  <c:v>0.55833333333333335</c:v>
                </c:pt>
                <c:pt idx="81">
                  <c:v>0.55902777777777779</c:v>
                </c:pt>
                <c:pt idx="82">
                  <c:v>0.55972222222222223</c:v>
                </c:pt>
                <c:pt idx="83">
                  <c:v>0.56041666666666667</c:v>
                </c:pt>
                <c:pt idx="84">
                  <c:v>0.56111111111111112</c:v>
                </c:pt>
                <c:pt idx="85">
                  <c:v>0.56180555555555556</c:v>
                </c:pt>
                <c:pt idx="86">
                  <c:v>0.5625</c:v>
                </c:pt>
                <c:pt idx="87">
                  <c:v>0.56319444444444444</c:v>
                </c:pt>
                <c:pt idx="88">
                  <c:v>0.56388888888888888</c:v>
                </c:pt>
                <c:pt idx="89">
                  <c:v>0.56458333333333333</c:v>
                </c:pt>
                <c:pt idx="90">
                  <c:v>0.56527777777777777</c:v>
                </c:pt>
                <c:pt idx="91">
                  <c:v>0.56597222222222221</c:v>
                </c:pt>
                <c:pt idx="92">
                  <c:v>0.56666666666666665</c:v>
                </c:pt>
                <c:pt idx="93">
                  <c:v>0.56736111111111109</c:v>
                </c:pt>
                <c:pt idx="94">
                  <c:v>0.56805555555555554</c:v>
                </c:pt>
                <c:pt idx="95">
                  <c:v>0.56874999999999998</c:v>
                </c:pt>
                <c:pt idx="96">
                  <c:v>0.56944444444444442</c:v>
                </c:pt>
                <c:pt idx="97">
                  <c:v>0.57013888888888886</c:v>
                </c:pt>
                <c:pt idx="98">
                  <c:v>0.5708333333333333</c:v>
                </c:pt>
                <c:pt idx="99">
                  <c:v>0.57152777777777775</c:v>
                </c:pt>
                <c:pt idx="100">
                  <c:v>0.57222222222222219</c:v>
                </c:pt>
                <c:pt idx="101">
                  <c:v>0.57291666666666663</c:v>
                </c:pt>
                <c:pt idx="102">
                  <c:v>0.57361111111111118</c:v>
                </c:pt>
                <c:pt idx="103">
                  <c:v>0.57430555555555551</c:v>
                </c:pt>
                <c:pt idx="104">
                  <c:v>0.57500000000000007</c:v>
                </c:pt>
                <c:pt idx="105">
                  <c:v>0.5756944444444444</c:v>
                </c:pt>
                <c:pt idx="106">
                  <c:v>0.57638888888888895</c:v>
                </c:pt>
                <c:pt idx="107">
                  <c:v>0.57708333333333328</c:v>
                </c:pt>
                <c:pt idx="108">
                  <c:v>0.57777777777777783</c:v>
                </c:pt>
                <c:pt idx="109">
                  <c:v>0.57847222222222217</c:v>
                </c:pt>
                <c:pt idx="110">
                  <c:v>0.57916666666666672</c:v>
                </c:pt>
                <c:pt idx="111">
                  <c:v>0.57986111111111105</c:v>
                </c:pt>
                <c:pt idx="112">
                  <c:v>0.5805555555555556</c:v>
                </c:pt>
                <c:pt idx="113">
                  <c:v>0.58124999999999993</c:v>
                </c:pt>
                <c:pt idx="114">
                  <c:v>0.58194444444444449</c:v>
                </c:pt>
                <c:pt idx="115">
                  <c:v>0.58263888888888882</c:v>
                </c:pt>
                <c:pt idx="116">
                  <c:v>0.58333333333333337</c:v>
                </c:pt>
                <c:pt idx="117">
                  <c:v>0.58402777777777781</c:v>
                </c:pt>
                <c:pt idx="118">
                  <c:v>0.58472222222222225</c:v>
                </c:pt>
                <c:pt idx="119">
                  <c:v>0.5854166666666667</c:v>
                </c:pt>
                <c:pt idx="120">
                  <c:v>0.58611111111111114</c:v>
                </c:pt>
                <c:pt idx="121">
                  <c:v>0.58680555555555558</c:v>
                </c:pt>
                <c:pt idx="122">
                  <c:v>0.58750000000000002</c:v>
                </c:pt>
                <c:pt idx="123">
                  <c:v>0.58819444444444446</c:v>
                </c:pt>
                <c:pt idx="124">
                  <c:v>0.58888888888888891</c:v>
                </c:pt>
                <c:pt idx="125">
                  <c:v>0.58958333333333335</c:v>
                </c:pt>
                <c:pt idx="126">
                  <c:v>0.59027777777777779</c:v>
                </c:pt>
                <c:pt idx="127">
                  <c:v>0.59097222222222223</c:v>
                </c:pt>
                <c:pt idx="128">
                  <c:v>0.59166666666666667</c:v>
                </c:pt>
                <c:pt idx="129">
                  <c:v>0.59236111111111112</c:v>
                </c:pt>
                <c:pt idx="130">
                  <c:v>0.59305555555555556</c:v>
                </c:pt>
                <c:pt idx="131">
                  <c:v>0.59375</c:v>
                </c:pt>
                <c:pt idx="132">
                  <c:v>0.59444444444444444</c:v>
                </c:pt>
                <c:pt idx="133">
                  <c:v>0.59513888888888888</c:v>
                </c:pt>
                <c:pt idx="134">
                  <c:v>0.59583333333333333</c:v>
                </c:pt>
                <c:pt idx="135">
                  <c:v>0.59652777777777777</c:v>
                </c:pt>
                <c:pt idx="136">
                  <c:v>0.59722222222222221</c:v>
                </c:pt>
                <c:pt idx="137">
                  <c:v>0.59791666666666665</c:v>
                </c:pt>
                <c:pt idx="138">
                  <c:v>0.59861111111111109</c:v>
                </c:pt>
                <c:pt idx="139">
                  <c:v>0.59930555555555554</c:v>
                </c:pt>
                <c:pt idx="140">
                  <c:v>0.6</c:v>
                </c:pt>
                <c:pt idx="141">
                  <c:v>0.60069444444444442</c:v>
                </c:pt>
                <c:pt idx="142">
                  <c:v>0.60138888888888886</c:v>
                </c:pt>
                <c:pt idx="143">
                  <c:v>0.6020833333333333</c:v>
                </c:pt>
                <c:pt idx="144">
                  <c:v>0.60277777777777775</c:v>
                </c:pt>
                <c:pt idx="145">
                  <c:v>0.60347222222222219</c:v>
                </c:pt>
                <c:pt idx="146">
                  <c:v>0.60416666666666663</c:v>
                </c:pt>
                <c:pt idx="147">
                  <c:v>0.60486111111111118</c:v>
                </c:pt>
                <c:pt idx="148">
                  <c:v>0.60555555555555551</c:v>
                </c:pt>
                <c:pt idx="149">
                  <c:v>0.60625000000000007</c:v>
                </c:pt>
                <c:pt idx="150">
                  <c:v>0.6069444444444444</c:v>
                </c:pt>
                <c:pt idx="151">
                  <c:v>0.60763888888888895</c:v>
                </c:pt>
                <c:pt idx="152">
                  <c:v>0.60833333333333328</c:v>
                </c:pt>
                <c:pt idx="153">
                  <c:v>0.60902777777777783</c:v>
                </c:pt>
                <c:pt idx="154">
                  <c:v>0.60972222222222217</c:v>
                </c:pt>
                <c:pt idx="155">
                  <c:v>0.61041666666666672</c:v>
                </c:pt>
                <c:pt idx="156">
                  <c:v>0.61111111111111105</c:v>
                </c:pt>
                <c:pt idx="157">
                  <c:v>0.6118055555555556</c:v>
                </c:pt>
                <c:pt idx="158">
                  <c:v>0.61249999999999993</c:v>
                </c:pt>
                <c:pt idx="159">
                  <c:v>0.61319444444444449</c:v>
                </c:pt>
                <c:pt idx="160">
                  <c:v>0.61388888888888882</c:v>
                </c:pt>
                <c:pt idx="161">
                  <c:v>0.61458333333333337</c:v>
                </c:pt>
                <c:pt idx="162">
                  <c:v>0.61527777777777781</c:v>
                </c:pt>
                <c:pt idx="163">
                  <c:v>0.61597222222222225</c:v>
                </c:pt>
                <c:pt idx="164">
                  <c:v>0.6166666666666667</c:v>
                </c:pt>
                <c:pt idx="165">
                  <c:v>0.61736111111111114</c:v>
                </c:pt>
                <c:pt idx="166">
                  <c:v>0.61805555555555558</c:v>
                </c:pt>
                <c:pt idx="167">
                  <c:v>0.61875000000000002</c:v>
                </c:pt>
                <c:pt idx="168">
                  <c:v>0.61944444444444446</c:v>
                </c:pt>
                <c:pt idx="169">
                  <c:v>0.62013888888888891</c:v>
                </c:pt>
                <c:pt idx="170">
                  <c:v>0.62083333333333335</c:v>
                </c:pt>
                <c:pt idx="171">
                  <c:v>0.62152777777777779</c:v>
                </c:pt>
                <c:pt idx="172">
                  <c:v>0.62222222222222223</c:v>
                </c:pt>
                <c:pt idx="173">
                  <c:v>0.62291666666666667</c:v>
                </c:pt>
                <c:pt idx="174">
                  <c:v>0.62361111111111112</c:v>
                </c:pt>
                <c:pt idx="175">
                  <c:v>0.62430555555555556</c:v>
                </c:pt>
                <c:pt idx="176">
                  <c:v>0.625</c:v>
                </c:pt>
                <c:pt idx="177">
                  <c:v>0.62569444444444444</c:v>
                </c:pt>
                <c:pt idx="178">
                  <c:v>0.62638888888888888</c:v>
                </c:pt>
                <c:pt idx="179">
                  <c:v>0.62708333333333333</c:v>
                </c:pt>
                <c:pt idx="180">
                  <c:v>0.62777777777777777</c:v>
                </c:pt>
                <c:pt idx="181">
                  <c:v>0.62847222222222221</c:v>
                </c:pt>
                <c:pt idx="182">
                  <c:v>0.62916666666666665</c:v>
                </c:pt>
                <c:pt idx="183">
                  <c:v>0.62986111111111109</c:v>
                </c:pt>
                <c:pt idx="184">
                  <c:v>0.63055555555555554</c:v>
                </c:pt>
                <c:pt idx="185">
                  <c:v>0.63124999999999998</c:v>
                </c:pt>
                <c:pt idx="186">
                  <c:v>0.63194444444444442</c:v>
                </c:pt>
                <c:pt idx="187">
                  <c:v>0.63263888888888886</c:v>
                </c:pt>
                <c:pt idx="188">
                  <c:v>0.6333333333333333</c:v>
                </c:pt>
                <c:pt idx="189">
                  <c:v>0.63402777777777775</c:v>
                </c:pt>
                <c:pt idx="190">
                  <c:v>0.63472222222222219</c:v>
                </c:pt>
                <c:pt idx="191">
                  <c:v>0.63541666666666663</c:v>
                </c:pt>
                <c:pt idx="192">
                  <c:v>0.63611111111111118</c:v>
                </c:pt>
                <c:pt idx="193">
                  <c:v>0.63680555555555551</c:v>
                </c:pt>
                <c:pt idx="194">
                  <c:v>0.63750000000000007</c:v>
                </c:pt>
                <c:pt idx="195">
                  <c:v>0.6381944444444444</c:v>
                </c:pt>
                <c:pt idx="196">
                  <c:v>0.63888888888888895</c:v>
                </c:pt>
                <c:pt idx="197">
                  <c:v>0.63958333333333328</c:v>
                </c:pt>
                <c:pt idx="198">
                  <c:v>0.64027777777777783</c:v>
                </c:pt>
                <c:pt idx="199">
                  <c:v>0.64097222222222217</c:v>
                </c:pt>
                <c:pt idx="200">
                  <c:v>0.64166666666666672</c:v>
                </c:pt>
                <c:pt idx="201">
                  <c:v>0.64236111111111105</c:v>
                </c:pt>
                <c:pt idx="202">
                  <c:v>0.6430555555555556</c:v>
                </c:pt>
                <c:pt idx="203">
                  <c:v>0.64374999999999993</c:v>
                </c:pt>
                <c:pt idx="204">
                  <c:v>0.64444444444444449</c:v>
                </c:pt>
                <c:pt idx="205">
                  <c:v>0.64513888888888882</c:v>
                </c:pt>
                <c:pt idx="206">
                  <c:v>0.64583333333333337</c:v>
                </c:pt>
                <c:pt idx="207">
                  <c:v>0.64652777777777781</c:v>
                </c:pt>
                <c:pt idx="208">
                  <c:v>0.64722222222222225</c:v>
                </c:pt>
                <c:pt idx="209">
                  <c:v>0.6479166666666667</c:v>
                </c:pt>
                <c:pt idx="210">
                  <c:v>0.64861111111111114</c:v>
                </c:pt>
                <c:pt idx="211">
                  <c:v>0.64930555555555558</c:v>
                </c:pt>
                <c:pt idx="212">
                  <c:v>0.65</c:v>
                </c:pt>
                <c:pt idx="213">
                  <c:v>0.65069444444444446</c:v>
                </c:pt>
                <c:pt idx="214">
                  <c:v>0.65138888888888891</c:v>
                </c:pt>
                <c:pt idx="215">
                  <c:v>0.65208333333333335</c:v>
                </c:pt>
                <c:pt idx="216">
                  <c:v>0.65277777777777779</c:v>
                </c:pt>
                <c:pt idx="217">
                  <c:v>0.65347222222222223</c:v>
                </c:pt>
                <c:pt idx="218">
                  <c:v>0.65416666666666667</c:v>
                </c:pt>
                <c:pt idx="219">
                  <c:v>0.65486111111111112</c:v>
                </c:pt>
                <c:pt idx="220">
                  <c:v>0.65555555555555556</c:v>
                </c:pt>
                <c:pt idx="221">
                  <c:v>0.65625</c:v>
                </c:pt>
                <c:pt idx="222">
                  <c:v>0.65694444444444444</c:v>
                </c:pt>
                <c:pt idx="223">
                  <c:v>0.65763888888888888</c:v>
                </c:pt>
                <c:pt idx="224">
                  <c:v>0.65833333333333333</c:v>
                </c:pt>
                <c:pt idx="225">
                  <c:v>0.65902777777777777</c:v>
                </c:pt>
                <c:pt idx="226">
                  <c:v>0.65972222222222221</c:v>
                </c:pt>
                <c:pt idx="227">
                  <c:v>0.66041666666666665</c:v>
                </c:pt>
                <c:pt idx="228">
                  <c:v>0.66111111111111109</c:v>
                </c:pt>
                <c:pt idx="229">
                  <c:v>0.66180555555555554</c:v>
                </c:pt>
                <c:pt idx="230">
                  <c:v>0.66249999999999998</c:v>
                </c:pt>
                <c:pt idx="231">
                  <c:v>0.66319444444444442</c:v>
                </c:pt>
                <c:pt idx="232">
                  <c:v>0.66388888888888886</c:v>
                </c:pt>
                <c:pt idx="233">
                  <c:v>0.6645833333333333</c:v>
                </c:pt>
                <c:pt idx="234">
                  <c:v>0.66527777777777775</c:v>
                </c:pt>
                <c:pt idx="235">
                  <c:v>0.66597222222222219</c:v>
                </c:pt>
                <c:pt idx="236">
                  <c:v>0.66666666666666663</c:v>
                </c:pt>
                <c:pt idx="237">
                  <c:v>0.66736111111111107</c:v>
                </c:pt>
                <c:pt idx="238">
                  <c:v>0.66805555555555562</c:v>
                </c:pt>
                <c:pt idx="239">
                  <c:v>0.66875000000000007</c:v>
                </c:pt>
                <c:pt idx="240">
                  <c:v>0.6694444444444444</c:v>
                </c:pt>
                <c:pt idx="241">
                  <c:v>0.67013888888888884</c:v>
                </c:pt>
                <c:pt idx="242">
                  <c:v>0.67083333333333339</c:v>
                </c:pt>
                <c:pt idx="243">
                  <c:v>0.67152777777777783</c:v>
                </c:pt>
                <c:pt idx="244">
                  <c:v>0.67222222222222217</c:v>
                </c:pt>
                <c:pt idx="245">
                  <c:v>0.67291666666666661</c:v>
                </c:pt>
                <c:pt idx="246">
                  <c:v>0.67361111111111116</c:v>
                </c:pt>
                <c:pt idx="247">
                  <c:v>0.6743055555555556</c:v>
                </c:pt>
                <c:pt idx="248">
                  <c:v>0.67499999999999993</c:v>
                </c:pt>
                <c:pt idx="249">
                  <c:v>0.67569444444444438</c:v>
                </c:pt>
                <c:pt idx="250">
                  <c:v>0.67638888888888893</c:v>
                </c:pt>
                <c:pt idx="251">
                  <c:v>0.67708333333333337</c:v>
                </c:pt>
                <c:pt idx="252">
                  <c:v>0.6777777777777777</c:v>
                </c:pt>
                <c:pt idx="253">
                  <c:v>0.67847222222222225</c:v>
                </c:pt>
                <c:pt idx="254">
                  <c:v>0.6791666666666667</c:v>
                </c:pt>
                <c:pt idx="255">
                  <c:v>0.67986111111111114</c:v>
                </c:pt>
                <c:pt idx="256">
                  <c:v>0.68055555555555547</c:v>
                </c:pt>
                <c:pt idx="257">
                  <c:v>0.68125000000000002</c:v>
                </c:pt>
                <c:pt idx="258">
                  <c:v>0.68194444444444446</c:v>
                </c:pt>
                <c:pt idx="259">
                  <c:v>0.68263888888888891</c:v>
                </c:pt>
                <c:pt idx="260">
                  <c:v>0.68333333333333324</c:v>
                </c:pt>
                <c:pt idx="261">
                  <c:v>0.68402777777777779</c:v>
                </c:pt>
                <c:pt idx="262">
                  <c:v>0.68472222222222223</c:v>
                </c:pt>
                <c:pt idx="263">
                  <c:v>0.68541666666666667</c:v>
                </c:pt>
                <c:pt idx="264">
                  <c:v>0.68611111111111101</c:v>
                </c:pt>
                <c:pt idx="265">
                  <c:v>0.68680555555555556</c:v>
                </c:pt>
                <c:pt idx="266">
                  <c:v>0.6875</c:v>
                </c:pt>
                <c:pt idx="267">
                  <c:v>0.68819444444444444</c:v>
                </c:pt>
                <c:pt idx="268">
                  <c:v>0.68888888888888899</c:v>
                </c:pt>
                <c:pt idx="269">
                  <c:v>0.68958333333333333</c:v>
                </c:pt>
                <c:pt idx="270">
                  <c:v>0.69027777777777777</c:v>
                </c:pt>
                <c:pt idx="271">
                  <c:v>0.69097222222222221</c:v>
                </c:pt>
                <c:pt idx="272">
                  <c:v>0.69166666666666676</c:v>
                </c:pt>
                <c:pt idx="273">
                  <c:v>0.69236111111111109</c:v>
                </c:pt>
                <c:pt idx="274">
                  <c:v>0.69305555555555554</c:v>
                </c:pt>
                <c:pt idx="275">
                  <c:v>0.69374999999999998</c:v>
                </c:pt>
                <c:pt idx="276">
                  <c:v>0.69444444444444453</c:v>
                </c:pt>
                <c:pt idx="277">
                  <c:v>0.69513888888888886</c:v>
                </c:pt>
                <c:pt idx="278">
                  <c:v>0.6958333333333333</c:v>
                </c:pt>
                <c:pt idx="279">
                  <c:v>0.69652777777777775</c:v>
                </c:pt>
                <c:pt idx="280">
                  <c:v>0.6972222222222223</c:v>
                </c:pt>
                <c:pt idx="281">
                  <c:v>0.69791666666666663</c:v>
                </c:pt>
                <c:pt idx="282">
                  <c:v>0.69861111111111107</c:v>
                </c:pt>
                <c:pt idx="283">
                  <c:v>0.69930555555555562</c:v>
                </c:pt>
                <c:pt idx="284">
                  <c:v>0.70000000000000007</c:v>
                </c:pt>
                <c:pt idx="285">
                  <c:v>0.7006944444444444</c:v>
                </c:pt>
                <c:pt idx="286">
                  <c:v>0.70138888888888884</c:v>
                </c:pt>
                <c:pt idx="287">
                  <c:v>0.70208333333333339</c:v>
                </c:pt>
                <c:pt idx="288">
                  <c:v>0.70277777777777783</c:v>
                </c:pt>
                <c:pt idx="289">
                  <c:v>0.70347222222222217</c:v>
                </c:pt>
                <c:pt idx="290">
                  <c:v>0.70416666666666661</c:v>
                </c:pt>
                <c:pt idx="291">
                  <c:v>0.70486111111111116</c:v>
                </c:pt>
                <c:pt idx="292">
                  <c:v>0.7055555555555556</c:v>
                </c:pt>
                <c:pt idx="293">
                  <c:v>0.70624999999999993</c:v>
                </c:pt>
                <c:pt idx="294">
                  <c:v>0.70694444444444438</c:v>
                </c:pt>
                <c:pt idx="295">
                  <c:v>0.70763888888888893</c:v>
                </c:pt>
                <c:pt idx="296">
                  <c:v>0.70833333333333337</c:v>
                </c:pt>
                <c:pt idx="297">
                  <c:v>0.7090277777777777</c:v>
                </c:pt>
                <c:pt idx="298">
                  <c:v>0.70972222222222225</c:v>
                </c:pt>
                <c:pt idx="299">
                  <c:v>0.7104166666666667</c:v>
                </c:pt>
                <c:pt idx="300">
                  <c:v>0.71111111111111114</c:v>
                </c:pt>
                <c:pt idx="301">
                  <c:v>0.71180555555555547</c:v>
                </c:pt>
                <c:pt idx="302">
                  <c:v>0.71250000000000002</c:v>
                </c:pt>
                <c:pt idx="303">
                  <c:v>0.71319444444444446</c:v>
                </c:pt>
                <c:pt idx="304">
                  <c:v>0.71388888888888891</c:v>
                </c:pt>
                <c:pt idx="305">
                  <c:v>0.71458333333333324</c:v>
                </c:pt>
                <c:pt idx="306">
                  <c:v>0.71527777777777779</c:v>
                </c:pt>
                <c:pt idx="307">
                  <c:v>0.71597222222222223</c:v>
                </c:pt>
                <c:pt idx="308">
                  <c:v>0.71666666666666667</c:v>
                </c:pt>
                <c:pt idx="309">
                  <c:v>0.71736111111111101</c:v>
                </c:pt>
                <c:pt idx="310">
                  <c:v>0.71805555555555556</c:v>
                </c:pt>
                <c:pt idx="311">
                  <c:v>0.71875</c:v>
                </c:pt>
                <c:pt idx="312">
                  <c:v>0.71944444444444444</c:v>
                </c:pt>
                <c:pt idx="313">
                  <c:v>0.72013888888888899</c:v>
                </c:pt>
                <c:pt idx="314">
                  <c:v>0.72083333333333333</c:v>
                </c:pt>
                <c:pt idx="315">
                  <c:v>0.72152777777777777</c:v>
                </c:pt>
                <c:pt idx="316">
                  <c:v>0.72222222222222221</c:v>
                </c:pt>
                <c:pt idx="317">
                  <c:v>0.72291666666666676</c:v>
                </c:pt>
                <c:pt idx="318">
                  <c:v>0.72361111111111109</c:v>
                </c:pt>
                <c:pt idx="319">
                  <c:v>0.72430555555555554</c:v>
                </c:pt>
                <c:pt idx="320">
                  <c:v>0.72499999999999998</c:v>
                </c:pt>
                <c:pt idx="321">
                  <c:v>0.72569444444444453</c:v>
                </c:pt>
                <c:pt idx="322">
                  <c:v>0.72638888888888886</c:v>
                </c:pt>
              </c:numCache>
            </c:numRef>
          </c:cat>
          <c:val>
            <c:numRef>
              <c:f>'model_fel1-323(162)'!$T$662:$T$984</c:f>
              <c:numCache>
                <c:formatCode>General</c:formatCode>
                <c:ptCount val="323"/>
                <c:pt idx="20">
                  <c:v>9.4194211821390664E-2</c:v>
                </c:pt>
                <c:pt idx="21">
                  <c:v>5.8322742016796138E-2</c:v>
                </c:pt>
                <c:pt idx="22">
                  <c:v>-6.6742385955649602E-2</c:v>
                </c:pt>
                <c:pt idx="23">
                  <c:v>-2.5716000687375441E-2</c:v>
                </c:pt>
                <c:pt idx="24">
                  <c:v>-4.6125768079670892E-2</c:v>
                </c:pt>
                <c:pt idx="25">
                  <c:v>5.7802923090983775E-2</c:v>
                </c:pt>
                <c:pt idx="26">
                  <c:v>8.6658119947790963E-2</c:v>
                </c:pt>
                <c:pt idx="27">
                  <c:v>0.14718988989721368</c:v>
                </c:pt>
                <c:pt idx="28">
                  <c:v>0.13303638644290178</c:v>
                </c:pt>
                <c:pt idx="29">
                  <c:v>0.17646863497516055</c:v>
                </c:pt>
                <c:pt idx="30">
                  <c:v>0.2082182036566349</c:v>
                </c:pt>
                <c:pt idx="31">
                  <c:v>0.22806606950585659</c:v>
                </c:pt>
                <c:pt idx="32">
                  <c:v>0.26245661869498382</c:v>
                </c:pt>
                <c:pt idx="33">
                  <c:v>0.28985453550846196</c:v>
                </c:pt>
                <c:pt idx="34">
                  <c:v>0.30793216781096866</c:v>
                </c:pt>
                <c:pt idx="35">
                  <c:v>0.30589839074621084</c:v>
                </c:pt>
                <c:pt idx="36">
                  <c:v>0.32582894295425924</c:v>
                </c:pt>
                <c:pt idx="37">
                  <c:v>0.33902693958721214</c:v>
                </c:pt>
                <c:pt idx="38">
                  <c:v>0.34422727447521173</c:v>
                </c:pt>
                <c:pt idx="39">
                  <c:v>0.3709528444772901</c:v>
                </c:pt>
                <c:pt idx="40">
                  <c:v>0.39497559124202575</c:v>
                </c:pt>
                <c:pt idx="41">
                  <c:v>0.41168412471999294</c:v>
                </c:pt>
                <c:pt idx="42">
                  <c:v>0.44257101937184057</c:v>
                </c:pt>
                <c:pt idx="43">
                  <c:v>0.46449489571006319</c:v>
                </c:pt>
                <c:pt idx="44">
                  <c:v>0.47752479204481763</c:v>
                </c:pt>
                <c:pt idx="45">
                  <c:v>0.4771243998142099</c:v>
                </c:pt>
                <c:pt idx="46">
                  <c:v>0.49271843783622493</c:v>
                </c:pt>
                <c:pt idx="47">
                  <c:v>0.51126596198304752</c:v>
                </c:pt>
                <c:pt idx="48">
                  <c:v>0.45408972114488444</c:v>
                </c:pt>
                <c:pt idx="49">
                  <c:v>0.46704230741805802</c:v>
                </c:pt>
                <c:pt idx="50">
                  <c:v>0.46905315468392483</c:v>
                </c:pt>
                <c:pt idx="51">
                  <c:v>0.42847739633258891</c:v>
                </c:pt>
                <c:pt idx="52">
                  <c:v>0.40365830520183676</c:v>
                </c:pt>
                <c:pt idx="53">
                  <c:v>0.42766481772510506</c:v>
                </c:pt>
                <c:pt idx="54">
                  <c:v>0.42086194169377666</c:v>
                </c:pt>
                <c:pt idx="55">
                  <c:v>0.43391344010579336</c:v>
                </c:pt>
                <c:pt idx="56">
                  <c:v>0.44567587148569238</c:v>
                </c:pt>
                <c:pt idx="57">
                  <c:v>0.40051690418433078</c:v>
                </c:pt>
                <c:pt idx="58">
                  <c:v>0.38794798813835829</c:v>
                </c:pt>
                <c:pt idx="59">
                  <c:v>0.37514070150083401</c:v>
                </c:pt>
                <c:pt idx="60">
                  <c:v>0.38963157666381182</c:v>
                </c:pt>
                <c:pt idx="61">
                  <c:v>0.39048722403999736</c:v>
                </c:pt>
                <c:pt idx="62">
                  <c:v>0.41307236431273453</c:v>
                </c:pt>
                <c:pt idx="63">
                  <c:v>0.41096419924055622</c:v>
                </c:pt>
                <c:pt idx="64">
                  <c:v>0.39570964239864925</c:v>
                </c:pt>
                <c:pt idx="65">
                  <c:v>0.41171679626167595</c:v>
                </c:pt>
                <c:pt idx="66">
                  <c:v>0.40021040333061153</c:v>
                </c:pt>
                <c:pt idx="67">
                  <c:v>0.40051379119662417</c:v>
                </c:pt>
                <c:pt idx="68">
                  <c:v>0.40965334549069299</c:v>
                </c:pt>
                <c:pt idx="69">
                  <c:v>0.41741403619707679</c:v>
                </c:pt>
                <c:pt idx="70">
                  <c:v>0.3198656123816852</c:v>
                </c:pt>
                <c:pt idx="71">
                  <c:v>0.32252540922734102</c:v>
                </c:pt>
                <c:pt idx="72">
                  <c:v>0.34716323631740748</c:v>
                </c:pt>
                <c:pt idx="73">
                  <c:v>0.36944649951769243</c:v>
                </c:pt>
                <c:pt idx="74">
                  <c:v>0.37924247599645372</c:v>
                </c:pt>
                <c:pt idx="75">
                  <c:v>0.39844554771503404</c:v>
                </c:pt>
                <c:pt idx="76">
                  <c:v>0.3914861101275055</c:v>
                </c:pt>
                <c:pt idx="77">
                  <c:v>0.38696290385257948</c:v>
                </c:pt>
                <c:pt idx="78">
                  <c:v>0.36147791920110978</c:v>
                </c:pt>
                <c:pt idx="79">
                  <c:v>0.37225061115869834</c:v>
                </c:pt>
                <c:pt idx="80">
                  <c:v>0.30808374556162965</c:v>
                </c:pt>
                <c:pt idx="81">
                  <c:v>0.26936582613432219</c:v>
                </c:pt>
                <c:pt idx="82">
                  <c:v>0.20700129822172303</c:v>
                </c:pt>
                <c:pt idx="83">
                  <c:v>0.20909149722692399</c:v>
                </c:pt>
                <c:pt idx="84">
                  <c:v>0.21235798019960092</c:v>
                </c:pt>
                <c:pt idx="85">
                  <c:v>0.21470564341496134</c:v>
                </c:pt>
                <c:pt idx="86">
                  <c:v>0.19255400288186456</c:v>
                </c:pt>
                <c:pt idx="87">
                  <c:v>0.19938978924499218</c:v>
                </c:pt>
                <c:pt idx="88">
                  <c:v>0.19661563748689662</c:v>
                </c:pt>
                <c:pt idx="89">
                  <c:v>0.19562497807974649</c:v>
                </c:pt>
                <c:pt idx="90">
                  <c:v>0.19226302864192005</c:v>
                </c:pt>
                <c:pt idx="91">
                  <c:v>0.19753834934434714</c:v>
                </c:pt>
                <c:pt idx="92">
                  <c:v>0.17157382302686416</c:v>
                </c:pt>
                <c:pt idx="93">
                  <c:v>0.17922715260343583</c:v>
                </c:pt>
                <c:pt idx="94">
                  <c:v>0.17504730522572287</c:v>
                </c:pt>
                <c:pt idx="95">
                  <c:v>0.18877960254949483</c:v>
                </c:pt>
                <c:pt idx="96">
                  <c:v>0.18064338853036779</c:v>
                </c:pt>
                <c:pt idx="97">
                  <c:v>0.18490011544904017</c:v>
                </c:pt>
                <c:pt idx="98">
                  <c:v>0.19933499134511326</c:v>
                </c:pt>
                <c:pt idx="99">
                  <c:v>0.21516815091547284</c:v>
                </c:pt>
                <c:pt idx="100">
                  <c:v>0.22198227048151228</c:v>
                </c:pt>
                <c:pt idx="101">
                  <c:v>0.20693817447052132</c:v>
                </c:pt>
                <c:pt idx="102">
                  <c:v>0.22322212105097272</c:v>
                </c:pt>
                <c:pt idx="103">
                  <c:v>0.23132901020008731</c:v>
                </c:pt>
                <c:pt idx="104">
                  <c:v>0.21767807441952247</c:v>
                </c:pt>
                <c:pt idx="105">
                  <c:v>0.23073248984886324</c:v>
                </c:pt>
                <c:pt idx="106">
                  <c:v>0.24772280209452863</c:v>
                </c:pt>
                <c:pt idx="107">
                  <c:v>0.23487911838611342</c:v>
                </c:pt>
                <c:pt idx="108">
                  <c:v>0.24858118551857031</c:v>
                </c:pt>
                <c:pt idx="109">
                  <c:v>0.24827224424103808</c:v>
                </c:pt>
                <c:pt idx="110">
                  <c:v>0.24124675605366669</c:v>
                </c:pt>
                <c:pt idx="111">
                  <c:v>0.26283374838392454</c:v>
                </c:pt>
                <c:pt idx="112">
                  <c:v>0.26515666611097299</c:v>
                </c:pt>
                <c:pt idx="113">
                  <c:v>0.25355458950664123</c:v>
                </c:pt>
                <c:pt idx="114">
                  <c:v>0.23480445180213355</c:v>
                </c:pt>
                <c:pt idx="115">
                  <c:v>0.22340909515384999</c:v>
                </c:pt>
                <c:pt idx="116">
                  <c:v>0.22942249996375069</c:v>
                </c:pt>
                <c:pt idx="117">
                  <c:v>0.23807643237381904</c:v>
                </c:pt>
                <c:pt idx="118">
                  <c:v>0.21132260763247326</c:v>
                </c:pt>
                <c:pt idx="119">
                  <c:v>0.16518430695385392</c:v>
                </c:pt>
                <c:pt idx="120">
                  <c:v>0.16017223581642973</c:v>
                </c:pt>
                <c:pt idx="121">
                  <c:v>0.1842349409408649</c:v>
                </c:pt>
                <c:pt idx="122">
                  <c:v>0.2019938440125314</c:v>
                </c:pt>
                <c:pt idx="123">
                  <c:v>0.22534114149820578</c:v>
                </c:pt>
                <c:pt idx="124">
                  <c:v>0.23532811986039534</c:v>
                </c:pt>
                <c:pt idx="125">
                  <c:v>0.23634072932272324</c:v>
                </c:pt>
                <c:pt idx="126">
                  <c:v>0.25742266154203852</c:v>
                </c:pt>
                <c:pt idx="127">
                  <c:v>0.25930578088551082</c:v>
                </c:pt>
                <c:pt idx="128">
                  <c:v>0.25968241321527219</c:v>
                </c:pt>
                <c:pt idx="129">
                  <c:v>0.24293282269324201</c:v>
                </c:pt>
                <c:pt idx="130">
                  <c:v>0.24309326003078527</c:v>
                </c:pt>
                <c:pt idx="131">
                  <c:v>0.24898627157095055</c:v>
                </c:pt>
                <c:pt idx="132">
                  <c:v>0.24643324638913996</c:v>
                </c:pt>
                <c:pt idx="133">
                  <c:v>0.23851499456230629</c:v>
                </c:pt>
                <c:pt idx="134">
                  <c:v>0.2382243919618432</c:v>
                </c:pt>
                <c:pt idx="135">
                  <c:v>0.21540882641012157</c:v>
                </c:pt>
                <c:pt idx="136">
                  <c:v>0.21280405311989684</c:v>
                </c:pt>
                <c:pt idx="137">
                  <c:v>0.21932007892975888</c:v>
                </c:pt>
                <c:pt idx="138">
                  <c:v>0.22677910424830985</c:v>
                </c:pt>
                <c:pt idx="139">
                  <c:v>0.22005374148867049</c:v>
                </c:pt>
                <c:pt idx="140">
                  <c:v>0.22274389895384725</c:v>
                </c:pt>
                <c:pt idx="141">
                  <c:v>0.22610769550124779</c:v>
                </c:pt>
                <c:pt idx="142">
                  <c:v>0.23530925448575937</c:v>
                </c:pt>
                <c:pt idx="143">
                  <c:v>0.24408261717508403</c:v>
                </c:pt>
                <c:pt idx="144">
                  <c:v>0.24297505520420645</c:v>
                </c:pt>
                <c:pt idx="145">
                  <c:v>0.23101363267680658</c:v>
                </c:pt>
                <c:pt idx="146">
                  <c:v>0.21071653717047575</c:v>
                </c:pt>
                <c:pt idx="147">
                  <c:v>0.1870269016144922</c:v>
                </c:pt>
                <c:pt idx="148">
                  <c:v>0.19389854378612276</c:v>
                </c:pt>
                <c:pt idx="149">
                  <c:v>0.18209373091796635</c:v>
                </c:pt>
                <c:pt idx="150">
                  <c:v>0.1944413222520629</c:v>
                </c:pt>
                <c:pt idx="151">
                  <c:v>0.18494560600960022</c:v>
                </c:pt>
                <c:pt idx="152">
                  <c:v>0.20108048019012961</c:v>
                </c:pt>
                <c:pt idx="153">
                  <c:v>0.20577296609284298</c:v>
                </c:pt>
                <c:pt idx="154">
                  <c:v>0.20984830182688452</c:v>
                </c:pt>
                <c:pt idx="155">
                  <c:v>0.21551667208672454</c:v>
                </c:pt>
                <c:pt idx="156">
                  <c:v>0.1948224014692517</c:v>
                </c:pt>
                <c:pt idx="157">
                  <c:v>0.19516882752330922</c:v>
                </c:pt>
                <c:pt idx="158">
                  <c:v>0.2073300080890029</c:v>
                </c:pt>
                <c:pt idx="159">
                  <c:v>0.21104284899554979</c:v>
                </c:pt>
                <c:pt idx="160">
                  <c:v>0.21719018378899793</c:v>
                </c:pt>
                <c:pt idx="161">
                  <c:v>0.20813394298804175</c:v>
                </c:pt>
                <c:pt idx="162">
                  <c:v>0.18840351938967576</c:v>
                </c:pt>
                <c:pt idx="163">
                  <c:v>0.20290013432312398</c:v>
                </c:pt>
                <c:pt idx="164">
                  <c:v>0.22347805469448065</c:v>
                </c:pt>
                <c:pt idx="165">
                  <c:v>0.24356285461133315</c:v>
                </c:pt>
                <c:pt idx="166">
                  <c:v>0.25318302804544512</c:v>
                </c:pt>
                <c:pt idx="167">
                  <c:v>0.25085741618940111</c:v>
                </c:pt>
                <c:pt idx="168">
                  <c:v>0.23643008232968715</c:v>
                </c:pt>
                <c:pt idx="169">
                  <c:v>0.24854501537897694</c:v>
                </c:pt>
                <c:pt idx="170">
                  <c:v>0.26587663839367059</c:v>
                </c:pt>
                <c:pt idx="171">
                  <c:v>0.2768470341245568</c:v>
                </c:pt>
                <c:pt idx="172">
                  <c:v>0.27872326978735962</c:v>
                </c:pt>
                <c:pt idx="173">
                  <c:v>0.29644034694861027</c:v>
                </c:pt>
                <c:pt idx="174">
                  <c:v>0.30337320561516923</c:v>
                </c:pt>
                <c:pt idx="175">
                  <c:v>0.30805310159766902</c:v>
                </c:pt>
                <c:pt idx="176">
                  <c:v>0.29502637856151631</c:v>
                </c:pt>
                <c:pt idx="177">
                  <c:v>0.29914823941933283</c:v>
                </c:pt>
                <c:pt idx="178">
                  <c:v>0.29133142909248599</c:v>
                </c:pt>
                <c:pt idx="179">
                  <c:v>0.30048901498278757</c:v>
                </c:pt>
                <c:pt idx="180">
                  <c:v>0.3038170225292639</c:v>
                </c:pt>
                <c:pt idx="181">
                  <c:v>0.30656491175781275</c:v>
                </c:pt>
                <c:pt idx="182">
                  <c:v>0.31333564012057313</c:v>
                </c:pt>
                <c:pt idx="183">
                  <c:v>0.32751686940782382</c:v>
                </c:pt>
                <c:pt idx="184">
                  <c:v>0.32877431146161984</c:v>
                </c:pt>
                <c:pt idx="185">
                  <c:v>0.32855063927366179</c:v>
                </c:pt>
                <c:pt idx="186">
                  <c:v>0.31684816496691998</c:v>
                </c:pt>
                <c:pt idx="187">
                  <c:v>0.32067792994626565</c:v>
                </c:pt>
                <c:pt idx="188">
                  <c:v>0.3203193272107146</c:v>
                </c:pt>
                <c:pt idx="189">
                  <c:v>0.30729824295277641</c:v>
                </c:pt>
                <c:pt idx="190">
                  <c:v>0.30171046642214244</c:v>
                </c:pt>
                <c:pt idx="191">
                  <c:v>0.29801745576164052</c:v>
                </c:pt>
                <c:pt idx="192">
                  <c:v>0.2958010973180718</c:v>
                </c:pt>
                <c:pt idx="193">
                  <c:v>0.30230718221393971</c:v>
                </c:pt>
                <c:pt idx="194">
                  <c:v>0.30194731539790071</c:v>
                </c:pt>
                <c:pt idx="195">
                  <c:v>0.30201737972610271</c:v>
                </c:pt>
                <c:pt idx="196">
                  <c:v>0.30809288264621471</c:v>
                </c:pt>
                <c:pt idx="197">
                  <c:v>0.30852636812543194</c:v>
                </c:pt>
                <c:pt idx="198">
                  <c:v>0.3104181062684907</c:v>
                </c:pt>
                <c:pt idx="199">
                  <c:v>0.3086428279733921</c:v>
                </c:pt>
                <c:pt idx="200">
                  <c:v>0.30447351147257229</c:v>
                </c:pt>
                <c:pt idx="201">
                  <c:v>0.30434316394815575</c:v>
                </c:pt>
                <c:pt idx="202">
                  <c:v>0.303786078057246</c:v>
                </c:pt>
                <c:pt idx="203">
                  <c:v>0.29747529393418476</c:v>
                </c:pt>
                <c:pt idx="204">
                  <c:v>0.28952443281073797</c:v>
                </c:pt>
                <c:pt idx="205">
                  <c:v>0.29781278723278076</c:v>
                </c:pt>
                <c:pt idx="206">
                  <c:v>0.28592546741861996</c:v>
                </c:pt>
                <c:pt idx="207">
                  <c:v>0.29596216762264005</c:v>
                </c:pt>
                <c:pt idx="208">
                  <c:v>0.30810468553516113</c:v>
                </c:pt>
                <c:pt idx="209">
                  <c:v>0.31700581252445864</c:v>
                </c:pt>
                <c:pt idx="210">
                  <c:v>0.32846907631772276</c:v>
                </c:pt>
                <c:pt idx="211">
                  <c:v>0.33810091828755484</c:v>
                </c:pt>
                <c:pt idx="212">
                  <c:v>0.33865114108882488</c:v>
                </c:pt>
                <c:pt idx="213">
                  <c:v>0.35293611511610107</c:v>
                </c:pt>
                <c:pt idx="214">
                  <c:v>0.35669728265513639</c:v>
                </c:pt>
                <c:pt idx="215">
                  <c:v>0.35341846764422236</c:v>
                </c:pt>
                <c:pt idx="216">
                  <c:v>0.34443556802544939</c:v>
                </c:pt>
                <c:pt idx="217">
                  <c:v>0.34262178596383241</c:v>
                </c:pt>
                <c:pt idx="218">
                  <c:v>0.34136078884006726</c:v>
                </c:pt>
                <c:pt idx="219">
                  <c:v>0.33266903670706055</c:v>
                </c:pt>
                <c:pt idx="220">
                  <c:v>0.33617637290354668</c:v>
                </c:pt>
                <c:pt idx="221">
                  <c:v>0.32887119837769929</c:v>
                </c:pt>
                <c:pt idx="222">
                  <c:v>0.32756532612279254</c:v>
                </c:pt>
                <c:pt idx="223">
                  <c:v>0.32565206847165129</c:v>
                </c:pt>
                <c:pt idx="224">
                  <c:v>0.31992741016674442</c:v>
                </c:pt>
                <c:pt idx="225">
                  <c:v>0.3223927169143932</c:v>
                </c:pt>
                <c:pt idx="226">
                  <c:v>0.31610382118129365</c:v>
                </c:pt>
                <c:pt idx="227">
                  <c:v>0.31110525924725518</c:v>
                </c:pt>
                <c:pt idx="228">
                  <c:v>0.30943836247872447</c:v>
                </c:pt>
                <c:pt idx="229">
                  <c:v>0.32300777640762246</c:v>
                </c:pt>
                <c:pt idx="230">
                  <c:v>0.32776837785275692</c:v>
                </c:pt>
                <c:pt idx="231">
                  <c:v>0.3226697330127507</c:v>
                </c:pt>
                <c:pt idx="232">
                  <c:v>0.32145584371414626</c:v>
                </c:pt>
                <c:pt idx="233">
                  <c:v>0.31903821706401508</c:v>
                </c:pt>
                <c:pt idx="234">
                  <c:v>0.31856203421152846</c:v>
                </c:pt>
                <c:pt idx="235">
                  <c:v>0.31714386240667319</c:v>
                </c:pt>
                <c:pt idx="236">
                  <c:v>0.31209858796986412</c:v>
                </c:pt>
                <c:pt idx="237">
                  <c:v>0.31299334288367653</c:v>
                </c:pt>
                <c:pt idx="238">
                  <c:v>0.30878845592152188</c:v>
                </c:pt>
                <c:pt idx="239">
                  <c:v>0.30507295391624178</c:v>
                </c:pt>
                <c:pt idx="240">
                  <c:v>0.30112691220195753</c:v>
                </c:pt>
                <c:pt idx="241">
                  <c:v>0.3031593672855335</c:v>
                </c:pt>
                <c:pt idx="242">
                  <c:v>0.30553150789460387</c:v>
                </c:pt>
                <c:pt idx="243">
                  <c:v>0.29090003638109274</c:v>
                </c:pt>
                <c:pt idx="244">
                  <c:v>0.29388680072969803</c:v>
                </c:pt>
                <c:pt idx="245">
                  <c:v>0.29182512741078581</c:v>
                </c:pt>
                <c:pt idx="246">
                  <c:v>0.29426369789745732</c:v>
                </c:pt>
                <c:pt idx="247">
                  <c:v>0.29344949351351152</c:v>
                </c:pt>
                <c:pt idx="248">
                  <c:v>0.29192071435467798</c:v>
                </c:pt>
                <c:pt idx="249">
                  <c:v>0.28689161896244675</c:v>
                </c:pt>
                <c:pt idx="250">
                  <c:v>0.28246553155239101</c:v>
                </c:pt>
                <c:pt idx="251">
                  <c:v>0.28370623343552387</c:v>
                </c:pt>
                <c:pt idx="252">
                  <c:v>0.27590129465236646</c:v>
                </c:pt>
                <c:pt idx="253">
                  <c:v>0.27712704565585877</c:v>
                </c:pt>
                <c:pt idx="254">
                  <c:v>0.27794205104583802</c:v>
                </c:pt>
                <c:pt idx="255">
                  <c:v>0.28943275006879116</c:v>
                </c:pt>
                <c:pt idx="256">
                  <c:v>0.28298820463773217</c:v>
                </c:pt>
                <c:pt idx="257">
                  <c:v>0.27742051658349692</c:v>
                </c:pt>
                <c:pt idx="258">
                  <c:v>0.27697672192045208</c:v>
                </c:pt>
                <c:pt idx="259">
                  <c:v>0.28066443423440374</c:v>
                </c:pt>
                <c:pt idx="260">
                  <c:v>0.27495127864076829</c:v>
                </c:pt>
                <c:pt idx="261">
                  <c:v>0.26749988234610089</c:v>
                </c:pt>
                <c:pt idx="262">
                  <c:v>0.26369963974840083</c:v>
                </c:pt>
                <c:pt idx="263">
                  <c:v>0.26103486733353948</c:v>
                </c:pt>
                <c:pt idx="264">
                  <c:v>0.26403655808638099</c:v>
                </c:pt>
                <c:pt idx="265">
                  <c:v>0.26068879736525741</c:v>
                </c:pt>
                <c:pt idx="266">
                  <c:v>0.264657034597368</c:v>
                </c:pt>
                <c:pt idx="267">
                  <c:v>0.26849644671464179</c:v>
                </c:pt>
                <c:pt idx="268">
                  <c:v>0.26503452978018527</c:v>
                </c:pt>
                <c:pt idx="269">
                  <c:v>0.26172581618090418</c:v>
                </c:pt>
                <c:pt idx="270">
                  <c:v>0.27031588863257183</c:v>
                </c:pt>
                <c:pt idx="271">
                  <c:v>0.2808509761841616</c:v>
                </c:pt>
                <c:pt idx="272">
                  <c:v>0.29579907092149349</c:v>
                </c:pt>
                <c:pt idx="273">
                  <c:v>0.29410118123530193</c:v>
                </c:pt>
                <c:pt idx="274">
                  <c:v>0.30730323087910405</c:v>
                </c:pt>
                <c:pt idx="275">
                  <c:v>0.3074910619659188</c:v>
                </c:pt>
                <c:pt idx="276">
                  <c:v>0.3063306093375272</c:v>
                </c:pt>
                <c:pt idx="277">
                  <c:v>0.30545514320729783</c:v>
                </c:pt>
                <c:pt idx="278">
                  <c:v>0.30714561951084224</c:v>
                </c:pt>
                <c:pt idx="279">
                  <c:v>0.30380190295757953</c:v>
                </c:pt>
                <c:pt idx="280">
                  <c:v>0.3009497764981991</c:v>
                </c:pt>
                <c:pt idx="281">
                  <c:v>0.29788229283891532</c:v>
                </c:pt>
                <c:pt idx="282">
                  <c:v>0.30103949287068327</c:v>
                </c:pt>
                <c:pt idx="283">
                  <c:v>0.29920067919582505</c:v>
                </c:pt>
                <c:pt idx="284">
                  <c:v>0.30280219886492254</c:v>
                </c:pt>
                <c:pt idx="285">
                  <c:v>0.29930295340006169</c:v>
                </c:pt>
                <c:pt idx="286">
                  <c:v>0.3041708279130047</c:v>
                </c:pt>
                <c:pt idx="287">
                  <c:v>0.30307935036495459</c:v>
                </c:pt>
                <c:pt idx="288">
                  <c:v>0.29716663090639406</c:v>
                </c:pt>
                <c:pt idx="289">
                  <c:v>0.29342916776715261</c:v>
                </c:pt>
                <c:pt idx="290">
                  <c:v>0.29151007856234257</c:v>
                </c:pt>
                <c:pt idx="291">
                  <c:v>0.29128891846628879</c:v>
                </c:pt>
                <c:pt idx="292">
                  <c:v>0.28930264740942019</c:v>
                </c:pt>
                <c:pt idx="293">
                  <c:v>0.29383008547529504</c:v>
                </c:pt>
                <c:pt idx="294">
                  <c:v>0.29225231093978032</c:v>
                </c:pt>
                <c:pt idx="295">
                  <c:v>0.28873193330528563</c:v>
                </c:pt>
                <c:pt idx="296">
                  <c:v>0.2943971507690995</c:v>
                </c:pt>
                <c:pt idx="297">
                  <c:v>0.29316342010076174</c:v>
                </c:pt>
                <c:pt idx="298">
                  <c:v>0.29693657185826178</c:v>
                </c:pt>
                <c:pt idx="299">
                  <c:v>0.29842135768155725</c:v>
                </c:pt>
                <c:pt idx="300">
                  <c:v>0.30031438829093626</c:v>
                </c:pt>
                <c:pt idx="301">
                  <c:v>0.30085775297957079</c:v>
                </c:pt>
                <c:pt idx="302">
                  <c:v>0.30328009251822435</c:v>
                </c:pt>
                <c:pt idx="303">
                  <c:v>0.30331771845391797</c:v>
                </c:pt>
                <c:pt idx="304">
                  <c:v>0.30501657486247097</c:v>
                </c:pt>
                <c:pt idx="305">
                  <c:v>0.30614352298649511</c:v>
                </c:pt>
                <c:pt idx="306">
                  <c:v>0.31008458339320966</c:v>
                </c:pt>
                <c:pt idx="307">
                  <c:v>0.31119196080969863</c:v>
                </c:pt>
                <c:pt idx="308">
                  <c:v>0.31089676454707099</c:v>
                </c:pt>
                <c:pt idx="309">
                  <c:v>0.32156281658154862</c:v>
                </c:pt>
                <c:pt idx="310">
                  <c:v>0.33321825210719752</c:v>
                </c:pt>
                <c:pt idx="311">
                  <c:v>0.33547206869865925</c:v>
                </c:pt>
                <c:pt idx="312">
                  <c:v>0.33293152306697876</c:v>
                </c:pt>
                <c:pt idx="313">
                  <c:v>0.33626274854388838</c:v>
                </c:pt>
                <c:pt idx="314">
                  <c:v>0.34063181052818725</c:v>
                </c:pt>
                <c:pt idx="315">
                  <c:v>0.35202145391853124</c:v>
                </c:pt>
                <c:pt idx="316">
                  <c:v>0.35203253449888011</c:v>
                </c:pt>
                <c:pt idx="317">
                  <c:v>0.3530846250543575</c:v>
                </c:pt>
                <c:pt idx="318">
                  <c:v>0.35538171480351566</c:v>
                </c:pt>
                <c:pt idx="319">
                  <c:v>0.36150113768825454</c:v>
                </c:pt>
                <c:pt idx="320">
                  <c:v>0.36704744604430284</c:v>
                </c:pt>
                <c:pt idx="321">
                  <c:v>0.36868278774386859</c:v>
                </c:pt>
                <c:pt idx="322">
                  <c:v>0.36865007705798597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844192"/>
        <c:axId val="373849088"/>
      </c:lineChart>
      <c:catAx>
        <c:axId val="373844192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3849088"/>
        <c:crosses val="autoZero"/>
        <c:auto val="1"/>
        <c:lblAlgn val="ctr"/>
        <c:lblOffset val="100"/>
        <c:noMultiLvlLbl val="0"/>
      </c:catAx>
      <c:valAx>
        <c:axId val="3738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384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'model_fel1-100'!$T$437</c:f>
              <c:strCache>
                <c:ptCount val="1"/>
                <c:pt idx="0">
                  <c:v>korr_323(100)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'model_fel1-100'!$S$438:$S$537</c:f>
              <c:numCache>
                <c:formatCode>[$-F400]h:mm:ss\ AM/PM</c:formatCode>
                <c:ptCount val="100"/>
                <c:pt idx="0">
                  <c:v>0.50277777777777777</c:v>
                </c:pt>
                <c:pt idx="1">
                  <c:v>0.50347222222222221</c:v>
                </c:pt>
                <c:pt idx="2">
                  <c:v>0.50416666666666665</c:v>
                </c:pt>
                <c:pt idx="3">
                  <c:v>0.50486111111111109</c:v>
                </c:pt>
                <c:pt idx="4">
                  <c:v>0.50555555555555554</c:v>
                </c:pt>
                <c:pt idx="5">
                  <c:v>0.50624999999999998</c:v>
                </c:pt>
                <c:pt idx="6">
                  <c:v>0.50694444444444442</c:v>
                </c:pt>
                <c:pt idx="7">
                  <c:v>0.50763888888888886</c:v>
                </c:pt>
                <c:pt idx="8">
                  <c:v>0.5083333333333333</c:v>
                </c:pt>
                <c:pt idx="9">
                  <c:v>0.50902777777777775</c:v>
                </c:pt>
                <c:pt idx="10">
                  <c:v>0.50972222222222219</c:v>
                </c:pt>
                <c:pt idx="11">
                  <c:v>0.51041666666666663</c:v>
                </c:pt>
                <c:pt idx="12">
                  <c:v>0.51111111111111118</c:v>
                </c:pt>
                <c:pt idx="13">
                  <c:v>0.51180555555555551</c:v>
                </c:pt>
                <c:pt idx="14">
                  <c:v>0.51250000000000007</c:v>
                </c:pt>
                <c:pt idx="15">
                  <c:v>0.5131944444444444</c:v>
                </c:pt>
                <c:pt idx="16">
                  <c:v>0.51388888888888895</c:v>
                </c:pt>
                <c:pt idx="17">
                  <c:v>0.51458333333333328</c:v>
                </c:pt>
                <c:pt idx="18">
                  <c:v>0.51527777777777783</c:v>
                </c:pt>
                <c:pt idx="19">
                  <c:v>0.51597222222222217</c:v>
                </c:pt>
                <c:pt idx="20">
                  <c:v>0.51666666666666672</c:v>
                </c:pt>
                <c:pt idx="21">
                  <c:v>0.51736111111111105</c:v>
                </c:pt>
                <c:pt idx="22">
                  <c:v>0.5180555555555556</c:v>
                </c:pt>
                <c:pt idx="23">
                  <c:v>0.51874999999999993</c:v>
                </c:pt>
                <c:pt idx="24">
                  <c:v>0.51944444444444449</c:v>
                </c:pt>
                <c:pt idx="25">
                  <c:v>0.52013888888888882</c:v>
                </c:pt>
                <c:pt idx="26">
                  <c:v>0.52083333333333337</c:v>
                </c:pt>
                <c:pt idx="27">
                  <c:v>0.52152777777777781</c:v>
                </c:pt>
                <c:pt idx="28">
                  <c:v>0.52222222222222225</c:v>
                </c:pt>
                <c:pt idx="29">
                  <c:v>0.5229166666666667</c:v>
                </c:pt>
                <c:pt idx="30">
                  <c:v>0.52361111111111114</c:v>
                </c:pt>
                <c:pt idx="31">
                  <c:v>0.52430555555555558</c:v>
                </c:pt>
                <c:pt idx="32">
                  <c:v>0.52500000000000002</c:v>
                </c:pt>
                <c:pt idx="33">
                  <c:v>0.52569444444444446</c:v>
                </c:pt>
                <c:pt idx="34">
                  <c:v>0.52638888888888891</c:v>
                </c:pt>
                <c:pt idx="35">
                  <c:v>0.52708333333333335</c:v>
                </c:pt>
                <c:pt idx="36">
                  <c:v>0.52777777777777779</c:v>
                </c:pt>
                <c:pt idx="37">
                  <c:v>0.52847222222222223</c:v>
                </c:pt>
                <c:pt idx="38">
                  <c:v>0.52916666666666667</c:v>
                </c:pt>
                <c:pt idx="39">
                  <c:v>0.52986111111111112</c:v>
                </c:pt>
                <c:pt idx="40">
                  <c:v>0.53055555555555556</c:v>
                </c:pt>
                <c:pt idx="41">
                  <c:v>0.53125</c:v>
                </c:pt>
                <c:pt idx="42">
                  <c:v>0.53194444444444444</c:v>
                </c:pt>
                <c:pt idx="43">
                  <c:v>0.53263888888888888</c:v>
                </c:pt>
                <c:pt idx="44">
                  <c:v>0.53333333333333333</c:v>
                </c:pt>
                <c:pt idx="45">
                  <c:v>0.53402777777777777</c:v>
                </c:pt>
                <c:pt idx="46">
                  <c:v>0.53472222222222221</c:v>
                </c:pt>
                <c:pt idx="47">
                  <c:v>0.53541666666666665</c:v>
                </c:pt>
                <c:pt idx="48">
                  <c:v>0.53611111111111109</c:v>
                </c:pt>
                <c:pt idx="49">
                  <c:v>0.53680555555555554</c:v>
                </c:pt>
                <c:pt idx="50">
                  <c:v>0.53749999999999998</c:v>
                </c:pt>
                <c:pt idx="51">
                  <c:v>0.53819444444444442</c:v>
                </c:pt>
                <c:pt idx="52">
                  <c:v>0.53888888888888886</c:v>
                </c:pt>
                <c:pt idx="53">
                  <c:v>0.5395833333333333</c:v>
                </c:pt>
                <c:pt idx="54">
                  <c:v>0.54027777777777775</c:v>
                </c:pt>
                <c:pt idx="55">
                  <c:v>0.54097222222222219</c:v>
                </c:pt>
                <c:pt idx="56">
                  <c:v>0.54166666666666663</c:v>
                </c:pt>
                <c:pt idx="57">
                  <c:v>0.54236111111111118</c:v>
                </c:pt>
                <c:pt idx="58">
                  <c:v>0.54305555555555551</c:v>
                </c:pt>
                <c:pt idx="59">
                  <c:v>0.54375000000000007</c:v>
                </c:pt>
                <c:pt idx="60">
                  <c:v>0.5444444444444444</c:v>
                </c:pt>
                <c:pt idx="61">
                  <c:v>0.54513888888888895</c:v>
                </c:pt>
                <c:pt idx="62">
                  <c:v>0.54583333333333328</c:v>
                </c:pt>
                <c:pt idx="63">
                  <c:v>0.54652777777777783</c:v>
                </c:pt>
                <c:pt idx="64">
                  <c:v>0.54722222222222217</c:v>
                </c:pt>
                <c:pt idx="65">
                  <c:v>0.54791666666666672</c:v>
                </c:pt>
                <c:pt idx="66">
                  <c:v>0.54861111111111105</c:v>
                </c:pt>
                <c:pt idx="67">
                  <c:v>0.5493055555555556</c:v>
                </c:pt>
                <c:pt idx="68">
                  <c:v>0.54999999999999993</c:v>
                </c:pt>
                <c:pt idx="69">
                  <c:v>0.55069444444444449</c:v>
                </c:pt>
                <c:pt idx="70">
                  <c:v>0.55138888888888882</c:v>
                </c:pt>
                <c:pt idx="71">
                  <c:v>0.55208333333333337</c:v>
                </c:pt>
                <c:pt idx="72">
                  <c:v>0.55277777777777781</c:v>
                </c:pt>
                <c:pt idx="73">
                  <c:v>0.55347222222222225</c:v>
                </c:pt>
                <c:pt idx="74">
                  <c:v>0.5541666666666667</c:v>
                </c:pt>
                <c:pt idx="75">
                  <c:v>0.55486111111111114</c:v>
                </c:pt>
                <c:pt idx="76">
                  <c:v>0.55555555555555558</c:v>
                </c:pt>
                <c:pt idx="77">
                  <c:v>0.55625000000000002</c:v>
                </c:pt>
                <c:pt idx="78">
                  <c:v>0.55694444444444446</c:v>
                </c:pt>
                <c:pt idx="79">
                  <c:v>0.55763888888888891</c:v>
                </c:pt>
                <c:pt idx="80">
                  <c:v>0.55833333333333335</c:v>
                </c:pt>
                <c:pt idx="81">
                  <c:v>0.55902777777777779</c:v>
                </c:pt>
                <c:pt idx="82">
                  <c:v>0.55972222222222223</c:v>
                </c:pt>
                <c:pt idx="83">
                  <c:v>0.56041666666666667</c:v>
                </c:pt>
                <c:pt idx="84">
                  <c:v>0.56111111111111112</c:v>
                </c:pt>
                <c:pt idx="85">
                  <c:v>0.56180555555555556</c:v>
                </c:pt>
                <c:pt idx="86">
                  <c:v>0.5625</c:v>
                </c:pt>
                <c:pt idx="87">
                  <c:v>0.56319444444444444</c:v>
                </c:pt>
                <c:pt idx="88">
                  <c:v>0.56388888888888888</c:v>
                </c:pt>
                <c:pt idx="89">
                  <c:v>0.56458333333333333</c:v>
                </c:pt>
                <c:pt idx="90">
                  <c:v>0.56527777777777777</c:v>
                </c:pt>
                <c:pt idx="91">
                  <c:v>0.56597222222222221</c:v>
                </c:pt>
                <c:pt idx="92">
                  <c:v>0.56666666666666665</c:v>
                </c:pt>
                <c:pt idx="93">
                  <c:v>0.56736111111111109</c:v>
                </c:pt>
                <c:pt idx="94">
                  <c:v>0.56805555555555554</c:v>
                </c:pt>
                <c:pt idx="95">
                  <c:v>0.56874999999999998</c:v>
                </c:pt>
                <c:pt idx="96">
                  <c:v>0.56944444444444442</c:v>
                </c:pt>
                <c:pt idx="97">
                  <c:v>0.57013888888888886</c:v>
                </c:pt>
                <c:pt idx="98">
                  <c:v>0.5708333333333333</c:v>
                </c:pt>
                <c:pt idx="99">
                  <c:v>0.57152777777777775</c:v>
                </c:pt>
              </c:numCache>
            </c:numRef>
          </c:cat>
          <c:val>
            <c:numRef>
              <c:f>'model_fel1-100'!$T$438:$T$537</c:f>
              <c:numCache>
                <c:formatCode>General</c:formatCode>
                <c:ptCount val="100"/>
                <c:pt idx="20">
                  <c:v>0.15183905918372531</c:v>
                </c:pt>
                <c:pt idx="21">
                  <c:v>0.23729296963673349</c:v>
                </c:pt>
                <c:pt idx="22">
                  <c:v>0.16905579123842646</c:v>
                </c:pt>
                <c:pt idx="23">
                  <c:v>0.143396876386512</c:v>
                </c:pt>
                <c:pt idx="24">
                  <c:v>3.3681169124424967E-2</c:v>
                </c:pt>
                <c:pt idx="25">
                  <c:v>0.19579756034707088</c:v>
                </c:pt>
                <c:pt idx="26">
                  <c:v>0.25969108686003139</c:v>
                </c:pt>
                <c:pt idx="27">
                  <c:v>0.32415157342845491</c:v>
                </c:pt>
                <c:pt idx="28">
                  <c:v>0.30052756479196785</c:v>
                </c:pt>
                <c:pt idx="29">
                  <c:v>0.35182076769497644</c:v>
                </c:pt>
                <c:pt idx="30">
                  <c:v>0.42235023544506739</c:v>
                </c:pt>
                <c:pt idx="31">
                  <c:v>0.46571419160918526</c:v>
                </c:pt>
                <c:pt idx="32">
                  <c:v>0.47735507706480007</c:v>
                </c:pt>
                <c:pt idx="33">
                  <c:v>0.50772945151604398</c:v>
                </c:pt>
                <c:pt idx="34">
                  <c:v>0.52865147996486139</c:v>
                </c:pt>
                <c:pt idx="35">
                  <c:v>0.48840977041620182</c:v>
                </c:pt>
                <c:pt idx="36">
                  <c:v>0.5247773660090479</c:v>
                </c:pt>
                <c:pt idx="37">
                  <c:v>0.55849800322850951</c:v>
                </c:pt>
                <c:pt idx="38">
                  <c:v>0.5464724433636583</c:v>
                </c:pt>
                <c:pt idx="39">
                  <c:v>0.55673648261137398</c:v>
                </c:pt>
                <c:pt idx="40">
                  <c:v>0.58853067249962576</c:v>
                </c:pt>
                <c:pt idx="41">
                  <c:v>0.61847280196149812</c:v>
                </c:pt>
                <c:pt idx="42">
                  <c:v>0.63621833287478124</c:v>
                </c:pt>
                <c:pt idx="43">
                  <c:v>0.62506664798120593</c:v>
                </c:pt>
                <c:pt idx="44">
                  <c:v>0.63710361254380665</c:v>
                </c:pt>
                <c:pt idx="45">
                  <c:v>0.64204940367933894</c:v>
                </c:pt>
                <c:pt idx="46">
                  <c:v>0.6456569661289544</c:v>
                </c:pt>
                <c:pt idx="47">
                  <c:v>0.65881528842114623</c:v>
                </c:pt>
                <c:pt idx="48">
                  <c:v>0.60407977453167028</c:v>
                </c:pt>
                <c:pt idx="49">
                  <c:v>0.63339383038520702</c:v>
                </c:pt>
                <c:pt idx="50">
                  <c:v>0.63044474219076851</c:v>
                </c:pt>
                <c:pt idx="51">
                  <c:v>0.6095886622335962</c:v>
                </c:pt>
                <c:pt idx="52">
                  <c:v>0.58355276289841629</c:v>
                </c:pt>
                <c:pt idx="53">
                  <c:v>0.60320085852432315</c:v>
                </c:pt>
                <c:pt idx="54">
                  <c:v>0.59938315048880353</c:v>
                </c:pt>
                <c:pt idx="55">
                  <c:v>0.62418336135571639</c:v>
                </c:pt>
                <c:pt idx="56">
                  <c:v>0.63613663948794019</c:v>
                </c:pt>
                <c:pt idx="57">
                  <c:v>0.59676792179058979</c:v>
                </c:pt>
                <c:pt idx="58">
                  <c:v>0.58366146705151467</c:v>
                </c:pt>
                <c:pt idx="59">
                  <c:v>0.5629182058678005</c:v>
                </c:pt>
                <c:pt idx="60">
                  <c:v>0.5657188821065946</c:v>
                </c:pt>
                <c:pt idx="61">
                  <c:v>0.57397098596503648</c:v>
                </c:pt>
                <c:pt idx="62">
                  <c:v>0.58958037488587189</c:v>
                </c:pt>
                <c:pt idx="63">
                  <c:v>0.58830640733897788</c:v>
                </c:pt>
                <c:pt idx="64">
                  <c:v>0.57853184179505102</c:v>
                </c:pt>
                <c:pt idx="65">
                  <c:v>0.58994824753572139</c:v>
                </c:pt>
                <c:pt idx="66">
                  <c:v>0.57605075339923983</c:v>
                </c:pt>
                <c:pt idx="67">
                  <c:v>0.57997421776970315</c:v>
                </c:pt>
                <c:pt idx="68">
                  <c:v>0.58309442584891513</c:v>
                </c:pt>
                <c:pt idx="69">
                  <c:v>0.60230437980093399</c:v>
                </c:pt>
                <c:pt idx="70">
                  <c:v>0.58247563299361049</c:v>
                </c:pt>
                <c:pt idx="71">
                  <c:v>0.57291458940999762</c:v>
                </c:pt>
                <c:pt idx="72">
                  <c:v>0.596200626522428</c:v>
                </c:pt>
                <c:pt idx="73">
                  <c:v>0.61744155968528314</c:v>
                </c:pt>
                <c:pt idx="74">
                  <c:v>0.63656970631898036</c:v>
                </c:pt>
                <c:pt idx="75">
                  <c:v>0.64740567191487119</c:v>
                </c:pt>
                <c:pt idx="76">
                  <c:v>0.62773581389880706</c:v>
                </c:pt>
                <c:pt idx="77">
                  <c:v>0.63098401283503425</c:v>
                </c:pt>
                <c:pt idx="78">
                  <c:v>0.61772546611048584</c:v>
                </c:pt>
                <c:pt idx="79">
                  <c:v>0.63202864981960938</c:v>
                </c:pt>
                <c:pt idx="80">
                  <c:v>0.61862544744799453</c:v>
                </c:pt>
                <c:pt idx="81">
                  <c:v>0.6151006841756913</c:v>
                </c:pt>
                <c:pt idx="82">
                  <c:v>0.61476872835488472</c:v>
                </c:pt>
                <c:pt idx="83">
                  <c:v>0.60960391540213033</c:v>
                </c:pt>
                <c:pt idx="84">
                  <c:v>0.60197596078888127</c:v>
                </c:pt>
                <c:pt idx="85">
                  <c:v>0.60503540133302958</c:v>
                </c:pt>
                <c:pt idx="86">
                  <c:v>0.60166097349918157</c:v>
                </c:pt>
                <c:pt idx="87">
                  <c:v>0.60487765205680311</c:v>
                </c:pt>
                <c:pt idx="88">
                  <c:v>0.61530025719640136</c:v>
                </c:pt>
                <c:pt idx="89">
                  <c:v>0.6097903497219952</c:v>
                </c:pt>
                <c:pt idx="90">
                  <c:v>0.60933706895987783</c:v>
                </c:pt>
                <c:pt idx="91">
                  <c:v>0.60271030144527726</c:v>
                </c:pt>
                <c:pt idx="92">
                  <c:v>0.59284487004175079</c:v>
                </c:pt>
                <c:pt idx="93">
                  <c:v>0.59899609213776395</c:v>
                </c:pt>
                <c:pt idx="94">
                  <c:v>0.59788383482770002</c:v>
                </c:pt>
                <c:pt idx="95">
                  <c:v>0.61336729615896646</c:v>
                </c:pt>
                <c:pt idx="96">
                  <c:v>0.62746513450855501</c:v>
                </c:pt>
                <c:pt idx="97">
                  <c:v>0.63909509616917615</c:v>
                </c:pt>
                <c:pt idx="98">
                  <c:v>0.6476603906690378</c:v>
                </c:pt>
                <c:pt idx="99">
                  <c:v>0.65992622309091586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842016"/>
        <c:axId val="373837664"/>
      </c:lineChart>
      <c:catAx>
        <c:axId val="373842016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3837664"/>
        <c:crosses val="autoZero"/>
        <c:auto val="1"/>
        <c:lblAlgn val="ctr"/>
        <c:lblOffset val="100"/>
        <c:noMultiLvlLbl val="0"/>
      </c:catAx>
      <c:valAx>
        <c:axId val="37383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384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Rövidebb vs. hosszabb megfigyelés</a:t>
            </a:r>
          </a:p>
          <a:p>
            <a:pPr>
              <a:defRPr/>
            </a:pP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'model_fel1-100'!$T$437</c:f>
              <c:strCache>
                <c:ptCount val="1"/>
                <c:pt idx="0">
                  <c:v>korr_323(100)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'model_fel1-100'!$S$438:$S$537</c:f>
              <c:numCache>
                <c:formatCode>[$-F400]h:mm:ss\ AM/PM</c:formatCode>
                <c:ptCount val="100"/>
                <c:pt idx="0">
                  <c:v>0.50277777777777777</c:v>
                </c:pt>
                <c:pt idx="1">
                  <c:v>0.50347222222222221</c:v>
                </c:pt>
                <c:pt idx="2">
                  <c:v>0.50416666666666665</c:v>
                </c:pt>
                <c:pt idx="3">
                  <c:v>0.50486111111111109</c:v>
                </c:pt>
                <c:pt idx="4">
                  <c:v>0.50555555555555554</c:v>
                </c:pt>
                <c:pt idx="5">
                  <c:v>0.50624999999999998</c:v>
                </c:pt>
                <c:pt idx="6">
                  <c:v>0.50694444444444442</c:v>
                </c:pt>
                <c:pt idx="7">
                  <c:v>0.50763888888888886</c:v>
                </c:pt>
                <c:pt idx="8">
                  <c:v>0.5083333333333333</c:v>
                </c:pt>
                <c:pt idx="9">
                  <c:v>0.50902777777777775</c:v>
                </c:pt>
                <c:pt idx="10">
                  <c:v>0.50972222222222219</c:v>
                </c:pt>
                <c:pt idx="11">
                  <c:v>0.51041666666666663</c:v>
                </c:pt>
                <c:pt idx="12">
                  <c:v>0.51111111111111118</c:v>
                </c:pt>
                <c:pt idx="13">
                  <c:v>0.51180555555555551</c:v>
                </c:pt>
                <c:pt idx="14">
                  <c:v>0.51250000000000007</c:v>
                </c:pt>
                <c:pt idx="15">
                  <c:v>0.5131944444444444</c:v>
                </c:pt>
                <c:pt idx="16">
                  <c:v>0.51388888888888895</c:v>
                </c:pt>
                <c:pt idx="17">
                  <c:v>0.51458333333333328</c:v>
                </c:pt>
                <c:pt idx="18">
                  <c:v>0.51527777777777783</c:v>
                </c:pt>
                <c:pt idx="19">
                  <c:v>0.51597222222222217</c:v>
                </c:pt>
                <c:pt idx="20">
                  <c:v>0.51666666666666672</c:v>
                </c:pt>
                <c:pt idx="21">
                  <c:v>0.51736111111111105</c:v>
                </c:pt>
                <c:pt idx="22">
                  <c:v>0.5180555555555556</c:v>
                </c:pt>
                <c:pt idx="23">
                  <c:v>0.51874999999999993</c:v>
                </c:pt>
                <c:pt idx="24">
                  <c:v>0.51944444444444449</c:v>
                </c:pt>
                <c:pt idx="25">
                  <c:v>0.52013888888888882</c:v>
                </c:pt>
                <c:pt idx="26">
                  <c:v>0.52083333333333337</c:v>
                </c:pt>
                <c:pt idx="27">
                  <c:v>0.52152777777777781</c:v>
                </c:pt>
                <c:pt idx="28">
                  <c:v>0.52222222222222225</c:v>
                </c:pt>
                <c:pt idx="29">
                  <c:v>0.5229166666666667</c:v>
                </c:pt>
                <c:pt idx="30">
                  <c:v>0.52361111111111114</c:v>
                </c:pt>
                <c:pt idx="31">
                  <c:v>0.52430555555555558</c:v>
                </c:pt>
                <c:pt idx="32">
                  <c:v>0.52500000000000002</c:v>
                </c:pt>
                <c:pt idx="33">
                  <c:v>0.52569444444444446</c:v>
                </c:pt>
                <c:pt idx="34">
                  <c:v>0.52638888888888891</c:v>
                </c:pt>
                <c:pt idx="35">
                  <c:v>0.52708333333333335</c:v>
                </c:pt>
                <c:pt idx="36">
                  <c:v>0.52777777777777779</c:v>
                </c:pt>
                <c:pt idx="37">
                  <c:v>0.52847222222222223</c:v>
                </c:pt>
                <c:pt idx="38">
                  <c:v>0.52916666666666667</c:v>
                </c:pt>
                <c:pt idx="39">
                  <c:v>0.52986111111111112</c:v>
                </c:pt>
                <c:pt idx="40">
                  <c:v>0.53055555555555556</c:v>
                </c:pt>
                <c:pt idx="41">
                  <c:v>0.53125</c:v>
                </c:pt>
                <c:pt idx="42">
                  <c:v>0.53194444444444444</c:v>
                </c:pt>
                <c:pt idx="43">
                  <c:v>0.53263888888888888</c:v>
                </c:pt>
                <c:pt idx="44">
                  <c:v>0.53333333333333333</c:v>
                </c:pt>
                <c:pt idx="45">
                  <c:v>0.53402777777777777</c:v>
                </c:pt>
                <c:pt idx="46">
                  <c:v>0.53472222222222221</c:v>
                </c:pt>
                <c:pt idx="47">
                  <c:v>0.53541666666666665</c:v>
                </c:pt>
                <c:pt idx="48">
                  <c:v>0.53611111111111109</c:v>
                </c:pt>
                <c:pt idx="49">
                  <c:v>0.53680555555555554</c:v>
                </c:pt>
                <c:pt idx="50">
                  <c:v>0.53749999999999998</c:v>
                </c:pt>
                <c:pt idx="51">
                  <c:v>0.53819444444444442</c:v>
                </c:pt>
                <c:pt idx="52">
                  <c:v>0.53888888888888886</c:v>
                </c:pt>
                <c:pt idx="53">
                  <c:v>0.5395833333333333</c:v>
                </c:pt>
                <c:pt idx="54">
                  <c:v>0.54027777777777775</c:v>
                </c:pt>
                <c:pt idx="55">
                  <c:v>0.54097222222222219</c:v>
                </c:pt>
                <c:pt idx="56">
                  <c:v>0.54166666666666663</c:v>
                </c:pt>
                <c:pt idx="57">
                  <c:v>0.54236111111111118</c:v>
                </c:pt>
                <c:pt idx="58">
                  <c:v>0.54305555555555551</c:v>
                </c:pt>
                <c:pt idx="59">
                  <c:v>0.54375000000000007</c:v>
                </c:pt>
                <c:pt idx="60">
                  <c:v>0.5444444444444444</c:v>
                </c:pt>
                <c:pt idx="61">
                  <c:v>0.54513888888888895</c:v>
                </c:pt>
                <c:pt idx="62">
                  <c:v>0.54583333333333328</c:v>
                </c:pt>
                <c:pt idx="63">
                  <c:v>0.54652777777777783</c:v>
                </c:pt>
                <c:pt idx="64">
                  <c:v>0.54722222222222217</c:v>
                </c:pt>
                <c:pt idx="65">
                  <c:v>0.54791666666666672</c:v>
                </c:pt>
                <c:pt idx="66">
                  <c:v>0.54861111111111105</c:v>
                </c:pt>
                <c:pt idx="67">
                  <c:v>0.5493055555555556</c:v>
                </c:pt>
                <c:pt idx="68">
                  <c:v>0.54999999999999993</c:v>
                </c:pt>
                <c:pt idx="69">
                  <c:v>0.55069444444444449</c:v>
                </c:pt>
                <c:pt idx="70">
                  <c:v>0.55138888888888882</c:v>
                </c:pt>
                <c:pt idx="71">
                  <c:v>0.55208333333333337</c:v>
                </c:pt>
                <c:pt idx="72">
                  <c:v>0.55277777777777781</c:v>
                </c:pt>
                <c:pt idx="73">
                  <c:v>0.55347222222222225</c:v>
                </c:pt>
                <c:pt idx="74">
                  <c:v>0.5541666666666667</c:v>
                </c:pt>
                <c:pt idx="75">
                  <c:v>0.55486111111111114</c:v>
                </c:pt>
                <c:pt idx="76">
                  <c:v>0.55555555555555558</c:v>
                </c:pt>
                <c:pt idx="77">
                  <c:v>0.55625000000000002</c:v>
                </c:pt>
                <c:pt idx="78">
                  <c:v>0.55694444444444446</c:v>
                </c:pt>
                <c:pt idx="79">
                  <c:v>0.55763888888888891</c:v>
                </c:pt>
                <c:pt idx="80">
                  <c:v>0.55833333333333335</c:v>
                </c:pt>
                <c:pt idx="81">
                  <c:v>0.55902777777777779</c:v>
                </c:pt>
                <c:pt idx="82">
                  <c:v>0.55972222222222223</c:v>
                </c:pt>
                <c:pt idx="83">
                  <c:v>0.56041666666666667</c:v>
                </c:pt>
                <c:pt idx="84">
                  <c:v>0.56111111111111112</c:v>
                </c:pt>
                <c:pt idx="85">
                  <c:v>0.56180555555555556</c:v>
                </c:pt>
                <c:pt idx="86">
                  <c:v>0.5625</c:v>
                </c:pt>
                <c:pt idx="87">
                  <c:v>0.56319444444444444</c:v>
                </c:pt>
                <c:pt idx="88">
                  <c:v>0.56388888888888888</c:v>
                </c:pt>
                <c:pt idx="89">
                  <c:v>0.56458333333333333</c:v>
                </c:pt>
                <c:pt idx="90">
                  <c:v>0.56527777777777777</c:v>
                </c:pt>
                <c:pt idx="91">
                  <c:v>0.56597222222222221</c:v>
                </c:pt>
                <c:pt idx="92">
                  <c:v>0.56666666666666665</c:v>
                </c:pt>
                <c:pt idx="93">
                  <c:v>0.56736111111111109</c:v>
                </c:pt>
                <c:pt idx="94">
                  <c:v>0.56805555555555554</c:v>
                </c:pt>
                <c:pt idx="95">
                  <c:v>0.56874999999999998</c:v>
                </c:pt>
                <c:pt idx="96">
                  <c:v>0.56944444444444442</c:v>
                </c:pt>
                <c:pt idx="97">
                  <c:v>0.57013888888888886</c:v>
                </c:pt>
                <c:pt idx="98">
                  <c:v>0.5708333333333333</c:v>
                </c:pt>
                <c:pt idx="99">
                  <c:v>0.57152777777777775</c:v>
                </c:pt>
              </c:numCache>
            </c:numRef>
          </c:cat>
          <c:val>
            <c:numRef>
              <c:f>'model_fel1-100'!$T$438:$T$537</c:f>
              <c:numCache>
                <c:formatCode>General</c:formatCode>
                <c:ptCount val="100"/>
                <c:pt idx="20">
                  <c:v>0.15183905918372531</c:v>
                </c:pt>
                <c:pt idx="21">
                  <c:v>0.23729296963673349</c:v>
                </c:pt>
                <c:pt idx="22">
                  <c:v>0.16905579123842646</c:v>
                </c:pt>
                <c:pt idx="23">
                  <c:v>0.143396876386512</c:v>
                </c:pt>
                <c:pt idx="24">
                  <c:v>3.3681169124424967E-2</c:v>
                </c:pt>
                <c:pt idx="25">
                  <c:v>0.19579756034707088</c:v>
                </c:pt>
                <c:pt idx="26">
                  <c:v>0.25969108686003139</c:v>
                </c:pt>
                <c:pt idx="27">
                  <c:v>0.32415157342845491</c:v>
                </c:pt>
                <c:pt idx="28">
                  <c:v>0.30052756479196785</c:v>
                </c:pt>
                <c:pt idx="29">
                  <c:v>0.35182076769497644</c:v>
                </c:pt>
                <c:pt idx="30">
                  <c:v>0.42235023544506739</c:v>
                </c:pt>
                <c:pt idx="31">
                  <c:v>0.46571419160918526</c:v>
                </c:pt>
                <c:pt idx="32">
                  <c:v>0.47735507706480007</c:v>
                </c:pt>
                <c:pt idx="33">
                  <c:v>0.50772945151604398</c:v>
                </c:pt>
                <c:pt idx="34">
                  <c:v>0.52865147996486139</c:v>
                </c:pt>
                <c:pt idx="35">
                  <c:v>0.48840977041620182</c:v>
                </c:pt>
                <c:pt idx="36">
                  <c:v>0.5247773660090479</c:v>
                </c:pt>
                <c:pt idx="37">
                  <c:v>0.55849800322850951</c:v>
                </c:pt>
                <c:pt idx="38">
                  <c:v>0.5464724433636583</c:v>
                </c:pt>
                <c:pt idx="39">
                  <c:v>0.55673648261137398</c:v>
                </c:pt>
                <c:pt idx="40">
                  <c:v>0.58853067249962576</c:v>
                </c:pt>
                <c:pt idx="41">
                  <c:v>0.61847280196149812</c:v>
                </c:pt>
                <c:pt idx="42">
                  <c:v>0.63621833287478124</c:v>
                </c:pt>
                <c:pt idx="43">
                  <c:v>0.62506664798120593</c:v>
                </c:pt>
                <c:pt idx="44">
                  <c:v>0.63710361254380665</c:v>
                </c:pt>
                <c:pt idx="45">
                  <c:v>0.64204940367933894</c:v>
                </c:pt>
                <c:pt idx="46">
                  <c:v>0.6456569661289544</c:v>
                </c:pt>
                <c:pt idx="47">
                  <c:v>0.65881528842114623</c:v>
                </c:pt>
                <c:pt idx="48">
                  <c:v>0.60407977453167028</c:v>
                </c:pt>
                <c:pt idx="49">
                  <c:v>0.63339383038520702</c:v>
                </c:pt>
                <c:pt idx="50">
                  <c:v>0.63044474219076851</c:v>
                </c:pt>
                <c:pt idx="51">
                  <c:v>0.6095886622335962</c:v>
                </c:pt>
                <c:pt idx="52">
                  <c:v>0.58355276289841629</c:v>
                </c:pt>
                <c:pt idx="53">
                  <c:v>0.60320085852432315</c:v>
                </c:pt>
                <c:pt idx="54">
                  <c:v>0.59938315048880353</c:v>
                </c:pt>
                <c:pt idx="55">
                  <c:v>0.62418336135571639</c:v>
                </c:pt>
                <c:pt idx="56">
                  <c:v>0.63613663948794019</c:v>
                </c:pt>
                <c:pt idx="57">
                  <c:v>0.59676792179058979</c:v>
                </c:pt>
                <c:pt idx="58">
                  <c:v>0.58366146705151467</c:v>
                </c:pt>
                <c:pt idx="59">
                  <c:v>0.5629182058678005</c:v>
                </c:pt>
                <c:pt idx="60">
                  <c:v>0.5657188821065946</c:v>
                </c:pt>
                <c:pt idx="61">
                  <c:v>0.57397098596503648</c:v>
                </c:pt>
                <c:pt idx="62">
                  <c:v>0.58958037488587189</c:v>
                </c:pt>
                <c:pt idx="63">
                  <c:v>0.58830640733897788</c:v>
                </c:pt>
                <c:pt idx="64">
                  <c:v>0.57853184179505102</c:v>
                </c:pt>
                <c:pt idx="65">
                  <c:v>0.58994824753572139</c:v>
                </c:pt>
                <c:pt idx="66">
                  <c:v>0.57605075339923983</c:v>
                </c:pt>
                <c:pt idx="67">
                  <c:v>0.57997421776970315</c:v>
                </c:pt>
                <c:pt idx="68">
                  <c:v>0.58309442584891513</c:v>
                </c:pt>
                <c:pt idx="69">
                  <c:v>0.60230437980093399</c:v>
                </c:pt>
                <c:pt idx="70">
                  <c:v>0.58247563299361049</c:v>
                </c:pt>
                <c:pt idx="71">
                  <c:v>0.57291458940999762</c:v>
                </c:pt>
                <c:pt idx="72">
                  <c:v>0.596200626522428</c:v>
                </c:pt>
                <c:pt idx="73">
                  <c:v>0.61744155968528314</c:v>
                </c:pt>
                <c:pt idx="74">
                  <c:v>0.63656970631898036</c:v>
                </c:pt>
                <c:pt idx="75">
                  <c:v>0.64740567191487119</c:v>
                </c:pt>
                <c:pt idx="76">
                  <c:v>0.62773581389880706</c:v>
                </c:pt>
                <c:pt idx="77">
                  <c:v>0.63098401283503425</c:v>
                </c:pt>
                <c:pt idx="78">
                  <c:v>0.61772546611048584</c:v>
                </c:pt>
                <c:pt idx="79">
                  <c:v>0.63202864981960938</c:v>
                </c:pt>
                <c:pt idx="80">
                  <c:v>0.61862544744799453</c:v>
                </c:pt>
                <c:pt idx="81">
                  <c:v>0.6151006841756913</c:v>
                </c:pt>
                <c:pt idx="82">
                  <c:v>0.61476872835488472</c:v>
                </c:pt>
                <c:pt idx="83">
                  <c:v>0.60960391540213033</c:v>
                </c:pt>
                <c:pt idx="84">
                  <c:v>0.60197596078888127</c:v>
                </c:pt>
                <c:pt idx="85">
                  <c:v>0.60503540133302958</c:v>
                </c:pt>
                <c:pt idx="86">
                  <c:v>0.60166097349918157</c:v>
                </c:pt>
                <c:pt idx="87">
                  <c:v>0.60487765205680311</c:v>
                </c:pt>
                <c:pt idx="88">
                  <c:v>0.61530025719640136</c:v>
                </c:pt>
                <c:pt idx="89">
                  <c:v>0.6097903497219952</c:v>
                </c:pt>
                <c:pt idx="90">
                  <c:v>0.60933706895987783</c:v>
                </c:pt>
                <c:pt idx="91">
                  <c:v>0.60271030144527726</c:v>
                </c:pt>
                <c:pt idx="92">
                  <c:v>0.59284487004175079</c:v>
                </c:pt>
                <c:pt idx="93">
                  <c:v>0.59899609213776395</c:v>
                </c:pt>
                <c:pt idx="94">
                  <c:v>0.59788383482770002</c:v>
                </c:pt>
                <c:pt idx="95">
                  <c:v>0.61336729615896646</c:v>
                </c:pt>
                <c:pt idx="96">
                  <c:v>0.62746513450855501</c:v>
                </c:pt>
                <c:pt idx="97">
                  <c:v>0.63909509616917615</c:v>
                </c:pt>
                <c:pt idx="98">
                  <c:v>0.6476603906690378</c:v>
                </c:pt>
                <c:pt idx="99">
                  <c:v>0.65992622309091586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'model_fel1-100'!$U$437</c:f>
              <c:strCache>
                <c:ptCount val="1"/>
                <c:pt idx="0">
                  <c:v>korr_323(162)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'model_fel1-100'!$S$438:$S$537</c:f>
              <c:numCache>
                <c:formatCode>[$-F400]h:mm:ss\ AM/PM</c:formatCode>
                <c:ptCount val="100"/>
                <c:pt idx="0">
                  <c:v>0.50277777777777777</c:v>
                </c:pt>
                <c:pt idx="1">
                  <c:v>0.50347222222222221</c:v>
                </c:pt>
                <c:pt idx="2">
                  <c:v>0.50416666666666665</c:v>
                </c:pt>
                <c:pt idx="3">
                  <c:v>0.50486111111111109</c:v>
                </c:pt>
                <c:pt idx="4">
                  <c:v>0.50555555555555554</c:v>
                </c:pt>
                <c:pt idx="5">
                  <c:v>0.50624999999999998</c:v>
                </c:pt>
                <c:pt idx="6">
                  <c:v>0.50694444444444442</c:v>
                </c:pt>
                <c:pt idx="7">
                  <c:v>0.50763888888888886</c:v>
                </c:pt>
                <c:pt idx="8">
                  <c:v>0.5083333333333333</c:v>
                </c:pt>
                <c:pt idx="9">
                  <c:v>0.50902777777777775</c:v>
                </c:pt>
                <c:pt idx="10">
                  <c:v>0.50972222222222219</c:v>
                </c:pt>
                <c:pt idx="11">
                  <c:v>0.51041666666666663</c:v>
                </c:pt>
                <c:pt idx="12">
                  <c:v>0.51111111111111118</c:v>
                </c:pt>
                <c:pt idx="13">
                  <c:v>0.51180555555555551</c:v>
                </c:pt>
                <c:pt idx="14">
                  <c:v>0.51250000000000007</c:v>
                </c:pt>
                <c:pt idx="15">
                  <c:v>0.5131944444444444</c:v>
                </c:pt>
                <c:pt idx="16">
                  <c:v>0.51388888888888895</c:v>
                </c:pt>
                <c:pt idx="17">
                  <c:v>0.51458333333333328</c:v>
                </c:pt>
                <c:pt idx="18">
                  <c:v>0.51527777777777783</c:v>
                </c:pt>
                <c:pt idx="19">
                  <c:v>0.51597222222222217</c:v>
                </c:pt>
                <c:pt idx="20">
                  <c:v>0.51666666666666672</c:v>
                </c:pt>
                <c:pt idx="21">
                  <c:v>0.51736111111111105</c:v>
                </c:pt>
                <c:pt idx="22">
                  <c:v>0.5180555555555556</c:v>
                </c:pt>
                <c:pt idx="23">
                  <c:v>0.51874999999999993</c:v>
                </c:pt>
                <c:pt idx="24">
                  <c:v>0.51944444444444449</c:v>
                </c:pt>
                <c:pt idx="25">
                  <c:v>0.52013888888888882</c:v>
                </c:pt>
                <c:pt idx="26">
                  <c:v>0.52083333333333337</c:v>
                </c:pt>
                <c:pt idx="27">
                  <c:v>0.52152777777777781</c:v>
                </c:pt>
                <c:pt idx="28">
                  <c:v>0.52222222222222225</c:v>
                </c:pt>
                <c:pt idx="29">
                  <c:v>0.5229166666666667</c:v>
                </c:pt>
                <c:pt idx="30">
                  <c:v>0.52361111111111114</c:v>
                </c:pt>
                <c:pt idx="31">
                  <c:v>0.52430555555555558</c:v>
                </c:pt>
                <c:pt idx="32">
                  <c:v>0.52500000000000002</c:v>
                </c:pt>
                <c:pt idx="33">
                  <c:v>0.52569444444444446</c:v>
                </c:pt>
                <c:pt idx="34">
                  <c:v>0.52638888888888891</c:v>
                </c:pt>
                <c:pt idx="35">
                  <c:v>0.52708333333333335</c:v>
                </c:pt>
                <c:pt idx="36">
                  <c:v>0.52777777777777779</c:v>
                </c:pt>
                <c:pt idx="37">
                  <c:v>0.52847222222222223</c:v>
                </c:pt>
                <c:pt idx="38">
                  <c:v>0.52916666666666667</c:v>
                </c:pt>
                <c:pt idx="39">
                  <c:v>0.52986111111111112</c:v>
                </c:pt>
                <c:pt idx="40">
                  <c:v>0.53055555555555556</c:v>
                </c:pt>
                <c:pt idx="41">
                  <c:v>0.53125</c:v>
                </c:pt>
                <c:pt idx="42">
                  <c:v>0.53194444444444444</c:v>
                </c:pt>
                <c:pt idx="43">
                  <c:v>0.53263888888888888</c:v>
                </c:pt>
                <c:pt idx="44">
                  <c:v>0.53333333333333333</c:v>
                </c:pt>
                <c:pt idx="45">
                  <c:v>0.53402777777777777</c:v>
                </c:pt>
                <c:pt idx="46">
                  <c:v>0.53472222222222221</c:v>
                </c:pt>
                <c:pt idx="47">
                  <c:v>0.53541666666666665</c:v>
                </c:pt>
                <c:pt idx="48">
                  <c:v>0.53611111111111109</c:v>
                </c:pt>
                <c:pt idx="49">
                  <c:v>0.53680555555555554</c:v>
                </c:pt>
                <c:pt idx="50">
                  <c:v>0.53749999999999998</c:v>
                </c:pt>
                <c:pt idx="51">
                  <c:v>0.53819444444444442</c:v>
                </c:pt>
                <c:pt idx="52">
                  <c:v>0.53888888888888886</c:v>
                </c:pt>
                <c:pt idx="53">
                  <c:v>0.5395833333333333</c:v>
                </c:pt>
                <c:pt idx="54">
                  <c:v>0.54027777777777775</c:v>
                </c:pt>
                <c:pt idx="55">
                  <c:v>0.54097222222222219</c:v>
                </c:pt>
                <c:pt idx="56">
                  <c:v>0.54166666666666663</c:v>
                </c:pt>
                <c:pt idx="57">
                  <c:v>0.54236111111111118</c:v>
                </c:pt>
                <c:pt idx="58">
                  <c:v>0.54305555555555551</c:v>
                </c:pt>
                <c:pt idx="59">
                  <c:v>0.54375000000000007</c:v>
                </c:pt>
                <c:pt idx="60">
                  <c:v>0.5444444444444444</c:v>
                </c:pt>
                <c:pt idx="61">
                  <c:v>0.54513888888888895</c:v>
                </c:pt>
                <c:pt idx="62">
                  <c:v>0.54583333333333328</c:v>
                </c:pt>
                <c:pt idx="63">
                  <c:v>0.54652777777777783</c:v>
                </c:pt>
                <c:pt idx="64">
                  <c:v>0.54722222222222217</c:v>
                </c:pt>
                <c:pt idx="65">
                  <c:v>0.54791666666666672</c:v>
                </c:pt>
                <c:pt idx="66">
                  <c:v>0.54861111111111105</c:v>
                </c:pt>
                <c:pt idx="67">
                  <c:v>0.5493055555555556</c:v>
                </c:pt>
                <c:pt idx="68">
                  <c:v>0.54999999999999993</c:v>
                </c:pt>
                <c:pt idx="69">
                  <c:v>0.55069444444444449</c:v>
                </c:pt>
                <c:pt idx="70">
                  <c:v>0.55138888888888882</c:v>
                </c:pt>
                <c:pt idx="71">
                  <c:v>0.55208333333333337</c:v>
                </c:pt>
                <c:pt idx="72">
                  <c:v>0.55277777777777781</c:v>
                </c:pt>
                <c:pt idx="73">
                  <c:v>0.55347222222222225</c:v>
                </c:pt>
                <c:pt idx="74">
                  <c:v>0.5541666666666667</c:v>
                </c:pt>
                <c:pt idx="75">
                  <c:v>0.55486111111111114</c:v>
                </c:pt>
                <c:pt idx="76">
                  <c:v>0.55555555555555558</c:v>
                </c:pt>
                <c:pt idx="77">
                  <c:v>0.55625000000000002</c:v>
                </c:pt>
                <c:pt idx="78">
                  <c:v>0.55694444444444446</c:v>
                </c:pt>
                <c:pt idx="79">
                  <c:v>0.55763888888888891</c:v>
                </c:pt>
                <c:pt idx="80">
                  <c:v>0.55833333333333335</c:v>
                </c:pt>
                <c:pt idx="81">
                  <c:v>0.55902777777777779</c:v>
                </c:pt>
                <c:pt idx="82">
                  <c:v>0.55972222222222223</c:v>
                </c:pt>
                <c:pt idx="83">
                  <c:v>0.56041666666666667</c:v>
                </c:pt>
                <c:pt idx="84">
                  <c:v>0.56111111111111112</c:v>
                </c:pt>
                <c:pt idx="85">
                  <c:v>0.56180555555555556</c:v>
                </c:pt>
                <c:pt idx="86">
                  <c:v>0.5625</c:v>
                </c:pt>
                <c:pt idx="87">
                  <c:v>0.56319444444444444</c:v>
                </c:pt>
                <c:pt idx="88">
                  <c:v>0.56388888888888888</c:v>
                </c:pt>
                <c:pt idx="89">
                  <c:v>0.56458333333333333</c:v>
                </c:pt>
                <c:pt idx="90">
                  <c:v>0.56527777777777777</c:v>
                </c:pt>
                <c:pt idx="91">
                  <c:v>0.56597222222222221</c:v>
                </c:pt>
                <c:pt idx="92">
                  <c:v>0.56666666666666665</c:v>
                </c:pt>
                <c:pt idx="93">
                  <c:v>0.56736111111111109</c:v>
                </c:pt>
                <c:pt idx="94">
                  <c:v>0.56805555555555554</c:v>
                </c:pt>
                <c:pt idx="95">
                  <c:v>0.56874999999999998</c:v>
                </c:pt>
                <c:pt idx="96">
                  <c:v>0.56944444444444442</c:v>
                </c:pt>
                <c:pt idx="97">
                  <c:v>0.57013888888888886</c:v>
                </c:pt>
                <c:pt idx="98">
                  <c:v>0.5708333333333333</c:v>
                </c:pt>
                <c:pt idx="99">
                  <c:v>0.57152777777777775</c:v>
                </c:pt>
              </c:numCache>
            </c:numRef>
          </c:cat>
          <c:val>
            <c:numRef>
              <c:f>'model_fel1-100'!$U$438:$U$537</c:f>
              <c:numCache>
                <c:formatCode>General</c:formatCode>
                <c:ptCount val="100"/>
                <c:pt idx="20">
                  <c:v>9.4194211821390664E-2</c:v>
                </c:pt>
                <c:pt idx="21">
                  <c:v>5.8322742016796138E-2</c:v>
                </c:pt>
                <c:pt idx="22">
                  <c:v>-6.6742385955649602E-2</c:v>
                </c:pt>
                <c:pt idx="23">
                  <c:v>-2.5716000687375441E-2</c:v>
                </c:pt>
                <c:pt idx="24">
                  <c:v>-4.6125768079670892E-2</c:v>
                </c:pt>
                <c:pt idx="25">
                  <c:v>5.7802923090983775E-2</c:v>
                </c:pt>
                <c:pt idx="26">
                  <c:v>8.6658119947790963E-2</c:v>
                </c:pt>
                <c:pt idx="27">
                  <c:v>0.14718988989721368</c:v>
                </c:pt>
                <c:pt idx="28">
                  <c:v>0.13303638644290178</c:v>
                </c:pt>
                <c:pt idx="29">
                  <c:v>0.17646863497516055</c:v>
                </c:pt>
                <c:pt idx="30">
                  <c:v>0.2082182036566349</c:v>
                </c:pt>
                <c:pt idx="31">
                  <c:v>0.22806606950585659</c:v>
                </c:pt>
                <c:pt idx="32">
                  <c:v>0.26245661869498382</c:v>
                </c:pt>
                <c:pt idx="33">
                  <c:v>0.28985453550846196</c:v>
                </c:pt>
                <c:pt idx="34">
                  <c:v>0.30793216781096866</c:v>
                </c:pt>
                <c:pt idx="35">
                  <c:v>0.30589839074621084</c:v>
                </c:pt>
                <c:pt idx="36">
                  <c:v>0.32582894295425924</c:v>
                </c:pt>
                <c:pt idx="37">
                  <c:v>0.33902693958721214</c:v>
                </c:pt>
                <c:pt idx="38">
                  <c:v>0.34422727447521173</c:v>
                </c:pt>
                <c:pt idx="39">
                  <c:v>0.3709528444772901</c:v>
                </c:pt>
                <c:pt idx="40">
                  <c:v>0.39497559124202575</c:v>
                </c:pt>
                <c:pt idx="41">
                  <c:v>0.41168412471999294</c:v>
                </c:pt>
                <c:pt idx="42">
                  <c:v>0.44257101937184057</c:v>
                </c:pt>
                <c:pt idx="43">
                  <c:v>0.46449489571006319</c:v>
                </c:pt>
                <c:pt idx="44">
                  <c:v>0.47752479204481763</c:v>
                </c:pt>
                <c:pt idx="45">
                  <c:v>0.4771243998142099</c:v>
                </c:pt>
                <c:pt idx="46">
                  <c:v>0.49271843783622493</c:v>
                </c:pt>
                <c:pt idx="47">
                  <c:v>0.51126596198304752</c:v>
                </c:pt>
                <c:pt idx="48">
                  <c:v>0.45408972114488444</c:v>
                </c:pt>
                <c:pt idx="49">
                  <c:v>0.46704230741805802</c:v>
                </c:pt>
                <c:pt idx="50">
                  <c:v>0.46905315468392483</c:v>
                </c:pt>
                <c:pt idx="51">
                  <c:v>0.42847739633258891</c:v>
                </c:pt>
                <c:pt idx="52">
                  <c:v>0.40365830520183676</c:v>
                </c:pt>
                <c:pt idx="53">
                  <c:v>0.42766481772510506</c:v>
                </c:pt>
                <c:pt idx="54">
                  <c:v>0.42086194169377666</c:v>
                </c:pt>
                <c:pt idx="55">
                  <c:v>0.43391344010579336</c:v>
                </c:pt>
                <c:pt idx="56">
                  <c:v>0.44567587148569238</c:v>
                </c:pt>
                <c:pt idx="57">
                  <c:v>0.40051690418433078</c:v>
                </c:pt>
                <c:pt idx="58">
                  <c:v>0.38794798813835829</c:v>
                </c:pt>
                <c:pt idx="59">
                  <c:v>0.37514070150083401</c:v>
                </c:pt>
                <c:pt idx="60">
                  <c:v>0.38963157666381182</c:v>
                </c:pt>
                <c:pt idx="61">
                  <c:v>0.39048722403999736</c:v>
                </c:pt>
                <c:pt idx="62">
                  <c:v>0.41307236431273453</c:v>
                </c:pt>
                <c:pt idx="63">
                  <c:v>0.41096419924055622</c:v>
                </c:pt>
                <c:pt idx="64">
                  <c:v>0.39570964239864925</c:v>
                </c:pt>
                <c:pt idx="65">
                  <c:v>0.41171679626167595</c:v>
                </c:pt>
                <c:pt idx="66">
                  <c:v>0.40021040333061153</c:v>
                </c:pt>
                <c:pt idx="67">
                  <c:v>0.40051379119662417</c:v>
                </c:pt>
                <c:pt idx="68">
                  <c:v>0.40965334549069299</c:v>
                </c:pt>
                <c:pt idx="69">
                  <c:v>0.41741403619707679</c:v>
                </c:pt>
                <c:pt idx="70">
                  <c:v>0.3198656123816852</c:v>
                </c:pt>
                <c:pt idx="71">
                  <c:v>0.32252540922734102</c:v>
                </c:pt>
                <c:pt idx="72">
                  <c:v>0.34716323631740748</c:v>
                </c:pt>
                <c:pt idx="73">
                  <c:v>0.36944649951769243</c:v>
                </c:pt>
                <c:pt idx="74">
                  <c:v>0.37924247599645372</c:v>
                </c:pt>
                <c:pt idx="75">
                  <c:v>0.39844554771503404</c:v>
                </c:pt>
                <c:pt idx="76">
                  <c:v>0.3914861101275055</c:v>
                </c:pt>
                <c:pt idx="77">
                  <c:v>0.38696290385257948</c:v>
                </c:pt>
                <c:pt idx="78">
                  <c:v>0.36147791920110978</c:v>
                </c:pt>
                <c:pt idx="79">
                  <c:v>0.37225061115869834</c:v>
                </c:pt>
                <c:pt idx="80">
                  <c:v>0.30808374556162965</c:v>
                </c:pt>
                <c:pt idx="81">
                  <c:v>0.26936582613432219</c:v>
                </c:pt>
                <c:pt idx="82">
                  <c:v>0.20700129822172303</c:v>
                </c:pt>
                <c:pt idx="83">
                  <c:v>0.20909149722692399</c:v>
                </c:pt>
                <c:pt idx="84">
                  <c:v>0.21235798019960092</c:v>
                </c:pt>
                <c:pt idx="85">
                  <c:v>0.21470564341496134</c:v>
                </c:pt>
                <c:pt idx="86">
                  <c:v>0.19255400288186456</c:v>
                </c:pt>
                <c:pt idx="87">
                  <c:v>0.19938978924499218</c:v>
                </c:pt>
                <c:pt idx="88">
                  <c:v>0.19661563748689662</c:v>
                </c:pt>
                <c:pt idx="89">
                  <c:v>0.19562497807974649</c:v>
                </c:pt>
                <c:pt idx="90">
                  <c:v>0.19226302864192005</c:v>
                </c:pt>
                <c:pt idx="91">
                  <c:v>0.19753834934434714</c:v>
                </c:pt>
                <c:pt idx="92">
                  <c:v>0.17157382302686416</c:v>
                </c:pt>
                <c:pt idx="93">
                  <c:v>0.17922715260343583</c:v>
                </c:pt>
                <c:pt idx="94">
                  <c:v>0.17504730522572287</c:v>
                </c:pt>
                <c:pt idx="95">
                  <c:v>0.18877960254949483</c:v>
                </c:pt>
                <c:pt idx="96">
                  <c:v>0.18064338853036779</c:v>
                </c:pt>
                <c:pt idx="97">
                  <c:v>0.18490011544904017</c:v>
                </c:pt>
                <c:pt idx="98">
                  <c:v>0.19933499134511326</c:v>
                </c:pt>
                <c:pt idx="99">
                  <c:v>0.21516815091547284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227664"/>
        <c:axId val="244233104"/>
      </c:lineChart>
      <c:catAx>
        <c:axId val="244227664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4233104"/>
        <c:crosses val="autoZero"/>
        <c:auto val="1"/>
        <c:lblAlgn val="ctr"/>
        <c:lblOffset val="100"/>
        <c:noMultiLvlLbl val="0"/>
      </c:catAx>
      <c:valAx>
        <c:axId val="24423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422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'model_fel1-145'!$T$482</c:f>
              <c:strCache>
                <c:ptCount val="1"/>
                <c:pt idx="0">
                  <c:v>korr_323/145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'model_fel1-145'!$S$483:$S$627</c:f>
              <c:numCache>
                <c:formatCode>[$-F400]h:mm:ss\ AM/PM</c:formatCode>
                <c:ptCount val="145"/>
                <c:pt idx="0">
                  <c:v>0.50277777777777777</c:v>
                </c:pt>
                <c:pt idx="1">
                  <c:v>0.50347222222222221</c:v>
                </c:pt>
                <c:pt idx="2">
                  <c:v>0.50416666666666665</c:v>
                </c:pt>
                <c:pt idx="3">
                  <c:v>0.50486111111111109</c:v>
                </c:pt>
                <c:pt idx="4">
                  <c:v>0.50555555555555554</c:v>
                </c:pt>
                <c:pt idx="5">
                  <c:v>0.50624999999999998</c:v>
                </c:pt>
                <c:pt idx="6">
                  <c:v>0.50694444444444442</c:v>
                </c:pt>
                <c:pt idx="7">
                  <c:v>0.50763888888888886</c:v>
                </c:pt>
                <c:pt idx="8">
                  <c:v>0.5083333333333333</c:v>
                </c:pt>
                <c:pt idx="9">
                  <c:v>0.50902777777777775</c:v>
                </c:pt>
                <c:pt idx="10">
                  <c:v>0.50972222222222219</c:v>
                </c:pt>
                <c:pt idx="11">
                  <c:v>0.51041666666666663</c:v>
                </c:pt>
                <c:pt idx="12">
                  <c:v>0.51111111111111118</c:v>
                </c:pt>
                <c:pt idx="13">
                  <c:v>0.51180555555555551</c:v>
                </c:pt>
                <c:pt idx="14">
                  <c:v>0.51250000000000007</c:v>
                </c:pt>
                <c:pt idx="15">
                  <c:v>0.5131944444444444</c:v>
                </c:pt>
                <c:pt idx="16">
                  <c:v>0.51388888888888895</c:v>
                </c:pt>
                <c:pt idx="17">
                  <c:v>0.51458333333333328</c:v>
                </c:pt>
                <c:pt idx="18">
                  <c:v>0.51527777777777783</c:v>
                </c:pt>
                <c:pt idx="19">
                  <c:v>0.51597222222222217</c:v>
                </c:pt>
                <c:pt idx="20">
                  <c:v>0.51666666666666672</c:v>
                </c:pt>
                <c:pt idx="21">
                  <c:v>0.51736111111111105</c:v>
                </c:pt>
                <c:pt idx="22">
                  <c:v>0.5180555555555556</c:v>
                </c:pt>
                <c:pt idx="23">
                  <c:v>0.51874999999999993</c:v>
                </c:pt>
                <c:pt idx="24">
                  <c:v>0.51944444444444449</c:v>
                </c:pt>
                <c:pt idx="25">
                  <c:v>0.52013888888888882</c:v>
                </c:pt>
                <c:pt idx="26">
                  <c:v>0.52083333333333337</c:v>
                </c:pt>
                <c:pt idx="27">
                  <c:v>0.52152777777777781</c:v>
                </c:pt>
                <c:pt idx="28">
                  <c:v>0.52222222222222225</c:v>
                </c:pt>
                <c:pt idx="29">
                  <c:v>0.5229166666666667</c:v>
                </c:pt>
                <c:pt idx="30">
                  <c:v>0.52361111111111114</c:v>
                </c:pt>
                <c:pt idx="31">
                  <c:v>0.52430555555555558</c:v>
                </c:pt>
                <c:pt idx="32">
                  <c:v>0.52500000000000002</c:v>
                </c:pt>
                <c:pt idx="33">
                  <c:v>0.52569444444444446</c:v>
                </c:pt>
                <c:pt idx="34">
                  <c:v>0.52638888888888891</c:v>
                </c:pt>
                <c:pt idx="35">
                  <c:v>0.52708333333333335</c:v>
                </c:pt>
                <c:pt idx="36">
                  <c:v>0.52777777777777779</c:v>
                </c:pt>
                <c:pt idx="37">
                  <c:v>0.52847222222222223</c:v>
                </c:pt>
                <c:pt idx="38">
                  <c:v>0.52916666666666667</c:v>
                </c:pt>
                <c:pt idx="39">
                  <c:v>0.52986111111111112</c:v>
                </c:pt>
                <c:pt idx="40">
                  <c:v>0.53055555555555556</c:v>
                </c:pt>
                <c:pt idx="41">
                  <c:v>0.53125</c:v>
                </c:pt>
                <c:pt idx="42">
                  <c:v>0.53194444444444444</c:v>
                </c:pt>
                <c:pt idx="43">
                  <c:v>0.53263888888888888</c:v>
                </c:pt>
                <c:pt idx="44">
                  <c:v>0.53333333333333333</c:v>
                </c:pt>
                <c:pt idx="45">
                  <c:v>0.53402777777777777</c:v>
                </c:pt>
                <c:pt idx="46">
                  <c:v>0.53472222222222221</c:v>
                </c:pt>
                <c:pt idx="47">
                  <c:v>0.53541666666666665</c:v>
                </c:pt>
                <c:pt idx="48">
                  <c:v>0.53611111111111109</c:v>
                </c:pt>
                <c:pt idx="49">
                  <c:v>0.53680555555555554</c:v>
                </c:pt>
                <c:pt idx="50">
                  <c:v>0.53749999999999998</c:v>
                </c:pt>
                <c:pt idx="51">
                  <c:v>0.53819444444444442</c:v>
                </c:pt>
                <c:pt idx="52">
                  <c:v>0.53888888888888886</c:v>
                </c:pt>
                <c:pt idx="53">
                  <c:v>0.5395833333333333</c:v>
                </c:pt>
                <c:pt idx="54">
                  <c:v>0.54027777777777775</c:v>
                </c:pt>
                <c:pt idx="55">
                  <c:v>0.54097222222222219</c:v>
                </c:pt>
                <c:pt idx="56">
                  <c:v>0.54166666666666663</c:v>
                </c:pt>
                <c:pt idx="57">
                  <c:v>0.54236111111111118</c:v>
                </c:pt>
                <c:pt idx="58">
                  <c:v>0.54305555555555551</c:v>
                </c:pt>
                <c:pt idx="59">
                  <c:v>0.54375000000000007</c:v>
                </c:pt>
                <c:pt idx="60">
                  <c:v>0.5444444444444444</c:v>
                </c:pt>
                <c:pt idx="61">
                  <c:v>0.54513888888888895</c:v>
                </c:pt>
                <c:pt idx="62">
                  <c:v>0.54583333333333328</c:v>
                </c:pt>
                <c:pt idx="63">
                  <c:v>0.54652777777777783</c:v>
                </c:pt>
                <c:pt idx="64">
                  <c:v>0.54722222222222217</c:v>
                </c:pt>
                <c:pt idx="65">
                  <c:v>0.54791666666666672</c:v>
                </c:pt>
                <c:pt idx="66">
                  <c:v>0.54861111111111105</c:v>
                </c:pt>
                <c:pt idx="67">
                  <c:v>0.5493055555555556</c:v>
                </c:pt>
                <c:pt idx="68">
                  <c:v>0.54999999999999993</c:v>
                </c:pt>
                <c:pt idx="69">
                  <c:v>0.55069444444444449</c:v>
                </c:pt>
                <c:pt idx="70">
                  <c:v>0.55138888888888882</c:v>
                </c:pt>
                <c:pt idx="71">
                  <c:v>0.55208333333333337</c:v>
                </c:pt>
                <c:pt idx="72">
                  <c:v>0.55277777777777781</c:v>
                </c:pt>
                <c:pt idx="73">
                  <c:v>0.55347222222222225</c:v>
                </c:pt>
                <c:pt idx="74">
                  <c:v>0.5541666666666667</c:v>
                </c:pt>
                <c:pt idx="75">
                  <c:v>0.55486111111111114</c:v>
                </c:pt>
                <c:pt idx="76">
                  <c:v>0.55555555555555558</c:v>
                </c:pt>
                <c:pt idx="77">
                  <c:v>0.55625000000000002</c:v>
                </c:pt>
                <c:pt idx="78">
                  <c:v>0.55694444444444446</c:v>
                </c:pt>
                <c:pt idx="79">
                  <c:v>0.55763888888888891</c:v>
                </c:pt>
                <c:pt idx="80">
                  <c:v>0.55833333333333335</c:v>
                </c:pt>
                <c:pt idx="81">
                  <c:v>0.55902777777777779</c:v>
                </c:pt>
                <c:pt idx="82">
                  <c:v>0.55972222222222223</c:v>
                </c:pt>
                <c:pt idx="83">
                  <c:v>0.56041666666666667</c:v>
                </c:pt>
                <c:pt idx="84">
                  <c:v>0.56111111111111112</c:v>
                </c:pt>
                <c:pt idx="85">
                  <c:v>0.56180555555555556</c:v>
                </c:pt>
                <c:pt idx="86">
                  <c:v>0.5625</c:v>
                </c:pt>
                <c:pt idx="87">
                  <c:v>0.56319444444444444</c:v>
                </c:pt>
                <c:pt idx="88">
                  <c:v>0.56388888888888888</c:v>
                </c:pt>
                <c:pt idx="89">
                  <c:v>0.56458333333333333</c:v>
                </c:pt>
                <c:pt idx="90">
                  <c:v>0.56527777777777777</c:v>
                </c:pt>
                <c:pt idx="91">
                  <c:v>0.56597222222222221</c:v>
                </c:pt>
                <c:pt idx="92">
                  <c:v>0.56666666666666665</c:v>
                </c:pt>
                <c:pt idx="93">
                  <c:v>0.56736111111111109</c:v>
                </c:pt>
                <c:pt idx="94">
                  <c:v>0.56805555555555554</c:v>
                </c:pt>
                <c:pt idx="95">
                  <c:v>0.56874999999999998</c:v>
                </c:pt>
                <c:pt idx="96">
                  <c:v>0.56944444444444442</c:v>
                </c:pt>
                <c:pt idx="97">
                  <c:v>0.57013888888888886</c:v>
                </c:pt>
                <c:pt idx="98">
                  <c:v>0.5708333333333333</c:v>
                </c:pt>
                <c:pt idx="99">
                  <c:v>0.57152777777777775</c:v>
                </c:pt>
                <c:pt idx="100">
                  <c:v>0.57222222222222219</c:v>
                </c:pt>
                <c:pt idx="101">
                  <c:v>0.57291666666666663</c:v>
                </c:pt>
                <c:pt idx="102">
                  <c:v>0.57361111111111118</c:v>
                </c:pt>
                <c:pt idx="103">
                  <c:v>0.57430555555555551</c:v>
                </c:pt>
                <c:pt idx="104">
                  <c:v>0.57500000000000007</c:v>
                </c:pt>
                <c:pt idx="105">
                  <c:v>0.5756944444444444</c:v>
                </c:pt>
                <c:pt idx="106">
                  <c:v>0.57638888888888895</c:v>
                </c:pt>
                <c:pt idx="107">
                  <c:v>0.57708333333333328</c:v>
                </c:pt>
                <c:pt idx="108">
                  <c:v>0.57777777777777783</c:v>
                </c:pt>
                <c:pt idx="109">
                  <c:v>0.57847222222222217</c:v>
                </c:pt>
                <c:pt idx="110">
                  <c:v>0.57916666666666672</c:v>
                </c:pt>
                <c:pt idx="111">
                  <c:v>0.57986111111111105</c:v>
                </c:pt>
                <c:pt idx="112">
                  <c:v>0.5805555555555556</c:v>
                </c:pt>
                <c:pt idx="113">
                  <c:v>0.58124999999999993</c:v>
                </c:pt>
                <c:pt idx="114">
                  <c:v>0.58194444444444449</c:v>
                </c:pt>
                <c:pt idx="115">
                  <c:v>0.58263888888888882</c:v>
                </c:pt>
                <c:pt idx="116">
                  <c:v>0.58333333333333337</c:v>
                </c:pt>
                <c:pt idx="117">
                  <c:v>0.58402777777777781</c:v>
                </c:pt>
                <c:pt idx="118">
                  <c:v>0.58472222222222225</c:v>
                </c:pt>
                <c:pt idx="119">
                  <c:v>0.5854166666666667</c:v>
                </c:pt>
                <c:pt idx="120">
                  <c:v>0.58611111111111114</c:v>
                </c:pt>
                <c:pt idx="121">
                  <c:v>0.58680555555555558</c:v>
                </c:pt>
                <c:pt idx="122">
                  <c:v>0.58750000000000002</c:v>
                </c:pt>
                <c:pt idx="123">
                  <c:v>0.58819444444444446</c:v>
                </c:pt>
                <c:pt idx="124">
                  <c:v>0.58888888888888891</c:v>
                </c:pt>
                <c:pt idx="125">
                  <c:v>0.58958333333333335</c:v>
                </c:pt>
                <c:pt idx="126">
                  <c:v>0.59027777777777779</c:v>
                </c:pt>
                <c:pt idx="127">
                  <c:v>0.59097222222222223</c:v>
                </c:pt>
                <c:pt idx="128">
                  <c:v>0.59166666666666667</c:v>
                </c:pt>
                <c:pt idx="129">
                  <c:v>0.59236111111111112</c:v>
                </c:pt>
                <c:pt idx="130">
                  <c:v>0.59305555555555556</c:v>
                </c:pt>
                <c:pt idx="131">
                  <c:v>0.59375</c:v>
                </c:pt>
                <c:pt idx="132">
                  <c:v>0.59444444444444444</c:v>
                </c:pt>
                <c:pt idx="133">
                  <c:v>0.59513888888888888</c:v>
                </c:pt>
                <c:pt idx="134">
                  <c:v>0.59583333333333333</c:v>
                </c:pt>
                <c:pt idx="135">
                  <c:v>0.59652777777777777</c:v>
                </c:pt>
                <c:pt idx="136">
                  <c:v>0.59722222222222221</c:v>
                </c:pt>
                <c:pt idx="137">
                  <c:v>0.59791666666666665</c:v>
                </c:pt>
                <c:pt idx="138">
                  <c:v>0.59861111111111109</c:v>
                </c:pt>
                <c:pt idx="139">
                  <c:v>0.59930555555555554</c:v>
                </c:pt>
                <c:pt idx="140">
                  <c:v>0.6</c:v>
                </c:pt>
                <c:pt idx="141">
                  <c:v>0.60069444444444442</c:v>
                </c:pt>
                <c:pt idx="142">
                  <c:v>0.60138888888888886</c:v>
                </c:pt>
                <c:pt idx="143">
                  <c:v>0.6020833333333333</c:v>
                </c:pt>
                <c:pt idx="144">
                  <c:v>0.60277777777777775</c:v>
                </c:pt>
              </c:numCache>
            </c:numRef>
          </c:cat>
          <c:val>
            <c:numRef>
              <c:f>'model_fel1-145'!$T$483:$T$627</c:f>
              <c:numCache>
                <c:formatCode>General</c:formatCode>
                <c:ptCount val="145"/>
                <c:pt idx="20">
                  <c:v>0.16046394351798063</c:v>
                </c:pt>
                <c:pt idx="21">
                  <c:v>0.19109372667313052</c:v>
                </c:pt>
                <c:pt idx="22">
                  <c:v>5.9428603513612809E-2</c:v>
                </c:pt>
                <c:pt idx="23">
                  <c:v>0.10251838887111341</c:v>
                </c:pt>
                <c:pt idx="24">
                  <c:v>2.9661214438841198E-2</c:v>
                </c:pt>
                <c:pt idx="25">
                  <c:v>0.12984935081149074</c:v>
                </c:pt>
                <c:pt idx="26">
                  <c:v>0.20484484954583723</c:v>
                </c:pt>
                <c:pt idx="27">
                  <c:v>0.2682964096325009</c:v>
                </c:pt>
                <c:pt idx="28">
                  <c:v>0.25031711445884292</c:v>
                </c:pt>
                <c:pt idx="29">
                  <c:v>0.29727100567035403</c:v>
                </c:pt>
                <c:pt idx="30">
                  <c:v>0.27122855384148475</c:v>
                </c:pt>
                <c:pt idx="31">
                  <c:v>0.30967176364642485</c:v>
                </c:pt>
                <c:pt idx="32">
                  <c:v>0.3545088635437138</c:v>
                </c:pt>
                <c:pt idx="33">
                  <c:v>0.38575314813533002</c:v>
                </c:pt>
                <c:pt idx="34">
                  <c:v>0.42694751891452776</c:v>
                </c:pt>
                <c:pt idx="35">
                  <c:v>0.35973208163698345</c:v>
                </c:pt>
                <c:pt idx="36">
                  <c:v>0.39175459216147435</c:v>
                </c:pt>
                <c:pt idx="37">
                  <c:v>0.39015612334261957</c:v>
                </c:pt>
                <c:pt idx="38">
                  <c:v>0.38512140680012352</c:v>
                </c:pt>
                <c:pt idx="39">
                  <c:v>0.42174261548015768</c:v>
                </c:pt>
                <c:pt idx="40">
                  <c:v>0.46649325197984709</c:v>
                </c:pt>
                <c:pt idx="41">
                  <c:v>0.49215796034163978</c:v>
                </c:pt>
                <c:pt idx="42">
                  <c:v>0.51593353329046165</c:v>
                </c:pt>
                <c:pt idx="43">
                  <c:v>0.53568037936021029</c:v>
                </c:pt>
                <c:pt idx="44">
                  <c:v>0.53782503111084679</c:v>
                </c:pt>
                <c:pt idx="45">
                  <c:v>0.55303483628661598</c:v>
                </c:pt>
                <c:pt idx="46">
                  <c:v>0.58648505530898498</c:v>
                </c:pt>
                <c:pt idx="47">
                  <c:v>0.60662034872798076</c:v>
                </c:pt>
                <c:pt idx="48">
                  <c:v>0.5194922956783472</c:v>
                </c:pt>
                <c:pt idx="49">
                  <c:v>0.52204188124361217</c:v>
                </c:pt>
                <c:pt idx="50">
                  <c:v>0.51153208834304731</c:v>
                </c:pt>
                <c:pt idx="51">
                  <c:v>0.44470802142273913</c:v>
                </c:pt>
                <c:pt idx="52">
                  <c:v>0.43864855832333877</c:v>
                </c:pt>
                <c:pt idx="53">
                  <c:v>0.4626456112674337</c:v>
                </c:pt>
                <c:pt idx="54">
                  <c:v>0.43055943091801546</c:v>
                </c:pt>
                <c:pt idx="55">
                  <c:v>0.46453579059823891</c:v>
                </c:pt>
                <c:pt idx="56">
                  <c:v>0.48965237055837302</c:v>
                </c:pt>
                <c:pt idx="57">
                  <c:v>0.44193543882373243</c:v>
                </c:pt>
                <c:pt idx="58">
                  <c:v>0.4132838935351198</c:v>
                </c:pt>
                <c:pt idx="59">
                  <c:v>0.37540164781587959</c:v>
                </c:pt>
                <c:pt idx="60">
                  <c:v>0.39096863546453781</c:v>
                </c:pt>
                <c:pt idx="61">
                  <c:v>0.42620207932222731</c:v>
                </c:pt>
                <c:pt idx="62">
                  <c:v>0.45323514863085346</c:v>
                </c:pt>
                <c:pt idx="63">
                  <c:v>0.45733708509382448</c:v>
                </c:pt>
                <c:pt idx="64">
                  <c:v>0.4186823655246848</c:v>
                </c:pt>
                <c:pt idx="65">
                  <c:v>0.41775370469276901</c:v>
                </c:pt>
                <c:pt idx="66">
                  <c:v>0.39542895864102584</c:v>
                </c:pt>
                <c:pt idx="67">
                  <c:v>0.38489444352643815</c:v>
                </c:pt>
                <c:pt idx="68">
                  <c:v>0.36738419478374768</c:v>
                </c:pt>
                <c:pt idx="69">
                  <c:v>0.39210694367114535</c:v>
                </c:pt>
                <c:pt idx="70">
                  <c:v>0.3585301706526336</c:v>
                </c:pt>
                <c:pt idx="71">
                  <c:v>0.35906819753301106</c:v>
                </c:pt>
                <c:pt idx="72">
                  <c:v>0.38384365216368155</c:v>
                </c:pt>
                <c:pt idx="73">
                  <c:v>0.40470500281147337</c:v>
                </c:pt>
                <c:pt idx="74">
                  <c:v>0.4238662132426369</c:v>
                </c:pt>
                <c:pt idx="75">
                  <c:v>0.44893451952406405</c:v>
                </c:pt>
                <c:pt idx="76">
                  <c:v>0.42041828997008823</c:v>
                </c:pt>
                <c:pt idx="77">
                  <c:v>0.41918373742956505</c:v>
                </c:pt>
                <c:pt idx="78">
                  <c:v>0.39509631225769543</c:v>
                </c:pt>
                <c:pt idx="79">
                  <c:v>0.40346992082404221</c:v>
                </c:pt>
                <c:pt idx="80">
                  <c:v>0.377215419275021</c:v>
                </c:pt>
                <c:pt idx="81">
                  <c:v>0.36786217625224998</c:v>
                </c:pt>
                <c:pt idx="82">
                  <c:v>0.3591727353922512</c:v>
                </c:pt>
                <c:pt idx="83">
                  <c:v>0.35255796180008281</c:v>
                </c:pt>
                <c:pt idx="84">
                  <c:v>0.34104066410063566</c:v>
                </c:pt>
                <c:pt idx="85">
                  <c:v>0.34530555737544583</c:v>
                </c:pt>
                <c:pt idx="86">
                  <c:v>0.33183337035356442</c:v>
                </c:pt>
                <c:pt idx="87">
                  <c:v>0.34469096598783794</c:v>
                </c:pt>
                <c:pt idx="88">
                  <c:v>0.34577337229526522</c:v>
                </c:pt>
                <c:pt idx="89">
                  <c:v>0.33814283689570579</c:v>
                </c:pt>
                <c:pt idx="90">
                  <c:v>0.33346328329470787</c:v>
                </c:pt>
                <c:pt idx="91">
                  <c:v>0.33023617063279614</c:v>
                </c:pt>
                <c:pt idx="92">
                  <c:v>0.31003119275237634</c:v>
                </c:pt>
                <c:pt idx="93">
                  <c:v>0.33108550660794533</c:v>
                </c:pt>
                <c:pt idx="94">
                  <c:v>0.3360156817494892</c:v>
                </c:pt>
                <c:pt idx="95">
                  <c:v>0.3511988684540775</c:v>
                </c:pt>
                <c:pt idx="96">
                  <c:v>0.36936507299340149</c:v>
                </c:pt>
                <c:pt idx="97">
                  <c:v>0.36828536418988683</c:v>
                </c:pt>
                <c:pt idx="98">
                  <c:v>0.38106436674176986</c:v>
                </c:pt>
                <c:pt idx="99">
                  <c:v>0.39346849201142647</c:v>
                </c:pt>
                <c:pt idx="100">
                  <c:v>0.40140398202533928</c:v>
                </c:pt>
                <c:pt idx="101">
                  <c:v>0.39579288215899616</c:v>
                </c:pt>
                <c:pt idx="102">
                  <c:v>0.40623134404791922</c:v>
                </c:pt>
                <c:pt idx="103">
                  <c:v>0.41686144067363223</c:v>
                </c:pt>
                <c:pt idx="104">
                  <c:v>0.40532372960419438</c:v>
                </c:pt>
                <c:pt idx="105">
                  <c:v>0.41911027270933593</c:v>
                </c:pt>
                <c:pt idx="106">
                  <c:v>0.4314812745423835</c:v>
                </c:pt>
                <c:pt idx="107">
                  <c:v>0.41812033143369409</c:v>
                </c:pt>
                <c:pt idx="108">
                  <c:v>0.43383201048479769</c:v>
                </c:pt>
                <c:pt idx="109">
                  <c:v>0.42558782940295781</c:v>
                </c:pt>
                <c:pt idx="110">
                  <c:v>0.41341190580373988</c:v>
                </c:pt>
                <c:pt idx="111">
                  <c:v>0.43214554902204561</c:v>
                </c:pt>
                <c:pt idx="112">
                  <c:v>0.43750636104014756</c:v>
                </c:pt>
                <c:pt idx="113">
                  <c:v>0.43501370932167577</c:v>
                </c:pt>
                <c:pt idx="114">
                  <c:v>0.42999159965633615</c:v>
                </c:pt>
                <c:pt idx="115">
                  <c:v>0.44405154892060128</c:v>
                </c:pt>
                <c:pt idx="116">
                  <c:v>0.44204253784805864</c:v>
                </c:pt>
                <c:pt idx="117">
                  <c:v>0.44288037692186227</c:v>
                </c:pt>
                <c:pt idx="118">
                  <c:v>0.43282505109135244</c:v>
                </c:pt>
                <c:pt idx="119">
                  <c:v>0.42104960068919367</c:v>
                </c:pt>
                <c:pt idx="120">
                  <c:v>0.41774397922512507</c:v>
                </c:pt>
                <c:pt idx="121">
                  <c:v>0.43113635232351422</c:v>
                </c:pt>
                <c:pt idx="122">
                  <c:v>0.44240062428452004</c:v>
                </c:pt>
                <c:pt idx="123">
                  <c:v>0.45643032224588415</c:v>
                </c:pt>
                <c:pt idx="124">
                  <c:v>0.45903910376077944</c:v>
                </c:pt>
                <c:pt idx="125">
                  <c:v>0.46032709742436084</c:v>
                </c:pt>
                <c:pt idx="126">
                  <c:v>0.47641161564635048</c:v>
                </c:pt>
                <c:pt idx="127">
                  <c:v>0.48315834227817445</c:v>
                </c:pt>
                <c:pt idx="128">
                  <c:v>0.48265716416174376</c:v>
                </c:pt>
                <c:pt idx="129">
                  <c:v>0.48234962423055378</c:v>
                </c:pt>
                <c:pt idx="130">
                  <c:v>0.48532344540209876</c:v>
                </c:pt>
                <c:pt idx="131">
                  <c:v>0.48707319951289452</c:v>
                </c:pt>
                <c:pt idx="132">
                  <c:v>0.48599251791309223</c:v>
                </c:pt>
                <c:pt idx="133">
                  <c:v>0.48127160262809787</c:v>
                </c:pt>
                <c:pt idx="134">
                  <c:v>0.48166759002479848</c:v>
                </c:pt>
                <c:pt idx="135">
                  <c:v>0.48672208333371991</c:v>
                </c:pt>
                <c:pt idx="136">
                  <c:v>0.48174394924840142</c:v>
                </c:pt>
                <c:pt idx="137">
                  <c:v>0.48619789622564169</c:v>
                </c:pt>
                <c:pt idx="138">
                  <c:v>0.49241780215986786</c:v>
                </c:pt>
                <c:pt idx="139">
                  <c:v>0.48839192369447915</c:v>
                </c:pt>
                <c:pt idx="140">
                  <c:v>0.49336328143705466</c:v>
                </c:pt>
                <c:pt idx="141">
                  <c:v>0.49479494395069779</c:v>
                </c:pt>
                <c:pt idx="142">
                  <c:v>0.49889924059919</c:v>
                </c:pt>
                <c:pt idx="143">
                  <c:v>0.50543039121493649</c:v>
                </c:pt>
                <c:pt idx="144">
                  <c:v>0.50525230529925236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238544"/>
        <c:axId val="244232016"/>
      </c:lineChart>
      <c:catAx>
        <c:axId val="244238544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4232016"/>
        <c:crosses val="autoZero"/>
        <c:auto val="1"/>
        <c:lblAlgn val="ctr"/>
        <c:lblOffset val="100"/>
        <c:noMultiLvlLbl val="0"/>
      </c:catAx>
      <c:valAx>
        <c:axId val="2442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423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Személyiségek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'model_fel1-100'!$T$437</c:f>
              <c:strCache>
                <c:ptCount val="1"/>
                <c:pt idx="0">
                  <c:v>korr_323(100)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'model_fel1-100'!$S$438:$S$760</c:f>
              <c:numCache>
                <c:formatCode>[$-F400]h:mm:ss\ AM/PM</c:formatCode>
                <c:ptCount val="323"/>
                <c:pt idx="0">
                  <c:v>0.50277777777777777</c:v>
                </c:pt>
                <c:pt idx="1">
                  <c:v>0.50347222222222221</c:v>
                </c:pt>
                <c:pt idx="2">
                  <c:v>0.50416666666666665</c:v>
                </c:pt>
                <c:pt idx="3">
                  <c:v>0.50486111111111109</c:v>
                </c:pt>
                <c:pt idx="4">
                  <c:v>0.50555555555555554</c:v>
                </c:pt>
                <c:pt idx="5">
                  <c:v>0.50624999999999998</c:v>
                </c:pt>
                <c:pt idx="6">
                  <c:v>0.50694444444444442</c:v>
                </c:pt>
                <c:pt idx="7">
                  <c:v>0.50763888888888886</c:v>
                </c:pt>
                <c:pt idx="8">
                  <c:v>0.5083333333333333</c:v>
                </c:pt>
                <c:pt idx="9">
                  <c:v>0.50902777777777775</c:v>
                </c:pt>
                <c:pt idx="10">
                  <c:v>0.50972222222222219</c:v>
                </c:pt>
                <c:pt idx="11">
                  <c:v>0.51041666666666663</c:v>
                </c:pt>
                <c:pt idx="12">
                  <c:v>0.51111111111111118</c:v>
                </c:pt>
                <c:pt idx="13">
                  <c:v>0.51180555555555551</c:v>
                </c:pt>
                <c:pt idx="14">
                  <c:v>0.51250000000000007</c:v>
                </c:pt>
                <c:pt idx="15">
                  <c:v>0.5131944444444444</c:v>
                </c:pt>
                <c:pt idx="16">
                  <c:v>0.51388888888888895</c:v>
                </c:pt>
                <c:pt idx="17">
                  <c:v>0.51458333333333328</c:v>
                </c:pt>
                <c:pt idx="18">
                  <c:v>0.51527777777777783</c:v>
                </c:pt>
                <c:pt idx="19">
                  <c:v>0.51597222222222217</c:v>
                </c:pt>
                <c:pt idx="20">
                  <c:v>0.51666666666666672</c:v>
                </c:pt>
                <c:pt idx="21">
                  <c:v>0.51736111111111105</c:v>
                </c:pt>
                <c:pt idx="22">
                  <c:v>0.5180555555555556</c:v>
                </c:pt>
                <c:pt idx="23">
                  <c:v>0.51874999999999993</c:v>
                </c:pt>
                <c:pt idx="24">
                  <c:v>0.51944444444444449</c:v>
                </c:pt>
                <c:pt idx="25">
                  <c:v>0.52013888888888882</c:v>
                </c:pt>
                <c:pt idx="26">
                  <c:v>0.52083333333333337</c:v>
                </c:pt>
                <c:pt idx="27">
                  <c:v>0.52152777777777781</c:v>
                </c:pt>
                <c:pt idx="28">
                  <c:v>0.52222222222222225</c:v>
                </c:pt>
                <c:pt idx="29">
                  <c:v>0.5229166666666667</c:v>
                </c:pt>
                <c:pt idx="30">
                  <c:v>0.52361111111111114</c:v>
                </c:pt>
                <c:pt idx="31">
                  <c:v>0.52430555555555558</c:v>
                </c:pt>
                <c:pt idx="32">
                  <c:v>0.52500000000000002</c:v>
                </c:pt>
                <c:pt idx="33">
                  <c:v>0.52569444444444446</c:v>
                </c:pt>
                <c:pt idx="34">
                  <c:v>0.52638888888888891</c:v>
                </c:pt>
                <c:pt idx="35">
                  <c:v>0.52708333333333335</c:v>
                </c:pt>
                <c:pt idx="36">
                  <c:v>0.52777777777777779</c:v>
                </c:pt>
                <c:pt idx="37">
                  <c:v>0.52847222222222223</c:v>
                </c:pt>
                <c:pt idx="38">
                  <c:v>0.52916666666666667</c:v>
                </c:pt>
                <c:pt idx="39">
                  <c:v>0.52986111111111112</c:v>
                </c:pt>
                <c:pt idx="40">
                  <c:v>0.53055555555555556</c:v>
                </c:pt>
                <c:pt idx="41">
                  <c:v>0.53125</c:v>
                </c:pt>
                <c:pt idx="42">
                  <c:v>0.53194444444444444</c:v>
                </c:pt>
                <c:pt idx="43">
                  <c:v>0.53263888888888888</c:v>
                </c:pt>
                <c:pt idx="44">
                  <c:v>0.53333333333333333</c:v>
                </c:pt>
                <c:pt idx="45">
                  <c:v>0.53402777777777777</c:v>
                </c:pt>
                <c:pt idx="46">
                  <c:v>0.53472222222222221</c:v>
                </c:pt>
                <c:pt idx="47">
                  <c:v>0.53541666666666665</c:v>
                </c:pt>
                <c:pt idx="48">
                  <c:v>0.53611111111111109</c:v>
                </c:pt>
                <c:pt idx="49">
                  <c:v>0.53680555555555554</c:v>
                </c:pt>
                <c:pt idx="50">
                  <c:v>0.53749999999999998</c:v>
                </c:pt>
                <c:pt idx="51">
                  <c:v>0.53819444444444442</c:v>
                </c:pt>
                <c:pt idx="52">
                  <c:v>0.53888888888888886</c:v>
                </c:pt>
                <c:pt idx="53">
                  <c:v>0.5395833333333333</c:v>
                </c:pt>
                <c:pt idx="54">
                  <c:v>0.54027777777777775</c:v>
                </c:pt>
                <c:pt idx="55">
                  <c:v>0.54097222222222219</c:v>
                </c:pt>
                <c:pt idx="56">
                  <c:v>0.54166666666666663</c:v>
                </c:pt>
                <c:pt idx="57">
                  <c:v>0.54236111111111118</c:v>
                </c:pt>
                <c:pt idx="58">
                  <c:v>0.54305555555555551</c:v>
                </c:pt>
                <c:pt idx="59">
                  <c:v>0.54375000000000007</c:v>
                </c:pt>
                <c:pt idx="60">
                  <c:v>0.5444444444444444</c:v>
                </c:pt>
                <c:pt idx="61">
                  <c:v>0.54513888888888895</c:v>
                </c:pt>
                <c:pt idx="62">
                  <c:v>0.54583333333333328</c:v>
                </c:pt>
                <c:pt idx="63">
                  <c:v>0.54652777777777783</c:v>
                </c:pt>
                <c:pt idx="64">
                  <c:v>0.54722222222222217</c:v>
                </c:pt>
                <c:pt idx="65">
                  <c:v>0.54791666666666672</c:v>
                </c:pt>
                <c:pt idx="66">
                  <c:v>0.54861111111111105</c:v>
                </c:pt>
                <c:pt idx="67">
                  <c:v>0.5493055555555556</c:v>
                </c:pt>
                <c:pt idx="68">
                  <c:v>0.54999999999999993</c:v>
                </c:pt>
                <c:pt idx="69">
                  <c:v>0.55069444444444449</c:v>
                </c:pt>
                <c:pt idx="70">
                  <c:v>0.55138888888888882</c:v>
                </c:pt>
                <c:pt idx="71">
                  <c:v>0.55208333333333337</c:v>
                </c:pt>
                <c:pt idx="72">
                  <c:v>0.55277777777777781</c:v>
                </c:pt>
                <c:pt idx="73">
                  <c:v>0.55347222222222225</c:v>
                </c:pt>
                <c:pt idx="74">
                  <c:v>0.5541666666666667</c:v>
                </c:pt>
                <c:pt idx="75">
                  <c:v>0.55486111111111114</c:v>
                </c:pt>
                <c:pt idx="76">
                  <c:v>0.55555555555555558</c:v>
                </c:pt>
                <c:pt idx="77">
                  <c:v>0.55625000000000002</c:v>
                </c:pt>
                <c:pt idx="78">
                  <c:v>0.55694444444444446</c:v>
                </c:pt>
                <c:pt idx="79">
                  <c:v>0.55763888888888891</c:v>
                </c:pt>
                <c:pt idx="80">
                  <c:v>0.55833333333333335</c:v>
                </c:pt>
                <c:pt idx="81">
                  <c:v>0.55902777777777779</c:v>
                </c:pt>
                <c:pt idx="82">
                  <c:v>0.55972222222222223</c:v>
                </c:pt>
                <c:pt idx="83">
                  <c:v>0.56041666666666667</c:v>
                </c:pt>
                <c:pt idx="84">
                  <c:v>0.56111111111111112</c:v>
                </c:pt>
                <c:pt idx="85">
                  <c:v>0.56180555555555556</c:v>
                </c:pt>
                <c:pt idx="86">
                  <c:v>0.5625</c:v>
                </c:pt>
                <c:pt idx="87">
                  <c:v>0.56319444444444444</c:v>
                </c:pt>
                <c:pt idx="88">
                  <c:v>0.56388888888888888</c:v>
                </c:pt>
                <c:pt idx="89">
                  <c:v>0.56458333333333333</c:v>
                </c:pt>
                <c:pt idx="90">
                  <c:v>0.56527777777777777</c:v>
                </c:pt>
                <c:pt idx="91">
                  <c:v>0.56597222222222221</c:v>
                </c:pt>
                <c:pt idx="92">
                  <c:v>0.56666666666666665</c:v>
                </c:pt>
                <c:pt idx="93">
                  <c:v>0.56736111111111109</c:v>
                </c:pt>
                <c:pt idx="94">
                  <c:v>0.56805555555555554</c:v>
                </c:pt>
                <c:pt idx="95">
                  <c:v>0.56874999999999998</c:v>
                </c:pt>
                <c:pt idx="96">
                  <c:v>0.56944444444444442</c:v>
                </c:pt>
                <c:pt idx="97">
                  <c:v>0.57013888888888886</c:v>
                </c:pt>
                <c:pt idx="98">
                  <c:v>0.5708333333333333</c:v>
                </c:pt>
                <c:pt idx="99">
                  <c:v>0.57152777777777775</c:v>
                </c:pt>
                <c:pt idx="100">
                  <c:v>0.57222222222222219</c:v>
                </c:pt>
                <c:pt idx="101">
                  <c:v>0.57291666666666663</c:v>
                </c:pt>
                <c:pt idx="102">
                  <c:v>0.57361111111111118</c:v>
                </c:pt>
                <c:pt idx="103">
                  <c:v>0.57430555555555551</c:v>
                </c:pt>
                <c:pt idx="104">
                  <c:v>0.57500000000000007</c:v>
                </c:pt>
                <c:pt idx="105">
                  <c:v>0.5756944444444444</c:v>
                </c:pt>
                <c:pt idx="106">
                  <c:v>0.57638888888888895</c:v>
                </c:pt>
                <c:pt idx="107">
                  <c:v>0.57708333333333328</c:v>
                </c:pt>
                <c:pt idx="108">
                  <c:v>0.57777777777777783</c:v>
                </c:pt>
                <c:pt idx="109">
                  <c:v>0.57847222222222217</c:v>
                </c:pt>
                <c:pt idx="110">
                  <c:v>0.57916666666666672</c:v>
                </c:pt>
                <c:pt idx="111">
                  <c:v>0.57986111111111105</c:v>
                </c:pt>
                <c:pt idx="112">
                  <c:v>0.5805555555555556</c:v>
                </c:pt>
                <c:pt idx="113">
                  <c:v>0.58124999999999993</c:v>
                </c:pt>
                <c:pt idx="114">
                  <c:v>0.58194444444444449</c:v>
                </c:pt>
                <c:pt idx="115">
                  <c:v>0.58263888888888882</c:v>
                </c:pt>
                <c:pt idx="116">
                  <c:v>0.58333333333333337</c:v>
                </c:pt>
                <c:pt idx="117">
                  <c:v>0.58402777777777781</c:v>
                </c:pt>
                <c:pt idx="118">
                  <c:v>0.58472222222222225</c:v>
                </c:pt>
                <c:pt idx="119">
                  <c:v>0.5854166666666667</c:v>
                </c:pt>
                <c:pt idx="120">
                  <c:v>0.58611111111111114</c:v>
                </c:pt>
                <c:pt idx="121">
                  <c:v>0.58680555555555558</c:v>
                </c:pt>
                <c:pt idx="122">
                  <c:v>0.58750000000000002</c:v>
                </c:pt>
                <c:pt idx="123">
                  <c:v>0.58819444444444446</c:v>
                </c:pt>
                <c:pt idx="124">
                  <c:v>0.58888888888888891</c:v>
                </c:pt>
                <c:pt idx="125">
                  <c:v>0.58958333333333335</c:v>
                </c:pt>
                <c:pt idx="126">
                  <c:v>0.59027777777777779</c:v>
                </c:pt>
                <c:pt idx="127">
                  <c:v>0.59097222222222223</c:v>
                </c:pt>
                <c:pt idx="128">
                  <c:v>0.59166666666666667</c:v>
                </c:pt>
                <c:pt idx="129">
                  <c:v>0.59236111111111112</c:v>
                </c:pt>
                <c:pt idx="130">
                  <c:v>0.59305555555555556</c:v>
                </c:pt>
                <c:pt idx="131">
                  <c:v>0.59375</c:v>
                </c:pt>
                <c:pt idx="132">
                  <c:v>0.59444444444444444</c:v>
                </c:pt>
                <c:pt idx="133">
                  <c:v>0.59513888888888888</c:v>
                </c:pt>
                <c:pt idx="134">
                  <c:v>0.59583333333333333</c:v>
                </c:pt>
                <c:pt idx="135">
                  <c:v>0.59652777777777777</c:v>
                </c:pt>
                <c:pt idx="136">
                  <c:v>0.59722222222222221</c:v>
                </c:pt>
                <c:pt idx="137">
                  <c:v>0.59791666666666665</c:v>
                </c:pt>
                <c:pt idx="138">
                  <c:v>0.59861111111111109</c:v>
                </c:pt>
                <c:pt idx="139">
                  <c:v>0.59930555555555554</c:v>
                </c:pt>
                <c:pt idx="140">
                  <c:v>0.6</c:v>
                </c:pt>
                <c:pt idx="141">
                  <c:v>0.60069444444444442</c:v>
                </c:pt>
                <c:pt idx="142">
                  <c:v>0.60138888888888886</c:v>
                </c:pt>
                <c:pt idx="143">
                  <c:v>0.6020833333333333</c:v>
                </c:pt>
                <c:pt idx="144">
                  <c:v>0.60277777777777775</c:v>
                </c:pt>
                <c:pt idx="145">
                  <c:v>0.60347222222222219</c:v>
                </c:pt>
                <c:pt idx="146">
                  <c:v>0.60416666666666663</c:v>
                </c:pt>
                <c:pt idx="147">
                  <c:v>0.60486111111111118</c:v>
                </c:pt>
                <c:pt idx="148">
                  <c:v>0.60555555555555551</c:v>
                </c:pt>
                <c:pt idx="149">
                  <c:v>0.60625000000000007</c:v>
                </c:pt>
                <c:pt idx="150">
                  <c:v>0.6069444444444444</c:v>
                </c:pt>
                <c:pt idx="151">
                  <c:v>0.60763888888888895</c:v>
                </c:pt>
                <c:pt idx="152">
                  <c:v>0.60833333333333328</c:v>
                </c:pt>
                <c:pt idx="153">
                  <c:v>0.60902777777777783</c:v>
                </c:pt>
                <c:pt idx="154">
                  <c:v>0.60972222222222217</c:v>
                </c:pt>
                <c:pt idx="155">
                  <c:v>0.61041666666666672</c:v>
                </c:pt>
                <c:pt idx="156">
                  <c:v>0.61111111111111105</c:v>
                </c:pt>
                <c:pt idx="157">
                  <c:v>0.6118055555555556</c:v>
                </c:pt>
                <c:pt idx="158">
                  <c:v>0.61249999999999993</c:v>
                </c:pt>
                <c:pt idx="159">
                  <c:v>0.61319444444444449</c:v>
                </c:pt>
                <c:pt idx="160">
                  <c:v>0.61388888888888882</c:v>
                </c:pt>
                <c:pt idx="161">
                  <c:v>0.61458333333333337</c:v>
                </c:pt>
                <c:pt idx="162">
                  <c:v>0.61527777777777781</c:v>
                </c:pt>
                <c:pt idx="163">
                  <c:v>0.61597222222222225</c:v>
                </c:pt>
                <c:pt idx="164">
                  <c:v>0.6166666666666667</c:v>
                </c:pt>
                <c:pt idx="165">
                  <c:v>0.61736111111111114</c:v>
                </c:pt>
                <c:pt idx="166">
                  <c:v>0.61805555555555558</c:v>
                </c:pt>
                <c:pt idx="167">
                  <c:v>0.61875000000000002</c:v>
                </c:pt>
                <c:pt idx="168">
                  <c:v>0.61944444444444446</c:v>
                </c:pt>
                <c:pt idx="169">
                  <c:v>0.62013888888888891</c:v>
                </c:pt>
                <c:pt idx="170">
                  <c:v>0.62083333333333335</c:v>
                </c:pt>
                <c:pt idx="171">
                  <c:v>0.62152777777777779</c:v>
                </c:pt>
                <c:pt idx="172">
                  <c:v>0.62222222222222223</c:v>
                </c:pt>
                <c:pt idx="173">
                  <c:v>0.62291666666666667</c:v>
                </c:pt>
                <c:pt idx="174">
                  <c:v>0.62361111111111112</c:v>
                </c:pt>
                <c:pt idx="175">
                  <c:v>0.62430555555555556</c:v>
                </c:pt>
                <c:pt idx="176">
                  <c:v>0.625</c:v>
                </c:pt>
                <c:pt idx="177">
                  <c:v>0.62569444444444444</c:v>
                </c:pt>
                <c:pt idx="178">
                  <c:v>0.62638888888888888</c:v>
                </c:pt>
                <c:pt idx="179">
                  <c:v>0.62708333333333333</c:v>
                </c:pt>
                <c:pt idx="180">
                  <c:v>0.62777777777777777</c:v>
                </c:pt>
                <c:pt idx="181">
                  <c:v>0.62847222222222221</c:v>
                </c:pt>
                <c:pt idx="182">
                  <c:v>0.62916666666666665</c:v>
                </c:pt>
                <c:pt idx="183">
                  <c:v>0.62986111111111109</c:v>
                </c:pt>
                <c:pt idx="184">
                  <c:v>0.63055555555555554</c:v>
                </c:pt>
                <c:pt idx="185">
                  <c:v>0.63124999999999998</c:v>
                </c:pt>
                <c:pt idx="186">
                  <c:v>0.63194444444444442</c:v>
                </c:pt>
                <c:pt idx="187">
                  <c:v>0.63263888888888886</c:v>
                </c:pt>
                <c:pt idx="188">
                  <c:v>0.6333333333333333</c:v>
                </c:pt>
                <c:pt idx="189">
                  <c:v>0.63402777777777775</c:v>
                </c:pt>
                <c:pt idx="190">
                  <c:v>0.63472222222222219</c:v>
                </c:pt>
                <c:pt idx="191">
                  <c:v>0.63541666666666663</c:v>
                </c:pt>
                <c:pt idx="192">
                  <c:v>0.63611111111111118</c:v>
                </c:pt>
                <c:pt idx="193">
                  <c:v>0.63680555555555551</c:v>
                </c:pt>
                <c:pt idx="194">
                  <c:v>0.63750000000000007</c:v>
                </c:pt>
                <c:pt idx="195">
                  <c:v>0.6381944444444444</c:v>
                </c:pt>
                <c:pt idx="196">
                  <c:v>0.63888888888888895</c:v>
                </c:pt>
                <c:pt idx="197">
                  <c:v>0.63958333333333328</c:v>
                </c:pt>
                <c:pt idx="198">
                  <c:v>0.64027777777777783</c:v>
                </c:pt>
                <c:pt idx="199">
                  <c:v>0.64097222222222217</c:v>
                </c:pt>
                <c:pt idx="200">
                  <c:v>0.64166666666666672</c:v>
                </c:pt>
                <c:pt idx="201">
                  <c:v>0.64236111111111105</c:v>
                </c:pt>
                <c:pt idx="202">
                  <c:v>0.6430555555555556</c:v>
                </c:pt>
                <c:pt idx="203">
                  <c:v>0.64374999999999993</c:v>
                </c:pt>
                <c:pt idx="204">
                  <c:v>0.64444444444444449</c:v>
                </c:pt>
                <c:pt idx="205">
                  <c:v>0.64513888888888882</c:v>
                </c:pt>
                <c:pt idx="206">
                  <c:v>0.64583333333333337</c:v>
                </c:pt>
                <c:pt idx="207">
                  <c:v>0.64652777777777781</c:v>
                </c:pt>
                <c:pt idx="208">
                  <c:v>0.64722222222222225</c:v>
                </c:pt>
                <c:pt idx="209">
                  <c:v>0.6479166666666667</c:v>
                </c:pt>
                <c:pt idx="210">
                  <c:v>0.64861111111111114</c:v>
                </c:pt>
                <c:pt idx="211">
                  <c:v>0.64930555555555558</c:v>
                </c:pt>
                <c:pt idx="212">
                  <c:v>0.65</c:v>
                </c:pt>
                <c:pt idx="213">
                  <c:v>0.65069444444444446</c:v>
                </c:pt>
                <c:pt idx="214">
                  <c:v>0.65138888888888891</c:v>
                </c:pt>
                <c:pt idx="215">
                  <c:v>0.65208333333333335</c:v>
                </c:pt>
                <c:pt idx="216">
                  <c:v>0.65277777777777779</c:v>
                </c:pt>
                <c:pt idx="217">
                  <c:v>0.65347222222222223</c:v>
                </c:pt>
                <c:pt idx="218">
                  <c:v>0.65416666666666667</c:v>
                </c:pt>
                <c:pt idx="219">
                  <c:v>0.65486111111111112</c:v>
                </c:pt>
                <c:pt idx="220">
                  <c:v>0.65555555555555556</c:v>
                </c:pt>
                <c:pt idx="221">
                  <c:v>0.65625</c:v>
                </c:pt>
                <c:pt idx="222">
                  <c:v>0.65694444444444444</c:v>
                </c:pt>
                <c:pt idx="223">
                  <c:v>0.65763888888888888</c:v>
                </c:pt>
                <c:pt idx="224">
                  <c:v>0.65833333333333333</c:v>
                </c:pt>
                <c:pt idx="225">
                  <c:v>0.65902777777777777</c:v>
                </c:pt>
                <c:pt idx="226">
                  <c:v>0.65972222222222221</c:v>
                </c:pt>
                <c:pt idx="227">
                  <c:v>0.66041666666666665</c:v>
                </c:pt>
                <c:pt idx="228">
                  <c:v>0.66111111111111109</c:v>
                </c:pt>
                <c:pt idx="229">
                  <c:v>0.66180555555555554</c:v>
                </c:pt>
                <c:pt idx="230">
                  <c:v>0.66249999999999998</c:v>
                </c:pt>
                <c:pt idx="231">
                  <c:v>0.66319444444444442</c:v>
                </c:pt>
                <c:pt idx="232">
                  <c:v>0.66388888888888886</c:v>
                </c:pt>
                <c:pt idx="233">
                  <c:v>0.6645833333333333</c:v>
                </c:pt>
                <c:pt idx="234">
                  <c:v>0.66527777777777775</c:v>
                </c:pt>
                <c:pt idx="235">
                  <c:v>0.66597222222222219</c:v>
                </c:pt>
                <c:pt idx="236">
                  <c:v>0.66666666666666663</c:v>
                </c:pt>
                <c:pt idx="237">
                  <c:v>0.66736111111111107</c:v>
                </c:pt>
                <c:pt idx="238">
                  <c:v>0.66805555555555562</c:v>
                </c:pt>
                <c:pt idx="239">
                  <c:v>0.66875000000000007</c:v>
                </c:pt>
                <c:pt idx="240">
                  <c:v>0.6694444444444444</c:v>
                </c:pt>
                <c:pt idx="241">
                  <c:v>0.67013888888888884</c:v>
                </c:pt>
                <c:pt idx="242">
                  <c:v>0.67083333333333339</c:v>
                </c:pt>
                <c:pt idx="243">
                  <c:v>0.67152777777777783</c:v>
                </c:pt>
                <c:pt idx="244">
                  <c:v>0.67222222222222217</c:v>
                </c:pt>
                <c:pt idx="245">
                  <c:v>0.67291666666666661</c:v>
                </c:pt>
                <c:pt idx="246">
                  <c:v>0.67361111111111116</c:v>
                </c:pt>
                <c:pt idx="247">
                  <c:v>0.6743055555555556</c:v>
                </c:pt>
                <c:pt idx="248">
                  <c:v>0.67499999999999993</c:v>
                </c:pt>
                <c:pt idx="249">
                  <c:v>0.67569444444444438</c:v>
                </c:pt>
                <c:pt idx="250">
                  <c:v>0.67638888888888893</c:v>
                </c:pt>
                <c:pt idx="251">
                  <c:v>0.67708333333333337</c:v>
                </c:pt>
                <c:pt idx="252">
                  <c:v>0.6777777777777777</c:v>
                </c:pt>
                <c:pt idx="253">
                  <c:v>0.67847222222222225</c:v>
                </c:pt>
                <c:pt idx="254">
                  <c:v>0.6791666666666667</c:v>
                </c:pt>
                <c:pt idx="255">
                  <c:v>0.67986111111111114</c:v>
                </c:pt>
                <c:pt idx="256">
                  <c:v>0.68055555555555547</c:v>
                </c:pt>
                <c:pt idx="257">
                  <c:v>0.68125000000000002</c:v>
                </c:pt>
                <c:pt idx="258">
                  <c:v>0.68194444444444446</c:v>
                </c:pt>
                <c:pt idx="259">
                  <c:v>0.68263888888888891</c:v>
                </c:pt>
                <c:pt idx="260">
                  <c:v>0.68333333333333324</c:v>
                </c:pt>
                <c:pt idx="261">
                  <c:v>0.68402777777777779</c:v>
                </c:pt>
                <c:pt idx="262">
                  <c:v>0.68472222222222223</c:v>
                </c:pt>
                <c:pt idx="263">
                  <c:v>0.68541666666666667</c:v>
                </c:pt>
                <c:pt idx="264">
                  <c:v>0.68611111111111101</c:v>
                </c:pt>
                <c:pt idx="265">
                  <c:v>0.68680555555555556</c:v>
                </c:pt>
                <c:pt idx="266">
                  <c:v>0.6875</c:v>
                </c:pt>
                <c:pt idx="267">
                  <c:v>0.68819444444444444</c:v>
                </c:pt>
                <c:pt idx="268">
                  <c:v>0.68888888888888899</c:v>
                </c:pt>
                <c:pt idx="269">
                  <c:v>0.68958333333333333</c:v>
                </c:pt>
                <c:pt idx="270">
                  <c:v>0.69027777777777777</c:v>
                </c:pt>
                <c:pt idx="271">
                  <c:v>0.69097222222222221</c:v>
                </c:pt>
                <c:pt idx="272">
                  <c:v>0.69166666666666676</c:v>
                </c:pt>
                <c:pt idx="273">
                  <c:v>0.69236111111111109</c:v>
                </c:pt>
                <c:pt idx="274">
                  <c:v>0.69305555555555554</c:v>
                </c:pt>
                <c:pt idx="275">
                  <c:v>0.69374999999999998</c:v>
                </c:pt>
                <c:pt idx="276">
                  <c:v>0.69444444444444453</c:v>
                </c:pt>
                <c:pt idx="277">
                  <c:v>0.69513888888888886</c:v>
                </c:pt>
                <c:pt idx="278">
                  <c:v>0.6958333333333333</c:v>
                </c:pt>
                <c:pt idx="279">
                  <c:v>0.69652777777777775</c:v>
                </c:pt>
                <c:pt idx="280">
                  <c:v>0.6972222222222223</c:v>
                </c:pt>
                <c:pt idx="281">
                  <c:v>0.69791666666666663</c:v>
                </c:pt>
                <c:pt idx="282">
                  <c:v>0.69861111111111107</c:v>
                </c:pt>
                <c:pt idx="283">
                  <c:v>0.69930555555555562</c:v>
                </c:pt>
                <c:pt idx="284">
                  <c:v>0.70000000000000007</c:v>
                </c:pt>
                <c:pt idx="285">
                  <c:v>0.7006944444444444</c:v>
                </c:pt>
                <c:pt idx="286">
                  <c:v>0.70138888888888884</c:v>
                </c:pt>
                <c:pt idx="287">
                  <c:v>0.70208333333333339</c:v>
                </c:pt>
                <c:pt idx="288">
                  <c:v>0.70277777777777783</c:v>
                </c:pt>
                <c:pt idx="289">
                  <c:v>0.70347222222222217</c:v>
                </c:pt>
                <c:pt idx="290">
                  <c:v>0.70416666666666661</c:v>
                </c:pt>
                <c:pt idx="291">
                  <c:v>0.70486111111111116</c:v>
                </c:pt>
                <c:pt idx="292">
                  <c:v>0.7055555555555556</c:v>
                </c:pt>
                <c:pt idx="293">
                  <c:v>0.70624999999999993</c:v>
                </c:pt>
                <c:pt idx="294">
                  <c:v>0.70694444444444438</c:v>
                </c:pt>
                <c:pt idx="295">
                  <c:v>0.70763888888888893</c:v>
                </c:pt>
                <c:pt idx="296">
                  <c:v>0.70833333333333337</c:v>
                </c:pt>
                <c:pt idx="297">
                  <c:v>0.7090277777777777</c:v>
                </c:pt>
                <c:pt idx="298">
                  <c:v>0.70972222222222225</c:v>
                </c:pt>
                <c:pt idx="299">
                  <c:v>0.7104166666666667</c:v>
                </c:pt>
                <c:pt idx="300">
                  <c:v>0.71111111111111114</c:v>
                </c:pt>
                <c:pt idx="301">
                  <c:v>0.71180555555555547</c:v>
                </c:pt>
                <c:pt idx="302">
                  <c:v>0.71250000000000002</c:v>
                </c:pt>
                <c:pt idx="303">
                  <c:v>0.71319444444444446</c:v>
                </c:pt>
                <c:pt idx="304">
                  <c:v>0.71388888888888891</c:v>
                </c:pt>
                <c:pt idx="305">
                  <c:v>0.71458333333333324</c:v>
                </c:pt>
                <c:pt idx="306">
                  <c:v>0.71527777777777779</c:v>
                </c:pt>
                <c:pt idx="307">
                  <c:v>0.71597222222222223</c:v>
                </c:pt>
                <c:pt idx="308">
                  <c:v>0.71666666666666667</c:v>
                </c:pt>
                <c:pt idx="309">
                  <c:v>0.71736111111111101</c:v>
                </c:pt>
                <c:pt idx="310">
                  <c:v>0.71805555555555556</c:v>
                </c:pt>
                <c:pt idx="311">
                  <c:v>0.71875</c:v>
                </c:pt>
                <c:pt idx="312">
                  <c:v>0.71944444444444444</c:v>
                </c:pt>
                <c:pt idx="313">
                  <c:v>0.72013888888888899</c:v>
                </c:pt>
                <c:pt idx="314">
                  <c:v>0.72083333333333333</c:v>
                </c:pt>
                <c:pt idx="315">
                  <c:v>0.72152777777777777</c:v>
                </c:pt>
                <c:pt idx="316">
                  <c:v>0.72222222222222221</c:v>
                </c:pt>
                <c:pt idx="317">
                  <c:v>0.72291666666666676</c:v>
                </c:pt>
                <c:pt idx="318">
                  <c:v>0.72361111111111109</c:v>
                </c:pt>
                <c:pt idx="319">
                  <c:v>0.72430555555555554</c:v>
                </c:pt>
                <c:pt idx="320">
                  <c:v>0.72499999999999998</c:v>
                </c:pt>
                <c:pt idx="321">
                  <c:v>0.72569444444444453</c:v>
                </c:pt>
                <c:pt idx="322">
                  <c:v>0.72638888888888886</c:v>
                </c:pt>
              </c:numCache>
            </c:numRef>
          </c:cat>
          <c:val>
            <c:numRef>
              <c:f>'model_fel1-100'!$T$438:$T$760</c:f>
              <c:numCache>
                <c:formatCode>General</c:formatCode>
                <c:ptCount val="323"/>
                <c:pt idx="20">
                  <c:v>0.15183905918372531</c:v>
                </c:pt>
                <c:pt idx="21">
                  <c:v>0.23729296963673349</c:v>
                </c:pt>
                <c:pt idx="22">
                  <c:v>0.16905579123842646</c:v>
                </c:pt>
                <c:pt idx="23">
                  <c:v>0.143396876386512</c:v>
                </c:pt>
                <c:pt idx="24">
                  <c:v>3.3681169124424967E-2</c:v>
                </c:pt>
                <c:pt idx="25">
                  <c:v>0.19579756034707088</c:v>
                </c:pt>
                <c:pt idx="26">
                  <c:v>0.25969108686003139</c:v>
                </c:pt>
                <c:pt idx="27">
                  <c:v>0.32415157342845491</c:v>
                </c:pt>
                <c:pt idx="28">
                  <c:v>0.30052756479196785</c:v>
                </c:pt>
                <c:pt idx="29">
                  <c:v>0.35182076769497644</c:v>
                </c:pt>
                <c:pt idx="30">
                  <c:v>0.42235023544506739</c:v>
                </c:pt>
                <c:pt idx="31">
                  <c:v>0.46571419160918526</c:v>
                </c:pt>
                <c:pt idx="32">
                  <c:v>0.47735507706480007</c:v>
                </c:pt>
                <c:pt idx="33">
                  <c:v>0.50772945151604398</c:v>
                </c:pt>
                <c:pt idx="34">
                  <c:v>0.52865147996486139</c:v>
                </c:pt>
                <c:pt idx="35">
                  <c:v>0.48840977041620182</c:v>
                </c:pt>
                <c:pt idx="36">
                  <c:v>0.5247773660090479</c:v>
                </c:pt>
                <c:pt idx="37">
                  <c:v>0.55849800322850951</c:v>
                </c:pt>
                <c:pt idx="38">
                  <c:v>0.5464724433636583</c:v>
                </c:pt>
                <c:pt idx="39">
                  <c:v>0.55673648261137398</c:v>
                </c:pt>
                <c:pt idx="40">
                  <c:v>0.58853067249962576</c:v>
                </c:pt>
                <c:pt idx="41">
                  <c:v>0.61847280196149812</c:v>
                </c:pt>
                <c:pt idx="42">
                  <c:v>0.63621833287478124</c:v>
                </c:pt>
                <c:pt idx="43">
                  <c:v>0.62506664798120593</c:v>
                </c:pt>
                <c:pt idx="44">
                  <c:v>0.63710361254380665</c:v>
                </c:pt>
                <c:pt idx="45">
                  <c:v>0.64204940367933894</c:v>
                </c:pt>
                <c:pt idx="46">
                  <c:v>0.6456569661289544</c:v>
                </c:pt>
                <c:pt idx="47">
                  <c:v>0.65881528842114623</c:v>
                </c:pt>
                <c:pt idx="48">
                  <c:v>0.60407977453167028</c:v>
                </c:pt>
                <c:pt idx="49">
                  <c:v>0.63339383038520702</c:v>
                </c:pt>
                <c:pt idx="50">
                  <c:v>0.63044474219076851</c:v>
                </c:pt>
                <c:pt idx="51">
                  <c:v>0.6095886622335962</c:v>
                </c:pt>
                <c:pt idx="52">
                  <c:v>0.58355276289841629</c:v>
                </c:pt>
                <c:pt idx="53">
                  <c:v>0.60320085852432315</c:v>
                </c:pt>
                <c:pt idx="54">
                  <c:v>0.59938315048880353</c:v>
                </c:pt>
                <c:pt idx="55">
                  <c:v>0.62418336135571639</c:v>
                </c:pt>
                <c:pt idx="56">
                  <c:v>0.63613663948794019</c:v>
                </c:pt>
                <c:pt idx="57">
                  <c:v>0.59676792179058979</c:v>
                </c:pt>
                <c:pt idx="58">
                  <c:v>0.58366146705151467</c:v>
                </c:pt>
                <c:pt idx="59">
                  <c:v>0.5629182058678005</c:v>
                </c:pt>
                <c:pt idx="60">
                  <c:v>0.5657188821065946</c:v>
                </c:pt>
                <c:pt idx="61">
                  <c:v>0.57397098596503648</c:v>
                </c:pt>
                <c:pt idx="62">
                  <c:v>0.58958037488587189</c:v>
                </c:pt>
                <c:pt idx="63">
                  <c:v>0.58830640733897788</c:v>
                </c:pt>
                <c:pt idx="64">
                  <c:v>0.57853184179505102</c:v>
                </c:pt>
                <c:pt idx="65">
                  <c:v>0.58994824753572139</c:v>
                </c:pt>
                <c:pt idx="66">
                  <c:v>0.57605075339923983</c:v>
                </c:pt>
                <c:pt idx="67">
                  <c:v>0.57997421776970315</c:v>
                </c:pt>
                <c:pt idx="68">
                  <c:v>0.58309442584891513</c:v>
                </c:pt>
                <c:pt idx="69">
                  <c:v>0.60230437980093399</c:v>
                </c:pt>
                <c:pt idx="70">
                  <c:v>0.58247563299361049</c:v>
                </c:pt>
                <c:pt idx="71">
                  <c:v>0.57291458940999762</c:v>
                </c:pt>
                <c:pt idx="72">
                  <c:v>0.596200626522428</c:v>
                </c:pt>
                <c:pt idx="73">
                  <c:v>0.61744155968528314</c:v>
                </c:pt>
                <c:pt idx="74">
                  <c:v>0.63656970631898036</c:v>
                </c:pt>
                <c:pt idx="75">
                  <c:v>0.64740567191487119</c:v>
                </c:pt>
                <c:pt idx="76">
                  <c:v>0.62773581389880706</c:v>
                </c:pt>
                <c:pt idx="77">
                  <c:v>0.63098401283503425</c:v>
                </c:pt>
                <c:pt idx="78">
                  <c:v>0.61772546611048584</c:v>
                </c:pt>
                <c:pt idx="79">
                  <c:v>0.63202864981960938</c:v>
                </c:pt>
                <c:pt idx="80">
                  <c:v>0.61862544744799453</c:v>
                </c:pt>
                <c:pt idx="81">
                  <c:v>0.6151006841756913</c:v>
                </c:pt>
                <c:pt idx="82">
                  <c:v>0.61476872835488472</c:v>
                </c:pt>
                <c:pt idx="83">
                  <c:v>0.60960391540213033</c:v>
                </c:pt>
                <c:pt idx="84">
                  <c:v>0.60197596078888127</c:v>
                </c:pt>
                <c:pt idx="85">
                  <c:v>0.60503540133302958</c:v>
                </c:pt>
                <c:pt idx="86">
                  <c:v>0.60166097349918157</c:v>
                </c:pt>
                <c:pt idx="87">
                  <c:v>0.60487765205680311</c:v>
                </c:pt>
                <c:pt idx="88">
                  <c:v>0.61530025719640136</c:v>
                </c:pt>
                <c:pt idx="89">
                  <c:v>0.6097903497219952</c:v>
                </c:pt>
                <c:pt idx="90">
                  <c:v>0.60933706895987783</c:v>
                </c:pt>
                <c:pt idx="91">
                  <c:v>0.60271030144527726</c:v>
                </c:pt>
                <c:pt idx="92">
                  <c:v>0.59284487004175079</c:v>
                </c:pt>
                <c:pt idx="93">
                  <c:v>0.59899609213776395</c:v>
                </c:pt>
                <c:pt idx="94">
                  <c:v>0.59788383482770002</c:v>
                </c:pt>
                <c:pt idx="95">
                  <c:v>0.61336729615896646</c:v>
                </c:pt>
                <c:pt idx="96">
                  <c:v>0.62746513450855501</c:v>
                </c:pt>
                <c:pt idx="97">
                  <c:v>0.63909509616917615</c:v>
                </c:pt>
                <c:pt idx="98">
                  <c:v>0.6476603906690378</c:v>
                </c:pt>
                <c:pt idx="99">
                  <c:v>0.65992622309091586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'model_fel1-100'!$U$437</c:f>
              <c:strCache>
                <c:ptCount val="1"/>
                <c:pt idx="0">
                  <c:v>korr_323(162)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'model_fel1-100'!$S$438:$S$760</c:f>
              <c:numCache>
                <c:formatCode>[$-F400]h:mm:ss\ AM/PM</c:formatCode>
                <c:ptCount val="323"/>
                <c:pt idx="0">
                  <c:v>0.50277777777777777</c:v>
                </c:pt>
                <c:pt idx="1">
                  <c:v>0.50347222222222221</c:v>
                </c:pt>
                <c:pt idx="2">
                  <c:v>0.50416666666666665</c:v>
                </c:pt>
                <c:pt idx="3">
                  <c:v>0.50486111111111109</c:v>
                </c:pt>
                <c:pt idx="4">
                  <c:v>0.50555555555555554</c:v>
                </c:pt>
                <c:pt idx="5">
                  <c:v>0.50624999999999998</c:v>
                </c:pt>
                <c:pt idx="6">
                  <c:v>0.50694444444444442</c:v>
                </c:pt>
                <c:pt idx="7">
                  <c:v>0.50763888888888886</c:v>
                </c:pt>
                <c:pt idx="8">
                  <c:v>0.5083333333333333</c:v>
                </c:pt>
                <c:pt idx="9">
                  <c:v>0.50902777777777775</c:v>
                </c:pt>
                <c:pt idx="10">
                  <c:v>0.50972222222222219</c:v>
                </c:pt>
                <c:pt idx="11">
                  <c:v>0.51041666666666663</c:v>
                </c:pt>
                <c:pt idx="12">
                  <c:v>0.51111111111111118</c:v>
                </c:pt>
                <c:pt idx="13">
                  <c:v>0.51180555555555551</c:v>
                </c:pt>
                <c:pt idx="14">
                  <c:v>0.51250000000000007</c:v>
                </c:pt>
                <c:pt idx="15">
                  <c:v>0.5131944444444444</c:v>
                </c:pt>
                <c:pt idx="16">
                  <c:v>0.51388888888888895</c:v>
                </c:pt>
                <c:pt idx="17">
                  <c:v>0.51458333333333328</c:v>
                </c:pt>
                <c:pt idx="18">
                  <c:v>0.51527777777777783</c:v>
                </c:pt>
                <c:pt idx="19">
                  <c:v>0.51597222222222217</c:v>
                </c:pt>
                <c:pt idx="20">
                  <c:v>0.51666666666666672</c:v>
                </c:pt>
                <c:pt idx="21">
                  <c:v>0.51736111111111105</c:v>
                </c:pt>
                <c:pt idx="22">
                  <c:v>0.5180555555555556</c:v>
                </c:pt>
                <c:pt idx="23">
                  <c:v>0.51874999999999993</c:v>
                </c:pt>
                <c:pt idx="24">
                  <c:v>0.51944444444444449</c:v>
                </c:pt>
                <c:pt idx="25">
                  <c:v>0.52013888888888882</c:v>
                </c:pt>
                <c:pt idx="26">
                  <c:v>0.52083333333333337</c:v>
                </c:pt>
                <c:pt idx="27">
                  <c:v>0.52152777777777781</c:v>
                </c:pt>
                <c:pt idx="28">
                  <c:v>0.52222222222222225</c:v>
                </c:pt>
                <c:pt idx="29">
                  <c:v>0.5229166666666667</c:v>
                </c:pt>
                <c:pt idx="30">
                  <c:v>0.52361111111111114</c:v>
                </c:pt>
                <c:pt idx="31">
                  <c:v>0.52430555555555558</c:v>
                </c:pt>
                <c:pt idx="32">
                  <c:v>0.52500000000000002</c:v>
                </c:pt>
                <c:pt idx="33">
                  <c:v>0.52569444444444446</c:v>
                </c:pt>
                <c:pt idx="34">
                  <c:v>0.52638888888888891</c:v>
                </c:pt>
                <c:pt idx="35">
                  <c:v>0.52708333333333335</c:v>
                </c:pt>
                <c:pt idx="36">
                  <c:v>0.52777777777777779</c:v>
                </c:pt>
                <c:pt idx="37">
                  <c:v>0.52847222222222223</c:v>
                </c:pt>
                <c:pt idx="38">
                  <c:v>0.52916666666666667</c:v>
                </c:pt>
                <c:pt idx="39">
                  <c:v>0.52986111111111112</c:v>
                </c:pt>
                <c:pt idx="40">
                  <c:v>0.53055555555555556</c:v>
                </c:pt>
                <c:pt idx="41">
                  <c:v>0.53125</c:v>
                </c:pt>
                <c:pt idx="42">
                  <c:v>0.53194444444444444</c:v>
                </c:pt>
                <c:pt idx="43">
                  <c:v>0.53263888888888888</c:v>
                </c:pt>
                <c:pt idx="44">
                  <c:v>0.53333333333333333</c:v>
                </c:pt>
                <c:pt idx="45">
                  <c:v>0.53402777777777777</c:v>
                </c:pt>
                <c:pt idx="46">
                  <c:v>0.53472222222222221</c:v>
                </c:pt>
                <c:pt idx="47">
                  <c:v>0.53541666666666665</c:v>
                </c:pt>
                <c:pt idx="48">
                  <c:v>0.53611111111111109</c:v>
                </c:pt>
                <c:pt idx="49">
                  <c:v>0.53680555555555554</c:v>
                </c:pt>
                <c:pt idx="50">
                  <c:v>0.53749999999999998</c:v>
                </c:pt>
                <c:pt idx="51">
                  <c:v>0.53819444444444442</c:v>
                </c:pt>
                <c:pt idx="52">
                  <c:v>0.53888888888888886</c:v>
                </c:pt>
                <c:pt idx="53">
                  <c:v>0.5395833333333333</c:v>
                </c:pt>
                <c:pt idx="54">
                  <c:v>0.54027777777777775</c:v>
                </c:pt>
                <c:pt idx="55">
                  <c:v>0.54097222222222219</c:v>
                </c:pt>
                <c:pt idx="56">
                  <c:v>0.54166666666666663</c:v>
                </c:pt>
                <c:pt idx="57">
                  <c:v>0.54236111111111118</c:v>
                </c:pt>
                <c:pt idx="58">
                  <c:v>0.54305555555555551</c:v>
                </c:pt>
                <c:pt idx="59">
                  <c:v>0.54375000000000007</c:v>
                </c:pt>
                <c:pt idx="60">
                  <c:v>0.5444444444444444</c:v>
                </c:pt>
                <c:pt idx="61">
                  <c:v>0.54513888888888895</c:v>
                </c:pt>
                <c:pt idx="62">
                  <c:v>0.54583333333333328</c:v>
                </c:pt>
                <c:pt idx="63">
                  <c:v>0.54652777777777783</c:v>
                </c:pt>
                <c:pt idx="64">
                  <c:v>0.54722222222222217</c:v>
                </c:pt>
                <c:pt idx="65">
                  <c:v>0.54791666666666672</c:v>
                </c:pt>
                <c:pt idx="66">
                  <c:v>0.54861111111111105</c:v>
                </c:pt>
                <c:pt idx="67">
                  <c:v>0.5493055555555556</c:v>
                </c:pt>
                <c:pt idx="68">
                  <c:v>0.54999999999999993</c:v>
                </c:pt>
                <c:pt idx="69">
                  <c:v>0.55069444444444449</c:v>
                </c:pt>
                <c:pt idx="70">
                  <c:v>0.55138888888888882</c:v>
                </c:pt>
                <c:pt idx="71">
                  <c:v>0.55208333333333337</c:v>
                </c:pt>
                <c:pt idx="72">
                  <c:v>0.55277777777777781</c:v>
                </c:pt>
                <c:pt idx="73">
                  <c:v>0.55347222222222225</c:v>
                </c:pt>
                <c:pt idx="74">
                  <c:v>0.5541666666666667</c:v>
                </c:pt>
                <c:pt idx="75">
                  <c:v>0.55486111111111114</c:v>
                </c:pt>
                <c:pt idx="76">
                  <c:v>0.55555555555555558</c:v>
                </c:pt>
                <c:pt idx="77">
                  <c:v>0.55625000000000002</c:v>
                </c:pt>
                <c:pt idx="78">
                  <c:v>0.55694444444444446</c:v>
                </c:pt>
                <c:pt idx="79">
                  <c:v>0.55763888888888891</c:v>
                </c:pt>
                <c:pt idx="80">
                  <c:v>0.55833333333333335</c:v>
                </c:pt>
                <c:pt idx="81">
                  <c:v>0.55902777777777779</c:v>
                </c:pt>
                <c:pt idx="82">
                  <c:v>0.55972222222222223</c:v>
                </c:pt>
                <c:pt idx="83">
                  <c:v>0.56041666666666667</c:v>
                </c:pt>
                <c:pt idx="84">
                  <c:v>0.56111111111111112</c:v>
                </c:pt>
                <c:pt idx="85">
                  <c:v>0.56180555555555556</c:v>
                </c:pt>
                <c:pt idx="86">
                  <c:v>0.5625</c:v>
                </c:pt>
                <c:pt idx="87">
                  <c:v>0.56319444444444444</c:v>
                </c:pt>
                <c:pt idx="88">
                  <c:v>0.56388888888888888</c:v>
                </c:pt>
                <c:pt idx="89">
                  <c:v>0.56458333333333333</c:v>
                </c:pt>
                <c:pt idx="90">
                  <c:v>0.56527777777777777</c:v>
                </c:pt>
                <c:pt idx="91">
                  <c:v>0.56597222222222221</c:v>
                </c:pt>
                <c:pt idx="92">
                  <c:v>0.56666666666666665</c:v>
                </c:pt>
                <c:pt idx="93">
                  <c:v>0.56736111111111109</c:v>
                </c:pt>
                <c:pt idx="94">
                  <c:v>0.56805555555555554</c:v>
                </c:pt>
                <c:pt idx="95">
                  <c:v>0.56874999999999998</c:v>
                </c:pt>
                <c:pt idx="96">
                  <c:v>0.56944444444444442</c:v>
                </c:pt>
                <c:pt idx="97">
                  <c:v>0.57013888888888886</c:v>
                </c:pt>
                <c:pt idx="98">
                  <c:v>0.5708333333333333</c:v>
                </c:pt>
                <c:pt idx="99">
                  <c:v>0.57152777777777775</c:v>
                </c:pt>
                <c:pt idx="100">
                  <c:v>0.57222222222222219</c:v>
                </c:pt>
                <c:pt idx="101">
                  <c:v>0.57291666666666663</c:v>
                </c:pt>
                <c:pt idx="102">
                  <c:v>0.57361111111111118</c:v>
                </c:pt>
                <c:pt idx="103">
                  <c:v>0.57430555555555551</c:v>
                </c:pt>
                <c:pt idx="104">
                  <c:v>0.57500000000000007</c:v>
                </c:pt>
                <c:pt idx="105">
                  <c:v>0.5756944444444444</c:v>
                </c:pt>
                <c:pt idx="106">
                  <c:v>0.57638888888888895</c:v>
                </c:pt>
                <c:pt idx="107">
                  <c:v>0.57708333333333328</c:v>
                </c:pt>
                <c:pt idx="108">
                  <c:v>0.57777777777777783</c:v>
                </c:pt>
                <c:pt idx="109">
                  <c:v>0.57847222222222217</c:v>
                </c:pt>
                <c:pt idx="110">
                  <c:v>0.57916666666666672</c:v>
                </c:pt>
                <c:pt idx="111">
                  <c:v>0.57986111111111105</c:v>
                </c:pt>
                <c:pt idx="112">
                  <c:v>0.5805555555555556</c:v>
                </c:pt>
                <c:pt idx="113">
                  <c:v>0.58124999999999993</c:v>
                </c:pt>
                <c:pt idx="114">
                  <c:v>0.58194444444444449</c:v>
                </c:pt>
                <c:pt idx="115">
                  <c:v>0.58263888888888882</c:v>
                </c:pt>
                <c:pt idx="116">
                  <c:v>0.58333333333333337</c:v>
                </c:pt>
                <c:pt idx="117">
                  <c:v>0.58402777777777781</c:v>
                </c:pt>
                <c:pt idx="118">
                  <c:v>0.58472222222222225</c:v>
                </c:pt>
                <c:pt idx="119">
                  <c:v>0.5854166666666667</c:v>
                </c:pt>
                <c:pt idx="120">
                  <c:v>0.58611111111111114</c:v>
                </c:pt>
                <c:pt idx="121">
                  <c:v>0.58680555555555558</c:v>
                </c:pt>
                <c:pt idx="122">
                  <c:v>0.58750000000000002</c:v>
                </c:pt>
                <c:pt idx="123">
                  <c:v>0.58819444444444446</c:v>
                </c:pt>
                <c:pt idx="124">
                  <c:v>0.58888888888888891</c:v>
                </c:pt>
                <c:pt idx="125">
                  <c:v>0.58958333333333335</c:v>
                </c:pt>
                <c:pt idx="126">
                  <c:v>0.59027777777777779</c:v>
                </c:pt>
                <c:pt idx="127">
                  <c:v>0.59097222222222223</c:v>
                </c:pt>
                <c:pt idx="128">
                  <c:v>0.59166666666666667</c:v>
                </c:pt>
                <c:pt idx="129">
                  <c:v>0.59236111111111112</c:v>
                </c:pt>
                <c:pt idx="130">
                  <c:v>0.59305555555555556</c:v>
                </c:pt>
                <c:pt idx="131">
                  <c:v>0.59375</c:v>
                </c:pt>
                <c:pt idx="132">
                  <c:v>0.59444444444444444</c:v>
                </c:pt>
                <c:pt idx="133">
                  <c:v>0.59513888888888888</c:v>
                </c:pt>
                <c:pt idx="134">
                  <c:v>0.59583333333333333</c:v>
                </c:pt>
                <c:pt idx="135">
                  <c:v>0.59652777777777777</c:v>
                </c:pt>
                <c:pt idx="136">
                  <c:v>0.59722222222222221</c:v>
                </c:pt>
                <c:pt idx="137">
                  <c:v>0.59791666666666665</c:v>
                </c:pt>
                <c:pt idx="138">
                  <c:v>0.59861111111111109</c:v>
                </c:pt>
                <c:pt idx="139">
                  <c:v>0.59930555555555554</c:v>
                </c:pt>
                <c:pt idx="140">
                  <c:v>0.6</c:v>
                </c:pt>
                <c:pt idx="141">
                  <c:v>0.60069444444444442</c:v>
                </c:pt>
                <c:pt idx="142">
                  <c:v>0.60138888888888886</c:v>
                </c:pt>
                <c:pt idx="143">
                  <c:v>0.6020833333333333</c:v>
                </c:pt>
                <c:pt idx="144">
                  <c:v>0.60277777777777775</c:v>
                </c:pt>
                <c:pt idx="145">
                  <c:v>0.60347222222222219</c:v>
                </c:pt>
                <c:pt idx="146">
                  <c:v>0.60416666666666663</c:v>
                </c:pt>
                <c:pt idx="147">
                  <c:v>0.60486111111111118</c:v>
                </c:pt>
                <c:pt idx="148">
                  <c:v>0.60555555555555551</c:v>
                </c:pt>
                <c:pt idx="149">
                  <c:v>0.60625000000000007</c:v>
                </c:pt>
                <c:pt idx="150">
                  <c:v>0.6069444444444444</c:v>
                </c:pt>
                <c:pt idx="151">
                  <c:v>0.60763888888888895</c:v>
                </c:pt>
                <c:pt idx="152">
                  <c:v>0.60833333333333328</c:v>
                </c:pt>
                <c:pt idx="153">
                  <c:v>0.60902777777777783</c:v>
                </c:pt>
                <c:pt idx="154">
                  <c:v>0.60972222222222217</c:v>
                </c:pt>
                <c:pt idx="155">
                  <c:v>0.61041666666666672</c:v>
                </c:pt>
                <c:pt idx="156">
                  <c:v>0.61111111111111105</c:v>
                </c:pt>
                <c:pt idx="157">
                  <c:v>0.6118055555555556</c:v>
                </c:pt>
                <c:pt idx="158">
                  <c:v>0.61249999999999993</c:v>
                </c:pt>
                <c:pt idx="159">
                  <c:v>0.61319444444444449</c:v>
                </c:pt>
                <c:pt idx="160">
                  <c:v>0.61388888888888882</c:v>
                </c:pt>
                <c:pt idx="161">
                  <c:v>0.61458333333333337</c:v>
                </c:pt>
                <c:pt idx="162">
                  <c:v>0.61527777777777781</c:v>
                </c:pt>
                <c:pt idx="163">
                  <c:v>0.61597222222222225</c:v>
                </c:pt>
                <c:pt idx="164">
                  <c:v>0.6166666666666667</c:v>
                </c:pt>
                <c:pt idx="165">
                  <c:v>0.61736111111111114</c:v>
                </c:pt>
                <c:pt idx="166">
                  <c:v>0.61805555555555558</c:v>
                </c:pt>
                <c:pt idx="167">
                  <c:v>0.61875000000000002</c:v>
                </c:pt>
                <c:pt idx="168">
                  <c:v>0.61944444444444446</c:v>
                </c:pt>
                <c:pt idx="169">
                  <c:v>0.62013888888888891</c:v>
                </c:pt>
                <c:pt idx="170">
                  <c:v>0.62083333333333335</c:v>
                </c:pt>
                <c:pt idx="171">
                  <c:v>0.62152777777777779</c:v>
                </c:pt>
                <c:pt idx="172">
                  <c:v>0.62222222222222223</c:v>
                </c:pt>
                <c:pt idx="173">
                  <c:v>0.62291666666666667</c:v>
                </c:pt>
                <c:pt idx="174">
                  <c:v>0.62361111111111112</c:v>
                </c:pt>
                <c:pt idx="175">
                  <c:v>0.62430555555555556</c:v>
                </c:pt>
                <c:pt idx="176">
                  <c:v>0.625</c:v>
                </c:pt>
                <c:pt idx="177">
                  <c:v>0.62569444444444444</c:v>
                </c:pt>
                <c:pt idx="178">
                  <c:v>0.62638888888888888</c:v>
                </c:pt>
                <c:pt idx="179">
                  <c:v>0.62708333333333333</c:v>
                </c:pt>
                <c:pt idx="180">
                  <c:v>0.62777777777777777</c:v>
                </c:pt>
                <c:pt idx="181">
                  <c:v>0.62847222222222221</c:v>
                </c:pt>
                <c:pt idx="182">
                  <c:v>0.62916666666666665</c:v>
                </c:pt>
                <c:pt idx="183">
                  <c:v>0.62986111111111109</c:v>
                </c:pt>
                <c:pt idx="184">
                  <c:v>0.63055555555555554</c:v>
                </c:pt>
                <c:pt idx="185">
                  <c:v>0.63124999999999998</c:v>
                </c:pt>
                <c:pt idx="186">
                  <c:v>0.63194444444444442</c:v>
                </c:pt>
                <c:pt idx="187">
                  <c:v>0.63263888888888886</c:v>
                </c:pt>
                <c:pt idx="188">
                  <c:v>0.6333333333333333</c:v>
                </c:pt>
                <c:pt idx="189">
                  <c:v>0.63402777777777775</c:v>
                </c:pt>
                <c:pt idx="190">
                  <c:v>0.63472222222222219</c:v>
                </c:pt>
                <c:pt idx="191">
                  <c:v>0.63541666666666663</c:v>
                </c:pt>
                <c:pt idx="192">
                  <c:v>0.63611111111111118</c:v>
                </c:pt>
                <c:pt idx="193">
                  <c:v>0.63680555555555551</c:v>
                </c:pt>
                <c:pt idx="194">
                  <c:v>0.63750000000000007</c:v>
                </c:pt>
                <c:pt idx="195">
                  <c:v>0.6381944444444444</c:v>
                </c:pt>
                <c:pt idx="196">
                  <c:v>0.63888888888888895</c:v>
                </c:pt>
                <c:pt idx="197">
                  <c:v>0.63958333333333328</c:v>
                </c:pt>
                <c:pt idx="198">
                  <c:v>0.64027777777777783</c:v>
                </c:pt>
                <c:pt idx="199">
                  <c:v>0.64097222222222217</c:v>
                </c:pt>
                <c:pt idx="200">
                  <c:v>0.64166666666666672</c:v>
                </c:pt>
                <c:pt idx="201">
                  <c:v>0.64236111111111105</c:v>
                </c:pt>
                <c:pt idx="202">
                  <c:v>0.6430555555555556</c:v>
                </c:pt>
                <c:pt idx="203">
                  <c:v>0.64374999999999993</c:v>
                </c:pt>
                <c:pt idx="204">
                  <c:v>0.64444444444444449</c:v>
                </c:pt>
                <c:pt idx="205">
                  <c:v>0.64513888888888882</c:v>
                </c:pt>
                <c:pt idx="206">
                  <c:v>0.64583333333333337</c:v>
                </c:pt>
                <c:pt idx="207">
                  <c:v>0.64652777777777781</c:v>
                </c:pt>
                <c:pt idx="208">
                  <c:v>0.64722222222222225</c:v>
                </c:pt>
                <c:pt idx="209">
                  <c:v>0.6479166666666667</c:v>
                </c:pt>
                <c:pt idx="210">
                  <c:v>0.64861111111111114</c:v>
                </c:pt>
                <c:pt idx="211">
                  <c:v>0.64930555555555558</c:v>
                </c:pt>
                <c:pt idx="212">
                  <c:v>0.65</c:v>
                </c:pt>
                <c:pt idx="213">
                  <c:v>0.65069444444444446</c:v>
                </c:pt>
                <c:pt idx="214">
                  <c:v>0.65138888888888891</c:v>
                </c:pt>
                <c:pt idx="215">
                  <c:v>0.65208333333333335</c:v>
                </c:pt>
                <c:pt idx="216">
                  <c:v>0.65277777777777779</c:v>
                </c:pt>
                <c:pt idx="217">
                  <c:v>0.65347222222222223</c:v>
                </c:pt>
                <c:pt idx="218">
                  <c:v>0.65416666666666667</c:v>
                </c:pt>
                <c:pt idx="219">
                  <c:v>0.65486111111111112</c:v>
                </c:pt>
                <c:pt idx="220">
                  <c:v>0.65555555555555556</c:v>
                </c:pt>
                <c:pt idx="221">
                  <c:v>0.65625</c:v>
                </c:pt>
                <c:pt idx="222">
                  <c:v>0.65694444444444444</c:v>
                </c:pt>
                <c:pt idx="223">
                  <c:v>0.65763888888888888</c:v>
                </c:pt>
                <c:pt idx="224">
                  <c:v>0.65833333333333333</c:v>
                </c:pt>
                <c:pt idx="225">
                  <c:v>0.65902777777777777</c:v>
                </c:pt>
                <c:pt idx="226">
                  <c:v>0.65972222222222221</c:v>
                </c:pt>
                <c:pt idx="227">
                  <c:v>0.66041666666666665</c:v>
                </c:pt>
                <c:pt idx="228">
                  <c:v>0.66111111111111109</c:v>
                </c:pt>
                <c:pt idx="229">
                  <c:v>0.66180555555555554</c:v>
                </c:pt>
                <c:pt idx="230">
                  <c:v>0.66249999999999998</c:v>
                </c:pt>
                <c:pt idx="231">
                  <c:v>0.66319444444444442</c:v>
                </c:pt>
                <c:pt idx="232">
                  <c:v>0.66388888888888886</c:v>
                </c:pt>
                <c:pt idx="233">
                  <c:v>0.6645833333333333</c:v>
                </c:pt>
                <c:pt idx="234">
                  <c:v>0.66527777777777775</c:v>
                </c:pt>
                <c:pt idx="235">
                  <c:v>0.66597222222222219</c:v>
                </c:pt>
                <c:pt idx="236">
                  <c:v>0.66666666666666663</c:v>
                </c:pt>
                <c:pt idx="237">
                  <c:v>0.66736111111111107</c:v>
                </c:pt>
                <c:pt idx="238">
                  <c:v>0.66805555555555562</c:v>
                </c:pt>
                <c:pt idx="239">
                  <c:v>0.66875000000000007</c:v>
                </c:pt>
                <c:pt idx="240">
                  <c:v>0.6694444444444444</c:v>
                </c:pt>
                <c:pt idx="241">
                  <c:v>0.67013888888888884</c:v>
                </c:pt>
                <c:pt idx="242">
                  <c:v>0.67083333333333339</c:v>
                </c:pt>
                <c:pt idx="243">
                  <c:v>0.67152777777777783</c:v>
                </c:pt>
                <c:pt idx="244">
                  <c:v>0.67222222222222217</c:v>
                </c:pt>
                <c:pt idx="245">
                  <c:v>0.67291666666666661</c:v>
                </c:pt>
                <c:pt idx="246">
                  <c:v>0.67361111111111116</c:v>
                </c:pt>
                <c:pt idx="247">
                  <c:v>0.6743055555555556</c:v>
                </c:pt>
                <c:pt idx="248">
                  <c:v>0.67499999999999993</c:v>
                </c:pt>
                <c:pt idx="249">
                  <c:v>0.67569444444444438</c:v>
                </c:pt>
                <c:pt idx="250">
                  <c:v>0.67638888888888893</c:v>
                </c:pt>
                <c:pt idx="251">
                  <c:v>0.67708333333333337</c:v>
                </c:pt>
                <c:pt idx="252">
                  <c:v>0.6777777777777777</c:v>
                </c:pt>
                <c:pt idx="253">
                  <c:v>0.67847222222222225</c:v>
                </c:pt>
                <c:pt idx="254">
                  <c:v>0.6791666666666667</c:v>
                </c:pt>
                <c:pt idx="255">
                  <c:v>0.67986111111111114</c:v>
                </c:pt>
                <c:pt idx="256">
                  <c:v>0.68055555555555547</c:v>
                </c:pt>
                <c:pt idx="257">
                  <c:v>0.68125000000000002</c:v>
                </c:pt>
                <c:pt idx="258">
                  <c:v>0.68194444444444446</c:v>
                </c:pt>
                <c:pt idx="259">
                  <c:v>0.68263888888888891</c:v>
                </c:pt>
                <c:pt idx="260">
                  <c:v>0.68333333333333324</c:v>
                </c:pt>
                <c:pt idx="261">
                  <c:v>0.68402777777777779</c:v>
                </c:pt>
                <c:pt idx="262">
                  <c:v>0.68472222222222223</c:v>
                </c:pt>
                <c:pt idx="263">
                  <c:v>0.68541666666666667</c:v>
                </c:pt>
                <c:pt idx="264">
                  <c:v>0.68611111111111101</c:v>
                </c:pt>
                <c:pt idx="265">
                  <c:v>0.68680555555555556</c:v>
                </c:pt>
                <c:pt idx="266">
                  <c:v>0.6875</c:v>
                </c:pt>
                <c:pt idx="267">
                  <c:v>0.68819444444444444</c:v>
                </c:pt>
                <c:pt idx="268">
                  <c:v>0.68888888888888899</c:v>
                </c:pt>
                <c:pt idx="269">
                  <c:v>0.68958333333333333</c:v>
                </c:pt>
                <c:pt idx="270">
                  <c:v>0.69027777777777777</c:v>
                </c:pt>
                <c:pt idx="271">
                  <c:v>0.69097222222222221</c:v>
                </c:pt>
                <c:pt idx="272">
                  <c:v>0.69166666666666676</c:v>
                </c:pt>
                <c:pt idx="273">
                  <c:v>0.69236111111111109</c:v>
                </c:pt>
                <c:pt idx="274">
                  <c:v>0.69305555555555554</c:v>
                </c:pt>
                <c:pt idx="275">
                  <c:v>0.69374999999999998</c:v>
                </c:pt>
                <c:pt idx="276">
                  <c:v>0.69444444444444453</c:v>
                </c:pt>
                <c:pt idx="277">
                  <c:v>0.69513888888888886</c:v>
                </c:pt>
                <c:pt idx="278">
                  <c:v>0.6958333333333333</c:v>
                </c:pt>
                <c:pt idx="279">
                  <c:v>0.69652777777777775</c:v>
                </c:pt>
                <c:pt idx="280">
                  <c:v>0.6972222222222223</c:v>
                </c:pt>
                <c:pt idx="281">
                  <c:v>0.69791666666666663</c:v>
                </c:pt>
                <c:pt idx="282">
                  <c:v>0.69861111111111107</c:v>
                </c:pt>
                <c:pt idx="283">
                  <c:v>0.69930555555555562</c:v>
                </c:pt>
                <c:pt idx="284">
                  <c:v>0.70000000000000007</c:v>
                </c:pt>
                <c:pt idx="285">
                  <c:v>0.7006944444444444</c:v>
                </c:pt>
                <c:pt idx="286">
                  <c:v>0.70138888888888884</c:v>
                </c:pt>
                <c:pt idx="287">
                  <c:v>0.70208333333333339</c:v>
                </c:pt>
                <c:pt idx="288">
                  <c:v>0.70277777777777783</c:v>
                </c:pt>
                <c:pt idx="289">
                  <c:v>0.70347222222222217</c:v>
                </c:pt>
                <c:pt idx="290">
                  <c:v>0.70416666666666661</c:v>
                </c:pt>
                <c:pt idx="291">
                  <c:v>0.70486111111111116</c:v>
                </c:pt>
                <c:pt idx="292">
                  <c:v>0.7055555555555556</c:v>
                </c:pt>
                <c:pt idx="293">
                  <c:v>0.70624999999999993</c:v>
                </c:pt>
                <c:pt idx="294">
                  <c:v>0.70694444444444438</c:v>
                </c:pt>
                <c:pt idx="295">
                  <c:v>0.70763888888888893</c:v>
                </c:pt>
                <c:pt idx="296">
                  <c:v>0.70833333333333337</c:v>
                </c:pt>
                <c:pt idx="297">
                  <c:v>0.7090277777777777</c:v>
                </c:pt>
                <c:pt idx="298">
                  <c:v>0.70972222222222225</c:v>
                </c:pt>
                <c:pt idx="299">
                  <c:v>0.7104166666666667</c:v>
                </c:pt>
                <c:pt idx="300">
                  <c:v>0.71111111111111114</c:v>
                </c:pt>
                <c:pt idx="301">
                  <c:v>0.71180555555555547</c:v>
                </c:pt>
                <c:pt idx="302">
                  <c:v>0.71250000000000002</c:v>
                </c:pt>
                <c:pt idx="303">
                  <c:v>0.71319444444444446</c:v>
                </c:pt>
                <c:pt idx="304">
                  <c:v>0.71388888888888891</c:v>
                </c:pt>
                <c:pt idx="305">
                  <c:v>0.71458333333333324</c:v>
                </c:pt>
                <c:pt idx="306">
                  <c:v>0.71527777777777779</c:v>
                </c:pt>
                <c:pt idx="307">
                  <c:v>0.71597222222222223</c:v>
                </c:pt>
                <c:pt idx="308">
                  <c:v>0.71666666666666667</c:v>
                </c:pt>
                <c:pt idx="309">
                  <c:v>0.71736111111111101</c:v>
                </c:pt>
                <c:pt idx="310">
                  <c:v>0.71805555555555556</c:v>
                </c:pt>
                <c:pt idx="311">
                  <c:v>0.71875</c:v>
                </c:pt>
                <c:pt idx="312">
                  <c:v>0.71944444444444444</c:v>
                </c:pt>
                <c:pt idx="313">
                  <c:v>0.72013888888888899</c:v>
                </c:pt>
                <c:pt idx="314">
                  <c:v>0.72083333333333333</c:v>
                </c:pt>
                <c:pt idx="315">
                  <c:v>0.72152777777777777</c:v>
                </c:pt>
                <c:pt idx="316">
                  <c:v>0.72222222222222221</c:v>
                </c:pt>
                <c:pt idx="317">
                  <c:v>0.72291666666666676</c:v>
                </c:pt>
                <c:pt idx="318">
                  <c:v>0.72361111111111109</c:v>
                </c:pt>
                <c:pt idx="319">
                  <c:v>0.72430555555555554</c:v>
                </c:pt>
                <c:pt idx="320">
                  <c:v>0.72499999999999998</c:v>
                </c:pt>
                <c:pt idx="321">
                  <c:v>0.72569444444444453</c:v>
                </c:pt>
                <c:pt idx="322">
                  <c:v>0.72638888888888886</c:v>
                </c:pt>
              </c:numCache>
            </c:numRef>
          </c:cat>
          <c:val>
            <c:numRef>
              <c:f>'model_fel1-100'!$U$438:$U$760</c:f>
              <c:numCache>
                <c:formatCode>General</c:formatCode>
                <c:ptCount val="323"/>
                <c:pt idx="20">
                  <c:v>9.4194211821390664E-2</c:v>
                </c:pt>
                <c:pt idx="21">
                  <c:v>5.8322742016796138E-2</c:v>
                </c:pt>
                <c:pt idx="22">
                  <c:v>-6.6742385955649602E-2</c:v>
                </c:pt>
                <c:pt idx="23">
                  <c:v>-2.5716000687375441E-2</c:v>
                </c:pt>
                <c:pt idx="24">
                  <c:v>-4.6125768079670892E-2</c:v>
                </c:pt>
                <c:pt idx="25">
                  <c:v>5.7802923090983775E-2</c:v>
                </c:pt>
                <c:pt idx="26">
                  <c:v>8.6658119947790963E-2</c:v>
                </c:pt>
                <c:pt idx="27">
                  <c:v>0.14718988989721368</c:v>
                </c:pt>
                <c:pt idx="28">
                  <c:v>0.13303638644290178</c:v>
                </c:pt>
                <c:pt idx="29">
                  <c:v>0.17646863497516055</c:v>
                </c:pt>
                <c:pt idx="30">
                  <c:v>0.2082182036566349</c:v>
                </c:pt>
                <c:pt idx="31">
                  <c:v>0.22806606950585659</c:v>
                </c:pt>
                <c:pt idx="32">
                  <c:v>0.26245661869498382</c:v>
                </c:pt>
                <c:pt idx="33">
                  <c:v>0.28985453550846196</c:v>
                </c:pt>
                <c:pt idx="34">
                  <c:v>0.30793216781096866</c:v>
                </c:pt>
                <c:pt idx="35">
                  <c:v>0.30589839074621084</c:v>
                </c:pt>
                <c:pt idx="36">
                  <c:v>0.32582894295425924</c:v>
                </c:pt>
                <c:pt idx="37">
                  <c:v>0.33902693958721214</c:v>
                </c:pt>
                <c:pt idx="38">
                  <c:v>0.34422727447521173</c:v>
                </c:pt>
                <c:pt idx="39">
                  <c:v>0.3709528444772901</c:v>
                </c:pt>
                <c:pt idx="40">
                  <c:v>0.39497559124202575</c:v>
                </c:pt>
                <c:pt idx="41">
                  <c:v>0.41168412471999294</c:v>
                </c:pt>
                <c:pt idx="42">
                  <c:v>0.44257101937184057</c:v>
                </c:pt>
                <c:pt idx="43">
                  <c:v>0.46449489571006319</c:v>
                </c:pt>
                <c:pt idx="44">
                  <c:v>0.47752479204481763</c:v>
                </c:pt>
                <c:pt idx="45">
                  <c:v>0.4771243998142099</c:v>
                </c:pt>
                <c:pt idx="46">
                  <c:v>0.49271843783622493</c:v>
                </c:pt>
                <c:pt idx="47">
                  <c:v>0.51126596198304752</c:v>
                </c:pt>
                <c:pt idx="48">
                  <c:v>0.45408972114488444</c:v>
                </c:pt>
                <c:pt idx="49">
                  <c:v>0.46704230741805802</c:v>
                </c:pt>
                <c:pt idx="50">
                  <c:v>0.46905315468392483</c:v>
                </c:pt>
                <c:pt idx="51">
                  <c:v>0.42847739633258891</c:v>
                </c:pt>
                <c:pt idx="52">
                  <c:v>0.40365830520183676</c:v>
                </c:pt>
                <c:pt idx="53">
                  <c:v>0.42766481772510506</c:v>
                </c:pt>
                <c:pt idx="54">
                  <c:v>0.42086194169377666</c:v>
                </c:pt>
                <c:pt idx="55">
                  <c:v>0.43391344010579336</c:v>
                </c:pt>
                <c:pt idx="56">
                  <c:v>0.44567587148569238</c:v>
                </c:pt>
                <c:pt idx="57">
                  <c:v>0.40051690418433078</c:v>
                </c:pt>
                <c:pt idx="58">
                  <c:v>0.38794798813835829</c:v>
                </c:pt>
                <c:pt idx="59">
                  <c:v>0.37514070150083401</c:v>
                </c:pt>
                <c:pt idx="60">
                  <c:v>0.38963157666381182</c:v>
                </c:pt>
                <c:pt idx="61">
                  <c:v>0.39048722403999736</c:v>
                </c:pt>
                <c:pt idx="62">
                  <c:v>0.41307236431273453</c:v>
                </c:pt>
                <c:pt idx="63">
                  <c:v>0.41096419924055622</c:v>
                </c:pt>
                <c:pt idx="64">
                  <c:v>0.39570964239864925</c:v>
                </c:pt>
                <c:pt idx="65">
                  <c:v>0.41171679626167595</c:v>
                </c:pt>
                <c:pt idx="66">
                  <c:v>0.40021040333061153</c:v>
                </c:pt>
                <c:pt idx="67">
                  <c:v>0.40051379119662417</c:v>
                </c:pt>
                <c:pt idx="68">
                  <c:v>0.40965334549069299</c:v>
                </c:pt>
                <c:pt idx="69">
                  <c:v>0.41741403619707679</c:v>
                </c:pt>
                <c:pt idx="70">
                  <c:v>0.3198656123816852</c:v>
                </c:pt>
                <c:pt idx="71">
                  <c:v>0.32252540922734102</c:v>
                </c:pt>
                <c:pt idx="72">
                  <c:v>0.34716323631740748</c:v>
                </c:pt>
                <c:pt idx="73">
                  <c:v>0.36944649951769243</c:v>
                </c:pt>
                <c:pt idx="74">
                  <c:v>0.37924247599645372</c:v>
                </c:pt>
                <c:pt idx="75">
                  <c:v>0.39844554771503404</c:v>
                </c:pt>
                <c:pt idx="76">
                  <c:v>0.3914861101275055</c:v>
                </c:pt>
                <c:pt idx="77">
                  <c:v>0.38696290385257948</c:v>
                </c:pt>
                <c:pt idx="78">
                  <c:v>0.36147791920110978</c:v>
                </c:pt>
                <c:pt idx="79">
                  <c:v>0.37225061115869834</c:v>
                </c:pt>
                <c:pt idx="80">
                  <c:v>0.30808374556162965</c:v>
                </c:pt>
                <c:pt idx="81">
                  <c:v>0.26936582613432219</c:v>
                </c:pt>
                <c:pt idx="82">
                  <c:v>0.20700129822172303</c:v>
                </c:pt>
                <c:pt idx="83">
                  <c:v>0.20909149722692399</c:v>
                </c:pt>
                <c:pt idx="84">
                  <c:v>0.21235798019960092</c:v>
                </c:pt>
                <c:pt idx="85">
                  <c:v>0.21470564341496134</c:v>
                </c:pt>
                <c:pt idx="86">
                  <c:v>0.19255400288186456</c:v>
                </c:pt>
                <c:pt idx="87">
                  <c:v>0.19938978924499218</c:v>
                </c:pt>
                <c:pt idx="88">
                  <c:v>0.19661563748689662</c:v>
                </c:pt>
                <c:pt idx="89">
                  <c:v>0.19562497807974649</c:v>
                </c:pt>
                <c:pt idx="90">
                  <c:v>0.19226302864192005</c:v>
                </c:pt>
                <c:pt idx="91">
                  <c:v>0.19753834934434714</c:v>
                </c:pt>
                <c:pt idx="92">
                  <c:v>0.17157382302686416</c:v>
                </c:pt>
                <c:pt idx="93">
                  <c:v>0.17922715260343583</c:v>
                </c:pt>
                <c:pt idx="94">
                  <c:v>0.17504730522572287</c:v>
                </c:pt>
                <c:pt idx="95">
                  <c:v>0.18877960254949483</c:v>
                </c:pt>
                <c:pt idx="96">
                  <c:v>0.18064338853036779</c:v>
                </c:pt>
                <c:pt idx="97">
                  <c:v>0.18490011544904017</c:v>
                </c:pt>
                <c:pt idx="98">
                  <c:v>0.19933499134511326</c:v>
                </c:pt>
                <c:pt idx="99">
                  <c:v>0.21516815091547284</c:v>
                </c:pt>
                <c:pt idx="100">
                  <c:v>0.22198227048151228</c:v>
                </c:pt>
                <c:pt idx="101">
                  <c:v>0.20693817447052132</c:v>
                </c:pt>
                <c:pt idx="102">
                  <c:v>0.22322212105097272</c:v>
                </c:pt>
                <c:pt idx="103">
                  <c:v>0.23132901020008731</c:v>
                </c:pt>
                <c:pt idx="104">
                  <c:v>0.21767807441952247</c:v>
                </c:pt>
                <c:pt idx="105">
                  <c:v>0.23073248984886324</c:v>
                </c:pt>
                <c:pt idx="106">
                  <c:v>0.24772280209452863</c:v>
                </c:pt>
                <c:pt idx="107">
                  <c:v>0.23487911838611342</c:v>
                </c:pt>
                <c:pt idx="108">
                  <c:v>0.24858118551857031</c:v>
                </c:pt>
                <c:pt idx="109">
                  <c:v>0.24827224424103808</c:v>
                </c:pt>
                <c:pt idx="110">
                  <c:v>0.24124675605366669</c:v>
                </c:pt>
                <c:pt idx="111">
                  <c:v>0.26283374838392454</c:v>
                </c:pt>
                <c:pt idx="112">
                  <c:v>0.26515666611097299</c:v>
                </c:pt>
                <c:pt idx="113">
                  <c:v>0.25355458950664123</c:v>
                </c:pt>
                <c:pt idx="114">
                  <c:v>0.23480445180213355</c:v>
                </c:pt>
                <c:pt idx="115">
                  <c:v>0.22340909515384999</c:v>
                </c:pt>
                <c:pt idx="116">
                  <c:v>0.22942249996375069</c:v>
                </c:pt>
                <c:pt idx="117">
                  <c:v>0.23807643237381904</c:v>
                </c:pt>
                <c:pt idx="118">
                  <c:v>0.21132260763247326</c:v>
                </c:pt>
                <c:pt idx="119">
                  <c:v>0.16518430695385392</c:v>
                </c:pt>
                <c:pt idx="120">
                  <c:v>0.16017223581642973</c:v>
                </c:pt>
                <c:pt idx="121">
                  <c:v>0.1842349409408649</c:v>
                </c:pt>
                <c:pt idx="122">
                  <c:v>0.2019938440125314</c:v>
                </c:pt>
                <c:pt idx="123">
                  <c:v>0.22534114149820578</c:v>
                </c:pt>
                <c:pt idx="124">
                  <c:v>0.23532811986039534</c:v>
                </c:pt>
                <c:pt idx="125">
                  <c:v>0.23634072932272324</c:v>
                </c:pt>
                <c:pt idx="126">
                  <c:v>0.25742266154203852</c:v>
                </c:pt>
                <c:pt idx="127">
                  <c:v>0.25930578088551082</c:v>
                </c:pt>
                <c:pt idx="128">
                  <c:v>0.25968241321527219</c:v>
                </c:pt>
                <c:pt idx="129">
                  <c:v>0.24293282269324201</c:v>
                </c:pt>
                <c:pt idx="130">
                  <c:v>0.24309326003078527</c:v>
                </c:pt>
                <c:pt idx="131">
                  <c:v>0.24898627157095055</c:v>
                </c:pt>
                <c:pt idx="132">
                  <c:v>0.24643324638913996</c:v>
                </c:pt>
                <c:pt idx="133">
                  <c:v>0.23851499456230629</c:v>
                </c:pt>
                <c:pt idx="134">
                  <c:v>0.2382243919618432</c:v>
                </c:pt>
                <c:pt idx="135">
                  <c:v>0.21540882641012157</c:v>
                </c:pt>
                <c:pt idx="136">
                  <c:v>0.21280405311989684</c:v>
                </c:pt>
                <c:pt idx="137">
                  <c:v>0.21932007892975888</c:v>
                </c:pt>
                <c:pt idx="138">
                  <c:v>0.22677910424830985</c:v>
                </c:pt>
                <c:pt idx="139">
                  <c:v>0.22005374148867049</c:v>
                </c:pt>
                <c:pt idx="140">
                  <c:v>0.22274389895384725</c:v>
                </c:pt>
                <c:pt idx="141">
                  <c:v>0.22610769550124779</c:v>
                </c:pt>
                <c:pt idx="142">
                  <c:v>0.23530925448575937</c:v>
                </c:pt>
                <c:pt idx="143">
                  <c:v>0.24408261717508403</c:v>
                </c:pt>
                <c:pt idx="144">
                  <c:v>0.24297505520420645</c:v>
                </c:pt>
                <c:pt idx="145">
                  <c:v>0.23101363267680658</c:v>
                </c:pt>
                <c:pt idx="146">
                  <c:v>0.21071653717047575</c:v>
                </c:pt>
                <c:pt idx="147">
                  <c:v>0.1870269016144922</c:v>
                </c:pt>
                <c:pt idx="148">
                  <c:v>0.19389854378612276</c:v>
                </c:pt>
                <c:pt idx="149">
                  <c:v>0.18209373091796635</c:v>
                </c:pt>
                <c:pt idx="150">
                  <c:v>0.1944413222520629</c:v>
                </c:pt>
                <c:pt idx="151">
                  <c:v>0.18494560600960022</c:v>
                </c:pt>
                <c:pt idx="152">
                  <c:v>0.20108048019012961</c:v>
                </c:pt>
                <c:pt idx="153">
                  <c:v>0.20577296609284298</c:v>
                </c:pt>
                <c:pt idx="154">
                  <c:v>0.20984830182688452</c:v>
                </c:pt>
                <c:pt idx="155">
                  <c:v>0.21551667208672454</c:v>
                </c:pt>
                <c:pt idx="156">
                  <c:v>0.1948224014692517</c:v>
                </c:pt>
                <c:pt idx="157">
                  <c:v>0.19516882752330922</c:v>
                </c:pt>
                <c:pt idx="158">
                  <c:v>0.2073300080890029</c:v>
                </c:pt>
                <c:pt idx="159">
                  <c:v>0.21104284899554979</c:v>
                </c:pt>
                <c:pt idx="160">
                  <c:v>0.21719018378899793</c:v>
                </c:pt>
                <c:pt idx="161">
                  <c:v>0.20813394298804175</c:v>
                </c:pt>
                <c:pt idx="162">
                  <c:v>0.18840351938967576</c:v>
                </c:pt>
                <c:pt idx="163">
                  <c:v>0.20290013432312398</c:v>
                </c:pt>
                <c:pt idx="164">
                  <c:v>0.22347805469448065</c:v>
                </c:pt>
                <c:pt idx="165">
                  <c:v>0.24356285461133315</c:v>
                </c:pt>
                <c:pt idx="166">
                  <c:v>0.25318302804544512</c:v>
                </c:pt>
                <c:pt idx="167">
                  <c:v>0.25085741618940111</c:v>
                </c:pt>
                <c:pt idx="168">
                  <c:v>0.23643008232968715</c:v>
                </c:pt>
                <c:pt idx="169">
                  <c:v>0.24854501537897694</c:v>
                </c:pt>
                <c:pt idx="170">
                  <c:v>0.26587663839367059</c:v>
                </c:pt>
                <c:pt idx="171">
                  <c:v>0.2768470341245568</c:v>
                </c:pt>
                <c:pt idx="172">
                  <c:v>0.27872326978735962</c:v>
                </c:pt>
                <c:pt idx="173">
                  <c:v>0.29644034694861027</c:v>
                </c:pt>
                <c:pt idx="174">
                  <c:v>0.30337320561516923</c:v>
                </c:pt>
                <c:pt idx="175">
                  <c:v>0.30805310159766902</c:v>
                </c:pt>
                <c:pt idx="176">
                  <c:v>0.29502637856151631</c:v>
                </c:pt>
                <c:pt idx="177">
                  <c:v>0.29914823941933283</c:v>
                </c:pt>
                <c:pt idx="178">
                  <c:v>0.29133142909248599</c:v>
                </c:pt>
                <c:pt idx="179">
                  <c:v>0.30048901498278757</c:v>
                </c:pt>
                <c:pt idx="180">
                  <c:v>0.3038170225292639</c:v>
                </c:pt>
                <c:pt idx="181">
                  <c:v>0.30656491175781275</c:v>
                </c:pt>
                <c:pt idx="182">
                  <c:v>0.31333564012057313</c:v>
                </c:pt>
                <c:pt idx="183">
                  <c:v>0.32751686940782382</c:v>
                </c:pt>
                <c:pt idx="184">
                  <c:v>0.32877431146161984</c:v>
                </c:pt>
                <c:pt idx="185">
                  <c:v>0.32855063927366179</c:v>
                </c:pt>
                <c:pt idx="186">
                  <c:v>0.31684816496691998</c:v>
                </c:pt>
                <c:pt idx="187">
                  <c:v>0.32067792994626565</c:v>
                </c:pt>
                <c:pt idx="188">
                  <c:v>0.3203193272107146</c:v>
                </c:pt>
                <c:pt idx="189">
                  <c:v>0.30729824295277641</c:v>
                </c:pt>
                <c:pt idx="190">
                  <c:v>0.30171046642214244</c:v>
                </c:pt>
                <c:pt idx="191">
                  <c:v>0.29801745576164052</c:v>
                </c:pt>
                <c:pt idx="192">
                  <c:v>0.2958010973180718</c:v>
                </c:pt>
                <c:pt idx="193">
                  <c:v>0.30230718221393971</c:v>
                </c:pt>
                <c:pt idx="194">
                  <c:v>0.30194731539790071</c:v>
                </c:pt>
                <c:pt idx="195">
                  <c:v>0.30201737972610271</c:v>
                </c:pt>
                <c:pt idx="196">
                  <c:v>0.30809288264621471</c:v>
                </c:pt>
                <c:pt idx="197">
                  <c:v>0.30852636812543194</c:v>
                </c:pt>
                <c:pt idx="198">
                  <c:v>0.3104181062684907</c:v>
                </c:pt>
                <c:pt idx="199">
                  <c:v>0.3086428279733921</c:v>
                </c:pt>
                <c:pt idx="200">
                  <c:v>0.30447351147257229</c:v>
                </c:pt>
                <c:pt idx="201">
                  <c:v>0.30434316394815575</c:v>
                </c:pt>
                <c:pt idx="202">
                  <c:v>0.303786078057246</c:v>
                </c:pt>
                <c:pt idx="203">
                  <c:v>0.29747529393418476</c:v>
                </c:pt>
                <c:pt idx="204">
                  <c:v>0.28952443281073797</c:v>
                </c:pt>
                <c:pt idx="205">
                  <c:v>0.29781278723278076</c:v>
                </c:pt>
                <c:pt idx="206">
                  <c:v>0.28592546741861996</c:v>
                </c:pt>
                <c:pt idx="207">
                  <c:v>0.29596216762264005</c:v>
                </c:pt>
                <c:pt idx="208">
                  <c:v>0.30810468553516113</c:v>
                </c:pt>
                <c:pt idx="209">
                  <c:v>0.31700581252445864</c:v>
                </c:pt>
                <c:pt idx="210">
                  <c:v>0.32846907631772276</c:v>
                </c:pt>
                <c:pt idx="211">
                  <c:v>0.33810091828755484</c:v>
                </c:pt>
                <c:pt idx="212">
                  <c:v>0.33865114108882488</c:v>
                </c:pt>
                <c:pt idx="213">
                  <c:v>0.35293611511610107</c:v>
                </c:pt>
                <c:pt idx="214">
                  <c:v>0.35669728265513639</c:v>
                </c:pt>
                <c:pt idx="215">
                  <c:v>0.35341846764422236</c:v>
                </c:pt>
                <c:pt idx="216">
                  <c:v>0.34443556802544939</c:v>
                </c:pt>
                <c:pt idx="217">
                  <c:v>0.34262178596383241</c:v>
                </c:pt>
                <c:pt idx="218">
                  <c:v>0.34136078884006726</c:v>
                </c:pt>
                <c:pt idx="219">
                  <c:v>0.33266903670706055</c:v>
                </c:pt>
                <c:pt idx="220">
                  <c:v>0.33617637290354668</c:v>
                </c:pt>
                <c:pt idx="221">
                  <c:v>0.32887119837769929</c:v>
                </c:pt>
                <c:pt idx="222">
                  <c:v>0.32756532612279254</c:v>
                </c:pt>
                <c:pt idx="223">
                  <c:v>0.32565206847165129</c:v>
                </c:pt>
                <c:pt idx="224">
                  <c:v>0.31992741016674442</c:v>
                </c:pt>
                <c:pt idx="225">
                  <c:v>0.3223927169143932</c:v>
                </c:pt>
                <c:pt idx="226">
                  <c:v>0.31610382118129365</c:v>
                </c:pt>
                <c:pt idx="227">
                  <c:v>0.31110525924725518</c:v>
                </c:pt>
                <c:pt idx="228">
                  <c:v>0.30943836247872447</c:v>
                </c:pt>
                <c:pt idx="229">
                  <c:v>0.32300777640762246</c:v>
                </c:pt>
                <c:pt idx="230">
                  <c:v>0.32776837785275692</c:v>
                </c:pt>
                <c:pt idx="231">
                  <c:v>0.3226697330127507</c:v>
                </c:pt>
                <c:pt idx="232">
                  <c:v>0.32145584371414626</c:v>
                </c:pt>
                <c:pt idx="233">
                  <c:v>0.31903821706401508</c:v>
                </c:pt>
                <c:pt idx="234">
                  <c:v>0.31856203421152846</c:v>
                </c:pt>
                <c:pt idx="235">
                  <c:v>0.31714386240667319</c:v>
                </c:pt>
                <c:pt idx="236">
                  <c:v>0.31209858796986412</c:v>
                </c:pt>
                <c:pt idx="237">
                  <c:v>0.31299334288367653</c:v>
                </c:pt>
                <c:pt idx="238">
                  <c:v>0.30878845592152188</c:v>
                </c:pt>
                <c:pt idx="239">
                  <c:v>0.30507295391624178</c:v>
                </c:pt>
                <c:pt idx="240">
                  <c:v>0.30112691220195753</c:v>
                </c:pt>
                <c:pt idx="241">
                  <c:v>0.3031593672855335</c:v>
                </c:pt>
                <c:pt idx="242">
                  <c:v>0.30553150789460387</c:v>
                </c:pt>
                <c:pt idx="243">
                  <c:v>0.29090003638109274</c:v>
                </c:pt>
                <c:pt idx="244">
                  <c:v>0.29388680072969803</c:v>
                </c:pt>
                <c:pt idx="245">
                  <c:v>0.29182512741078581</c:v>
                </c:pt>
                <c:pt idx="246">
                  <c:v>0.29426369789745732</c:v>
                </c:pt>
                <c:pt idx="247">
                  <c:v>0.29344949351351152</c:v>
                </c:pt>
                <c:pt idx="248">
                  <c:v>0.29192071435467798</c:v>
                </c:pt>
                <c:pt idx="249">
                  <c:v>0.28689161896244675</c:v>
                </c:pt>
                <c:pt idx="250">
                  <c:v>0.28246553155239101</c:v>
                </c:pt>
                <c:pt idx="251">
                  <c:v>0.28370623343552387</c:v>
                </c:pt>
                <c:pt idx="252">
                  <c:v>0.27590129465236646</c:v>
                </c:pt>
                <c:pt idx="253">
                  <c:v>0.27712704565585877</c:v>
                </c:pt>
                <c:pt idx="254">
                  <c:v>0.27794205104583802</c:v>
                </c:pt>
                <c:pt idx="255">
                  <c:v>0.28943275006879116</c:v>
                </c:pt>
                <c:pt idx="256">
                  <c:v>0.28298820463773217</c:v>
                </c:pt>
                <c:pt idx="257">
                  <c:v>0.27742051658349692</c:v>
                </c:pt>
                <c:pt idx="258">
                  <c:v>0.27697672192045208</c:v>
                </c:pt>
                <c:pt idx="259">
                  <c:v>0.28066443423440374</c:v>
                </c:pt>
                <c:pt idx="260">
                  <c:v>0.27495127864076829</c:v>
                </c:pt>
                <c:pt idx="261">
                  <c:v>0.26749988234610089</c:v>
                </c:pt>
                <c:pt idx="262">
                  <c:v>0.26369963974840083</c:v>
                </c:pt>
                <c:pt idx="263">
                  <c:v>0.26103486733353948</c:v>
                </c:pt>
                <c:pt idx="264">
                  <c:v>0.26403655808638099</c:v>
                </c:pt>
                <c:pt idx="265">
                  <c:v>0.26068879736525741</c:v>
                </c:pt>
                <c:pt idx="266">
                  <c:v>0.264657034597368</c:v>
                </c:pt>
                <c:pt idx="267">
                  <c:v>0.26849644671464179</c:v>
                </c:pt>
                <c:pt idx="268">
                  <c:v>0.26503452978018527</c:v>
                </c:pt>
                <c:pt idx="269">
                  <c:v>0.26172581618090418</c:v>
                </c:pt>
                <c:pt idx="270">
                  <c:v>0.27031588863257183</c:v>
                </c:pt>
                <c:pt idx="271">
                  <c:v>0.2808509761841616</c:v>
                </c:pt>
                <c:pt idx="272">
                  <c:v>0.29579907092149349</c:v>
                </c:pt>
                <c:pt idx="273">
                  <c:v>0.29410118123530193</c:v>
                </c:pt>
                <c:pt idx="274">
                  <c:v>0.30730323087910405</c:v>
                </c:pt>
                <c:pt idx="275">
                  <c:v>0.3074910619659188</c:v>
                </c:pt>
                <c:pt idx="276">
                  <c:v>0.3063306093375272</c:v>
                </c:pt>
                <c:pt idx="277">
                  <c:v>0.30545514320729783</c:v>
                </c:pt>
                <c:pt idx="278">
                  <c:v>0.30714561951084224</c:v>
                </c:pt>
                <c:pt idx="279">
                  <c:v>0.30380190295757953</c:v>
                </c:pt>
                <c:pt idx="280">
                  <c:v>0.3009497764981991</c:v>
                </c:pt>
                <c:pt idx="281">
                  <c:v>0.29788229283891532</c:v>
                </c:pt>
                <c:pt idx="282">
                  <c:v>0.30103949287068327</c:v>
                </c:pt>
                <c:pt idx="283">
                  <c:v>0.29920067919582505</c:v>
                </c:pt>
                <c:pt idx="284">
                  <c:v>0.30280219886492254</c:v>
                </c:pt>
                <c:pt idx="285">
                  <c:v>0.29930295340006169</c:v>
                </c:pt>
                <c:pt idx="286">
                  <c:v>0.3041708279130047</c:v>
                </c:pt>
                <c:pt idx="287">
                  <c:v>0.30307935036495459</c:v>
                </c:pt>
                <c:pt idx="288">
                  <c:v>0.29716663090639406</c:v>
                </c:pt>
                <c:pt idx="289">
                  <c:v>0.29342916776715261</c:v>
                </c:pt>
                <c:pt idx="290">
                  <c:v>0.29151007856234257</c:v>
                </c:pt>
                <c:pt idx="291">
                  <c:v>0.29128891846628879</c:v>
                </c:pt>
                <c:pt idx="292">
                  <c:v>0.28930264740942019</c:v>
                </c:pt>
                <c:pt idx="293">
                  <c:v>0.29383008547529504</c:v>
                </c:pt>
                <c:pt idx="294">
                  <c:v>0.29225231093978032</c:v>
                </c:pt>
                <c:pt idx="295">
                  <c:v>0.28873193330528563</c:v>
                </c:pt>
                <c:pt idx="296">
                  <c:v>0.2943971507690995</c:v>
                </c:pt>
                <c:pt idx="297">
                  <c:v>0.29316342010076174</c:v>
                </c:pt>
                <c:pt idx="298">
                  <c:v>0.29693657185826178</c:v>
                </c:pt>
                <c:pt idx="299">
                  <c:v>0.29842135768155725</c:v>
                </c:pt>
                <c:pt idx="300">
                  <c:v>0.30031438829093626</c:v>
                </c:pt>
                <c:pt idx="301">
                  <c:v>0.30085775297957079</c:v>
                </c:pt>
                <c:pt idx="302">
                  <c:v>0.30328009251822435</c:v>
                </c:pt>
                <c:pt idx="303">
                  <c:v>0.30331771845391797</c:v>
                </c:pt>
                <c:pt idx="304">
                  <c:v>0.30501657486247097</c:v>
                </c:pt>
                <c:pt idx="305">
                  <c:v>0.30614352298649511</c:v>
                </c:pt>
                <c:pt idx="306">
                  <c:v>0.31008458339320966</c:v>
                </c:pt>
                <c:pt idx="307">
                  <c:v>0.31119196080969863</c:v>
                </c:pt>
                <c:pt idx="308">
                  <c:v>0.31089676454707099</c:v>
                </c:pt>
                <c:pt idx="309">
                  <c:v>0.32156281658154862</c:v>
                </c:pt>
                <c:pt idx="310">
                  <c:v>0.33321825210719752</c:v>
                </c:pt>
                <c:pt idx="311">
                  <c:v>0.33547206869865925</c:v>
                </c:pt>
                <c:pt idx="312">
                  <c:v>0.33293152306697876</c:v>
                </c:pt>
                <c:pt idx="313">
                  <c:v>0.33626274854388838</c:v>
                </c:pt>
                <c:pt idx="314">
                  <c:v>0.34063181052818725</c:v>
                </c:pt>
                <c:pt idx="315">
                  <c:v>0.35202145391853124</c:v>
                </c:pt>
                <c:pt idx="316">
                  <c:v>0.35203253449888011</c:v>
                </c:pt>
                <c:pt idx="317">
                  <c:v>0.3530846250543575</c:v>
                </c:pt>
                <c:pt idx="318">
                  <c:v>0.35538171480351566</c:v>
                </c:pt>
                <c:pt idx="319">
                  <c:v>0.36150113768825454</c:v>
                </c:pt>
                <c:pt idx="320">
                  <c:v>0.36704744604430284</c:v>
                </c:pt>
                <c:pt idx="321">
                  <c:v>0.36868278774386859</c:v>
                </c:pt>
                <c:pt idx="322">
                  <c:v>0.36865007705798597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'model_fel1-100'!$V$437</c:f>
              <c:strCache>
                <c:ptCount val="1"/>
                <c:pt idx="0">
                  <c:v>korr_145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'model_fel1-100'!$S$438:$S$760</c:f>
              <c:numCache>
                <c:formatCode>[$-F400]h:mm:ss\ AM/PM</c:formatCode>
                <c:ptCount val="323"/>
                <c:pt idx="0">
                  <c:v>0.50277777777777777</c:v>
                </c:pt>
                <c:pt idx="1">
                  <c:v>0.50347222222222221</c:v>
                </c:pt>
                <c:pt idx="2">
                  <c:v>0.50416666666666665</c:v>
                </c:pt>
                <c:pt idx="3">
                  <c:v>0.50486111111111109</c:v>
                </c:pt>
                <c:pt idx="4">
                  <c:v>0.50555555555555554</c:v>
                </c:pt>
                <c:pt idx="5">
                  <c:v>0.50624999999999998</c:v>
                </c:pt>
                <c:pt idx="6">
                  <c:v>0.50694444444444442</c:v>
                </c:pt>
                <c:pt idx="7">
                  <c:v>0.50763888888888886</c:v>
                </c:pt>
                <c:pt idx="8">
                  <c:v>0.5083333333333333</c:v>
                </c:pt>
                <c:pt idx="9">
                  <c:v>0.50902777777777775</c:v>
                </c:pt>
                <c:pt idx="10">
                  <c:v>0.50972222222222219</c:v>
                </c:pt>
                <c:pt idx="11">
                  <c:v>0.51041666666666663</c:v>
                </c:pt>
                <c:pt idx="12">
                  <c:v>0.51111111111111118</c:v>
                </c:pt>
                <c:pt idx="13">
                  <c:v>0.51180555555555551</c:v>
                </c:pt>
                <c:pt idx="14">
                  <c:v>0.51250000000000007</c:v>
                </c:pt>
                <c:pt idx="15">
                  <c:v>0.5131944444444444</c:v>
                </c:pt>
                <c:pt idx="16">
                  <c:v>0.51388888888888895</c:v>
                </c:pt>
                <c:pt idx="17">
                  <c:v>0.51458333333333328</c:v>
                </c:pt>
                <c:pt idx="18">
                  <c:v>0.51527777777777783</c:v>
                </c:pt>
                <c:pt idx="19">
                  <c:v>0.51597222222222217</c:v>
                </c:pt>
                <c:pt idx="20">
                  <c:v>0.51666666666666672</c:v>
                </c:pt>
                <c:pt idx="21">
                  <c:v>0.51736111111111105</c:v>
                </c:pt>
                <c:pt idx="22">
                  <c:v>0.5180555555555556</c:v>
                </c:pt>
                <c:pt idx="23">
                  <c:v>0.51874999999999993</c:v>
                </c:pt>
                <c:pt idx="24">
                  <c:v>0.51944444444444449</c:v>
                </c:pt>
                <c:pt idx="25">
                  <c:v>0.52013888888888882</c:v>
                </c:pt>
                <c:pt idx="26">
                  <c:v>0.52083333333333337</c:v>
                </c:pt>
                <c:pt idx="27">
                  <c:v>0.52152777777777781</c:v>
                </c:pt>
                <c:pt idx="28">
                  <c:v>0.52222222222222225</c:v>
                </c:pt>
                <c:pt idx="29">
                  <c:v>0.5229166666666667</c:v>
                </c:pt>
                <c:pt idx="30">
                  <c:v>0.52361111111111114</c:v>
                </c:pt>
                <c:pt idx="31">
                  <c:v>0.52430555555555558</c:v>
                </c:pt>
                <c:pt idx="32">
                  <c:v>0.52500000000000002</c:v>
                </c:pt>
                <c:pt idx="33">
                  <c:v>0.52569444444444446</c:v>
                </c:pt>
                <c:pt idx="34">
                  <c:v>0.52638888888888891</c:v>
                </c:pt>
                <c:pt idx="35">
                  <c:v>0.52708333333333335</c:v>
                </c:pt>
                <c:pt idx="36">
                  <c:v>0.52777777777777779</c:v>
                </c:pt>
                <c:pt idx="37">
                  <c:v>0.52847222222222223</c:v>
                </c:pt>
                <c:pt idx="38">
                  <c:v>0.52916666666666667</c:v>
                </c:pt>
                <c:pt idx="39">
                  <c:v>0.52986111111111112</c:v>
                </c:pt>
                <c:pt idx="40">
                  <c:v>0.53055555555555556</c:v>
                </c:pt>
                <c:pt idx="41">
                  <c:v>0.53125</c:v>
                </c:pt>
                <c:pt idx="42">
                  <c:v>0.53194444444444444</c:v>
                </c:pt>
                <c:pt idx="43">
                  <c:v>0.53263888888888888</c:v>
                </c:pt>
                <c:pt idx="44">
                  <c:v>0.53333333333333333</c:v>
                </c:pt>
                <c:pt idx="45">
                  <c:v>0.53402777777777777</c:v>
                </c:pt>
                <c:pt idx="46">
                  <c:v>0.53472222222222221</c:v>
                </c:pt>
                <c:pt idx="47">
                  <c:v>0.53541666666666665</c:v>
                </c:pt>
                <c:pt idx="48">
                  <c:v>0.53611111111111109</c:v>
                </c:pt>
                <c:pt idx="49">
                  <c:v>0.53680555555555554</c:v>
                </c:pt>
                <c:pt idx="50">
                  <c:v>0.53749999999999998</c:v>
                </c:pt>
                <c:pt idx="51">
                  <c:v>0.53819444444444442</c:v>
                </c:pt>
                <c:pt idx="52">
                  <c:v>0.53888888888888886</c:v>
                </c:pt>
                <c:pt idx="53">
                  <c:v>0.5395833333333333</c:v>
                </c:pt>
                <c:pt idx="54">
                  <c:v>0.54027777777777775</c:v>
                </c:pt>
                <c:pt idx="55">
                  <c:v>0.54097222222222219</c:v>
                </c:pt>
                <c:pt idx="56">
                  <c:v>0.54166666666666663</c:v>
                </c:pt>
                <c:pt idx="57">
                  <c:v>0.54236111111111118</c:v>
                </c:pt>
                <c:pt idx="58">
                  <c:v>0.54305555555555551</c:v>
                </c:pt>
                <c:pt idx="59">
                  <c:v>0.54375000000000007</c:v>
                </c:pt>
                <c:pt idx="60">
                  <c:v>0.5444444444444444</c:v>
                </c:pt>
                <c:pt idx="61">
                  <c:v>0.54513888888888895</c:v>
                </c:pt>
                <c:pt idx="62">
                  <c:v>0.54583333333333328</c:v>
                </c:pt>
                <c:pt idx="63">
                  <c:v>0.54652777777777783</c:v>
                </c:pt>
                <c:pt idx="64">
                  <c:v>0.54722222222222217</c:v>
                </c:pt>
                <c:pt idx="65">
                  <c:v>0.54791666666666672</c:v>
                </c:pt>
                <c:pt idx="66">
                  <c:v>0.54861111111111105</c:v>
                </c:pt>
                <c:pt idx="67">
                  <c:v>0.5493055555555556</c:v>
                </c:pt>
                <c:pt idx="68">
                  <c:v>0.54999999999999993</c:v>
                </c:pt>
                <c:pt idx="69">
                  <c:v>0.55069444444444449</c:v>
                </c:pt>
                <c:pt idx="70">
                  <c:v>0.55138888888888882</c:v>
                </c:pt>
                <c:pt idx="71">
                  <c:v>0.55208333333333337</c:v>
                </c:pt>
                <c:pt idx="72">
                  <c:v>0.55277777777777781</c:v>
                </c:pt>
                <c:pt idx="73">
                  <c:v>0.55347222222222225</c:v>
                </c:pt>
                <c:pt idx="74">
                  <c:v>0.5541666666666667</c:v>
                </c:pt>
                <c:pt idx="75">
                  <c:v>0.55486111111111114</c:v>
                </c:pt>
                <c:pt idx="76">
                  <c:v>0.55555555555555558</c:v>
                </c:pt>
                <c:pt idx="77">
                  <c:v>0.55625000000000002</c:v>
                </c:pt>
                <c:pt idx="78">
                  <c:v>0.55694444444444446</c:v>
                </c:pt>
                <c:pt idx="79">
                  <c:v>0.55763888888888891</c:v>
                </c:pt>
                <c:pt idx="80">
                  <c:v>0.55833333333333335</c:v>
                </c:pt>
                <c:pt idx="81">
                  <c:v>0.55902777777777779</c:v>
                </c:pt>
                <c:pt idx="82">
                  <c:v>0.55972222222222223</c:v>
                </c:pt>
                <c:pt idx="83">
                  <c:v>0.56041666666666667</c:v>
                </c:pt>
                <c:pt idx="84">
                  <c:v>0.56111111111111112</c:v>
                </c:pt>
                <c:pt idx="85">
                  <c:v>0.56180555555555556</c:v>
                </c:pt>
                <c:pt idx="86">
                  <c:v>0.5625</c:v>
                </c:pt>
                <c:pt idx="87">
                  <c:v>0.56319444444444444</c:v>
                </c:pt>
                <c:pt idx="88">
                  <c:v>0.56388888888888888</c:v>
                </c:pt>
                <c:pt idx="89">
                  <c:v>0.56458333333333333</c:v>
                </c:pt>
                <c:pt idx="90">
                  <c:v>0.56527777777777777</c:v>
                </c:pt>
                <c:pt idx="91">
                  <c:v>0.56597222222222221</c:v>
                </c:pt>
                <c:pt idx="92">
                  <c:v>0.56666666666666665</c:v>
                </c:pt>
                <c:pt idx="93">
                  <c:v>0.56736111111111109</c:v>
                </c:pt>
                <c:pt idx="94">
                  <c:v>0.56805555555555554</c:v>
                </c:pt>
                <c:pt idx="95">
                  <c:v>0.56874999999999998</c:v>
                </c:pt>
                <c:pt idx="96">
                  <c:v>0.56944444444444442</c:v>
                </c:pt>
                <c:pt idx="97">
                  <c:v>0.57013888888888886</c:v>
                </c:pt>
                <c:pt idx="98">
                  <c:v>0.5708333333333333</c:v>
                </c:pt>
                <c:pt idx="99">
                  <c:v>0.57152777777777775</c:v>
                </c:pt>
                <c:pt idx="100">
                  <c:v>0.57222222222222219</c:v>
                </c:pt>
                <c:pt idx="101">
                  <c:v>0.57291666666666663</c:v>
                </c:pt>
                <c:pt idx="102">
                  <c:v>0.57361111111111118</c:v>
                </c:pt>
                <c:pt idx="103">
                  <c:v>0.57430555555555551</c:v>
                </c:pt>
                <c:pt idx="104">
                  <c:v>0.57500000000000007</c:v>
                </c:pt>
                <c:pt idx="105">
                  <c:v>0.5756944444444444</c:v>
                </c:pt>
                <c:pt idx="106">
                  <c:v>0.57638888888888895</c:v>
                </c:pt>
                <c:pt idx="107">
                  <c:v>0.57708333333333328</c:v>
                </c:pt>
                <c:pt idx="108">
                  <c:v>0.57777777777777783</c:v>
                </c:pt>
                <c:pt idx="109">
                  <c:v>0.57847222222222217</c:v>
                </c:pt>
                <c:pt idx="110">
                  <c:v>0.57916666666666672</c:v>
                </c:pt>
                <c:pt idx="111">
                  <c:v>0.57986111111111105</c:v>
                </c:pt>
                <c:pt idx="112">
                  <c:v>0.5805555555555556</c:v>
                </c:pt>
                <c:pt idx="113">
                  <c:v>0.58124999999999993</c:v>
                </c:pt>
                <c:pt idx="114">
                  <c:v>0.58194444444444449</c:v>
                </c:pt>
                <c:pt idx="115">
                  <c:v>0.58263888888888882</c:v>
                </c:pt>
                <c:pt idx="116">
                  <c:v>0.58333333333333337</c:v>
                </c:pt>
                <c:pt idx="117">
                  <c:v>0.58402777777777781</c:v>
                </c:pt>
                <c:pt idx="118">
                  <c:v>0.58472222222222225</c:v>
                </c:pt>
                <c:pt idx="119">
                  <c:v>0.5854166666666667</c:v>
                </c:pt>
                <c:pt idx="120">
                  <c:v>0.58611111111111114</c:v>
                </c:pt>
                <c:pt idx="121">
                  <c:v>0.58680555555555558</c:v>
                </c:pt>
                <c:pt idx="122">
                  <c:v>0.58750000000000002</c:v>
                </c:pt>
                <c:pt idx="123">
                  <c:v>0.58819444444444446</c:v>
                </c:pt>
                <c:pt idx="124">
                  <c:v>0.58888888888888891</c:v>
                </c:pt>
                <c:pt idx="125">
                  <c:v>0.58958333333333335</c:v>
                </c:pt>
                <c:pt idx="126">
                  <c:v>0.59027777777777779</c:v>
                </c:pt>
                <c:pt idx="127">
                  <c:v>0.59097222222222223</c:v>
                </c:pt>
                <c:pt idx="128">
                  <c:v>0.59166666666666667</c:v>
                </c:pt>
                <c:pt idx="129">
                  <c:v>0.59236111111111112</c:v>
                </c:pt>
                <c:pt idx="130">
                  <c:v>0.59305555555555556</c:v>
                </c:pt>
                <c:pt idx="131">
                  <c:v>0.59375</c:v>
                </c:pt>
                <c:pt idx="132">
                  <c:v>0.59444444444444444</c:v>
                </c:pt>
                <c:pt idx="133">
                  <c:v>0.59513888888888888</c:v>
                </c:pt>
                <c:pt idx="134">
                  <c:v>0.59583333333333333</c:v>
                </c:pt>
                <c:pt idx="135">
                  <c:v>0.59652777777777777</c:v>
                </c:pt>
                <c:pt idx="136">
                  <c:v>0.59722222222222221</c:v>
                </c:pt>
                <c:pt idx="137">
                  <c:v>0.59791666666666665</c:v>
                </c:pt>
                <c:pt idx="138">
                  <c:v>0.59861111111111109</c:v>
                </c:pt>
                <c:pt idx="139">
                  <c:v>0.59930555555555554</c:v>
                </c:pt>
                <c:pt idx="140">
                  <c:v>0.6</c:v>
                </c:pt>
                <c:pt idx="141">
                  <c:v>0.60069444444444442</c:v>
                </c:pt>
                <c:pt idx="142">
                  <c:v>0.60138888888888886</c:v>
                </c:pt>
                <c:pt idx="143">
                  <c:v>0.6020833333333333</c:v>
                </c:pt>
                <c:pt idx="144">
                  <c:v>0.60277777777777775</c:v>
                </c:pt>
                <c:pt idx="145">
                  <c:v>0.60347222222222219</c:v>
                </c:pt>
                <c:pt idx="146">
                  <c:v>0.60416666666666663</c:v>
                </c:pt>
                <c:pt idx="147">
                  <c:v>0.60486111111111118</c:v>
                </c:pt>
                <c:pt idx="148">
                  <c:v>0.60555555555555551</c:v>
                </c:pt>
                <c:pt idx="149">
                  <c:v>0.60625000000000007</c:v>
                </c:pt>
                <c:pt idx="150">
                  <c:v>0.6069444444444444</c:v>
                </c:pt>
                <c:pt idx="151">
                  <c:v>0.60763888888888895</c:v>
                </c:pt>
                <c:pt idx="152">
                  <c:v>0.60833333333333328</c:v>
                </c:pt>
                <c:pt idx="153">
                  <c:v>0.60902777777777783</c:v>
                </c:pt>
                <c:pt idx="154">
                  <c:v>0.60972222222222217</c:v>
                </c:pt>
                <c:pt idx="155">
                  <c:v>0.61041666666666672</c:v>
                </c:pt>
                <c:pt idx="156">
                  <c:v>0.61111111111111105</c:v>
                </c:pt>
                <c:pt idx="157">
                  <c:v>0.6118055555555556</c:v>
                </c:pt>
                <c:pt idx="158">
                  <c:v>0.61249999999999993</c:v>
                </c:pt>
                <c:pt idx="159">
                  <c:v>0.61319444444444449</c:v>
                </c:pt>
                <c:pt idx="160">
                  <c:v>0.61388888888888882</c:v>
                </c:pt>
                <c:pt idx="161">
                  <c:v>0.61458333333333337</c:v>
                </c:pt>
                <c:pt idx="162">
                  <c:v>0.61527777777777781</c:v>
                </c:pt>
                <c:pt idx="163">
                  <c:v>0.61597222222222225</c:v>
                </c:pt>
                <c:pt idx="164">
                  <c:v>0.6166666666666667</c:v>
                </c:pt>
                <c:pt idx="165">
                  <c:v>0.61736111111111114</c:v>
                </c:pt>
                <c:pt idx="166">
                  <c:v>0.61805555555555558</c:v>
                </c:pt>
                <c:pt idx="167">
                  <c:v>0.61875000000000002</c:v>
                </c:pt>
                <c:pt idx="168">
                  <c:v>0.61944444444444446</c:v>
                </c:pt>
                <c:pt idx="169">
                  <c:v>0.62013888888888891</c:v>
                </c:pt>
                <c:pt idx="170">
                  <c:v>0.62083333333333335</c:v>
                </c:pt>
                <c:pt idx="171">
                  <c:v>0.62152777777777779</c:v>
                </c:pt>
                <c:pt idx="172">
                  <c:v>0.62222222222222223</c:v>
                </c:pt>
                <c:pt idx="173">
                  <c:v>0.62291666666666667</c:v>
                </c:pt>
                <c:pt idx="174">
                  <c:v>0.62361111111111112</c:v>
                </c:pt>
                <c:pt idx="175">
                  <c:v>0.62430555555555556</c:v>
                </c:pt>
                <c:pt idx="176">
                  <c:v>0.625</c:v>
                </c:pt>
                <c:pt idx="177">
                  <c:v>0.62569444444444444</c:v>
                </c:pt>
                <c:pt idx="178">
                  <c:v>0.62638888888888888</c:v>
                </c:pt>
                <c:pt idx="179">
                  <c:v>0.62708333333333333</c:v>
                </c:pt>
                <c:pt idx="180">
                  <c:v>0.62777777777777777</c:v>
                </c:pt>
                <c:pt idx="181">
                  <c:v>0.62847222222222221</c:v>
                </c:pt>
                <c:pt idx="182">
                  <c:v>0.62916666666666665</c:v>
                </c:pt>
                <c:pt idx="183">
                  <c:v>0.62986111111111109</c:v>
                </c:pt>
                <c:pt idx="184">
                  <c:v>0.63055555555555554</c:v>
                </c:pt>
                <c:pt idx="185">
                  <c:v>0.63124999999999998</c:v>
                </c:pt>
                <c:pt idx="186">
                  <c:v>0.63194444444444442</c:v>
                </c:pt>
                <c:pt idx="187">
                  <c:v>0.63263888888888886</c:v>
                </c:pt>
                <c:pt idx="188">
                  <c:v>0.6333333333333333</c:v>
                </c:pt>
                <c:pt idx="189">
                  <c:v>0.63402777777777775</c:v>
                </c:pt>
                <c:pt idx="190">
                  <c:v>0.63472222222222219</c:v>
                </c:pt>
                <c:pt idx="191">
                  <c:v>0.63541666666666663</c:v>
                </c:pt>
                <c:pt idx="192">
                  <c:v>0.63611111111111118</c:v>
                </c:pt>
                <c:pt idx="193">
                  <c:v>0.63680555555555551</c:v>
                </c:pt>
                <c:pt idx="194">
                  <c:v>0.63750000000000007</c:v>
                </c:pt>
                <c:pt idx="195">
                  <c:v>0.6381944444444444</c:v>
                </c:pt>
                <c:pt idx="196">
                  <c:v>0.63888888888888895</c:v>
                </c:pt>
                <c:pt idx="197">
                  <c:v>0.63958333333333328</c:v>
                </c:pt>
                <c:pt idx="198">
                  <c:v>0.64027777777777783</c:v>
                </c:pt>
                <c:pt idx="199">
                  <c:v>0.64097222222222217</c:v>
                </c:pt>
                <c:pt idx="200">
                  <c:v>0.64166666666666672</c:v>
                </c:pt>
                <c:pt idx="201">
                  <c:v>0.64236111111111105</c:v>
                </c:pt>
                <c:pt idx="202">
                  <c:v>0.6430555555555556</c:v>
                </c:pt>
                <c:pt idx="203">
                  <c:v>0.64374999999999993</c:v>
                </c:pt>
                <c:pt idx="204">
                  <c:v>0.64444444444444449</c:v>
                </c:pt>
                <c:pt idx="205">
                  <c:v>0.64513888888888882</c:v>
                </c:pt>
                <c:pt idx="206">
                  <c:v>0.64583333333333337</c:v>
                </c:pt>
                <c:pt idx="207">
                  <c:v>0.64652777777777781</c:v>
                </c:pt>
                <c:pt idx="208">
                  <c:v>0.64722222222222225</c:v>
                </c:pt>
                <c:pt idx="209">
                  <c:v>0.6479166666666667</c:v>
                </c:pt>
                <c:pt idx="210">
                  <c:v>0.64861111111111114</c:v>
                </c:pt>
                <c:pt idx="211">
                  <c:v>0.64930555555555558</c:v>
                </c:pt>
                <c:pt idx="212">
                  <c:v>0.65</c:v>
                </c:pt>
                <c:pt idx="213">
                  <c:v>0.65069444444444446</c:v>
                </c:pt>
                <c:pt idx="214">
                  <c:v>0.65138888888888891</c:v>
                </c:pt>
                <c:pt idx="215">
                  <c:v>0.65208333333333335</c:v>
                </c:pt>
                <c:pt idx="216">
                  <c:v>0.65277777777777779</c:v>
                </c:pt>
                <c:pt idx="217">
                  <c:v>0.65347222222222223</c:v>
                </c:pt>
                <c:pt idx="218">
                  <c:v>0.65416666666666667</c:v>
                </c:pt>
                <c:pt idx="219">
                  <c:v>0.65486111111111112</c:v>
                </c:pt>
                <c:pt idx="220">
                  <c:v>0.65555555555555556</c:v>
                </c:pt>
                <c:pt idx="221">
                  <c:v>0.65625</c:v>
                </c:pt>
                <c:pt idx="222">
                  <c:v>0.65694444444444444</c:v>
                </c:pt>
                <c:pt idx="223">
                  <c:v>0.65763888888888888</c:v>
                </c:pt>
                <c:pt idx="224">
                  <c:v>0.65833333333333333</c:v>
                </c:pt>
                <c:pt idx="225">
                  <c:v>0.65902777777777777</c:v>
                </c:pt>
                <c:pt idx="226">
                  <c:v>0.65972222222222221</c:v>
                </c:pt>
                <c:pt idx="227">
                  <c:v>0.66041666666666665</c:v>
                </c:pt>
                <c:pt idx="228">
                  <c:v>0.66111111111111109</c:v>
                </c:pt>
                <c:pt idx="229">
                  <c:v>0.66180555555555554</c:v>
                </c:pt>
                <c:pt idx="230">
                  <c:v>0.66249999999999998</c:v>
                </c:pt>
                <c:pt idx="231">
                  <c:v>0.66319444444444442</c:v>
                </c:pt>
                <c:pt idx="232">
                  <c:v>0.66388888888888886</c:v>
                </c:pt>
                <c:pt idx="233">
                  <c:v>0.6645833333333333</c:v>
                </c:pt>
                <c:pt idx="234">
                  <c:v>0.66527777777777775</c:v>
                </c:pt>
                <c:pt idx="235">
                  <c:v>0.66597222222222219</c:v>
                </c:pt>
                <c:pt idx="236">
                  <c:v>0.66666666666666663</c:v>
                </c:pt>
                <c:pt idx="237">
                  <c:v>0.66736111111111107</c:v>
                </c:pt>
                <c:pt idx="238">
                  <c:v>0.66805555555555562</c:v>
                </c:pt>
                <c:pt idx="239">
                  <c:v>0.66875000000000007</c:v>
                </c:pt>
                <c:pt idx="240">
                  <c:v>0.6694444444444444</c:v>
                </c:pt>
                <c:pt idx="241">
                  <c:v>0.67013888888888884</c:v>
                </c:pt>
                <c:pt idx="242">
                  <c:v>0.67083333333333339</c:v>
                </c:pt>
                <c:pt idx="243">
                  <c:v>0.67152777777777783</c:v>
                </c:pt>
                <c:pt idx="244">
                  <c:v>0.67222222222222217</c:v>
                </c:pt>
                <c:pt idx="245">
                  <c:v>0.67291666666666661</c:v>
                </c:pt>
                <c:pt idx="246">
                  <c:v>0.67361111111111116</c:v>
                </c:pt>
                <c:pt idx="247">
                  <c:v>0.6743055555555556</c:v>
                </c:pt>
                <c:pt idx="248">
                  <c:v>0.67499999999999993</c:v>
                </c:pt>
                <c:pt idx="249">
                  <c:v>0.67569444444444438</c:v>
                </c:pt>
                <c:pt idx="250">
                  <c:v>0.67638888888888893</c:v>
                </c:pt>
                <c:pt idx="251">
                  <c:v>0.67708333333333337</c:v>
                </c:pt>
                <c:pt idx="252">
                  <c:v>0.6777777777777777</c:v>
                </c:pt>
                <c:pt idx="253">
                  <c:v>0.67847222222222225</c:v>
                </c:pt>
                <c:pt idx="254">
                  <c:v>0.6791666666666667</c:v>
                </c:pt>
                <c:pt idx="255">
                  <c:v>0.67986111111111114</c:v>
                </c:pt>
                <c:pt idx="256">
                  <c:v>0.68055555555555547</c:v>
                </c:pt>
                <c:pt idx="257">
                  <c:v>0.68125000000000002</c:v>
                </c:pt>
                <c:pt idx="258">
                  <c:v>0.68194444444444446</c:v>
                </c:pt>
                <c:pt idx="259">
                  <c:v>0.68263888888888891</c:v>
                </c:pt>
                <c:pt idx="260">
                  <c:v>0.68333333333333324</c:v>
                </c:pt>
                <c:pt idx="261">
                  <c:v>0.68402777777777779</c:v>
                </c:pt>
                <c:pt idx="262">
                  <c:v>0.68472222222222223</c:v>
                </c:pt>
                <c:pt idx="263">
                  <c:v>0.68541666666666667</c:v>
                </c:pt>
                <c:pt idx="264">
                  <c:v>0.68611111111111101</c:v>
                </c:pt>
                <c:pt idx="265">
                  <c:v>0.68680555555555556</c:v>
                </c:pt>
                <c:pt idx="266">
                  <c:v>0.6875</c:v>
                </c:pt>
                <c:pt idx="267">
                  <c:v>0.68819444444444444</c:v>
                </c:pt>
                <c:pt idx="268">
                  <c:v>0.68888888888888899</c:v>
                </c:pt>
                <c:pt idx="269">
                  <c:v>0.68958333333333333</c:v>
                </c:pt>
                <c:pt idx="270">
                  <c:v>0.69027777777777777</c:v>
                </c:pt>
                <c:pt idx="271">
                  <c:v>0.69097222222222221</c:v>
                </c:pt>
                <c:pt idx="272">
                  <c:v>0.69166666666666676</c:v>
                </c:pt>
                <c:pt idx="273">
                  <c:v>0.69236111111111109</c:v>
                </c:pt>
                <c:pt idx="274">
                  <c:v>0.69305555555555554</c:v>
                </c:pt>
                <c:pt idx="275">
                  <c:v>0.69374999999999998</c:v>
                </c:pt>
                <c:pt idx="276">
                  <c:v>0.69444444444444453</c:v>
                </c:pt>
                <c:pt idx="277">
                  <c:v>0.69513888888888886</c:v>
                </c:pt>
                <c:pt idx="278">
                  <c:v>0.6958333333333333</c:v>
                </c:pt>
                <c:pt idx="279">
                  <c:v>0.69652777777777775</c:v>
                </c:pt>
                <c:pt idx="280">
                  <c:v>0.6972222222222223</c:v>
                </c:pt>
                <c:pt idx="281">
                  <c:v>0.69791666666666663</c:v>
                </c:pt>
                <c:pt idx="282">
                  <c:v>0.69861111111111107</c:v>
                </c:pt>
                <c:pt idx="283">
                  <c:v>0.69930555555555562</c:v>
                </c:pt>
                <c:pt idx="284">
                  <c:v>0.70000000000000007</c:v>
                </c:pt>
                <c:pt idx="285">
                  <c:v>0.7006944444444444</c:v>
                </c:pt>
                <c:pt idx="286">
                  <c:v>0.70138888888888884</c:v>
                </c:pt>
                <c:pt idx="287">
                  <c:v>0.70208333333333339</c:v>
                </c:pt>
                <c:pt idx="288">
                  <c:v>0.70277777777777783</c:v>
                </c:pt>
                <c:pt idx="289">
                  <c:v>0.70347222222222217</c:v>
                </c:pt>
                <c:pt idx="290">
                  <c:v>0.70416666666666661</c:v>
                </c:pt>
                <c:pt idx="291">
                  <c:v>0.70486111111111116</c:v>
                </c:pt>
                <c:pt idx="292">
                  <c:v>0.7055555555555556</c:v>
                </c:pt>
                <c:pt idx="293">
                  <c:v>0.70624999999999993</c:v>
                </c:pt>
                <c:pt idx="294">
                  <c:v>0.70694444444444438</c:v>
                </c:pt>
                <c:pt idx="295">
                  <c:v>0.70763888888888893</c:v>
                </c:pt>
                <c:pt idx="296">
                  <c:v>0.70833333333333337</c:v>
                </c:pt>
                <c:pt idx="297">
                  <c:v>0.7090277777777777</c:v>
                </c:pt>
                <c:pt idx="298">
                  <c:v>0.70972222222222225</c:v>
                </c:pt>
                <c:pt idx="299">
                  <c:v>0.7104166666666667</c:v>
                </c:pt>
                <c:pt idx="300">
                  <c:v>0.71111111111111114</c:v>
                </c:pt>
                <c:pt idx="301">
                  <c:v>0.71180555555555547</c:v>
                </c:pt>
                <c:pt idx="302">
                  <c:v>0.71250000000000002</c:v>
                </c:pt>
                <c:pt idx="303">
                  <c:v>0.71319444444444446</c:v>
                </c:pt>
                <c:pt idx="304">
                  <c:v>0.71388888888888891</c:v>
                </c:pt>
                <c:pt idx="305">
                  <c:v>0.71458333333333324</c:v>
                </c:pt>
                <c:pt idx="306">
                  <c:v>0.71527777777777779</c:v>
                </c:pt>
                <c:pt idx="307">
                  <c:v>0.71597222222222223</c:v>
                </c:pt>
                <c:pt idx="308">
                  <c:v>0.71666666666666667</c:v>
                </c:pt>
                <c:pt idx="309">
                  <c:v>0.71736111111111101</c:v>
                </c:pt>
                <c:pt idx="310">
                  <c:v>0.71805555555555556</c:v>
                </c:pt>
                <c:pt idx="311">
                  <c:v>0.71875</c:v>
                </c:pt>
                <c:pt idx="312">
                  <c:v>0.71944444444444444</c:v>
                </c:pt>
                <c:pt idx="313">
                  <c:v>0.72013888888888899</c:v>
                </c:pt>
                <c:pt idx="314">
                  <c:v>0.72083333333333333</c:v>
                </c:pt>
                <c:pt idx="315">
                  <c:v>0.72152777777777777</c:v>
                </c:pt>
                <c:pt idx="316">
                  <c:v>0.72222222222222221</c:v>
                </c:pt>
                <c:pt idx="317">
                  <c:v>0.72291666666666676</c:v>
                </c:pt>
                <c:pt idx="318">
                  <c:v>0.72361111111111109</c:v>
                </c:pt>
                <c:pt idx="319">
                  <c:v>0.72430555555555554</c:v>
                </c:pt>
                <c:pt idx="320">
                  <c:v>0.72499999999999998</c:v>
                </c:pt>
                <c:pt idx="321">
                  <c:v>0.72569444444444453</c:v>
                </c:pt>
                <c:pt idx="322">
                  <c:v>0.72638888888888886</c:v>
                </c:pt>
              </c:numCache>
            </c:numRef>
          </c:cat>
          <c:val>
            <c:numRef>
              <c:f>'model_fel1-100'!$V$438:$V$760</c:f>
              <c:numCache>
                <c:formatCode>General</c:formatCode>
                <c:ptCount val="323"/>
                <c:pt idx="20">
                  <c:v>-0.10693285429369799</c:v>
                </c:pt>
                <c:pt idx="21">
                  <c:v>-4.561545852073743E-2</c:v>
                </c:pt>
                <c:pt idx="22">
                  <c:v>-0.17354681715151138</c:v>
                </c:pt>
                <c:pt idx="23">
                  <c:v>-2.4785230854798154E-2</c:v>
                </c:pt>
                <c:pt idx="24">
                  <c:v>7.5187316898870829E-2</c:v>
                </c:pt>
                <c:pt idx="25">
                  <c:v>0.16024424125430467</c:v>
                </c:pt>
                <c:pt idx="26">
                  <c:v>6.808367365507477E-2</c:v>
                </c:pt>
                <c:pt idx="27">
                  <c:v>0.10530900236076704</c:v>
                </c:pt>
                <c:pt idx="28">
                  <c:v>5.599633177424565E-2</c:v>
                </c:pt>
                <c:pt idx="29">
                  <c:v>0.11612508347365279</c:v>
                </c:pt>
                <c:pt idx="30">
                  <c:v>0.10270610332632657</c:v>
                </c:pt>
                <c:pt idx="31">
                  <c:v>0.18461208752936287</c:v>
                </c:pt>
                <c:pt idx="32">
                  <c:v>5.3268961091990197E-2</c:v>
                </c:pt>
                <c:pt idx="33">
                  <c:v>5.2027125222338731E-2</c:v>
                </c:pt>
                <c:pt idx="34">
                  <c:v>0.13860708761598112</c:v>
                </c:pt>
                <c:pt idx="35">
                  <c:v>0.19394890303411824</c:v>
                </c:pt>
                <c:pt idx="36">
                  <c:v>0.26419883413437617</c:v>
                </c:pt>
                <c:pt idx="37">
                  <c:v>0.31350192879782812</c:v>
                </c:pt>
                <c:pt idx="38">
                  <c:v>0.35311432996336106</c:v>
                </c:pt>
                <c:pt idx="39">
                  <c:v>0.39985302311616072</c:v>
                </c:pt>
                <c:pt idx="40">
                  <c:v>0.42149234520347889</c:v>
                </c:pt>
                <c:pt idx="41">
                  <c:v>0.4544792752593721</c:v>
                </c:pt>
                <c:pt idx="42">
                  <c:v>0.47532804395706879</c:v>
                </c:pt>
                <c:pt idx="43">
                  <c:v>0.48835932086572398</c:v>
                </c:pt>
                <c:pt idx="44">
                  <c:v>0.48710567731505061</c:v>
                </c:pt>
                <c:pt idx="45">
                  <c:v>0.47286237616140103</c:v>
                </c:pt>
                <c:pt idx="46">
                  <c:v>0.45438909421727275</c:v>
                </c:pt>
                <c:pt idx="47">
                  <c:v>0.40412843104679186</c:v>
                </c:pt>
                <c:pt idx="48">
                  <c:v>0.43731828542798828</c:v>
                </c:pt>
                <c:pt idx="49">
                  <c:v>0.4630466231420392</c:v>
                </c:pt>
                <c:pt idx="50">
                  <c:v>0.43841267357204045</c:v>
                </c:pt>
                <c:pt idx="51">
                  <c:v>0.46050670470818461</c:v>
                </c:pt>
                <c:pt idx="52">
                  <c:v>0.48468103310106325</c:v>
                </c:pt>
                <c:pt idx="53">
                  <c:v>0.44414965158523256</c:v>
                </c:pt>
                <c:pt idx="54">
                  <c:v>0.46198157079614183</c:v>
                </c:pt>
                <c:pt idx="55">
                  <c:v>0.47234389413021549</c:v>
                </c:pt>
                <c:pt idx="56">
                  <c:v>0.44506746805360631</c:v>
                </c:pt>
                <c:pt idx="57">
                  <c:v>0.45641908466539666</c:v>
                </c:pt>
                <c:pt idx="58">
                  <c:v>0.43710256720397483</c:v>
                </c:pt>
                <c:pt idx="59">
                  <c:v>0.44828571558276203</c:v>
                </c:pt>
                <c:pt idx="60">
                  <c:v>0.44954551763510048</c:v>
                </c:pt>
                <c:pt idx="61">
                  <c:v>0.45188266706400809</c:v>
                </c:pt>
                <c:pt idx="62">
                  <c:v>0.47158135013353941</c:v>
                </c:pt>
                <c:pt idx="63">
                  <c:v>0.49139774671229375</c:v>
                </c:pt>
                <c:pt idx="64">
                  <c:v>0.47668285391808074</c:v>
                </c:pt>
                <c:pt idx="65">
                  <c:v>0.48870032998923985</c:v>
                </c:pt>
                <c:pt idx="66">
                  <c:v>0.48955061530640331</c:v>
                </c:pt>
                <c:pt idx="67">
                  <c:v>0.49138166767764635</c:v>
                </c:pt>
                <c:pt idx="68">
                  <c:v>0.5095160211159232</c:v>
                </c:pt>
                <c:pt idx="69">
                  <c:v>0.51124356996866782</c:v>
                </c:pt>
                <c:pt idx="70">
                  <c:v>0.5214116896089932</c:v>
                </c:pt>
                <c:pt idx="71">
                  <c:v>0.53928642425035966</c:v>
                </c:pt>
                <c:pt idx="72">
                  <c:v>0.52617604948080621</c:v>
                </c:pt>
                <c:pt idx="73">
                  <c:v>0.51713158745351473</c:v>
                </c:pt>
                <c:pt idx="74">
                  <c:v>0.49847484698503386</c:v>
                </c:pt>
                <c:pt idx="75">
                  <c:v>0.49260523357540376</c:v>
                </c:pt>
                <c:pt idx="76">
                  <c:v>0.47531338987386301</c:v>
                </c:pt>
                <c:pt idx="77">
                  <c:v>0.45907009872529675</c:v>
                </c:pt>
                <c:pt idx="78">
                  <c:v>0.46698730972356817</c:v>
                </c:pt>
                <c:pt idx="79">
                  <c:v>0.48986969976665895</c:v>
                </c:pt>
                <c:pt idx="80">
                  <c:v>0.50979161151978958</c:v>
                </c:pt>
                <c:pt idx="81">
                  <c:v>0.51906886365901261</c:v>
                </c:pt>
                <c:pt idx="82">
                  <c:v>0.48367876319916592</c:v>
                </c:pt>
                <c:pt idx="83">
                  <c:v>0.48578874750851991</c:v>
                </c:pt>
                <c:pt idx="84">
                  <c:v>0.5004023504638182</c:v>
                </c:pt>
                <c:pt idx="85">
                  <c:v>0.48629997369241995</c:v>
                </c:pt>
                <c:pt idx="86">
                  <c:v>0.49156065538717758</c:v>
                </c:pt>
                <c:pt idx="87">
                  <c:v>0.47704044840420229</c:v>
                </c:pt>
                <c:pt idx="88">
                  <c:v>0.49211298726687253</c:v>
                </c:pt>
                <c:pt idx="89">
                  <c:v>0.49995916933989099</c:v>
                </c:pt>
                <c:pt idx="90">
                  <c:v>0.49270949879838705</c:v>
                </c:pt>
                <c:pt idx="91">
                  <c:v>0.51015197315018546</c:v>
                </c:pt>
                <c:pt idx="92">
                  <c:v>0.51197313871093919</c:v>
                </c:pt>
                <c:pt idx="93">
                  <c:v>0.51713752364700172</c:v>
                </c:pt>
                <c:pt idx="94">
                  <c:v>0.50207961647371457</c:v>
                </c:pt>
                <c:pt idx="95">
                  <c:v>0.52356310892094415</c:v>
                </c:pt>
                <c:pt idx="96">
                  <c:v>0.53839589991797188</c:v>
                </c:pt>
                <c:pt idx="97">
                  <c:v>0.54110347331080799</c:v>
                </c:pt>
                <c:pt idx="98">
                  <c:v>0.53230159119906939</c:v>
                </c:pt>
                <c:pt idx="99">
                  <c:v>0.52627049228625622</c:v>
                </c:pt>
                <c:pt idx="100">
                  <c:v>0.54113789167269566</c:v>
                </c:pt>
                <c:pt idx="101">
                  <c:v>0.54036669336477161</c:v>
                </c:pt>
                <c:pt idx="102">
                  <c:v>0.55709040408406196</c:v>
                </c:pt>
                <c:pt idx="103">
                  <c:v>0.5428339068982605</c:v>
                </c:pt>
                <c:pt idx="104">
                  <c:v>0.53489277074041841</c:v>
                </c:pt>
                <c:pt idx="105">
                  <c:v>0.52949192305835446</c:v>
                </c:pt>
                <c:pt idx="106">
                  <c:v>0.52546250093751501</c:v>
                </c:pt>
                <c:pt idx="107">
                  <c:v>0.52891899558751898</c:v>
                </c:pt>
                <c:pt idx="108">
                  <c:v>0.54364748952998476</c:v>
                </c:pt>
                <c:pt idx="109">
                  <c:v>0.53348735908763367</c:v>
                </c:pt>
                <c:pt idx="110">
                  <c:v>0.53126380856209432</c:v>
                </c:pt>
                <c:pt idx="111">
                  <c:v>0.54191050146373243</c:v>
                </c:pt>
                <c:pt idx="112">
                  <c:v>0.53126369956788622</c:v>
                </c:pt>
                <c:pt idx="113">
                  <c:v>0.54174896708561093</c:v>
                </c:pt>
                <c:pt idx="114">
                  <c:v>0.54642741485878277</c:v>
                </c:pt>
                <c:pt idx="115">
                  <c:v>0.55482970137358545</c:v>
                </c:pt>
                <c:pt idx="116">
                  <c:v>0.54884192655624142</c:v>
                </c:pt>
                <c:pt idx="117">
                  <c:v>0.5614199758760422</c:v>
                </c:pt>
                <c:pt idx="118">
                  <c:v>0.56923714791331037</c:v>
                </c:pt>
                <c:pt idx="119">
                  <c:v>0.56588891476679826</c:v>
                </c:pt>
                <c:pt idx="120">
                  <c:v>0.57792483732315514</c:v>
                </c:pt>
                <c:pt idx="121">
                  <c:v>0.58941333324206047</c:v>
                </c:pt>
                <c:pt idx="122">
                  <c:v>0.58013297045130119</c:v>
                </c:pt>
                <c:pt idx="123">
                  <c:v>0.59067663681392946</c:v>
                </c:pt>
                <c:pt idx="124">
                  <c:v>0.5972112755878114</c:v>
                </c:pt>
                <c:pt idx="125">
                  <c:v>0.60021225381501042</c:v>
                </c:pt>
                <c:pt idx="126">
                  <c:v>0.6027865209446015</c:v>
                </c:pt>
                <c:pt idx="127">
                  <c:v>0.61023467992947111</c:v>
                </c:pt>
                <c:pt idx="128">
                  <c:v>0.60760443944250009</c:v>
                </c:pt>
                <c:pt idx="129">
                  <c:v>0.60426699308361564</c:v>
                </c:pt>
                <c:pt idx="130">
                  <c:v>0.60448934368829821</c:v>
                </c:pt>
                <c:pt idx="131">
                  <c:v>0.61237968641253249</c:v>
                </c:pt>
                <c:pt idx="132">
                  <c:v>0.6079083772309819</c:v>
                </c:pt>
                <c:pt idx="133">
                  <c:v>0.60674470094242061</c:v>
                </c:pt>
                <c:pt idx="134">
                  <c:v>0.60061051140878452</c:v>
                </c:pt>
                <c:pt idx="135">
                  <c:v>0.59498224510841002</c:v>
                </c:pt>
                <c:pt idx="136">
                  <c:v>0.60521846094089438</c:v>
                </c:pt>
                <c:pt idx="137">
                  <c:v>0.61371724961495444</c:v>
                </c:pt>
                <c:pt idx="138">
                  <c:v>0.611486761907999</c:v>
                </c:pt>
                <c:pt idx="139">
                  <c:v>0.62118328290075109</c:v>
                </c:pt>
                <c:pt idx="140">
                  <c:v>0.62648752953757403</c:v>
                </c:pt>
                <c:pt idx="141">
                  <c:v>0.6324745686317621</c:v>
                </c:pt>
                <c:pt idx="142">
                  <c:v>0.63228871597404757</c:v>
                </c:pt>
                <c:pt idx="143">
                  <c:v>0.63119018258172477</c:v>
                </c:pt>
                <c:pt idx="144">
                  <c:v>0.62900772096295243</c:v>
                </c:pt>
                <c:pt idx="145">
                  <c:v>0.63611383628455465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'model_fel1-100'!$W$437</c:f>
              <c:strCache>
                <c:ptCount val="1"/>
                <c:pt idx="0">
                  <c:v>korr_323(145)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'model_fel1-100'!$S$438:$S$760</c:f>
              <c:numCache>
                <c:formatCode>[$-F400]h:mm:ss\ AM/PM</c:formatCode>
                <c:ptCount val="323"/>
                <c:pt idx="0">
                  <c:v>0.50277777777777777</c:v>
                </c:pt>
                <c:pt idx="1">
                  <c:v>0.50347222222222221</c:v>
                </c:pt>
                <c:pt idx="2">
                  <c:v>0.50416666666666665</c:v>
                </c:pt>
                <c:pt idx="3">
                  <c:v>0.50486111111111109</c:v>
                </c:pt>
                <c:pt idx="4">
                  <c:v>0.50555555555555554</c:v>
                </c:pt>
                <c:pt idx="5">
                  <c:v>0.50624999999999998</c:v>
                </c:pt>
                <c:pt idx="6">
                  <c:v>0.50694444444444442</c:v>
                </c:pt>
                <c:pt idx="7">
                  <c:v>0.50763888888888886</c:v>
                </c:pt>
                <c:pt idx="8">
                  <c:v>0.5083333333333333</c:v>
                </c:pt>
                <c:pt idx="9">
                  <c:v>0.50902777777777775</c:v>
                </c:pt>
                <c:pt idx="10">
                  <c:v>0.50972222222222219</c:v>
                </c:pt>
                <c:pt idx="11">
                  <c:v>0.51041666666666663</c:v>
                </c:pt>
                <c:pt idx="12">
                  <c:v>0.51111111111111118</c:v>
                </c:pt>
                <c:pt idx="13">
                  <c:v>0.51180555555555551</c:v>
                </c:pt>
                <c:pt idx="14">
                  <c:v>0.51250000000000007</c:v>
                </c:pt>
                <c:pt idx="15">
                  <c:v>0.5131944444444444</c:v>
                </c:pt>
                <c:pt idx="16">
                  <c:v>0.51388888888888895</c:v>
                </c:pt>
                <c:pt idx="17">
                  <c:v>0.51458333333333328</c:v>
                </c:pt>
                <c:pt idx="18">
                  <c:v>0.51527777777777783</c:v>
                </c:pt>
                <c:pt idx="19">
                  <c:v>0.51597222222222217</c:v>
                </c:pt>
                <c:pt idx="20">
                  <c:v>0.51666666666666672</c:v>
                </c:pt>
                <c:pt idx="21">
                  <c:v>0.51736111111111105</c:v>
                </c:pt>
                <c:pt idx="22">
                  <c:v>0.5180555555555556</c:v>
                </c:pt>
                <c:pt idx="23">
                  <c:v>0.51874999999999993</c:v>
                </c:pt>
                <c:pt idx="24">
                  <c:v>0.51944444444444449</c:v>
                </c:pt>
                <c:pt idx="25">
                  <c:v>0.52013888888888882</c:v>
                </c:pt>
                <c:pt idx="26">
                  <c:v>0.52083333333333337</c:v>
                </c:pt>
                <c:pt idx="27">
                  <c:v>0.52152777777777781</c:v>
                </c:pt>
                <c:pt idx="28">
                  <c:v>0.52222222222222225</c:v>
                </c:pt>
                <c:pt idx="29">
                  <c:v>0.5229166666666667</c:v>
                </c:pt>
                <c:pt idx="30">
                  <c:v>0.52361111111111114</c:v>
                </c:pt>
                <c:pt idx="31">
                  <c:v>0.52430555555555558</c:v>
                </c:pt>
                <c:pt idx="32">
                  <c:v>0.52500000000000002</c:v>
                </c:pt>
                <c:pt idx="33">
                  <c:v>0.52569444444444446</c:v>
                </c:pt>
                <c:pt idx="34">
                  <c:v>0.52638888888888891</c:v>
                </c:pt>
                <c:pt idx="35">
                  <c:v>0.52708333333333335</c:v>
                </c:pt>
                <c:pt idx="36">
                  <c:v>0.52777777777777779</c:v>
                </c:pt>
                <c:pt idx="37">
                  <c:v>0.52847222222222223</c:v>
                </c:pt>
                <c:pt idx="38">
                  <c:v>0.52916666666666667</c:v>
                </c:pt>
                <c:pt idx="39">
                  <c:v>0.52986111111111112</c:v>
                </c:pt>
                <c:pt idx="40">
                  <c:v>0.53055555555555556</c:v>
                </c:pt>
                <c:pt idx="41">
                  <c:v>0.53125</c:v>
                </c:pt>
                <c:pt idx="42">
                  <c:v>0.53194444444444444</c:v>
                </c:pt>
                <c:pt idx="43">
                  <c:v>0.53263888888888888</c:v>
                </c:pt>
                <c:pt idx="44">
                  <c:v>0.53333333333333333</c:v>
                </c:pt>
                <c:pt idx="45">
                  <c:v>0.53402777777777777</c:v>
                </c:pt>
                <c:pt idx="46">
                  <c:v>0.53472222222222221</c:v>
                </c:pt>
                <c:pt idx="47">
                  <c:v>0.53541666666666665</c:v>
                </c:pt>
                <c:pt idx="48">
                  <c:v>0.53611111111111109</c:v>
                </c:pt>
                <c:pt idx="49">
                  <c:v>0.53680555555555554</c:v>
                </c:pt>
                <c:pt idx="50">
                  <c:v>0.53749999999999998</c:v>
                </c:pt>
                <c:pt idx="51">
                  <c:v>0.53819444444444442</c:v>
                </c:pt>
                <c:pt idx="52">
                  <c:v>0.53888888888888886</c:v>
                </c:pt>
                <c:pt idx="53">
                  <c:v>0.5395833333333333</c:v>
                </c:pt>
                <c:pt idx="54">
                  <c:v>0.54027777777777775</c:v>
                </c:pt>
                <c:pt idx="55">
                  <c:v>0.54097222222222219</c:v>
                </c:pt>
                <c:pt idx="56">
                  <c:v>0.54166666666666663</c:v>
                </c:pt>
                <c:pt idx="57">
                  <c:v>0.54236111111111118</c:v>
                </c:pt>
                <c:pt idx="58">
                  <c:v>0.54305555555555551</c:v>
                </c:pt>
                <c:pt idx="59">
                  <c:v>0.54375000000000007</c:v>
                </c:pt>
                <c:pt idx="60">
                  <c:v>0.5444444444444444</c:v>
                </c:pt>
                <c:pt idx="61">
                  <c:v>0.54513888888888895</c:v>
                </c:pt>
                <c:pt idx="62">
                  <c:v>0.54583333333333328</c:v>
                </c:pt>
                <c:pt idx="63">
                  <c:v>0.54652777777777783</c:v>
                </c:pt>
                <c:pt idx="64">
                  <c:v>0.54722222222222217</c:v>
                </c:pt>
                <c:pt idx="65">
                  <c:v>0.54791666666666672</c:v>
                </c:pt>
                <c:pt idx="66">
                  <c:v>0.54861111111111105</c:v>
                </c:pt>
                <c:pt idx="67">
                  <c:v>0.5493055555555556</c:v>
                </c:pt>
                <c:pt idx="68">
                  <c:v>0.54999999999999993</c:v>
                </c:pt>
                <c:pt idx="69">
                  <c:v>0.55069444444444449</c:v>
                </c:pt>
                <c:pt idx="70">
                  <c:v>0.55138888888888882</c:v>
                </c:pt>
                <c:pt idx="71">
                  <c:v>0.55208333333333337</c:v>
                </c:pt>
                <c:pt idx="72">
                  <c:v>0.55277777777777781</c:v>
                </c:pt>
                <c:pt idx="73">
                  <c:v>0.55347222222222225</c:v>
                </c:pt>
                <c:pt idx="74">
                  <c:v>0.5541666666666667</c:v>
                </c:pt>
                <c:pt idx="75">
                  <c:v>0.55486111111111114</c:v>
                </c:pt>
                <c:pt idx="76">
                  <c:v>0.55555555555555558</c:v>
                </c:pt>
                <c:pt idx="77">
                  <c:v>0.55625000000000002</c:v>
                </c:pt>
                <c:pt idx="78">
                  <c:v>0.55694444444444446</c:v>
                </c:pt>
                <c:pt idx="79">
                  <c:v>0.55763888888888891</c:v>
                </c:pt>
                <c:pt idx="80">
                  <c:v>0.55833333333333335</c:v>
                </c:pt>
                <c:pt idx="81">
                  <c:v>0.55902777777777779</c:v>
                </c:pt>
                <c:pt idx="82">
                  <c:v>0.55972222222222223</c:v>
                </c:pt>
                <c:pt idx="83">
                  <c:v>0.56041666666666667</c:v>
                </c:pt>
                <c:pt idx="84">
                  <c:v>0.56111111111111112</c:v>
                </c:pt>
                <c:pt idx="85">
                  <c:v>0.56180555555555556</c:v>
                </c:pt>
                <c:pt idx="86">
                  <c:v>0.5625</c:v>
                </c:pt>
                <c:pt idx="87">
                  <c:v>0.56319444444444444</c:v>
                </c:pt>
                <c:pt idx="88">
                  <c:v>0.56388888888888888</c:v>
                </c:pt>
                <c:pt idx="89">
                  <c:v>0.56458333333333333</c:v>
                </c:pt>
                <c:pt idx="90">
                  <c:v>0.56527777777777777</c:v>
                </c:pt>
                <c:pt idx="91">
                  <c:v>0.56597222222222221</c:v>
                </c:pt>
                <c:pt idx="92">
                  <c:v>0.56666666666666665</c:v>
                </c:pt>
                <c:pt idx="93">
                  <c:v>0.56736111111111109</c:v>
                </c:pt>
                <c:pt idx="94">
                  <c:v>0.56805555555555554</c:v>
                </c:pt>
                <c:pt idx="95">
                  <c:v>0.56874999999999998</c:v>
                </c:pt>
                <c:pt idx="96">
                  <c:v>0.56944444444444442</c:v>
                </c:pt>
                <c:pt idx="97">
                  <c:v>0.57013888888888886</c:v>
                </c:pt>
                <c:pt idx="98">
                  <c:v>0.5708333333333333</c:v>
                </c:pt>
                <c:pt idx="99">
                  <c:v>0.57152777777777775</c:v>
                </c:pt>
                <c:pt idx="100">
                  <c:v>0.57222222222222219</c:v>
                </c:pt>
                <c:pt idx="101">
                  <c:v>0.57291666666666663</c:v>
                </c:pt>
                <c:pt idx="102">
                  <c:v>0.57361111111111118</c:v>
                </c:pt>
                <c:pt idx="103">
                  <c:v>0.57430555555555551</c:v>
                </c:pt>
                <c:pt idx="104">
                  <c:v>0.57500000000000007</c:v>
                </c:pt>
                <c:pt idx="105">
                  <c:v>0.5756944444444444</c:v>
                </c:pt>
                <c:pt idx="106">
                  <c:v>0.57638888888888895</c:v>
                </c:pt>
                <c:pt idx="107">
                  <c:v>0.57708333333333328</c:v>
                </c:pt>
                <c:pt idx="108">
                  <c:v>0.57777777777777783</c:v>
                </c:pt>
                <c:pt idx="109">
                  <c:v>0.57847222222222217</c:v>
                </c:pt>
                <c:pt idx="110">
                  <c:v>0.57916666666666672</c:v>
                </c:pt>
                <c:pt idx="111">
                  <c:v>0.57986111111111105</c:v>
                </c:pt>
                <c:pt idx="112">
                  <c:v>0.5805555555555556</c:v>
                </c:pt>
                <c:pt idx="113">
                  <c:v>0.58124999999999993</c:v>
                </c:pt>
                <c:pt idx="114">
                  <c:v>0.58194444444444449</c:v>
                </c:pt>
                <c:pt idx="115">
                  <c:v>0.58263888888888882</c:v>
                </c:pt>
                <c:pt idx="116">
                  <c:v>0.58333333333333337</c:v>
                </c:pt>
                <c:pt idx="117">
                  <c:v>0.58402777777777781</c:v>
                </c:pt>
                <c:pt idx="118">
                  <c:v>0.58472222222222225</c:v>
                </c:pt>
                <c:pt idx="119">
                  <c:v>0.5854166666666667</c:v>
                </c:pt>
                <c:pt idx="120">
                  <c:v>0.58611111111111114</c:v>
                </c:pt>
                <c:pt idx="121">
                  <c:v>0.58680555555555558</c:v>
                </c:pt>
                <c:pt idx="122">
                  <c:v>0.58750000000000002</c:v>
                </c:pt>
                <c:pt idx="123">
                  <c:v>0.58819444444444446</c:v>
                </c:pt>
                <c:pt idx="124">
                  <c:v>0.58888888888888891</c:v>
                </c:pt>
                <c:pt idx="125">
                  <c:v>0.58958333333333335</c:v>
                </c:pt>
                <c:pt idx="126">
                  <c:v>0.59027777777777779</c:v>
                </c:pt>
                <c:pt idx="127">
                  <c:v>0.59097222222222223</c:v>
                </c:pt>
                <c:pt idx="128">
                  <c:v>0.59166666666666667</c:v>
                </c:pt>
                <c:pt idx="129">
                  <c:v>0.59236111111111112</c:v>
                </c:pt>
                <c:pt idx="130">
                  <c:v>0.59305555555555556</c:v>
                </c:pt>
                <c:pt idx="131">
                  <c:v>0.59375</c:v>
                </c:pt>
                <c:pt idx="132">
                  <c:v>0.59444444444444444</c:v>
                </c:pt>
                <c:pt idx="133">
                  <c:v>0.59513888888888888</c:v>
                </c:pt>
                <c:pt idx="134">
                  <c:v>0.59583333333333333</c:v>
                </c:pt>
                <c:pt idx="135">
                  <c:v>0.59652777777777777</c:v>
                </c:pt>
                <c:pt idx="136">
                  <c:v>0.59722222222222221</c:v>
                </c:pt>
                <c:pt idx="137">
                  <c:v>0.59791666666666665</c:v>
                </c:pt>
                <c:pt idx="138">
                  <c:v>0.59861111111111109</c:v>
                </c:pt>
                <c:pt idx="139">
                  <c:v>0.59930555555555554</c:v>
                </c:pt>
                <c:pt idx="140">
                  <c:v>0.6</c:v>
                </c:pt>
                <c:pt idx="141">
                  <c:v>0.60069444444444442</c:v>
                </c:pt>
                <c:pt idx="142">
                  <c:v>0.60138888888888886</c:v>
                </c:pt>
                <c:pt idx="143">
                  <c:v>0.6020833333333333</c:v>
                </c:pt>
                <c:pt idx="144">
                  <c:v>0.60277777777777775</c:v>
                </c:pt>
                <c:pt idx="145">
                  <c:v>0.60347222222222219</c:v>
                </c:pt>
                <c:pt idx="146">
                  <c:v>0.60416666666666663</c:v>
                </c:pt>
                <c:pt idx="147">
                  <c:v>0.60486111111111118</c:v>
                </c:pt>
                <c:pt idx="148">
                  <c:v>0.60555555555555551</c:v>
                </c:pt>
                <c:pt idx="149">
                  <c:v>0.60625000000000007</c:v>
                </c:pt>
                <c:pt idx="150">
                  <c:v>0.6069444444444444</c:v>
                </c:pt>
                <c:pt idx="151">
                  <c:v>0.60763888888888895</c:v>
                </c:pt>
                <c:pt idx="152">
                  <c:v>0.60833333333333328</c:v>
                </c:pt>
                <c:pt idx="153">
                  <c:v>0.60902777777777783</c:v>
                </c:pt>
                <c:pt idx="154">
                  <c:v>0.60972222222222217</c:v>
                </c:pt>
                <c:pt idx="155">
                  <c:v>0.61041666666666672</c:v>
                </c:pt>
                <c:pt idx="156">
                  <c:v>0.61111111111111105</c:v>
                </c:pt>
                <c:pt idx="157">
                  <c:v>0.6118055555555556</c:v>
                </c:pt>
                <c:pt idx="158">
                  <c:v>0.61249999999999993</c:v>
                </c:pt>
                <c:pt idx="159">
                  <c:v>0.61319444444444449</c:v>
                </c:pt>
                <c:pt idx="160">
                  <c:v>0.61388888888888882</c:v>
                </c:pt>
                <c:pt idx="161">
                  <c:v>0.61458333333333337</c:v>
                </c:pt>
                <c:pt idx="162">
                  <c:v>0.61527777777777781</c:v>
                </c:pt>
                <c:pt idx="163">
                  <c:v>0.61597222222222225</c:v>
                </c:pt>
                <c:pt idx="164">
                  <c:v>0.6166666666666667</c:v>
                </c:pt>
                <c:pt idx="165">
                  <c:v>0.61736111111111114</c:v>
                </c:pt>
                <c:pt idx="166">
                  <c:v>0.61805555555555558</c:v>
                </c:pt>
                <c:pt idx="167">
                  <c:v>0.61875000000000002</c:v>
                </c:pt>
                <c:pt idx="168">
                  <c:v>0.61944444444444446</c:v>
                </c:pt>
                <c:pt idx="169">
                  <c:v>0.62013888888888891</c:v>
                </c:pt>
                <c:pt idx="170">
                  <c:v>0.62083333333333335</c:v>
                </c:pt>
                <c:pt idx="171">
                  <c:v>0.62152777777777779</c:v>
                </c:pt>
                <c:pt idx="172">
                  <c:v>0.62222222222222223</c:v>
                </c:pt>
                <c:pt idx="173">
                  <c:v>0.62291666666666667</c:v>
                </c:pt>
                <c:pt idx="174">
                  <c:v>0.62361111111111112</c:v>
                </c:pt>
                <c:pt idx="175">
                  <c:v>0.62430555555555556</c:v>
                </c:pt>
                <c:pt idx="176">
                  <c:v>0.625</c:v>
                </c:pt>
                <c:pt idx="177">
                  <c:v>0.62569444444444444</c:v>
                </c:pt>
                <c:pt idx="178">
                  <c:v>0.62638888888888888</c:v>
                </c:pt>
                <c:pt idx="179">
                  <c:v>0.62708333333333333</c:v>
                </c:pt>
                <c:pt idx="180">
                  <c:v>0.62777777777777777</c:v>
                </c:pt>
                <c:pt idx="181">
                  <c:v>0.62847222222222221</c:v>
                </c:pt>
                <c:pt idx="182">
                  <c:v>0.62916666666666665</c:v>
                </c:pt>
                <c:pt idx="183">
                  <c:v>0.62986111111111109</c:v>
                </c:pt>
                <c:pt idx="184">
                  <c:v>0.63055555555555554</c:v>
                </c:pt>
                <c:pt idx="185">
                  <c:v>0.63124999999999998</c:v>
                </c:pt>
                <c:pt idx="186">
                  <c:v>0.63194444444444442</c:v>
                </c:pt>
                <c:pt idx="187">
                  <c:v>0.63263888888888886</c:v>
                </c:pt>
                <c:pt idx="188">
                  <c:v>0.6333333333333333</c:v>
                </c:pt>
                <c:pt idx="189">
                  <c:v>0.63402777777777775</c:v>
                </c:pt>
                <c:pt idx="190">
                  <c:v>0.63472222222222219</c:v>
                </c:pt>
                <c:pt idx="191">
                  <c:v>0.63541666666666663</c:v>
                </c:pt>
                <c:pt idx="192">
                  <c:v>0.63611111111111118</c:v>
                </c:pt>
                <c:pt idx="193">
                  <c:v>0.63680555555555551</c:v>
                </c:pt>
                <c:pt idx="194">
                  <c:v>0.63750000000000007</c:v>
                </c:pt>
                <c:pt idx="195">
                  <c:v>0.6381944444444444</c:v>
                </c:pt>
                <c:pt idx="196">
                  <c:v>0.63888888888888895</c:v>
                </c:pt>
                <c:pt idx="197">
                  <c:v>0.63958333333333328</c:v>
                </c:pt>
                <c:pt idx="198">
                  <c:v>0.64027777777777783</c:v>
                </c:pt>
                <c:pt idx="199">
                  <c:v>0.64097222222222217</c:v>
                </c:pt>
                <c:pt idx="200">
                  <c:v>0.64166666666666672</c:v>
                </c:pt>
                <c:pt idx="201">
                  <c:v>0.64236111111111105</c:v>
                </c:pt>
                <c:pt idx="202">
                  <c:v>0.6430555555555556</c:v>
                </c:pt>
                <c:pt idx="203">
                  <c:v>0.64374999999999993</c:v>
                </c:pt>
                <c:pt idx="204">
                  <c:v>0.64444444444444449</c:v>
                </c:pt>
                <c:pt idx="205">
                  <c:v>0.64513888888888882</c:v>
                </c:pt>
                <c:pt idx="206">
                  <c:v>0.64583333333333337</c:v>
                </c:pt>
                <c:pt idx="207">
                  <c:v>0.64652777777777781</c:v>
                </c:pt>
                <c:pt idx="208">
                  <c:v>0.64722222222222225</c:v>
                </c:pt>
                <c:pt idx="209">
                  <c:v>0.6479166666666667</c:v>
                </c:pt>
                <c:pt idx="210">
                  <c:v>0.64861111111111114</c:v>
                </c:pt>
                <c:pt idx="211">
                  <c:v>0.64930555555555558</c:v>
                </c:pt>
                <c:pt idx="212">
                  <c:v>0.65</c:v>
                </c:pt>
                <c:pt idx="213">
                  <c:v>0.65069444444444446</c:v>
                </c:pt>
                <c:pt idx="214">
                  <c:v>0.65138888888888891</c:v>
                </c:pt>
                <c:pt idx="215">
                  <c:v>0.65208333333333335</c:v>
                </c:pt>
                <c:pt idx="216">
                  <c:v>0.65277777777777779</c:v>
                </c:pt>
                <c:pt idx="217">
                  <c:v>0.65347222222222223</c:v>
                </c:pt>
                <c:pt idx="218">
                  <c:v>0.65416666666666667</c:v>
                </c:pt>
                <c:pt idx="219">
                  <c:v>0.65486111111111112</c:v>
                </c:pt>
                <c:pt idx="220">
                  <c:v>0.65555555555555556</c:v>
                </c:pt>
                <c:pt idx="221">
                  <c:v>0.65625</c:v>
                </c:pt>
                <c:pt idx="222">
                  <c:v>0.65694444444444444</c:v>
                </c:pt>
                <c:pt idx="223">
                  <c:v>0.65763888888888888</c:v>
                </c:pt>
                <c:pt idx="224">
                  <c:v>0.65833333333333333</c:v>
                </c:pt>
                <c:pt idx="225">
                  <c:v>0.65902777777777777</c:v>
                </c:pt>
                <c:pt idx="226">
                  <c:v>0.65972222222222221</c:v>
                </c:pt>
                <c:pt idx="227">
                  <c:v>0.66041666666666665</c:v>
                </c:pt>
                <c:pt idx="228">
                  <c:v>0.66111111111111109</c:v>
                </c:pt>
                <c:pt idx="229">
                  <c:v>0.66180555555555554</c:v>
                </c:pt>
                <c:pt idx="230">
                  <c:v>0.66249999999999998</c:v>
                </c:pt>
                <c:pt idx="231">
                  <c:v>0.66319444444444442</c:v>
                </c:pt>
                <c:pt idx="232">
                  <c:v>0.66388888888888886</c:v>
                </c:pt>
                <c:pt idx="233">
                  <c:v>0.6645833333333333</c:v>
                </c:pt>
                <c:pt idx="234">
                  <c:v>0.66527777777777775</c:v>
                </c:pt>
                <c:pt idx="235">
                  <c:v>0.66597222222222219</c:v>
                </c:pt>
                <c:pt idx="236">
                  <c:v>0.66666666666666663</c:v>
                </c:pt>
                <c:pt idx="237">
                  <c:v>0.66736111111111107</c:v>
                </c:pt>
                <c:pt idx="238">
                  <c:v>0.66805555555555562</c:v>
                </c:pt>
                <c:pt idx="239">
                  <c:v>0.66875000000000007</c:v>
                </c:pt>
                <c:pt idx="240">
                  <c:v>0.6694444444444444</c:v>
                </c:pt>
                <c:pt idx="241">
                  <c:v>0.67013888888888884</c:v>
                </c:pt>
                <c:pt idx="242">
                  <c:v>0.67083333333333339</c:v>
                </c:pt>
                <c:pt idx="243">
                  <c:v>0.67152777777777783</c:v>
                </c:pt>
                <c:pt idx="244">
                  <c:v>0.67222222222222217</c:v>
                </c:pt>
                <c:pt idx="245">
                  <c:v>0.67291666666666661</c:v>
                </c:pt>
                <c:pt idx="246">
                  <c:v>0.67361111111111116</c:v>
                </c:pt>
                <c:pt idx="247">
                  <c:v>0.6743055555555556</c:v>
                </c:pt>
                <c:pt idx="248">
                  <c:v>0.67499999999999993</c:v>
                </c:pt>
                <c:pt idx="249">
                  <c:v>0.67569444444444438</c:v>
                </c:pt>
                <c:pt idx="250">
                  <c:v>0.67638888888888893</c:v>
                </c:pt>
                <c:pt idx="251">
                  <c:v>0.67708333333333337</c:v>
                </c:pt>
                <c:pt idx="252">
                  <c:v>0.6777777777777777</c:v>
                </c:pt>
                <c:pt idx="253">
                  <c:v>0.67847222222222225</c:v>
                </c:pt>
                <c:pt idx="254">
                  <c:v>0.6791666666666667</c:v>
                </c:pt>
                <c:pt idx="255">
                  <c:v>0.67986111111111114</c:v>
                </c:pt>
                <c:pt idx="256">
                  <c:v>0.68055555555555547</c:v>
                </c:pt>
                <c:pt idx="257">
                  <c:v>0.68125000000000002</c:v>
                </c:pt>
                <c:pt idx="258">
                  <c:v>0.68194444444444446</c:v>
                </c:pt>
                <c:pt idx="259">
                  <c:v>0.68263888888888891</c:v>
                </c:pt>
                <c:pt idx="260">
                  <c:v>0.68333333333333324</c:v>
                </c:pt>
                <c:pt idx="261">
                  <c:v>0.68402777777777779</c:v>
                </c:pt>
                <c:pt idx="262">
                  <c:v>0.68472222222222223</c:v>
                </c:pt>
                <c:pt idx="263">
                  <c:v>0.68541666666666667</c:v>
                </c:pt>
                <c:pt idx="264">
                  <c:v>0.68611111111111101</c:v>
                </c:pt>
                <c:pt idx="265">
                  <c:v>0.68680555555555556</c:v>
                </c:pt>
                <c:pt idx="266">
                  <c:v>0.6875</c:v>
                </c:pt>
                <c:pt idx="267">
                  <c:v>0.68819444444444444</c:v>
                </c:pt>
                <c:pt idx="268">
                  <c:v>0.68888888888888899</c:v>
                </c:pt>
                <c:pt idx="269">
                  <c:v>0.68958333333333333</c:v>
                </c:pt>
                <c:pt idx="270">
                  <c:v>0.69027777777777777</c:v>
                </c:pt>
                <c:pt idx="271">
                  <c:v>0.69097222222222221</c:v>
                </c:pt>
                <c:pt idx="272">
                  <c:v>0.69166666666666676</c:v>
                </c:pt>
                <c:pt idx="273">
                  <c:v>0.69236111111111109</c:v>
                </c:pt>
                <c:pt idx="274">
                  <c:v>0.69305555555555554</c:v>
                </c:pt>
                <c:pt idx="275">
                  <c:v>0.69374999999999998</c:v>
                </c:pt>
                <c:pt idx="276">
                  <c:v>0.69444444444444453</c:v>
                </c:pt>
                <c:pt idx="277">
                  <c:v>0.69513888888888886</c:v>
                </c:pt>
                <c:pt idx="278">
                  <c:v>0.6958333333333333</c:v>
                </c:pt>
                <c:pt idx="279">
                  <c:v>0.69652777777777775</c:v>
                </c:pt>
                <c:pt idx="280">
                  <c:v>0.6972222222222223</c:v>
                </c:pt>
                <c:pt idx="281">
                  <c:v>0.69791666666666663</c:v>
                </c:pt>
                <c:pt idx="282">
                  <c:v>0.69861111111111107</c:v>
                </c:pt>
                <c:pt idx="283">
                  <c:v>0.69930555555555562</c:v>
                </c:pt>
                <c:pt idx="284">
                  <c:v>0.70000000000000007</c:v>
                </c:pt>
                <c:pt idx="285">
                  <c:v>0.7006944444444444</c:v>
                </c:pt>
                <c:pt idx="286">
                  <c:v>0.70138888888888884</c:v>
                </c:pt>
                <c:pt idx="287">
                  <c:v>0.70208333333333339</c:v>
                </c:pt>
                <c:pt idx="288">
                  <c:v>0.70277777777777783</c:v>
                </c:pt>
                <c:pt idx="289">
                  <c:v>0.70347222222222217</c:v>
                </c:pt>
                <c:pt idx="290">
                  <c:v>0.70416666666666661</c:v>
                </c:pt>
                <c:pt idx="291">
                  <c:v>0.70486111111111116</c:v>
                </c:pt>
                <c:pt idx="292">
                  <c:v>0.7055555555555556</c:v>
                </c:pt>
                <c:pt idx="293">
                  <c:v>0.70624999999999993</c:v>
                </c:pt>
                <c:pt idx="294">
                  <c:v>0.70694444444444438</c:v>
                </c:pt>
                <c:pt idx="295">
                  <c:v>0.70763888888888893</c:v>
                </c:pt>
                <c:pt idx="296">
                  <c:v>0.70833333333333337</c:v>
                </c:pt>
                <c:pt idx="297">
                  <c:v>0.7090277777777777</c:v>
                </c:pt>
                <c:pt idx="298">
                  <c:v>0.70972222222222225</c:v>
                </c:pt>
                <c:pt idx="299">
                  <c:v>0.7104166666666667</c:v>
                </c:pt>
                <c:pt idx="300">
                  <c:v>0.71111111111111114</c:v>
                </c:pt>
                <c:pt idx="301">
                  <c:v>0.71180555555555547</c:v>
                </c:pt>
                <c:pt idx="302">
                  <c:v>0.71250000000000002</c:v>
                </c:pt>
                <c:pt idx="303">
                  <c:v>0.71319444444444446</c:v>
                </c:pt>
                <c:pt idx="304">
                  <c:v>0.71388888888888891</c:v>
                </c:pt>
                <c:pt idx="305">
                  <c:v>0.71458333333333324</c:v>
                </c:pt>
                <c:pt idx="306">
                  <c:v>0.71527777777777779</c:v>
                </c:pt>
                <c:pt idx="307">
                  <c:v>0.71597222222222223</c:v>
                </c:pt>
                <c:pt idx="308">
                  <c:v>0.71666666666666667</c:v>
                </c:pt>
                <c:pt idx="309">
                  <c:v>0.71736111111111101</c:v>
                </c:pt>
                <c:pt idx="310">
                  <c:v>0.71805555555555556</c:v>
                </c:pt>
                <c:pt idx="311">
                  <c:v>0.71875</c:v>
                </c:pt>
                <c:pt idx="312">
                  <c:v>0.71944444444444444</c:v>
                </c:pt>
                <c:pt idx="313">
                  <c:v>0.72013888888888899</c:v>
                </c:pt>
                <c:pt idx="314">
                  <c:v>0.72083333333333333</c:v>
                </c:pt>
                <c:pt idx="315">
                  <c:v>0.72152777777777777</c:v>
                </c:pt>
                <c:pt idx="316">
                  <c:v>0.72222222222222221</c:v>
                </c:pt>
                <c:pt idx="317">
                  <c:v>0.72291666666666676</c:v>
                </c:pt>
                <c:pt idx="318">
                  <c:v>0.72361111111111109</c:v>
                </c:pt>
                <c:pt idx="319">
                  <c:v>0.72430555555555554</c:v>
                </c:pt>
                <c:pt idx="320">
                  <c:v>0.72499999999999998</c:v>
                </c:pt>
                <c:pt idx="321">
                  <c:v>0.72569444444444453</c:v>
                </c:pt>
                <c:pt idx="322">
                  <c:v>0.72638888888888886</c:v>
                </c:pt>
              </c:numCache>
            </c:numRef>
          </c:cat>
          <c:val>
            <c:numRef>
              <c:f>'model_fel1-100'!$W$438:$W$760</c:f>
              <c:numCache>
                <c:formatCode>General</c:formatCode>
                <c:ptCount val="323"/>
                <c:pt idx="20">
                  <c:v>0.16046394351798063</c:v>
                </c:pt>
                <c:pt idx="21">
                  <c:v>0.19109372667313052</c:v>
                </c:pt>
                <c:pt idx="22">
                  <c:v>5.9428603513612809E-2</c:v>
                </c:pt>
                <c:pt idx="23">
                  <c:v>0.10251838887111341</c:v>
                </c:pt>
                <c:pt idx="24">
                  <c:v>2.9661214438841198E-2</c:v>
                </c:pt>
                <c:pt idx="25">
                  <c:v>0.12984935081149074</c:v>
                </c:pt>
                <c:pt idx="26">
                  <c:v>0.20484484954583723</c:v>
                </c:pt>
                <c:pt idx="27">
                  <c:v>0.2682964096325009</c:v>
                </c:pt>
                <c:pt idx="28">
                  <c:v>0.25031711445884292</c:v>
                </c:pt>
                <c:pt idx="29">
                  <c:v>0.29727100567035403</c:v>
                </c:pt>
                <c:pt idx="30">
                  <c:v>0.27122855384148475</c:v>
                </c:pt>
                <c:pt idx="31">
                  <c:v>0.30967176364642485</c:v>
                </c:pt>
                <c:pt idx="32">
                  <c:v>0.3545088635437138</c:v>
                </c:pt>
                <c:pt idx="33">
                  <c:v>0.38575314813533002</c:v>
                </c:pt>
                <c:pt idx="34">
                  <c:v>0.42694751891452776</c:v>
                </c:pt>
                <c:pt idx="35">
                  <c:v>0.35973208163698345</c:v>
                </c:pt>
                <c:pt idx="36">
                  <c:v>0.39175459216147435</c:v>
                </c:pt>
                <c:pt idx="37">
                  <c:v>0.39015612334261957</c:v>
                </c:pt>
                <c:pt idx="38">
                  <c:v>0.38512140680012352</c:v>
                </c:pt>
                <c:pt idx="39">
                  <c:v>0.42174261548015768</c:v>
                </c:pt>
                <c:pt idx="40">
                  <c:v>0.46649325197984709</c:v>
                </c:pt>
                <c:pt idx="41">
                  <c:v>0.49215796034163978</c:v>
                </c:pt>
                <c:pt idx="42">
                  <c:v>0.51593353329046165</c:v>
                </c:pt>
                <c:pt idx="43">
                  <c:v>0.53568037936021029</c:v>
                </c:pt>
                <c:pt idx="44">
                  <c:v>0.53782503111084679</c:v>
                </c:pt>
                <c:pt idx="45">
                  <c:v>0.55303483628661598</c:v>
                </c:pt>
                <c:pt idx="46">
                  <c:v>0.58648505530898498</c:v>
                </c:pt>
                <c:pt idx="47">
                  <c:v>0.60662034872798076</c:v>
                </c:pt>
                <c:pt idx="48">
                  <c:v>0.5194922956783472</c:v>
                </c:pt>
                <c:pt idx="49">
                  <c:v>0.52204188124361217</c:v>
                </c:pt>
                <c:pt idx="50">
                  <c:v>0.51153208834304731</c:v>
                </c:pt>
                <c:pt idx="51">
                  <c:v>0.44470802142273913</c:v>
                </c:pt>
                <c:pt idx="52">
                  <c:v>0.43864855832333877</c:v>
                </c:pt>
                <c:pt idx="53">
                  <c:v>0.4626456112674337</c:v>
                </c:pt>
                <c:pt idx="54">
                  <c:v>0.43055943091801546</c:v>
                </c:pt>
                <c:pt idx="55">
                  <c:v>0.46453579059823891</c:v>
                </c:pt>
                <c:pt idx="56">
                  <c:v>0.48965237055837302</c:v>
                </c:pt>
                <c:pt idx="57">
                  <c:v>0.44193543882373243</c:v>
                </c:pt>
                <c:pt idx="58">
                  <c:v>0.4132838935351198</c:v>
                </c:pt>
                <c:pt idx="59">
                  <c:v>0.37540164781587959</c:v>
                </c:pt>
                <c:pt idx="60">
                  <c:v>0.39096863546453781</c:v>
                </c:pt>
                <c:pt idx="61">
                  <c:v>0.42620207932222731</c:v>
                </c:pt>
                <c:pt idx="62">
                  <c:v>0.45323514863085346</c:v>
                </c:pt>
                <c:pt idx="63">
                  <c:v>0.45733708509382448</c:v>
                </c:pt>
                <c:pt idx="64">
                  <c:v>0.4186823655246848</c:v>
                </c:pt>
                <c:pt idx="65">
                  <c:v>0.41775370469276901</c:v>
                </c:pt>
                <c:pt idx="66">
                  <c:v>0.39542895864102584</c:v>
                </c:pt>
                <c:pt idx="67">
                  <c:v>0.38489444352643815</c:v>
                </c:pt>
                <c:pt idx="68">
                  <c:v>0.36738419478374768</c:v>
                </c:pt>
                <c:pt idx="69">
                  <c:v>0.39210694367114535</c:v>
                </c:pt>
                <c:pt idx="70">
                  <c:v>0.3585301706526336</c:v>
                </c:pt>
                <c:pt idx="71">
                  <c:v>0.35906819753301106</c:v>
                </c:pt>
                <c:pt idx="72">
                  <c:v>0.38384365216368155</c:v>
                </c:pt>
                <c:pt idx="73">
                  <c:v>0.40470500281147337</c:v>
                </c:pt>
                <c:pt idx="74">
                  <c:v>0.4238662132426369</c:v>
                </c:pt>
                <c:pt idx="75">
                  <c:v>0.44893451952406405</c:v>
                </c:pt>
                <c:pt idx="76">
                  <c:v>0.42041828997008823</c:v>
                </c:pt>
                <c:pt idx="77">
                  <c:v>0.41918373742956505</c:v>
                </c:pt>
                <c:pt idx="78">
                  <c:v>0.39509631225769543</c:v>
                </c:pt>
                <c:pt idx="79">
                  <c:v>0.40346992082404221</c:v>
                </c:pt>
                <c:pt idx="80">
                  <c:v>0.377215419275021</c:v>
                </c:pt>
                <c:pt idx="81">
                  <c:v>0.36786217625224998</c:v>
                </c:pt>
                <c:pt idx="82">
                  <c:v>0.3591727353922512</c:v>
                </c:pt>
                <c:pt idx="83">
                  <c:v>0.35255796180008281</c:v>
                </c:pt>
                <c:pt idx="84">
                  <c:v>0.34104066410063566</c:v>
                </c:pt>
                <c:pt idx="85">
                  <c:v>0.34530555737544583</c:v>
                </c:pt>
                <c:pt idx="86">
                  <c:v>0.33183337035356442</c:v>
                </c:pt>
                <c:pt idx="87">
                  <c:v>0.34469096598783794</c:v>
                </c:pt>
                <c:pt idx="88">
                  <c:v>0.34577337229526522</c:v>
                </c:pt>
                <c:pt idx="89">
                  <c:v>0.33814283689570579</c:v>
                </c:pt>
                <c:pt idx="90">
                  <c:v>0.33346328329470787</c:v>
                </c:pt>
                <c:pt idx="91">
                  <c:v>0.33023617063279614</c:v>
                </c:pt>
                <c:pt idx="92">
                  <c:v>0.31003119275237634</c:v>
                </c:pt>
                <c:pt idx="93">
                  <c:v>0.33108550660794533</c:v>
                </c:pt>
                <c:pt idx="94">
                  <c:v>0.3360156817494892</c:v>
                </c:pt>
                <c:pt idx="95">
                  <c:v>0.3511988684540775</c:v>
                </c:pt>
                <c:pt idx="96">
                  <c:v>0.36936507299340149</c:v>
                </c:pt>
                <c:pt idx="97">
                  <c:v>0.36828536418988683</c:v>
                </c:pt>
                <c:pt idx="98">
                  <c:v>0.38106436674176986</c:v>
                </c:pt>
                <c:pt idx="99">
                  <c:v>0.39346849201142647</c:v>
                </c:pt>
                <c:pt idx="100">
                  <c:v>0.40140398202533928</c:v>
                </c:pt>
                <c:pt idx="101">
                  <c:v>0.39579288215899616</c:v>
                </c:pt>
                <c:pt idx="102">
                  <c:v>0.40623134404791922</c:v>
                </c:pt>
                <c:pt idx="103">
                  <c:v>0.41686144067363223</c:v>
                </c:pt>
                <c:pt idx="104">
                  <c:v>0.40532372960419438</c:v>
                </c:pt>
                <c:pt idx="105">
                  <c:v>0.41911027270933593</c:v>
                </c:pt>
                <c:pt idx="106">
                  <c:v>0.4314812745423835</c:v>
                </c:pt>
                <c:pt idx="107">
                  <c:v>0.41812033143369409</c:v>
                </c:pt>
                <c:pt idx="108">
                  <c:v>0.43383201048479769</c:v>
                </c:pt>
                <c:pt idx="109">
                  <c:v>0.42558782940295781</c:v>
                </c:pt>
                <c:pt idx="110">
                  <c:v>0.41341190580373988</c:v>
                </c:pt>
                <c:pt idx="111">
                  <c:v>0.43214554902204561</c:v>
                </c:pt>
                <c:pt idx="112">
                  <c:v>0.43750636104014756</c:v>
                </c:pt>
                <c:pt idx="113">
                  <c:v>0.43501370932167577</c:v>
                </c:pt>
                <c:pt idx="114">
                  <c:v>0.42999159965633615</c:v>
                </c:pt>
                <c:pt idx="115">
                  <c:v>0.44405154892060128</c:v>
                </c:pt>
                <c:pt idx="116">
                  <c:v>0.44204253784805864</c:v>
                </c:pt>
                <c:pt idx="117">
                  <c:v>0.44288037692186227</c:v>
                </c:pt>
                <c:pt idx="118">
                  <c:v>0.43282505109135244</c:v>
                </c:pt>
                <c:pt idx="119">
                  <c:v>0.42104960068919367</c:v>
                </c:pt>
                <c:pt idx="120">
                  <c:v>0.41774397922512507</c:v>
                </c:pt>
                <c:pt idx="121">
                  <c:v>0.43113635232351422</c:v>
                </c:pt>
                <c:pt idx="122">
                  <c:v>0.44240062428452004</c:v>
                </c:pt>
                <c:pt idx="123">
                  <c:v>0.45643032224588415</c:v>
                </c:pt>
                <c:pt idx="124">
                  <c:v>0.45903910376077944</c:v>
                </c:pt>
                <c:pt idx="125">
                  <c:v>0.46032709742436084</c:v>
                </c:pt>
                <c:pt idx="126">
                  <c:v>0.47641161564635048</c:v>
                </c:pt>
                <c:pt idx="127">
                  <c:v>0.48315834227817445</c:v>
                </c:pt>
                <c:pt idx="128">
                  <c:v>0.48265716416174376</c:v>
                </c:pt>
                <c:pt idx="129">
                  <c:v>0.48234962423055378</c:v>
                </c:pt>
                <c:pt idx="130">
                  <c:v>0.48532344540209876</c:v>
                </c:pt>
                <c:pt idx="131">
                  <c:v>0.48707319951289452</c:v>
                </c:pt>
                <c:pt idx="132">
                  <c:v>0.48599251791309223</c:v>
                </c:pt>
                <c:pt idx="133">
                  <c:v>0.48127160262809787</c:v>
                </c:pt>
                <c:pt idx="134">
                  <c:v>0.48166759002479848</c:v>
                </c:pt>
                <c:pt idx="135">
                  <c:v>0.48672208333371991</c:v>
                </c:pt>
                <c:pt idx="136">
                  <c:v>0.48174394924840142</c:v>
                </c:pt>
                <c:pt idx="137">
                  <c:v>0.48619789622564169</c:v>
                </c:pt>
                <c:pt idx="138">
                  <c:v>0.49241780215986786</c:v>
                </c:pt>
                <c:pt idx="139">
                  <c:v>0.48839192369447915</c:v>
                </c:pt>
                <c:pt idx="140">
                  <c:v>0.49336328143705466</c:v>
                </c:pt>
                <c:pt idx="141">
                  <c:v>0.49479494395069779</c:v>
                </c:pt>
                <c:pt idx="142">
                  <c:v>0.49889924059919</c:v>
                </c:pt>
                <c:pt idx="143">
                  <c:v>0.50543039121493649</c:v>
                </c:pt>
                <c:pt idx="144">
                  <c:v>0.50525230529925236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239088"/>
        <c:axId val="244233648"/>
      </c:lineChart>
      <c:catAx>
        <c:axId val="244239088"/>
        <c:scaling>
          <c:orientation val="minMax"/>
        </c:scaling>
        <c:delete val="0"/>
        <c:axPos val="b"/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4233648"/>
        <c:crosses val="autoZero"/>
        <c:auto val="1"/>
        <c:lblAlgn val="ctr"/>
        <c:lblOffset val="100"/>
        <c:noMultiLvlLbl val="0"/>
      </c:catAx>
      <c:valAx>
        <c:axId val="24423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4423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3</xdr:row>
      <xdr:rowOff>25400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137583</xdr:colOff>
      <xdr:row>643</xdr:row>
      <xdr:rowOff>71261</xdr:rowOff>
    </xdr:from>
    <xdr:to>
      <xdr:col>21</xdr:col>
      <xdr:colOff>462139</xdr:colOff>
      <xdr:row>657</xdr:row>
      <xdr:rowOff>147461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384175</xdr:colOff>
      <xdr:row>520</xdr:row>
      <xdr:rowOff>34925</xdr:rowOff>
    </xdr:from>
    <xdr:to>
      <xdr:col>30</xdr:col>
      <xdr:colOff>79375</xdr:colOff>
      <xdr:row>534</xdr:row>
      <xdr:rowOff>111125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244475</xdr:colOff>
      <xdr:row>520</xdr:row>
      <xdr:rowOff>28575</xdr:rowOff>
    </xdr:from>
    <xdr:to>
      <xdr:col>37</xdr:col>
      <xdr:colOff>549275</xdr:colOff>
      <xdr:row>534</xdr:row>
      <xdr:rowOff>104775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396875</xdr:colOff>
      <xdr:row>481</xdr:row>
      <xdr:rowOff>200025</xdr:rowOff>
    </xdr:from>
    <xdr:to>
      <xdr:col>30</xdr:col>
      <xdr:colOff>92075</xdr:colOff>
      <xdr:row>496</xdr:row>
      <xdr:rowOff>41275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476250</xdr:colOff>
      <xdr:row>19</xdr:row>
      <xdr:rowOff>38100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ft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t0"/>
      <sheetName val="fft1"/>
      <sheetName val="fft2"/>
      <sheetName val="fft3"/>
      <sheetName val="fft_szoras"/>
      <sheetName val="fr1-10"/>
      <sheetName val="fr11-20"/>
      <sheetName val="fr21-30"/>
      <sheetName val="fr31-40"/>
      <sheetName val="fr41-50"/>
      <sheetName val="fr51-60"/>
      <sheetName val="fr61-70"/>
      <sheetName val="fr71-80"/>
      <sheetName val="fr81-90"/>
      <sheetName val="fr91-100"/>
      <sheetName val="fr101-110"/>
      <sheetName val="fr111-120"/>
      <sheetName val="fr121-129"/>
      <sheetName val="acc_másodpercek"/>
      <sheetName val="OAM1"/>
      <sheetName val="OAM2"/>
      <sheetName val="OAM3"/>
      <sheetName val="OAM1 (2)"/>
      <sheetName val="OAM1 (3)"/>
      <sheetName val="modellek"/>
      <sheetName val="modellek2"/>
      <sheetName val="modellek3"/>
      <sheetName val="4000+"/>
      <sheetName val="ido-modell"/>
      <sheetName val="ido2"/>
      <sheetName val="ido3"/>
      <sheetName val="ido4"/>
      <sheetName val="Y0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15">
          <cell r="U615">
            <v>-0.10693285429369799</v>
          </cell>
        </row>
        <row r="616">
          <cell r="U616">
            <v>-4.561545852073743E-2</v>
          </cell>
        </row>
        <row r="617">
          <cell r="U617">
            <v>-0.17354681715151138</v>
          </cell>
        </row>
        <row r="618">
          <cell r="U618">
            <v>-2.4785230854798154E-2</v>
          </cell>
        </row>
        <row r="619">
          <cell r="U619">
            <v>7.5187316898870829E-2</v>
          </cell>
        </row>
        <row r="620">
          <cell r="U620">
            <v>0.16024424125430467</v>
          </cell>
        </row>
        <row r="621">
          <cell r="U621">
            <v>6.808367365507477E-2</v>
          </cell>
        </row>
        <row r="622">
          <cell r="U622">
            <v>0.10530900236076704</v>
          </cell>
        </row>
        <row r="623">
          <cell r="U623">
            <v>5.599633177424565E-2</v>
          </cell>
        </row>
        <row r="624">
          <cell r="U624">
            <v>0.11612508347365279</v>
          </cell>
        </row>
        <row r="625">
          <cell r="U625">
            <v>0.10270610332632657</v>
          </cell>
        </row>
        <row r="626">
          <cell r="U626">
            <v>0.18461208752936287</v>
          </cell>
        </row>
        <row r="627">
          <cell r="U627">
            <v>5.3268961091990197E-2</v>
          </cell>
        </row>
        <row r="628">
          <cell r="U628">
            <v>5.2027125222338731E-2</v>
          </cell>
        </row>
        <row r="629">
          <cell r="U629">
            <v>0.13860708761598112</v>
          </cell>
        </row>
        <row r="630">
          <cell r="U630">
            <v>0.19394890303411824</v>
          </cell>
        </row>
        <row r="631">
          <cell r="U631">
            <v>0.26419883413437617</v>
          </cell>
        </row>
        <row r="632">
          <cell r="U632">
            <v>0.31350192879782812</v>
          </cell>
        </row>
        <row r="633">
          <cell r="U633">
            <v>0.35311432996336106</v>
          </cell>
        </row>
        <row r="634">
          <cell r="U634">
            <v>0.39985302311616072</v>
          </cell>
        </row>
        <row r="635">
          <cell r="U635">
            <v>0.42149234520347889</v>
          </cell>
        </row>
        <row r="636">
          <cell r="U636">
            <v>0.4544792752593721</v>
          </cell>
        </row>
        <row r="637">
          <cell r="U637">
            <v>0.47532804395706879</v>
          </cell>
        </row>
        <row r="638">
          <cell r="U638">
            <v>0.48835932086572398</v>
          </cell>
        </row>
        <row r="639">
          <cell r="U639">
            <v>0.48710567731505061</v>
          </cell>
        </row>
        <row r="640">
          <cell r="U640">
            <v>0.47286237616140103</v>
          </cell>
        </row>
        <row r="641">
          <cell r="U641">
            <v>0.45438909421727275</v>
          </cell>
        </row>
        <row r="642">
          <cell r="U642">
            <v>0.40412843104679186</v>
          </cell>
        </row>
        <row r="643">
          <cell r="U643">
            <v>0.43731828542798828</v>
          </cell>
        </row>
        <row r="644">
          <cell r="U644">
            <v>0.4630466231420392</v>
          </cell>
        </row>
        <row r="645">
          <cell r="U645">
            <v>0.43841267357204045</v>
          </cell>
        </row>
        <row r="646">
          <cell r="U646">
            <v>0.46050670470818461</v>
          </cell>
        </row>
        <row r="647">
          <cell r="U647">
            <v>0.48468103310106325</v>
          </cell>
        </row>
        <row r="648">
          <cell r="U648">
            <v>0.44414965158523256</v>
          </cell>
        </row>
        <row r="649">
          <cell r="U649">
            <v>0.46198157079614183</v>
          </cell>
        </row>
        <row r="650">
          <cell r="U650">
            <v>0.47234389413021549</v>
          </cell>
        </row>
        <row r="651">
          <cell r="U651">
            <v>0.44506746805360631</v>
          </cell>
        </row>
        <row r="652">
          <cell r="U652">
            <v>0.45641908466539666</v>
          </cell>
        </row>
        <row r="653">
          <cell r="U653">
            <v>0.43710256720397483</v>
          </cell>
        </row>
        <row r="654">
          <cell r="U654">
            <v>0.44828571558276203</v>
          </cell>
        </row>
        <row r="655">
          <cell r="U655">
            <v>0.44954551763510048</v>
          </cell>
        </row>
        <row r="656">
          <cell r="U656">
            <v>0.45188266706400809</v>
          </cell>
        </row>
        <row r="657">
          <cell r="U657">
            <v>0.47158135013353941</v>
          </cell>
        </row>
        <row r="658">
          <cell r="U658">
            <v>0.49139774671229375</v>
          </cell>
        </row>
        <row r="659">
          <cell r="U659">
            <v>0.47668285391808074</v>
          </cell>
        </row>
        <row r="660">
          <cell r="U660">
            <v>0.48870032998923985</v>
          </cell>
        </row>
        <row r="661">
          <cell r="U661">
            <v>0.48955061530640331</v>
          </cell>
        </row>
        <row r="662">
          <cell r="U662">
            <v>0.49138166767764635</v>
          </cell>
        </row>
        <row r="663">
          <cell r="U663">
            <v>0.5095160211159232</v>
          </cell>
        </row>
        <row r="664">
          <cell r="U664">
            <v>0.51124356996866782</v>
          </cell>
        </row>
        <row r="665">
          <cell r="U665">
            <v>0.5214116896089932</v>
          </cell>
        </row>
        <row r="666">
          <cell r="U666">
            <v>0.53928642425035966</v>
          </cell>
        </row>
        <row r="667">
          <cell r="U667">
            <v>0.52617604948080621</v>
          </cell>
        </row>
        <row r="668">
          <cell r="U668">
            <v>0.51713158745351473</v>
          </cell>
        </row>
        <row r="669">
          <cell r="U669">
            <v>0.49847484698503386</v>
          </cell>
        </row>
        <row r="670">
          <cell r="U670">
            <v>0.49260523357540376</v>
          </cell>
        </row>
        <row r="671">
          <cell r="U671">
            <v>0.47531338987386301</v>
          </cell>
        </row>
        <row r="672">
          <cell r="U672">
            <v>0.45907009872529675</v>
          </cell>
        </row>
        <row r="673">
          <cell r="U673">
            <v>0.46698730972356817</v>
          </cell>
        </row>
        <row r="674">
          <cell r="U674">
            <v>0.48986969976665895</v>
          </cell>
        </row>
        <row r="675">
          <cell r="U675">
            <v>0.50979161151978958</v>
          </cell>
        </row>
        <row r="676">
          <cell r="U676">
            <v>0.51906886365901261</v>
          </cell>
        </row>
        <row r="677">
          <cell r="U677">
            <v>0.48367876319916592</v>
          </cell>
        </row>
        <row r="678">
          <cell r="U678">
            <v>0.48578874750851991</v>
          </cell>
        </row>
        <row r="679">
          <cell r="U679">
            <v>0.5004023504638182</v>
          </cell>
        </row>
        <row r="680">
          <cell r="U680">
            <v>0.48629997369241995</v>
          </cell>
        </row>
        <row r="681">
          <cell r="U681">
            <v>0.49156065538717758</v>
          </cell>
        </row>
        <row r="682">
          <cell r="U682">
            <v>0.47704044840420229</v>
          </cell>
        </row>
        <row r="683">
          <cell r="U683">
            <v>0.49211298726687253</v>
          </cell>
        </row>
        <row r="684">
          <cell r="U684">
            <v>0.49995916933989099</v>
          </cell>
        </row>
        <row r="685">
          <cell r="U685">
            <v>0.49270949879838705</v>
          </cell>
        </row>
        <row r="686">
          <cell r="U686">
            <v>0.51015197315018546</v>
          </cell>
        </row>
        <row r="687">
          <cell r="U687">
            <v>0.51197313871093919</v>
          </cell>
        </row>
        <row r="688">
          <cell r="U688">
            <v>0.51713752364700172</v>
          </cell>
        </row>
        <row r="689">
          <cell r="U689">
            <v>0.50207961647371457</v>
          </cell>
        </row>
        <row r="690">
          <cell r="U690">
            <v>0.52356310892094415</v>
          </cell>
        </row>
        <row r="691">
          <cell r="U691">
            <v>0.53839589991797188</v>
          </cell>
        </row>
        <row r="692">
          <cell r="U692">
            <v>0.54110347331080799</v>
          </cell>
        </row>
        <row r="693">
          <cell r="U693">
            <v>0.53230159119906939</v>
          </cell>
        </row>
        <row r="694">
          <cell r="U694">
            <v>0.52627049228625622</v>
          </cell>
        </row>
        <row r="695">
          <cell r="U695">
            <v>0.54113789167269566</v>
          </cell>
        </row>
        <row r="696">
          <cell r="U696">
            <v>0.54036669336477161</v>
          </cell>
        </row>
        <row r="697">
          <cell r="U697">
            <v>0.55709040408406196</v>
          </cell>
        </row>
        <row r="698">
          <cell r="U698">
            <v>0.5428339068982605</v>
          </cell>
        </row>
        <row r="699">
          <cell r="U699">
            <v>0.53489277074041841</v>
          </cell>
        </row>
        <row r="700">
          <cell r="U700">
            <v>0.52949192305835446</v>
          </cell>
        </row>
        <row r="701">
          <cell r="U701">
            <v>0.52546250093751501</v>
          </cell>
        </row>
        <row r="702">
          <cell r="U702">
            <v>0.52891899558751898</v>
          </cell>
        </row>
        <row r="703">
          <cell r="U703">
            <v>0.54364748952998476</v>
          </cell>
        </row>
        <row r="704">
          <cell r="U704">
            <v>0.53348735908763367</v>
          </cell>
        </row>
        <row r="705">
          <cell r="U705">
            <v>0.53126380856209432</v>
          </cell>
        </row>
        <row r="706">
          <cell r="U706">
            <v>0.54191050146373243</v>
          </cell>
        </row>
        <row r="707">
          <cell r="U707">
            <v>0.53126369956788622</v>
          </cell>
        </row>
        <row r="708">
          <cell r="U708">
            <v>0.54174896708561093</v>
          </cell>
        </row>
        <row r="709">
          <cell r="U709">
            <v>0.54642741485878277</v>
          </cell>
        </row>
        <row r="710">
          <cell r="U710">
            <v>0.55482970137358545</v>
          </cell>
        </row>
        <row r="711">
          <cell r="U711">
            <v>0.54884192655624142</v>
          </cell>
        </row>
        <row r="712">
          <cell r="U712">
            <v>0.5614199758760422</v>
          </cell>
        </row>
        <row r="713">
          <cell r="U713">
            <v>0.56923714791331037</v>
          </cell>
        </row>
        <row r="714">
          <cell r="U714">
            <v>0.56588891476679826</v>
          </cell>
        </row>
        <row r="715">
          <cell r="U715">
            <v>0.57792483732315514</v>
          </cell>
        </row>
        <row r="716">
          <cell r="U716">
            <v>0.58941333324206047</v>
          </cell>
        </row>
        <row r="717">
          <cell r="U717">
            <v>0.58013297045130119</v>
          </cell>
        </row>
        <row r="718">
          <cell r="U718">
            <v>0.59067663681392946</v>
          </cell>
        </row>
        <row r="719">
          <cell r="U719">
            <v>0.5972112755878114</v>
          </cell>
        </row>
        <row r="720">
          <cell r="U720">
            <v>0.60021225381501042</v>
          </cell>
        </row>
        <row r="721">
          <cell r="U721">
            <v>0.6027865209446015</v>
          </cell>
        </row>
        <row r="722">
          <cell r="U722">
            <v>0.61023467992947111</v>
          </cell>
        </row>
        <row r="723">
          <cell r="U723">
            <v>0.60760443944250009</v>
          </cell>
        </row>
        <row r="724">
          <cell r="U724">
            <v>0.60426699308361564</v>
          </cell>
        </row>
        <row r="725">
          <cell r="U725">
            <v>0.60448934368829821</v>
          </cell>
        </row>
        <row r="726">
          <cell r="U726">
            <v>0.61237968641253249</v>
          </cell>
        </row>
        <row r="727">
          <cell r="U727">
            <v>0.6079083772309819</v>
          </cell>
        </row>
        <row r="728">
          <cell r="U728">
            <v>0.60674470094242061</v>
          </cell>
        </row>
        <row r="729">
          <cell r="U729">
            <v>0.60061051140878452</v>
          </cell>
        </row>
        <row r="730">
          <cell r="U730">
            <v>0.59498224510841002</v>
          </cell>
        </row>
        <row r="731">
          <cell r="U731">
            <v>0.60521846094089438</v>
          </cell>
        </row>
        <row r="732">
          <cell r="U732">
            <v>0.61371724961495444</v>
          </cell>
        </row>
        <row r="733">
          <cell r="U733">
            <v>0.611486761907999</v>
          </cell>
        </row>
        <row r="734">
          <cell r="U734">
            <v>0.62118328290075109</v>
          </cell>
        </row>
        <row r="735">
          <cell r="U735">
            <v>0.62648752953757403</v>
          </cell>
        </row>
        <row r="736">
          <cell r="U736">
            <v>0.6324745686317621</v>
          </cell>
        </row>
        <row r="737">
          <cell r="U737">
            <v>0.63228871597404757</v>
          </cell>
        </row>
        <row r="738">
          <cell r="U738">
            <v>0.63119018258172477</v>
          </cell>
        </row>
        <row r="739">
          <cell r="U739">
            <v>0.62900772096295243</v>
          </cell>
        </row>
        <row r="740">
          <cell r="U740">
            <v>0.63611383628455465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miau.gau.hu/myx-free/coco/test/153651720170105135023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miau.gau.hu/myx-free/coco/test/226094520170105141444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miau.gau.hu/miau/221/fft_v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4"/>
  <sheetViews>
    <sheetView workbookViewId="0">
      <selection activeCell="Q1" sqref="Q1"/>
    </sheetView>
  </sheetViews>
  <sheetFormatPr defaultRowHeight="14.5" x14ac:dyDescent="0.35"/>
  <sheetData>
    <row r="1" spans="1:15" x14ac:dyDescent="0.3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5">
      <c r="A2" s="1">
        <v>0.50277777777777777</v>
      </c>
      <c r="B2">
        <v>178</v>
      </c>
      <c r="C2">
        <v>301</v>
      </c>
      <c r="D2">
        <v>271</v>
      </c>
      <c r="E2">
        <v>280</v>
      </c>
      <c r="F2">
        <v>260</v>
      </c>
      <c r="G2">
        <v>128</v>
      </c>
      <c r="H2">
        <v>148</v>
      </c>
      <c r="I2">
        <v>129</v>
      </c>
      <c r="J2">
        <v>153</v>
      </c>
      <c r="K2">
        <v>135</v>
      </c>
      <c r="L2">
        <v>66</v>
      </c>
      <c r="M2">
        <v>298</v>
      </c>
      <c r="N2">
        <v>297</v>
      </c>
      <c r="O2">
        <v>1111</v>
      </c>
    </row>
    <row r="3" spans="1:15" x14ac:dyDescent="0.35">
      <c r="A3" s="1">
        <v>0.50347222222222221</v>
      </c>
      <c r="B3">
        <v>313</v>
      </c>
      <c r="C3">
        <v>168</v>
      </c>
      <c r="D3">
        <v>31</v>
      </c>
      <c r="E3">
        <v>321</v>
      </c>
      <c r="F3">
        <v>237</v>
      </c>
      <c r="G3">
        <v>314</v>
      </c>
      <c r="H3">
        <v>238</v>
      </c>
      <c r="I3">
        <v>212</v>
      </c>
      <c r="J3">
        <v>50</v>
      </c>
      <c r="K3">
        <v>157</v>
      </c>
      <c r="L3">
        <v>34</v>
      </c>
      <c r="M3">
        <v>38</v>
      </c>
      <c r="N3">
        <v>299</v>
      </c>
      <c r="O3">
        <v>1112</v>
      </c>
    </row>
    <row r="4" spans="1:15" x14ac:dyDescent="0.35">
      <c r="A4" s="1">
        <v>0.50416666666666665</v>
      </c>
      <c r="B4">
        <v>260</v>
      </c>
      <c r="C4">
        <v>64</v>
      </c>
      <c r="D4">
        <v>179</v>
      </c>
      <c r="E4">
        <v>273</v>
      </c>
      <c r="F4">
        <v>274</v>
      </c>
      <c r="G4">
        <v>262</v>
      </c>
      <c r="H4">
        <v>120</v>
      </c>
      <c r="I4">
        <v>320</v>
      </c>
      <c r="J4">
        <v>164</v>
      </c>
      <c r="K4">
        <v>296</v>
      </c>
      <c r="L4">
        <v>237</v>
      </c>
      <c r="M4">
        <v>20</v>
      </c>
      <c r="N4">
        <v>101</v>
      </c>
      <c r="O4">
        <v>1113</v>
      </c>
    </row>
    <row r="5" spans="1:15" x14ac:dyDescent="0.35">
      <c r="A5" s="1">
        <v>0.50486111111111109</v>
      </c>
      <c r="B5">
        <v>269</v>
      </c>
      <c r="C5">
        <v>209</v>
      </c>
      <c r="D5">
        <v>321</v>
      </c>
      <c r="E5">
        <v>65</v>
      </c>
      <c r="F5">
        <v>234</v>
      </c>
      <c r="G5">
        <v>303</v>
      </c>
      <c r="H5">
        <v>4</v>
      </c>
      <c r="I5">
        <v>201</v>
      </c>
      <c r="J5">
        <v>105</v>
      </c>
      <c r="K5">
        <v>180</v>
      </c>
      <c r="L5">
        <v>280</v>
      </c>
      <c r="M5">
        <v>188</v>
      </c>
      <c r="N5">
        <v>308</v>
      </c>
      <c r="O5">
        <v>1114</v>
      </c>
    </row>
    <row r="6" spans="1:15" x14ac:dyDescent="0.35">
      <c r="A6" s="1">
        <v>0.50555555555555554</v>
      </c>
      <c r="B6">
        <v>251</v>
      </c>
      <c r="C6">
        <v>110</v>
      </c>
      <c r="D6">
        <v>186</v>
      </c>
      <c r="E6">
        <v>300</v>
      </c>
      <c r="F6">
        <v>246</v>
      </c>
      <c r="G6">
        <v>220</v>
      </c>
      <c r="H6">
        <v>24</v>
      </c>
      <c r="I6">
        <v>220</v>
      </c>
      <c r="J6">
        <v>90</v>
      </c>
      <c r="K6">
        <v>312</v>
      </c>
      <c r="L6">
        <v>305</v>
      </c>
      <c r="M6">
        <v>165</v>
      </c>
      <c r="N6">
        <v>106</v>
      </c>
      <c r="O6">
        <v>1115</v>
      </c>
    </row>
    <row r="7" spans="1:15" x14ac:dyDescent="0.35">
      <c r="A7" s="1">
        <v>0.50624999999999998</v>
      </c>
      <c r="B7">
        <v>305</v>
      </c>
      <c r="C7">
        <v>9</v>
      </c>
      <c r="D7">
        <v>177</v>
      </c>
      <c r="E7">
        <v>48</v>
      </c>
      <c r="F7">
        <v>56</v>
      </c>
      <c r="G7">
        <v>228</v>
      </c>
      <c r="H7">
        <v>205</v>
      </c>
      <c r="I7">
        <v>271</v>
      </c>
      <c r="J7">
        <v>278</v>
      </c>
      <c r="K7">
        <v>207</v>
      </c>
      <c r="L7">
        <v>253</v>
      </c>
      <c r="M7">
        <v>214</v>
      </c>
      <c r="N7">
        <v>124</v>
      </c>
      <c r="O7">
        <v>1116</v>
      </c>
    </row>
    <row r="8" spans="1:15" x14ac:dyDescent="0.35">
      <c r="A8" s="1">
        <v>0.50694444444444442</v>
      </c>
      <c r="B8">
        <v>312</v>
      </c>
      <c r="C8">
        <v>76</v>
      </c>
      <c r="D8">
        <v>303</v>
      </c>
      <c r="E8">
        <v>68</v>
      </c>
      <c r="F8">
        <v>169</v>
      </c>
      <c r="G8">
        <v>251</v>
      </c>
      <c r="H8">
        <v>288</v>
      </c>
      <c r="I8">
        <v>267</v>
      </c>
      <c r="J8">
        <v>19</v>
      </c>
      <c r="K8">
        <v>82</v>
      </c>
      <c r="L8">
        <v>284</v>
      </c>
      <c r="M8">
        <v>170</v>
      </c>
      <c r="N8">
        <v>185</v>
      </c>
      <c r="O8">
        <v>1117</v>
      </c>
    </row>
    <row r="9" spans="1:15" x14ac:dyDescent="0.35">
      <c r="A9" s="1">
        <v>0.50763888888888886</v>
      </c>
      <c r="B9">
        <v>130</v>
      </c>
      <c r="C9">
        <v>199</v>
      </c>
      <c r="D9">
        <v>140</v>
      </c>
      <c r="E9">
        <v>7</v>
      </c>
      <c r="F9">
        <v>268</v>
      </c>
      <c r="G9">
        <v>139</v>
      </c>
      <c r="H9">
        <v>314</v>
      </c>
      <c r="I9">
        <v>249</v>
      </c>
      <c r="J9">
        <v>204</v>
      </c>
      <c r="K9">
        <v>185</v>
      </c>
      <c r="L9">
        <v>54</v>
      </c>
      <c r="M9">
        <v>103</v>
      </c>
      <c r="N9">
        <v>227</v>
      </c>
      <c r="O9">
        <v>1118</v>
      </c>
    </row>
    <row r="10" spans="1:15" x14ac:dyDescent="0.35">
      <c r="A10" s="1">
        <v>0.5083333333333333</v>
      </c>
      <c r="B10">
        <v>297</v>
      </c>
      <c r="C10">
        <v>226</v>
      </c>
      <c r="D10">
        <v>143</v>
      </c>
      <c r="E10">
        <v>228</v>
      </c>
      <c r="F10">
        <v>213</v>
      </c>
      <c r="G10">
        <v>283</v>
      </c>
      <c r="H10">
        <v>160</v>
      </c>
      <c r="I10">
        <v>140</v>
      </c>
      <c r="J10">
        <v>110</v>
      </c>
      <c r="K10">
        <v>70</v>
      </c>
      <c r="L10">
        <v>274</v>
      </c>
      <c r="M10">
        <v>244</v>
      </c>
      <c r="N10">
        <v>137</v>
      </c>
      <c r="O10">
        <v>1119</v>
      </c>
    </row>
    <row r="11" spans="1:15" x14ac:dyDescent="0.35">
      <c r="A11" s="1">
        <v>0.50902777777777775</v>
      </c>
      <c r="B11">
        <v>240</v>
      </c>
      <c r="C11">
        <v>153</v>
      </c>
      <c r="D11">
        <v>323</v>
      </c>
      <c r="E11">
        <v>52</v>
      </c>
      <c r="F11">
        <v>248</v>
      </c>
      <c r="G11">
        <v>322</v>
      </c>
      <c r="H11">
        <v>162</v>
      </c>
      <c r="I11">
        <v>64</v>
      </c>
      <c r="J11">
        <v>246</v>
      </c>
      <c r="K11">
        <v>130</v>
      </c>
      <c r="L11">
        <v>65</v>
      </c>
      <c r="M11">
        <v>194</v>
      </c>
      <c r="N11">
        <v>247</v>
      </c>
      <c r="O11">
        <v>1120</v>
      </c>
    </row>
    <row r="12" spans="1:15" x14ac:dyDescent="0.35">
      <c r="A12" s="1">
        <v>0.50972222222222219</v>
      </c>
      <c r="B12">
        <v>138</v>
      </c>
      <c r="C12">
        <v>184</v>
      </c>
      <c r="D12">
        <v>175</v>
      </c>
      <c r="E12">
        <v>82</v>
      </c>
      <c r="F12">
        <v>200</v>
      </c>
      <c r="G12">
        <v>289</v>
      </c>
      <c r="H12">
        <v>189</v>
      </c>
      <c r="I12">
        <v>73</v>
      </c>
      <c r="J12">
        <v>235</v>
      </c>
      <c r="K12">
        <v>175</v>
      </c>
      <c r="L12">
        <v>223</v>
      </c>
      <c r="M12">
        <v>76</v>
      </c>
      <c r="N12">
        <v>143</v>
      </c>
      <c r="O12">
        <v>1121</v>
      </c>
    </row>
    <row r="13" spans="1:15" x14ac:dyDescent="0.35">
      <c r="A13" s="1">
        <v>0.51041666666666663</v>
      </c>
      <c r="B13">
        <v>107</v>
      </c>
      <c r="C13">
        <v>116</v>
      </c>
      <c r="D13">
        <v>257</v>
      </c>
      <c r="E13">
        <v>2</v>
      </c>
      <c r="F13">
        <v>126</v>
      </c>
      <c r="G13">
        <v>277</v>
      </c>
      <c r="H13">
        <v>99</v>
      </c>
      <c r="I13">
        <v>215</v>
      </c>
      <c r="J13">
        <v>169</v>
      </c>
      <c r="K13">
        <v>301</v>
      </c>
      <c r="L13">
        <v>269</v>
      </c>
      <c r="M13">
        <v>178</v>
      </c>
      <c r="N13">
        <v>105</v>
      </c>
      <c r="O13">
        <v>1122</v>
      </c>
    </row>
    <row r="14" spans="1:15" x14ac:dyDescent="0.35">
      <c r="A14" s="1">
        <v>0.51111111111111118</v>
      </c>
      <c r="B14">
        <v>173</v>
      </c>
      <c r="C14">
        <v>282</v>
      </c>
      <c r="D14">
        <v>171</v>
      </c>
      <c r="E14">
        <v>194</v>
      </c>
      <c r="F14">
        <v>79</v>
      </c>
      <c r="G14">
        <v>3</v>
      </c>
      <c r="H14">
        <v>285</v>
      </c>
      <c r="I14">
        <v>36</v>
      </c>
      <c r="J14">
        <v>259</v>
      </c>
      <c r="K14">
        <v>273</v>
      </c>
      <c r="L14">
        <v>70</v>
      </c>
      <c r="M14">
        <v>139</v>
      </c>
      <c r="N14">
        <v>66</v>
      </c>
      <c r="O14">
        <v>1123</v>
      </c>
    </row>
    <row r="15" spans="1:15" x14ac:dyDescent="0.35">
      <c r="A15" s="1">
        <v>0.51180555555555551</v>
      </c>
      <c r="B15">
        <v>116</v>
      </c>
      <c r="C15">
        <v>292</v>
      </c>
      <c r="D15">
        <v>198</v>
      </c>
      <c r="E15">
        <v>21</v>
      </c>
      <c r="F15">
        <v>33</v>
      </c>
      <c r="G15">
        <v>4</v>
      </c>
      <c r="H15">
        <v>143</v>
      </c>
      <c r="I15">
        <v>308</v>
      </c>
      <c r="J15">
        <v>213</v>
      </c>
      <c r="K15">
        <v>89</v>
      </c>
      <c r="L15">
        <v>302</v>
      </c>
      <c r="M15">
        <v>10</v>
      </c>
      <c r="N15">
        <v>280</v>
      </c>
      <c r="O15">
        <v>1124</v>
      </c>
    </row>
    <row r="16" spans="1:15" x14ac:dyDescent="0.35">
      <c r="A16" s="1">
        <v>0.51250000000000007</v>
      </c>
      <c r="B16">
        <v>41</v>
      </c>
      <c r="C16">
        <v>79</v>
      </c>
      <c r="D16">
        <v>196</v>
      </c>
      <c r="E16">
        <v>101</v>
      </c>
      <c r="F16">
        <v>140</v>
      </c>
      <c r="G16">
        <v>50</v>
      </c>
      <c r="H16">
        <v>176</v>
      </c>
      <c r="I16">
        <v>254</v>
      </c>
      <c r="J16">
        <v>306</v>
      </c>
      <c r="K16">
        <v>254</v>
      </c>
      <c r="L16">
        <v>86</v>
      </c>
      <c r="M16">
        <v>67</v>
      </c>
      <c r="N16">
        <v>310</v>
      </c>
      <c r="O16">
        <v>1125</v>
      </c>
    </row>
    <row r="17" spans="1:15" x14ac:dyDescent="0.35">
      <c r="A17" s="1">
        <v>0.5131944444444444</v>
      </c>
      <c r="B17">
        <v>120</v>
      </c>
      <c r="C17">
        <v>106</v>
      </c>
      <c r="D17">
        <v>299</v>
      </c>
      <c r="E17">
        <v>245</v>
      </c>
      <c r="F17">
        <v>29</v>
      </c>
      <c r="G17">
        <v>180</v>
      </c>
      <c r="H17">
        <v>5</v>
      </c>
      <c r="I17">
        <v>269</v>
      </c>
      <c r="J17">
        <v>314</v>
      </c>
      <c r="K17">
        <v>66</v>
      </c>
      <c r="L17">
        <v>294</v>
      </c>
      <c r="M17">
        <v>88</v>
      </c>
      <c r="N17">
        <v>296</v>
      </c>
      <c r="O17">
        <v>1126</v>
      </c>
    </row>
    <row r="18" spans="1:15" x14ac:dyDescent="0.35">
      <c r="A18" s="1">
        <v>0.51388888888888895</v>
      </c>
      <c r="B18">
        <v>204</v>
      </c>
      <c r="C18">
        <v>200</v>
      </c>
      <c r="D18">
        <v>322</v>
      </c>
      <c r="E18">
        <v>76</v>
      </c>
      <c r="F18">
        <v>217</v>
      </c>
      <c r="G18">
        <v>157</v>
      </c>
      <c r="H18">
        <v>220</v>
      </c>
      <c r="I18">
        <v>186</v>
      </c>
      <c r="J18">
        <v>270</v>
      </c>
      <c r="K18">
        <v>120</v>
      </c>
      <c r="L18">
        <v>120</v>
      </c>
      <c r="M18">
        <v>52</v>
      </c>
      <c r="N18">
        <v>39</v>
      </c>
      <c r="O18">
        <v>1127</v>
      </c>
    </row>
    <row r="19" spans="1:15" x14ac:dyDescent="0.35">
      <c r="A19" s="1">
        <v>0.51458333333333328</v>
      </c>
      <c r="B19">
        <v>68</v>
      </c>
      <c r="C19">
        <v>94</v>
      </c>
      <c r="D19">
        <v>185</v>
      </c>
      <c r="E19">
        <v>205</v>
      </c>
      <c r="F19">
        <v>19</v>
      </c>
      <c r="G19">
        <v>150</v>
      </c>
      <c r="H19">
        <v>110</v>
      </c>
      <c r="I19">
        <v>237</v>
      </c>
      <c r="J19">
        <v>88</v>
      </c>
      <c r="K19">
        <v>103</v>
      </c>
      <c r="L19">
        <v>126</v>
      </c>
      <c r="M19">
        <v>189</v>
      </c>
      <c r="N19">
        <v>284</v>
      </c>
      <c r="O19">
        <v>1128</v>
      </c>
    </row>
    <row r="20" spans="1:15" x14ac:dyDescent="0.35">
      <c r="A20" s="1">
        <v>0.51527777777777783</v>
      </c>
      <c r="B20">
        <v>166</v>
      </c>
      <c r="C20">
        <v>52</v>
      </c>
      <c r="D20">
        <v>199</v>
      </c>
      <c r="E20">
        <v>214</v>
      </c>
      <c r="F20">
        <v>162</v>
      </c>
      <c r="G20">
        <v>288</v>
      </c>
      <c r="H20">
        <v>96</v>
      </c>
      <c r="I20">
        <v>168</v>
      </c>
      <c r="J20">
        <v>75</v>
      </c>
      <c r="K20">
        <v>302</v>
      </c>
      <c r="L20">
        <v>261</v>
      </c>
      <c r="M20">
        <v>314</v>
      </c>
      <c r="N20">
        <v>260</v>
      </c>
      <c r="O20">
        <v>1129</v>
      </c>
    </row>
    <row r="21" spans="1:15" x14ac:dyDescent="0.35">
      <c r="A21" s="1">
        <v>0.51597222222222217</v>
      </c>
      <c r="B21">
        <v>292</v>
      </c>
      <c r="C21">
        <v>86</v>
      </c>
      <c r="D21">
        <v>218</v>
      </c>
      <c r="E21">
        <v>38</v>
      </c>
      <c r="F21">
        <v>52</v>
      </c>
      <c r="G21">
        <v>307</v>
      </c>
      <c r="H21">
        <v>306</v>
      </c>
      <c r="I21">
        <v>284</v>
      </c>
      <c r="J21">
        <v>183</v>
      </c>
      <c r="K21">
        <v>310</v>
      </c>
      <c r="L21">
        <v>229</v>
      </c>
      <c r="M21">
        <v>40</v>
      </c>
      <c r="N21">
        <v>59</v>
      </c>
      <c r="O21">
        <v>1130</v>
      </c>
    </row>
    <row r="22" spans="1:15" x14ac:dyDescent="0.35">
      <c r="A22" s="1">
        <v>0.51666666666666672</v>
      </c>
      <c r="B22">
        <v>171</v>
      </c>
      <c r="C22">
        <v>320</v>
      </c>
      <c r="D22">
        <v>247</v>
      </c>
      <c r="E22">
        <v>308</v>
      </c>
      <c r="F22">
        <v>231</v>
      </c>
      <c r="G22">
        <v>31</v>
      </c>
      <c r="H22">
        <v>218</v>
      </c>
      <c r="I22">
        <v>57</v>
      </c>
      <c r="J22">
        <v>197</v>
      </c>
      <c r="K22">
        <v>149</v>
      </c>
      <c r="L22">
        <v>172</v>
      </c>
      <c r="M22">
        <v>157</v>
      </c>
      <c r="N22">
        <v>70</v>
      </c>
      <c r="O22">
        <v>1131</v>
      </c>
    </row>
    <row r="23" spans="1:15" x14ac:dyDescent="0.35">
      <c r="A23" s="1">
        <v>0.51736111111111105</v>
      </c>
      <c r="B23">
        <v>184</v>
      </c>
      <c r="C23">
        <v>83</v>
      </c>
      <c r="D23">
        <v>291</v>
      </c>
      <c r="E23">
        <v>315</v>
      </c>
      <c r="F23">
        <v>122</v>
      </c>
      <c r="G23">
        <v>114</v>
      </c>
      <c r="H23">
        <v>276</v>
      </c>
      <c r="I23">
        <v>80</v>
      </c>
      <c r="J23">
        <v>141</v>
      </c>
      <c r="K23">
        <v>177</v>
      </c>
      <c r="L23">
        <v>184</v>
      </c>
      <c r="M23">
        <v>115</v>
      </c>
      <c r="N23">
        <v>193</v>
      </c>
      <c r="O23">
        <v>1132</v>
      </c>
    </row>
    <row r="24" spans="1:15" x14ac:dyDescent="0.35">
      <c r="A24" s="1">
        <v>0.5180555555555556</v>
      </c>
      <c r="B24">
        <v>242</v>
      </c>
      <c r="C24">
        <v>170</v>
      </c>
      <c r="D24">
        <v>181</v>
      </c>
      <c r="E24">
        <v>252</v>
      </c>
      <c r="F24">
        <v>189</v>
      </c>
      <c r="G24">
        <v>302</v>
      </c>
      <c r="H24">
        <v>167</v>
      </c>
      <c r="I24">
        <v>322</v>
      </c>
      <c r="J24">
        <v>126</v>
      </c>
      <c r="K24">
        <v>129</v>
      </c>
      <c r="L24">
        <v>321</v>
      </c>
      <c r="M24">
        <v>297</v>
      </c>
      <c r="N24">
        <v>273</v>
      </c>
      <c r="O24">
        <v>1133</v>
      </c>
    </row>
    <row r="25" spans="1:15" x14ac:dyDescent="0.35">
      <c r="A25" s="1">
        <v>0.51874999999999993</v>
      </c>
      <c r="B25">
        <v>135</v>
      </c>
      <c r="C25">
        <v>287</v>
      </c>
      <c r="D25">
        <v>254</v>
      </c>
      <c r="E25">
        <v>129</v>
      </c>
      <c r="F25">
        <v>143</v>
      </c>
      <c r="G25">
        <v>192</v>
      </c>
      <c r="H25">
        <v>149</v>
      </c>
      <c r="I25">
        <v>291</v>
      </c>
      <c r="J25">
        <v>255</v>
      </c>
      <c r="K25">
        <v>158</v>
      </c>
      <c r="L25">
        <v>283</v>
      </c>
      <c r="M25">
        <v>230</v>
      </c>
      <c r="N25">
        <v>122</v>
      </c>
      <c r="O25">
        <v>1134</v>
      </c>
    </row>
    <row r="26" spans="1:15" x14ac:dyDescent="0.35">
      <c r="A26" s="1">
        <v>0.51944444444444449</v>
      </c>
      <c r="B26">
        <v>314</v>
      </c>
      <c r="C26">
        <v>152</v>
      </c>
      <c r="D26">
        <v>305</v>
      </c>
      <c r="E26">
        <v>268</v>
      </c>
      <c r="F26">
        <v>54</v>
      </c>
      <c r="G26">
        <v>68</v>
      </c>
      <c r="H26">
        <v>184</v>
      </c>
      <c r="I26">
        <v>272</v>
      </c>
      <c r="J26">
        <v>289</v>
      </c>
      <c r="K26">
        <v>231</v>
      </c>
      <c r="L26">
        <v>270</v>
      </c>
      <c r="M26">
        <v>191</v>
      </c>
      <c r="N26">
        <v>316</v>
      </c>
      <c r="O26">
        <v>1135</v>
      </c>
    </row>
    <row r="27" spans="1:15" x14ac:dyDescent="0.35">
      <c r="A27" s="1">
        <v>0.52013888888888882</v>
      </c>
      <c r="B27">
        <v>149</v>
      </c>
      <c r="C27">
        <v>51</v>
      </c>
      <c r="D27">
        <v>165</v>
      </c>
      <c r="E27">
        <v>25</v>
      </c>
      <c r="F27">
        <v>247</v>
      </c>
      <c r="G27">
        <v>243</v>
      </c>
      <c r="H27">
        <v>32</v>
      </c>
      <c r="I27">
        <v>79</v>
      </c>
      <c r="J27">
        <v>45</v>
      </c>
      <c r="K27">
        <v>7</v>
      </c>
      <c r="L27">
        <v>173</v>
      </c>
      <c r="M27">
        <v>51</v>
      </c>
      <c r="N27">
        <v>276</v>
      </c>
      <c r="O27">
        <v>1136</v>
      </c>
    </row>
    <row r="28" spans="1:15" x14ac:dyDescent="0.35">
      <c r="A28" s="1">
        <v>0.52083333333333337</v>
      </c>
      <c r="B28">
        <v>256</v>
      </c>
      <c r="C28">
        <v>33</v>
      </c>
      <c r="D28">
        <v>69</v>
      </c>
      <c r="E28">
        <v>234</v>
      </c>
      <c r="F28">
        <v>304</v>
      </c>
      <c r="G28">
        <v>119</v>
      </c>
      <c r="H28">
        <v>137</v>
      </c>
      <c r="I28">
        <v>136</v>
      </c>
      <c r="J28">
        <v>60</v>
      </c>
      <c r="K28">
        <v>242</v>
      </c>
      <c r="L28">
        <v>256</v>
      </c>
      <c r="M28">
        <v>80</v>
      </c>
      <c r="N28">
        <v>91</v>
      </c>
      <c r="O28">
        <v>1137</v>
      </c>
    </row>
    <row r="29" spans="1:15" x14ac:dyDescent="0.35">
      <c r="A29" s="1">
        <v>0.52152777777777781</v>
      </c>
      <c r="B29">
        <v>244</v>
      </c>
      <c r="C29">
        <v>293</v>
      </c>
      <c r="D29">
        <v>65</v>
      </c>
      <c r="E29">
        <v>8</v>
      </c>
      <c r="F29">
        <v>124</v>
      </c>
      <c r="G29">
        <v>284</v>
      </c>
      <c r="H29">
        <v>85</v>
      </c>
      <c r="I29">
        <v>52</v>
      </c>
      <c r="J29">
        <v>106</v>
      </c>
      <c r="K29">
        <v>28</v>
      </c>
      <c r="L29">
        <v>93</v>
      </c>
      <c r="M29">
        <v>127</v>
      </c>
      <c r="N29">
        <v>221</v>
      </c>
      <c r="O29">
        <v>1138</v>
      </c>
    </row>
    <row r="30" spans="1:15" x14ac:dyDescent="0.35">
      <c r="A30" s="1">
        <v>0.52222222222222225</v>
      </c>
      <c r="B30">
        <v>298</v>
      </c>
      <c r="C30">
        <v>298</v>
      </c>
      <c r="D30">
        <v>22</v>
      </c>
      <c r="E30">
        <v>208</v>
      </c>
      <c r="F30">
        <v>291</v>
      </c>
      <c r="G30">
        <v>271</v>
      </c>
      <c r="H30">
        <v>305</v>
      </c>
      <c r="I30">
        <v>286</v>
      </c>
      <c r="J30">
        <v>85</v>
      </c>
      <c r="K30">
        <v>203</v>
      </c>
      <c r="L30">
        <v>275</v>
      </c>
      <c r="M30">
        <v>30</v>
      </c>
      <c r="N30">
        <v>68</v>
      </c>
      <c r="O30">
        <v>1139</v>
      </c>
    </row>
    <row r="31" spans="1:15" x14ac:dyDescent="0.35">
      <c r="A31" s="1">
        <v>0.5229166666666667</v>
      </c>
      <c r="B31">
        <v>133</v>
      </c>
      <c r="C31">
        <v>273</v>
      </c>
      <c r="D31">
        <v>277</v>
      </c>
      <c r="E31">
        <v>113</v>
      </c>
      <c r="F31">
        <v>77</v>
      </c>
      <c r="G31">
        <v>260</v>
      </c>
      <c r="H31">
        <v>249</v>
      </c>
      <c r="I31">
        <v>28</v>
      </c>
      <c r="J31">
        <v>182</v>
      </c>
      <c r="K31">
        <v>121</v>
      </c>
      <c r="L31">
        <v>73</v>
      </c>
      <c r="M31">
        <v>243</v>
      </c>
      <c r="N31">
        <v>53</v>
      </c>
      <c r="O31">
        <v>1140</v>
      </c>
    </row>
    <row r="32" spans="1:15" x14ac:dyDescent="0.35">
      <c r="A32" s="1">
        <v>0.52361111111111114</v>
      </c>
      <c r="B32">
        <v>79</v>
      </c>
      <c r="C32">
        <v>310</v>
      </c>
      <c r="D32">
        <v>285</v>
      </c>
      <c r="E32">
        <v>172</v>
      </c>
      <c r="F32">
        <v>61</v>
      </c>
      <c r="G32">
        <v>290</v>
      </c>
      <c r="H32">
        <v>291</v>
      </c>
      <c r="I32">
        <v>71</v>
      </c>
      <c r="J32">
        <v>92</v>
      </c>
      <c r="K32">
        <v>284</v>
      </c>
      <c r="L32">
        <v>128</v>
      </c>
      <c r="M32">
        <v>185</v>
      </c>
      <c r="N32">
        <v>6</v>
      </c>
      <c r="O32">
        <v>1141</v>
      </c>
    </row>
    <row r="33" spans="1:15" x14ac:dyDescent="0.35">
      <c r="A33" s="1">
        <v>0.52430555555555558</v>
      </c>
      <c r="B33">
        <v>238</v>
      </c>
      <c r="C33">
        <v>217</v>
      </c>
      <c r="D33">
        <v>62</v>
      </c>
      <c r="E33">
        <v>218</v>
      </c>
      <c r="F33">
        <v>83</v>
      </c>
      <c r="G33">
        <v>153</v>
      </c>
      <c r="H33">
        <v>230</v>
      </c>
      <c r="I33">
        <v>258</v>
      </c>
      <c r="J33">
        <v>108</v>
      </c>
      <c r="K33">
        <v>49</v>
      </c>
      <c r="L33">
        <v>165</v>
      </c>
      <c r="M33">
        <v>280</v>
      </c>
      <c r="N33">
        <v>187</v>
      </c>
      <c r="O33">
        <v>1142</v>
      </c>
    </row>
    <row r="34" spans="1:15" x14ac:dyDescent="0.35">
      <c r="A34" s="1">
        <v>0.52500000000000002</v>
      </c>
      <c r="B34">
        <v>286</v>
      </c>
      <c r="C34">
        <v>276</v>
      </c>
      <c r="D34">
        <v>245</v>
      </c>
      <c r="E34">
        <v>15</v>
      </c>
      <c r="F34">
        <v>51</v>
      </c>
      <c r="G34">
        <v>102</v>
      </c>
      <c r="H34">
        <v>219</v>
      </c>
      <c r="I34">
        <v>302</v>
      </c>
      <c r="J34">
        <v>158</v>
      </c>
      <c r="K34">
        <v>22</v>
      </c>
      <c r="L34">
        <v>288</v>
      </c>
      <c r="M34">
        <v>248</v>
      </c>
      <c r="N34">
        <v>24</v>
      </c>
      <c r="O34">
        <v>1143</v>
      </c>
    </row>
    <row r="35" spans="1:15" x14ac:dyDescent="0.35">
      <c r="A35" s="1">
        <v>0.52569444444444446</v>
      </c>
      <c r="B35">
        <v>145</v>
      </c>
      <c r="C35">
        <v>256</v>
      </c>
      <c r="D35">
        <v>263</v>
      </c>
      <c r="E35">
        <v>104</v>
      </c>
      <c r="F35">
        <v>170</v>
      </c>
      <c r="G35">
        <v>57</v>
      </c>
      <c r="H35">
        <v>139</v>
      </c>
      <c r="I35">
        <v>242</v>
      </c>
      <c r="J35">
        <v>25</v>
      </c>
      <c r="K35">
        <v>189</v>
      </c>
      <c r="L35">
        <v>262</v>
      </c>
      <c r="M35">
        <v>148</v>
      </c>
      <c r="N35">
        <v>163</v>
      </c>
      <c r="O35">
        <v>1144</v>
      </c>
    </row>
    <row r="36" spans="1:15" x14ac:dyDescent="0.35">
      <c r="A36" s="1">
        <v>0.52638888888888891</v>
      </c>
      <c r="B36">
        <v>230</v>
      </c>
      <c r="C36">
        <v>269</v>
      </c>
      <c r="D36">
        <v>34</v>
      </c>
      <c r="E36">
        <v>248</v>
      </c>
      <c r="F36">
        <v>27</v>
      </c>
      <c r="G36">
        <v>179</v>
      </c>
      <c r="H36">
        <v>112</v>
      </c>
      <c r="I36">
        <v>124</v>
      </c>
      <c r="J36">
        <v>122</v>
      </c>
      <c r="K36">
        <v>114</v>
      </c>
      <c r="L36">
        <v>297</v>
      </c>
      <c r="M36">
        <v>27</v>
      </c>
      <c r="N36">
        <v>175</v>
      </c>
      <c r="O36">
        <v>1145</v>
      </c>
    </row>
    <row r="37" spans="1:15" x14ac:dyDescent="0.35">
      <c r="A37" s="1">
        <v>0.52708333333333335</v>
      </c>
      <c r="B37">
        <v>128</v>
      </c>
      <c r="C37">
        <v>219</v>
      </c>
      <c r="D37">
        <v>243</v>
      </c>
      <c r="E37">
        <v>178</v>
      </c>
      <c r="F37">
        <v>202</v>
      </c>
      <c r="G37">
        <v>286</v>
      </c>
      <c r="H37">
        <v>267</v>
      </c>
      <c r="I37">
        <v>85</v>
      </c>
      <c r="J37">
        <v>179</v>
      </c>
      <c r="K37">
        <v>227</v>
      </c>
      <c r="L37">
        <v>255</v>
      </c>
      <c r="M37">
        <v>304</v>
      </c>
      <c r="N37">
        <v>258</v>
      </c>
      <c r="O37">
        <v>1146</v>
      </c>
    </row>
    <row r="38" spans="1:15" x14ac:dyDescent="0.35">
      <c r="A38" s="1">
        <v>0.52777777777777779</v>
      </c>
      <c r="B38">
        <v>303</v>
      </c>
      <c r="C38">
        <v>122</v>
      </c>
      <c r="D38">
        <v>213</v>
      </c>
      <c r="E38">
        <v>263</v>
      </c>
      <c r="F38">
        <v>98</v>
      </c>
      <c r="G38">
        <v>275</v>
      </c>
      <c r="H38">
        <v>50</v>
      </c>
      <c r="I38">
        <v>148</v>
      </c>
      <c r="J38">
        <v>189</v>
      </c>
      <c r="K38">
        <v>113</v>
      </c>
      <c r="L38">
        <v>35</v>
      </c>
      <c r="M38">
        <v>74</v>
      </c>
      <c r="N38">
        <v>87</v>
      </c>
      <c r="O38">
        <v>1147</v>
      </c>
    </row>
    <row r="39" spans="1:15" x14ac:dyDescent="0.35">
      <c r="A39" s="1">
        <v>0.52847222222222223</v>
      </c>
      <c r="B39">
        <v>132</v>
      </c>
      <c r="C39">
        <v>202</v>
      </c>
      <c r="D39">
        <v>272</v>
      </c>
      <c r="E39">
        <v>229</v>
      </c>
      <c r="F39">
        <v>167</v>
      </c>
      <c r="G39">
        <v>39</v>
      </c>
      <c r="H39">
        <v>309</v>
      </c>
      <c r="I39">
        <v>63</v>
      </c>
      <c r="J39">
        <v>114</v>
      </c>
      <c r="K39">
        <v>192</v>
      </c>
      <c r="L39">
        <v>45</v>
      </c>
      <c r="M39">
        <v>82</v>
      </c>
      <c r="N39">
        <v>60</v>
      </c>
      <c r="O39">
        <v>1148</v>
      </c>
    </row>
    <row r="40" spans="1:15" x14ac:dyDescent="0.35">
      <c r="A40" s="1">
        <v>0.52916666666666667</v>
      </c>
      <c r="B40">
        <v>63</v>
      </c>
      <c r="C40">
        <v>270</v>
      </c>
      <c r="D40">
        <v>170</v>
      </c>
      <c r="E40">
        <v>23</v>
      </c>
      <c r="F40">
        <v>263</v>
      </c>
      <c r="G40">
        <v>156</v>
      </c>
      <c r="H40">
        <v>282</v>
      </c>
      <c r="I40">
        <v>102</v>
      </c>
      <c r="J40">
        <v>264</v>
      </c>
      <c r="K40">
        <v>64</v>
      </c>
      <c r="L40">
        <v>271</v>
      </c>
      <c r="M40">
        <v>226</v>
      </c>
      <c r="N40">
        <v>94</v>
      </c>
      <c r="O40">
        <v>1149</v>
      </c>
    </row>
    <row r="41" spans="1:15" x14ac:dyDescent="0.35">
      <c r="A41" s="1">
        <v>0.52986111111111112</v>
      </c>
      <c r="B41">
        <v>241</v>
      </c>
      <c r="C41">
        <v>8</v>
      </c>
      <c r="D41">
        <v>288</v>
      </c>
      <c r="E41">
        <v>134</v>
      </c>
      <c r="F41">
        <v>272</v>
      </c>
      <c r="G41">
        <v>95</v>
      </c>
      <c r="H41">
        <v>61</v>
      </c>
      <c r="I41">
        <v>92</v>
      </c>
      <c r="J41">
        <v>211</v>
      </c>
      <c r="K41">
        <v>124</v>
      </c>
      <c r="L41">
        <v>301</v>
      </c>
      <c r="M41">
        <v>279</v>
      </c>
      <c r="N41">
        <v>248</v>
      </c>
      <c r="O41">
        <v>1150</v>
      </c>
    </row>
    <row r="42" spans="1:15" x14ac:dyDescent="0.35">
      <c r="A42" s="1">
        <v>0.53055555555555556</v>
      </c>
      <c r="B42">
        <v>3</v>
      </c>
      <c r="C42">
        <v>176</v>
      </c>
      <c r="D42">
        <v>138</v>
      </c>
      <c r="E42">
        <v>116</v>
      </c>
      <c r="F42">
        <v>49</v>
      </c>
      <c r="G42">
        <v>93</v>
      </c>
      <c r="H42">
        <v>75</v>
      </c>
      <c r="I42">
        <v>307</v>
      </c>
      <c r="J42">
        <v>265</v>
      </c>
      <c r="K42">
        <v>41</v>
      </c>
      <c r="L42">
        <v>58</v>
      </c>
      <c r="M42">
        <v>16</v>
      </c>
      <c r="N42">
        <v>69</v>
      </c>
      <c r="O42">
        <v>1151</v>
      </c>
    </row>
    <row r="43" spans="1:15" x14ac:dyDescent="0.35">
      <c r="A43" s="1">
        <v>0.53125</v>
      </c>
      <c r="B43">
        <v>49</v>
      </c>
      <c r="C43">
        <v>210</v>
      </c>
      <c r="D43">
        <v>148</v>
      </c>
      <c r="E43">
        <v>84</v>
      </c>
      <c r="F43">
        <v>80</v>
      </c>
      <c r="G43">
        <v>279</v>
      </c>
      <c r="H43">
        <v>246</v>
      </c>
      <c r="I43">
        <v>256</v>
      </c>
      <c r="J43">
        <v>147</v>
      </c>
      <c r="K43">
        <v>132</v>
      </c>
      <c r="L43">
        <v>48</v>
      </c>
      <c r="M43">
        <v>31</v>
      </c>
      <c r="N43">
        <v>23</v>
      </c>
      <c r="O43">
        <v>1152</v>
      </c>
    </row>
    <row r="44" spans="1:15" x14ac:dyDescent="0.35">
      <c r="A44" s="1">
        <v>0.53194444444444444</v>
      </c>
      <c r="B44">
        <v>78</v>
      </c>
      <c r="C44">
        <v>244</v>
      </c>
      <c r="D44">
        <v>66</v>
      </c>
      <c r="E44">
        <v>97</v>
      </c>
      <c r="F44">
        <v>10</v>
      </c>
      <c r="G44">
        <v>266</v>
      </c>
      <c r="H44">
        <v>34</v>
      </c>
      <c r="I44">
        <v>23</v>
      </c>
      <c r="J44">
        <v>252</v>
      </c>
      <c r="K44">
        <v>61</v>
      </c>
      <c r="L44">
        <v>96</v>
      </c>
      <c r="M44">
        <v>207</v>
      </c>
      <c r="N44">
        <v>62</v>
      </c>
      <c r="O44">
        <v>1153</v>
      </c>
    </row>
    <row r="45" spans="1:15" x14ac:dyDescent="0.35">
      <c r="A45" s="1">
        <v>0.53263888888888888</v>
      </c>
      <c r="B45">
        <v>15</v>
      </c>
      <c r="C45">
        <v>283</v>
      </c>
      <c r="D45">
        <v>120</v>
      </c>
      <c r="E45">
        <v>131</v>
      </c>
      <c r="F45">
        <v>65</v>
      </c>
      <c r="G45">
        <v>21</v>
      </c>
      <c r="H45">
        <v>155</v>
      </c>
      <c r="I45">
        <v>1</v>
      </c>
      <c r="J45">
        <v>22</v>
      </c>
      <c r="K45">
        <v>320</v>
      </c>
      <c r="L45">
        <v>59</v>
      </c>
      <c r="M45">
        <v>192</v>
      </c>
      <c r="N45">
        <v>150</v>
      </c>
      <c r="O45">
        <v>1154</v>
      </c>
    </row>
    <row r="46" spans="1:15" x14ac:dyDescent="0.35">
      <c r="A46" s="1">
        <v>0.53333333333333333</v>
      </c>
      <c r="B46">
        <v>85</v>
      </c>
      <c r="C46">
        <v>108</v>
      </c>
      <c r="D46">
        <v>63</v>
      </c>
      <c r="E46">
        <v>282</v>
      </c>
      <c r="F46">
        <v>46</v>
      </c>
      <c r="G46">
        <v>186</v>
      </c>
      <c r="H46">
        <v>271</v>
      </c>
      <c r="I46">
        <v>3</v>
      </c>
      <c r="J46">
        <v>133</v>
      </c>
      <c r="K46">
        <v>210</v>
      </c>
      <c r="L46">
        <v>222</v>
      </c>
      <c r="M46">
        <v>218</v>
      </c>
      <c r="N46">
        <v>161</v>
      </c>
      <c r="O46">
        <v>1155</v>
      </c>
    </row>
    <row r="47" spans="1:15" x14ac:dyDescent="0.35">
      <c r="A47" s="1">
        <v>0.53402777777777777</v>
      </c>
      <c r="B47">
        <v>33</v>
      </c>
      <c r="C47">
        <v>38</v>
      </c>
      <c r="D47">
        <v>141</v>
      </c>
      <c r="E47">
        <v>112</v>
      </c>
      <c r="F47">
        <v>301</v>
      </c>
      <c r="G47">
        <v>188</v>
      </c>
      <c r="H47">
        <v>158</v>
      </c>
      <c r="I47">
        <v>120</v>
      </c>
      <c r="J47">
        <v>212</v>
      </c>
      <c r="K47">
        <v>162</v>
      </c>
      <c r="L47">
        <v>299</v>
      </c>
      <c r="M47">
        <v>142</v>
      </c>
      <c r="N47">
        <v>85</v>
      </c>
      <c r="O47">
        <v>1156</v>
      </c>
    </row>
    <row r="48" spans="1:15" x14ac:dyDescent="0.35">
      <c r="A48" s="1">
        <v>0.53472222222222221</v>
      </c>
      <c r="B48">
        <v>60</v>
      </c>
      <c r="C48">
        <v>146</v>
      </c>
      <c r="D48">
        <v>91</v>
      </c>
      <c r="E48">
        <v>1</v>
      </c>
      <c r="F48">
        <v>30</v>
      </c>
      <c r="G48">
        <v>30</v>
      </c>
      <c r="H48">
        <v>197</v>
      </c>
      <c r="I48">
        <v>316</v>
      </c>
      <c r="J48">
        <v>281</v>
      </c>
      <c r="K48">
        <v>84</v>
      </c>
      <c r="L48">
        <v>267</v>
      </c>
      <c r="M48">
        <v>174</v>
      </c>
      <c r="N48">
        <v>37</v>
      </c>
      <c r="O48">
        <v>1157</v>
      </c>
    </row>
    <row r="49" spans="1:15" x14ac:dyDescent="0.35">
      <c r="A49" s="1">
        <v>0.53541666666666665</v>
      </c>
      <c r="B49">
        <v>53</v>
      </c>
      <c r="C49">
        <v>215</v>
      </c>
      <c r="D49">
        <v>99</v>
      </c>
      <c r="E49">
        <v>89</v>
      </c>
      <c r="F49">
        <v>28</v>
      </c>
      <c r="G49">
        <v>18</v>
      </c>
      <c r="H49">
        <v>104</v>
      </c>
      <c r="I49">
        <v>115</v>
      </c>
      <c r="J49">
        <v>138</v>
      </c>
      <c r="K49">
        <v>59</v>
      </c>
      <c r="L49">
        <v>236</v>
      </c>
      <c r="M49">
        <v>101</v>
      </c>
      <c r="N49">
        <v>64</v>
      </c>
      <c r="O49">
        <v>1158</v>
      </c>
    </row>
    <row r="50" spans="1:15" x14ac:dyDescent="0.35">
      <c r="A50" s="1">
        <v>0.53611111111111109</v>
      </c>
      <c r="B50">
        <v>316</v>
      </c>
      <c r="C50">
        <v>317</v>
      </c>
      <c r="D50">
        <v>315</v>
      </c>
      <c r="E50">
        <v>167</v>
      </c>
      <c r="F50">
        <v>230</v>
      </c>
      <c r="G50">
        <v>166</v>
      </c>
      <c r="H50">
        <v>303</v>
      </c>
      <c r="I50">
        <v>216</v>
      </c>
      <c r="J50">
        <v>209</v>
      </c>
      <c r="K50">
        <v>69</v>
      </c>
      <c r="L50">
        <v>217</v>
      </c>
      <c r="M50">
        <v>198</v>
      </c>
      <c r="N50">
        <v>128</v>
      </c>
      <c r="O50">
        <v>1159</v>
      </c>
    </row>
    <row r="51" spans="1:15" x14ac:dyDescent="0.35">
      <c r="A51" s="1">
        <v>0.53680555555555554</v>
      </c>
      <c r="B51">
        <v>30</v>
      </c>
      <c r="C51">
        <v>169</v>
      </c>
      <c r="D51">
        <v>149</v>
      </c>
      <c r="E51">
        <v>256</v>
      </c>
      <c r="F51">
        <v>14</v>
      </c>
      <c r="G51">
        <v>98</v>
      </c>
      <c r="H51">
        <v>198</v>
      </c>
      <c r="I51">
        <v>138</v>
      </c>
      <c r="J51">
        <v>28</v>
      </c>
      <c r="K51">
        <v>96</v>
      </c>
      <c r="L51">
        <v>108</v>
      </c>
      <c r="M51">
        <v>296</v>
      </c>
      <c r="N51">
        <v>120</v>
      </c>
      <c r="O51">
        <v>1160</v>
      </c>
    </row>
    <row r="52" spans="1:15" x14ac:dyDescent="0.35">
      <c r="A52" s="1">
        <v>0.53749999999999998</v>
      </c>
      <c r="B52">
        <v>10</v>
      </c>
      <c r="C52">
        <v>148</v>
      </c>
      <c r="D52">
        <v>205</v>
      </c>
      <c r="E52">
        <v>286</v>
      </c>
      <c r="F52">
        <v>163</v>
      </c>
      <c r="G52">
        <v>13</v>
      </c>
      <c r="H52">
        <v>106</v>
      </c>
      <c r="I52">
        <v>311</v>
      </c>
      <c r="J52">
        <v>234</v>
      </c>
      <c r="K52">
        <v>95</v>
      </c>
      <c r="L52">
        <v>254</v>
      </c>
      <c r="M52">
        <v>276</v>
      </c>
      <c r="N52">
        <v>246</v>
      </c>
      <c r="O52">
        <v>1161</v>
      </c>
    </row>
    <row r="53" spans="1:15" x14ac:dyDescent="0.35">
      <c r="A53" s="1">
        <v>0.53819444444444442</v>
      </c>
      <c r="B53">
        <v>284</v>
      </c>
      <c r="C53">
        <v>311</v>
      </c>
      <c r="D53">
        <v>51</v>
      </c>
      <c r="E53">
        <v>316</v>
      </c>
      <c r="F53">
        <v>188</v>
      </c>
      <c r="G53">
        <v>54</v>
      </c>
      <c r="H53">
        <v>268</v>
      </c>
      <c r="I53">
        <v>40</v>
      </c>
      <c r="J53">
        <v>249</v>
      </c>
      <c r="K53">
        <v>286</v>
      </c>
      <c r="L53">
        <v>307</v>
      </c>
      <c r="M53">
        <v>184</v>
      </c>
      <c r="N53">
        <v>209</v>
      </c>
      <c r="O53">
        <v>1162</v>
      </c>
    </row>
    <row r="54" spans="1:15" x14ac:dyDescent="0.35">
      <c r="A54" s="1">
        <v>0.53888888888888886</v>
      </c>
      <c r="B54">
        <v>13</v>
      </c>
      <c r="C54">
        <v>66</v>
      </c>
      <c r="D54">
        <v>75</v>
      </c>
      <c r="E54">
        <v>307</v>
      </c>
      <c r="F54">
        <v>75</v>
      </c>
      <c r="G54">
        <v>209</v>
      </c>
      <c r="H54">
        <v>136</v>
      </c>
      <c r="I54">
        <v>204</v>
      </c>
      <c r="J54">
        <v>137</v>
      </c>
      <c r="K54">
        <v>156</v>
      </c>
      <c r="L54">
        <v>245</v>
      </c>
      <c r="M54">
        <v>313</v>
      </c>
      <c r="N54">
        <v>279</v>
      </c>
      <c r="O54">
        <v>1163</v>
      </c>
    </row>
    <row r="55" spans="1:15" x14ac:dyDescent="0.35">
      <c r="A55" s="1">
        <v>0.5395833333333333</v>
      </c>
      <c r="B55">
        <v>177</v>
      </c>
      <c r="C55">
        <v>18</v>
      </c>
      <c r="D55">
        <v>162</v>
      </c>
      <c r="E55">
        <v>100</v>
      </c>
      <c r="F55">
        <v>229</v>
      </c>
      <c r="G55">
        <v>232</v>
      </c>
      <c r="H55">
        <v>65</v>
      </c>
      <c r="I55">
        <v>127</v>
      </c>
      <c r="J55">
        <v>245</v>
      </c>
      <c r="K55">
        <v>38</v>
      </c>
      <c r="L55">
        <v>77</v>
      </c>
      <c r="M55">
        <v>303</v>
      </c>
      <c r="N55">
        <v>257</v>
      </c>
      <c r="O55">
        <v>1164</v>
      </c>
    </row>
    <row r="56" spans="1:15" x14ac:dyDescent="0.35">
      <c r="A56" s="1">
        <v>0.54027777777777775</v>
      </c>
      <c r="B56">
        <v>283</v>
      </c>
      <c r="C56">
        <v>305</v>
      </c>
      <c r="D56">
        <v>121</v>
      </c>
      <c r="E56">
        <v>215</v>
      </c>
      <c r="F56">
        <v>44</v>
      </c>
      <c r="G56">
        <v>78</v>
      </c>
      <c r="H56">
        <v>19</v>
      </c>
      <c r="I56">
        <v>228</v>
      </c>
      <c r="J56">
        <v>8</v>
      </c>
      <c r="K56">
        <v>256</v>
      </c>
      <c r="L56">
        <v>263</v>
      </c>
      <c r="M56">
        <v>36</v>
      </c>
      <c r="N56">
        <v>293</v>
      </c>
      <c r="O56">
        <v>1165</v>
      </c>
    </row>
    <row r="57" spans="1:15" x14ac:dyDescent="0.35">
      <c r="A57" s="1">
        <v>0.54097222222222219</v>
      </c>
      <c r="B57">
        <v>253</v>
      </c>
      <c r="C57">
        <v>177</v>
      </c>
      <c r="D57">
        <v>25</v>
      </c>
      <c r="E57">
        <v>184</v>
      </c>
      <c r="F57">
        <v>7</v>
      </c>
      <c r="G57">
        <v>175</v>
      </c>
      <c r="H57">
        <v>2</v>
      </c>
      <c r="I57">
        <v>56</v>
      </c>
      <c r="J57">
        <v>66</v>
      </c>
      <c r="K57">
        <v>44</v>
      </c>
      <c r="L57">
        <v>104</v>
      </c>
      <c r="M57">
        <v>75</v>
      </c>
      <c r="N57">
        <v>84</v>
      </c>
      <c r="O57">
        <v>1166</v>
      </c>
    </row>
    <row r="58" spans="1:15" x14ac:dyDescent="0.35">
      <c r="A58" s="1">
        <v>0.54166666666666663</v>
      </c>
      <c r="B58">
        <v>62</v>
      </c>
      <c r="C58">
        <v>259</v>
      </c>
      <c r="D58">
        <v>104</v>
      </c>
      <c r="E58">
        <v>138</v>
      </c>
      <c r="F58">
        <v>2</v>
      </c>
      <c r="G58">
        <v>131</v>
      </c>
      <c r="H58">
        <v>144</v>
      </c>
      <c r="I58">
        <v>246</v>
      </c>
      <c r="J58">
        <v>299</v>
      </c>
      <c r="K58">
        <v>196</v>
      </c>
      <c r="L58">
        <v>166</v>
      </c>
      <c r="M58">
        <v>240</v>
      </c>
      <c r="N58">
        <v>152</v>
      </c>
      <c r="O58">
        <v>1167</v>
      </c>
    </row>
    <row r="59" spans="1:15" x14ac:dyDescent="0.35">
      <c r="A59" s="1">
        <v>0.54236111111111118</v>
      </c>
      <c r="B59">
        <v>262</v>
      </c>
      <c r="C59">
        <v>186</v>
      </c>
      <c r="D59">
        <v>269</v>
      </c>
      <c r="E59">
        <v>293</v>
      </c>
      <c r="F59">
        <v>93</v>
      </c>
      <c r="G59">
        <v>293</v>
      </c>
      <c r="H59">
        <v>208</v>
      </c>
      <c r="I59">
        <v>54</v>
      </c>
      <c r="J59">
        <v>177</v>
      </c>
      <c r="K59">
        <v>148</v>
      </c>
      <c r="L59">
        <v>55</v>
      </c>
      <c r="M59">
        <v>106</v>
      </c>
      <c r="N59">
        <v>317</v>
      </c>
      <c r="O59">
        <v>1168</v>
      </c>
    </row>
    <row r="60" spans="1:15" x14ac:dyDescent="0.35">
      <c r="A60" s="1">
        <v>0.54305555555555551</v>
      </c>
      <c r="B60">
        <v>291</v>
      </c>
      <c r="C60">
        <v>251</v>
      </c>
      <c r="D60">
        <v>111</v>
      </c>
      <c r="E60">
        <v>136</v>
      </c>
      <c r="F60">
        <v>181</v>
      </c>
      <c r="G60">
        <v>49</v>
      </c>
      <c r="H60">
        <v>182</v>
      </c>
      <c r="I60">
        <v>224</v>
      </c>
      <c r="J60">
        <v>123</v>
      </c>
      <c r="K60">
        <v>190</v>
      </c>
      <c r="L60">
        <v>150</v>
      </c>
      <c r="M60">
        <v>212</v>
      </c>
      <c r="N60">
        <v>313</v>
      </c>
      <c r="O60">
        <v>1169</v>
      </c>
    </row>
    <row r="61" spans="1:15" x14ac:dyDescent="0.35">
      <c r="A61" s="1">
        <v>0.54375000000000007</v>
      </c>
      <c r="B61">
        <v>276</v>
      </c>
      <c r="C61">
        <v>304</v>
      </c>
      <c r="D61">
        <v>118</v>
      </c>
      <c r="E61">
        <v>72</v>
      </c>
      <c r="F61">
        <v>210</v>
      </c>
      <c r="G61">
        <v>61</v>
      </c>
      <c r="H61">
        <v>101</v>
      </c>
      <c r="I61">
        <v>247</v>
      </c>
      <c r="J61">
        <v>162</v>
      </c>
      <c r="K61">
        <v>266</v>
      </c>
      <c r="L61">
        <v>141</v>
      </c>
      <c r="M61">
        <v>241</v>
      </c>
      <c r="N61">
        <v>314</v>
      </c>
      <c r="O61">
        <v>1170</v>
      </c>
    </row>
    <row r="62" spans="1:15" x14ac:dyDescent="0.35">
      <c r="A62" s="1">
        <v>0.5444444444444444</v>
      </c>
      <c r="B62">
        <v>197</v>
      </c>
      <c r="C62">
        <v>267</v>
      </c>
      <c r="D62">
        <v>250</v>
      </c>
      <c r="E62">
        <v>195</v>
      </c>
      <c r="F62">
        <v>313</v>
      </c>
      <c r="G62">
        <v>28</v>
      </c>
      <c r="H62">
        <v>166</v>
      </c>
      <c r="I62">
        <v>27</v>
      </c>
      <c r="J62">
        <v>80</v>
      </c>
      <c r="K62">
        <v>21</v>
      </c>
      <c r="L62">
        <v>242</v>
      </c>
      <c r="M62">
        <v>114</v>
      </c>
      <c r="N62">
        <v>198</v>
      </c>
      <c r="O62">
        <v>1171</v>
      </c>
    </row>
    <row r="63" spans="1:15" x14ac:dyDescent="0.35">
      <c r="A63" s="1">
        <v>0.54513888888888895</v>
      </c>
      <c r="B63">
        <v>16</v>
      </c>
      <c r="C63">
        <v>1</v>
      </c>
      <c r="D63">
        <v>76</v>
      </c>
      <c r="E63">
        <v>170</v>
      </c>
      <c r="F63">
        <v>191</v>
      </c>
      <c r="G63">
        <v>177</v>
      </c>
      <c r="H63">
        <v>321</v>
      </c>
      <c r="I63">
        <v>66</v>
      </c>
      <c r="J63">
        <v>247</v>
      </c>
      <c r="K63">
        <v>62</v>
      </c>
      <c r="L63">
        <v>212</v>
      </c>
      <c r="M63">
        <v>102</v>
      </c>
      <c r="N63">
        <v>211</v>
      </c>
      <c r="O63">
        <v>1172</v>
      </c>
    </row>
    <row r="64" spans="1:15" x14ac:dyDescent="0.35">
      <c r="A64" s="1">
        <v>0.54583333333333328</v>
      </c>
      <c r="B64">
        <v>4</v>
      </c>
      <c r="C64">
        <v>77</v>
      </c>
      <c r="D64">
        <v>95</v>
      </c>
      <c r="E64">
        <v>70</v>
      </c>
      <c r="F64">
        <v>60</v>
      </c>
      <c r="G64">
        <v>258</v>
      </c>
      <c r="H64">
        <v>11</v>
      </c>
      <c r="I64">
        <v>222</v>
      </c>
      <c r="J64">
        <v>12</v>
      </c>
      <c r="K64">
        <v>73</v>
      </c>
      <c r="L64">
        <v>190</v>
      </c>
      <c r="M64">
        <v>8</v>
      </c>
      <c r="N64">
        <v>230</v>
      </c>
      <c r="O64">
        <v>1173</v>
      </c>
    </row>
    <row r="65" spans="1:15" x14ac:dyDescent="0.35">
      <c r="A65" s="1">
        <v>0.54652777777777783</v>
      </c>
      <c r="B65">
        <v>210</v>
      </c>
      <c r="C65">
        <v>275</v>
      </c>
      <c r="D65">
        <v>258</v>
      </c>
      <c r="E65">
        <v>77</v>
      </c>
      <c r="F65">
        <v>47</v>
      </c>
      <c r="G65">
        <v>268</v>
      </c>
      <c r="H65">
        <v>58</v>
      </c>
      <c r="I65">
        <v>253</v>
      </c>
      <c r="J65">
        <v>104</v>
      </c>
      <c r="K65">
        <v>43</v>
      </c>
      <c r="L65">
        <v>149</v>
      </c>
      <c r="M65">
        <v>181</v>
      </c>
      <c r="N65">
        <v>222</v>
      </c>
      <c r="O65">
        <v>1174</v>
      </c>
    </row>
    <row r="66" spans="1:15" x14ac:dyDescent="0.35">
      <c r="A66" s="1">
        <v>0.54722222222222217</v>
      </c>
      <c r="B66">
        <v>127</v>
      </c>
      <c r="C66">
        <v>321</v>
      </c>
      <c r="D66">
        <v>61</v>
      </c>
      <c r="E66">
        <v>225</v>
      </c>
      <c r="F66">
        <v>279</v>
      </c>
      <c r="G66">
        <v>245</v>
      </c>
      <c r="H66">
        <v>213</v>
      </c>
      <c r="I66">
        <v>152</v>
      </c>
      <c r="J66">
        <v>315</v>
      </c>
      <c r="K66">
        <v>23</v>
      </c>
      <c r="L66">
        <v>179</v>
      </c>
      <c r="M66">
        <v>274</v>
      </c>
      <c r="N66">
        <v>259</v>
      </c>
      <c r="O66">
        <v>1175</v>
      </c>
    </row>
    <row r="67" spans="1:15" x14ac:dyDescent="0.35">
      <c r="A67" s="1">
        <v>0.54791666666666672</v>
      </c>
      <c r="B67">
        <v>23</v>
      </c>
      <c r="C67">
        <v>115</v>
      </c>
      <c r="D67">
        <v>19</v>
      </c>
      <c r="E67">
        <v>24</v>
      </c>
      <c r="F67">
        <v>219</v>
      </c>
      <c r="G67">
        <v>58</v>
      </c>
      <c r="H67">
        <v>134</v>
      </c>
      <c r="I67">
        <v>262</v>
      </c>
      <c r="J67">
        <v>267</v>
      </c>
      <c r="K67">
        <v>166</v>
      </c>
      <c r="L67">
        <v>119</v>
      </c>
      <c r="M67">
        <v>63</v>
      </c>
      <c r="N67">
        <v>286</v>
      </c>
      <c r="O67">
        <v>1176</v>
      </c>
    </row>
    <row r="68" spans="1:15" x14ac:dyDescent="0.35">
      <c r="A68" s="1">
        <v>0.54861111111111105</v>
      </c>
      <c r="B68">
        <v>274</v>
      </c>
      <c r="C68">
        <v>257</v>
      </c>
      <c r="D68">
        <v>126</v>
      </c>
      <c r="E68">
        <v>115</v>
      </c>
      <c r="F68">
        <v>134</v>
      </c>
      <c r="G68">
        <v>242</v>
      </c>
      <c r="H68">
        <v>264</v>
      </c>
      <c r="I68">
        <v>193</v>
      </c>
      <c r="J68">
        <v>319</v>
      </c>
      <c r="K68">
        <v>202</v>
      </c>
      <c r="L68">
        <v>98</v>
      </c>
      <c r="M68">
        <v>45</v>
      </c>
      <c r="N68">
        <v>196</v>
      </c>
      <c r="O68">
        <v>1177</v>
      </c>
    </row>
    <row r="69" spans="1:15" x14ac:dyDescent="0.35">
      <c r="A69" s="1">
        <v>0.5493055555555556</v>
      </c>
      <c r="B69">
        <v>81</v>
      </c>
      <c r="C69">
        <v>198</v>
      </c>
      <c r="D69">
        <v>267</v>
      </c>
      <c r="E69">
        <v>35</v>
      </c>
      <c r="F69">
        <v>128</v>
      </c>
      <c r="G69">
        <v>41</v>
      </c>
      <c r="H69">
        <v>47</v>
      </c>
      <c r="I69">
        <v>235</v>
      </c>
      <c r="J69">
        <v>72</v>
      </c>
      <c r="K69">
        <v>79</v>
      </c>
      <c r="L69">
        <v>103</v>
      </c>
      <c r="M69">
        <v>216</v>
      </c>
      <c r="N69">
        <v>312</v>
      </c>
      <c r="O69">
        <v>1178</v>
      </c>
    </row>
    <row r="70" spans="1:15" x14ac:dyDescent="0.35">
      <c r="A70" s="1">
        <v>0.54999999999999993</v>
      </c>
      <c r="B70">
        <v>18</v>
      </c>
      <c r="C70">
        <v>102</v>
      </c>
      <c r="D70">
        <v>206</v>
      </c>
      <c r="E70">
        <v>262</v>
      </c>
      <c r="F70">
        <v>137</v>
      </c>
      <c r="G70">
        <v>236</v>
      </c>
      <c r="H70">
        <v>52</v>
      </c>
      <c r="I70">
        <v>9</v>
      </c>
      <c r="J70">
        <v>47</v>
      </c>
      <c r="K70">
        <v>27</v>
      </c>
      <c r="L70">
        <v>247</v>
      </c>
      <c r="M70">
        <v>177</v>
      </c>
      <c r="N70">
        <v>300</v>
      </c>
      <c r="O70">
        <v>1179</v>
      </c>
    </row>
    <row r="71" spans="1:15" x14ac:dyDescent="0.35">
      <c r="A71" s="1">
        <v>0.55069444444444449</v>
      </c>
      <c r="B71">
        <v>109</v>
      </c>
      <c r="C71">
        <v>178</v>
      </c>
      <c r="D71">
        <v>33</v>
      </c>
      <c r="E71">
        <v>231</v>
      </c>
      <c r="F71">
        <v>282</v>
      </c>
      <c r="G71">
        <v>24</v>
      </c>
      <c r="H71">
        <v>175</v>
      </c>
      <c r="I71">
        <v>236</v>
      </c>
      <c r="J71">
        <v>71</v>
      </c>
      <c r="K71">
        <v>48</v>
      </c>
      <c r="L71">
        <v>39</v>
      </c>
      <c r="M71">
        <v>55</v>
      </c>
      <c r="N71">
        <v>136</v>
      </c>
      <c r="O71">
        <v>1180</v>
      </c>
    </row>
    <row r="72" spans="1:15" x14ac:dyDescent="0.35">
      <c r="A72" s="1">
        <v>0.55138888888888882</v>
      </c>
      <c r="B72">
        <v>236</v>
      </c>
      <c r="C72">
        <v>323</v>
      </c>
      <c r="D72">
        <v>286</v>
      </c>
      <c r="E72">
        <v>120</v>
      </c>
      <c r="F72">
        <v>309</v>
      </c>
      <c r="G72">
        <v>23</v>
      </c>
      <c r="H72">
        <v>177</v>
      </c>
      <c r="I72">
        <v>323</v>
      </c>
      <c r="J72">
        <v>258</v>
      </c>
      <c r="K72">
        <v>308</v>
      </c>
      <c r="L72">
        <v>80</v>
      </c>
      <c r="M72">
        <v>18</v>
      </c>
      <c r="N72">
        <v>77</v>
      </c>
      <c r="O72">
        <v>1181</v>
      </c>
    </row>
    <row r="73" spans="1:15" x14ac:dyDescent="0.35">
      <c r="A73" s="1">
        <v>0.55208333333333337</v>
      </c>
      <c r="B73">
        <v>246</v>
      </c>
      <c r="C73">
        <v>192</v>
      </c>
      <c r="D73">
        <v>42</v>
      </c>
      <c r="E73">
        <v>83</v>
      </c>
      <c r="F73">
        <v>206</v>
      </c>
      <c r="G73">
        <v>111</v>
      </c>
      <c r="H73">
        <v>242</v>
      </c>
      <c r="I73">
        <v>281</v>
      </c>
      <c r="J73">
        <v>312</v>
      </c>
      <c r="K73">
        <v>241</v>
      </c>
      <c r="L73">
        <v>202</v>
      </c>
      <c r="M73">
        <v>42</v>
      </c>
      <c r="N73">
        <v>96</v>
      </c>
      <c r="O73">
        <v>1182</v>
      </c>
    </row>
    <row r="74" spans="1:15" x14ac:dyDescent="0.35">
      <c r="A74" s="1">
        <v>0.55277777777777781</v>
      </c>
      <c r="B74">
        <v>8</v>
      </c>
      <c r="C74">
        <v>80</v>
      </c>
      <c r="D74">
        <v>38</v>
      </c>
      <c r="E74">
        <v>46</v>
      </c>
      <c r="F74">
        <v>82</v>
      </c>
      <c r="G74">
        <v>155</v>
      </c>
      <c r="H74">
        <v>138</v>
      </c>
      <c r="I74">
        <v>6</v>
      </c>
      <c r="J74">
        <v>4</v>
      </c>
      <c r="K74">
        <v>153</v>
      </c>
      <c r="L74">
        <v>79</v>
      </c>
      <c r="M74">
        <v>116</v>
      </c>
      <c r="N74">
        <v>82</v>
      </c>
      <c r="O74">
        <v>1183</v>
      </c>
    </row>
    <row r="75" spans="1:15" x14ac:dyDescent="0.35">
      <c r="A75" s="1">
        <v>0.55347222222222225</v>
      </c>
      <c r="B75">
        <v>114</v>
      </c>
      <c r="C75">
        <v>149</v>
      </c>
      <c r="D75">
        <v>151</v>
      </c>
      <c r="E75">
        <v>165</v>
      </c>
      <c r="F75">
        <v>203</v>
      </c>
      <c r="G75">
        <v>86</v>
      </c>
      <c r="H75">
        <v>187</v>
      </c>
      <c r="I75">
        <v>15</v>
      </c>
      <c r="J75">
        <v>53</v>
      </c>
      <c r="K75">
        <v>170</v>
      </c>
      <c r="L75">
        <v>2</v>
      </c>
      <c r="M75">
        <v>239</v>
      </c>
      <c r="N75">
        <v>35</v>
      </c>
      <c r="O75">
        <v>1184</v>
      </c>
    </row>
    <row r="76" spans="1:15" x14ac:dyDescent="0.35">
      <c r="A76" s="1">
        <v>0.5541666666666667</v>
      </c>
      <c r="B76">
        <v>6</v>
      </c>
      <c r="C76">
        <v>6</v>
      </c>
      <c r="D76">
        <v>82</v>
      </c>
      <c r="E76">
        <v>200</v>
      </c>
      <c r="F76">
        <v>307</v>
      </c>
      <c r="G76">
        <v>229</v>
      </c>
      <c r="H76">
        <v>272</v>
      </c>
      <c r="I76">
        <v>197</v>
      </c>
      <c r="J76">
        <v>5</v>
      </c>
      <c r="K76">
        <v>240</v>
      </c>
      <c r="L76">
        <v>75</v>
      </c>
      <c r="M76">
        <v>201</v>
      </c>
      <c r="N76">
        <v>52</v>
      </c>
      <c r="O76">
        <v>1185</v>
      </c>
    </row>
    <row r="77" spans="1:15" x14ac:dyDescent="0.35">
      <c r="A77" s="1">
        <v>0.55486111111111114</v>
      </c>
      <c r="B77">
        <v>98</v>
      </c>
      <c r="C77">
        <v>15</v>
      </c>
      <c r="D77">
        <v>23</v>
      </c>
      <c r="E77">
        <v>123</v>
      </c>
      <c r="F77">
        <v>235</v>
      </c>
      <c r="G77">
        <v>267</v>
      </c>
      <c r="H77">
        <v>66</v>
      </c>
      <c r="I77">
        <v>184</v>
      </c>
      <c r="J77">
        <v>269</v>
      </c>
      <c r="K77">
        <v>168</v>
      </c>
      <c r="L77">
        <v>90</v>
      </c>
      <c r="M77">
        <v>60</v>
      </c>
      <c r="N77">
        <v>142</v>
      </c>
      <c r="O77">
        <v>1186</v>
      </c>
    </row>
    <row r="78" spans="1:15" x14ac:dyDescent="0.35">
      <c r="A78" s="1">
        <v>0.55555555555555558</v>
      </c>
      <c r="B78">
        <v>143</v>
      </c>
      <c r="C78">
        <v>233</v>
      </c>
      <c r="D78">
        <v>253</v>
      </c>
      <c r="E78">
        <v>180</v>
      </c>
      <c r="F78">
        <v>132</v>
      </c>
      <c r="G78">
        <v>237</v>
      </c>
      <c r="H78">
        <v>98</v>
      </c>
      <c r="I78">
        <v>96</v>
      </c>
      <c r="J78">
        <v>185</v>
      </c>
      <c r="K78">
        <v>259</v>
      </c>
      <c r="L78">
        <v>123</v>
      </c>
      <c r="M78">
        <v>242</v>
      </c>
      <c r="N78">
        <v>285</v>
      </c>
      <c r="O78">
        <v>1187</v>
      </c>
    </row>
    <row r="79" spans="1:15" x14ac:dyDescent="0.35">
      <c r="A79" s="1">
        <v>0.55625000000000002</v>
      </c>
      <c r="B79">
        <v>20</v>
      </c>
      <c r="C79">
        <v>45</v>
      </c>
      <c r="D79">
        <v>224</v>
      </c>
      <c r="E79">
        <v>162</v>
      </c>
      <c r="F79">
        <v>179</v>
      </c>
      <c r="G79">
        <v>299</v>
      </c>
      <c r="H79">
        <v>257</v>
      </c>
      <c r="I79">
        <v>260</v>
      </c>
      <c r="J79">
        <v>310</v>
      </c>
      <c r="K79">
        <v>105</v>
      </c>
      <c r="L79">
        <v>49</v>
      </c>
      <c r="M79">
        <v>48</v>
      </c>
      <c r="N79">
        <v>92</v>
      </c>
      <c r="O79">
        <v>1188</v>
      </c>
    </row>
    <row r="80" spans="1:15" x14ac:dyDescent="0.35">
      <c r="A80" s="1">
        <v>0.55694444444444446</v>
      </c>
      <c r="B80">
        <v>187</v>
      </c>
      <c r="C80">
        <v>281</v>
      </c>
      <c r="D80">
        <v>122</v>
      </c>
      <c r="E80">
        <v>121</v>
      </c>
      <c r="F80">
        <v>245</v>
      </c>
      <c r="G80">
        <v>160</v>
      </c>
      <c r="H80">
        <v>318</v>
      </c>
      <c r="I80">
        <v>160</v>
      </c>
      <c r="J80">
        <v>193</v>
      </c>
      <c r="K80">
        <v>223</v>
      </c>
      <c r="L80">
        <v>162</v>
      </c>
      <c r="M80">
        <v>94</v>
      </c>
      <c r="N80">
        <v>177</v>
      </c>
      <c r="O80">
        <v>1189</v>
      </c>
    </row>
    <row r="81" spans="1:15" x14ac:dyDescent="0.35">
      <c r="A81" s="1">
        <v>0.55763888888888891</v>
      </c>
      <c r="B81">
        <v>119</v>
      </c>
      <c r="C81">
        <v>314</v>
      </c>
      <c r="D81">
        <v>26</v>
      </c>
      <c r="E81">
        <v>28</v>
      </c>
      <c r="F81">
        <v>4</v>
      </c>
      <c r="G81">
        <v>40</v>
      </c>
      <c r="H81">
        <v>217</v>
      </c>
      <c r="I81">
        <v>113</v>
      </c>
      <c r="J81">
        <v>276</v>
      </c>
      <c r="K81">
        <v>228</v>
      </c>
      <c r="L81">
        <v>88</v>
      </c>
      <c r="M81">
        <v>141</v>
      </c>
      <c r="N81">
        <v>111</v>
      </c>
      <c r="O81">
        <v>1190</v>
      </c>
    </row>
    <row r="82" spans="1:15" x14ac:dyDescent="0.35">
      <c r="A82" s="1">
        <v>0.55833333333333335</v>
      </c>
      <c r="B82">
        <v>48</v>
      </c>
      <c r="C82">
        <v>238</v>
      </c>
      <c r="D82">
        <v>290</v>
      </c>
      <c r="E82">
        <v>37</v>
      </c>
      <c r="F82">
        <v>266</v>
      </c>
      <c r="G82">
        <v>90</v>
      </c>
      <c r="H82">
        <v>320</v>
      </c>
      <c r="I82">
        <v>252</v>
      </c>
      <c r="J82">
        <v>243</v>
      </c>
      <c r="K82">
        <v>194</v>
      </c>
      <c r="L82">
        <v>71</v>
      </c>
      <c r="M82">
        <v>250</v>
      </c>
      <c r="N82">
        <v>249</v>
      </c>
      <c r="O82">
        <v>1191</v>
      </c>
    </row>
    <row r="83" spans="1:15" x14ac:dyDescent="0.35">
      <c r="A83" s="1">
        <v>0.55902777777777779</v>
      </c>
      <c r="B83">
        <v>123</v>
      </c>
      <c r="C83">
        <v>120</v>
      </c>
      <c r="D83">
        <v>311</v>
      </c>
      <c r="E83">
        <v>311</v>
      </c>
      <c r="F83">
        <v>38</v>
      </c>
      <c r="G83">
        <v>70</v>
      </c>
      <c r="H83">
        <v>319</v>
      </c>
      <c r="I83">
        <v>111</v>
      </c>
      <c r="J83">
        <v>294</v>
      </c>
      <c r="K83">
        <v>83</v>
      </c>
      <c r="L83">
        <v>78</v>
      </c>
      <c r="M83">
        <v>171</v>
      </c>
      <c r="N83">
        <v>141</v>
      </c>
      <c r="O83">
        <v>1192</v>
      </c>
    </row>
    <row r="84" spans="1:15" x14ac:dyDescent="0.35">
      <c r="A84" s="1">
        <v>0.55972222222222223</v>
      </c>
      <c r="B84">
        <v>111</v>
      </c>
      <c r="C84">
        <v>179</v>
      </c>
      <c r="D84">
        <v>145</v>
      </c>
      <c r="E84">
        <v>323</v>
      </c>
      <c r="F84">
        <v>240</v>
      </c>
      <c r="G84">
        <v>27</v>
      </c>
      <c r="H84">
        <v>202</v>
      </c>
      <c r="I84">
        <v>110</v>
      </c>
      <c r="J84">
        <v>280</v>
      </c>
      <c r="K84">
        <v>87</v>
      </c>
      <c r="L84">
        <v>240</v>
      </c>
      <c r="M84">
        <v>215</v>
      </c>
      <c r="N84">
        <v>28</v>
      </c>
      <c r="O84">
        <v>1193</v>
      </c>
    </row>
    <row r="85" spans="1:15" x14ac:dyDescent="0.35">
      <c r="A85" s="1">
        <v>0.56041666666666667</v>
      </c>
      <c r="B85">
        <v>154</v>
      </c>
      <c r="C85">
        <v>290</v>
      </c>
      <c r="D85">
        <v>226</v>
      </c>
      <c r="E85">
        <v>53</v>
      </c>
      <c r="F85">
        <v>187</v>
      </c>
      <c r="G85">
        <v>185</v>
      </c>
      <c r="H85">
        <v>117</v>
      </c>
      <c r="I85">
        <v>315</v>
      </c>
      <c r="J85">
        <v>99</v>
      </c>
      <c r="K85">
        <v>131</v>
      </c>
      <c r="L85">
        <v>142</v>
      </c>
      <c r="M85">
        <v>150</v>
      </c>
      <c r="N85">
        <v>129</v>
      </c>
      <c r="O85">
        <v>1194</v>
      </c>
    </row>
    <row r="86" spans="1:15" x14ac:dyDescent="0.35">
      <c r="A86" s="1">
        <v>0.56111111111111112</v>
      </c>
      <c r="B86">
        <v>261</v>
      </c>
      <c r="C86">
        <v>141</v>
      </c>
      <c r="D86">
        <v>312</v>
      </c>
      <c r="E86">
        <v>166</v>
      </c>
      <c r="F86">
        <v>25</v>
      </c>
      <c r="G86">
        <v>143</v>
      </c>
      <c r="H86">
        <v>315</v>
      </c>
      <c r="I86">
        <v>313</v>
      </c>
      <c r="J86">
        <v>38</v>
      </c>
      <c r="K86">
        <v>6</v>
      </c>
      <c r="L86">
        <v>167</v>
      </c>
      <c r="M86">
        <v>235</v>
      </c>
      <c r="N86">
        <v>182</v>
      </c>
      <c r="O86">
        <v>1195</v>
      </c>
    </row>
    <row r="87" spans="1:15" x14ac:dyDescent="0.35">
      <c r="A87" s="1">
        <v>0.56180555555555556</v>
      </c>
      <c r="B87">
        <v>51</v>
      </c>
      <c r="C87">
        <v>130</v>
      </c>
      <c r="D87">
        <v>182</v>
      </c>
      <c r="E87">
        <v>288</v>
      </c>
      <c r="F87">
        <v>66</v>
      </c>
      <c r="G87">
        <v>184</v>
      </c>
      <c r="H87">
        <v>140</v>
      </c>
      <c r="I87">
        <v>287</v>
      </c>
      <c r="J87">
        <v>154</v>
      </c>
      <c r="K87">
        <v>65</v>
      </c>
      <c r="L87">
        <v>136</v>
      </c>
      <c r="M87">
        <v>99</v>
      </c>
      <c r="N87">
        <v>100</v>
      </c>
      <c r="O87">
        <v>1196</v>
      </c>
    </row>
    <row r="88" spans="1:15" x14ac:dyDescent="0.35">
      <c r="A88" s="1">
        <v>0.5625</v>
      </c>
      <c r="B88">
        <v>89</v>
      </c>
      <c r="C88">
        <v>97</v>
      </c>
      <c r="D88">
        <v>84</v>
      </c>
      <c r="E88">
        <v>313</v>
      </c>
      <c r="F88">
        <v>293</v>
      </c>
      <c r="G88">
        <v>282</v>
      </c>
      <c r="H88">
        <v>258</v>
      </c>
      <c r="I88">
        <v>210</v>
      </c>
      <c r="J88">
        <v>16</v>
      </c>
      <c r="K88">
        <v>197</v>
      </c>
      <c r="L88">
        <v>248</v>
      </c>
      <c r="M88">
        <v>281</v>
      </c>
      <c r="N88">
        <v>42</v>
      </c>
      <c r="O88">
        <v>1197</v>
      </c>
    </row>
    <row r="89" spans="1:15" x14ac:dyDescent="0.35">
      <c r="A89" s="1">
        <v>0.56319444444444444</v>
      </c>
      <c r="B89">
        <v>129</v>
      </c>
      <c r="C89">
        <v>70</v>
      </c>
      <c r="D89">
        <v>98</v>
      </c>
      <c r="E89">
        <v>75</v>
      </c>
      <c r="F89">
        <v>296</v>
      </c>
      <c r="G89">
        <v>240</v>
      </c>
      <c r="H89">
        <v>80</v>
      </c>
      <c r="I89">
        <v>300</v>
      </c>
      <c r="J89">
        <v>238</v>
      </c>
      <c r="K89">
        <v>155</v>
      </c>
      <c r="L89">
        <v>127</v>
      </c>
      <c r="M89">
        <v>37</v>
      </c>
      <c r="N89">
        <v>48</v>
      </c>
      <c r="O89">
        <v>1198</v>
      </c>
    </row>
    <row r="90" spans="1:15" x14ac:dyDescent="0.35">
      <c r="A90" s="1">
        <v>0.56388888888888888</v>
      </c>
      <c r="B90">
        <v>12</v>
      </c>
      <c r="C90">
        <v>253</v>
      </c>
      <c r="D90">
        <v>191</v>
      </c>
      <c r="E90">
        <v>303</v>
      </c>
      <c r="F90">
        <v>180</v>
      </c>
      <c r="G90">
        <v>214</v>
      </c>
      <c r="H90">
        <v>142</v>
      </c>
      <c r="I90">
        <v>50</v>
      </c>
      <c r="J90">
        <v>86</v>
      </c>
      <c r="K90">
        <v>71</v>
      </c>
      <c r="L90">
        <v>57</v>
      </c>
      <c r="M90">
        <v>159</v>
      </c>
      <c r="N90">
        <v>199</v>
      </c>
      <c r="O90">
        <v>1199</v>
      </c>
    </row>
    <row r="91" spans="1:15" x14ac:dyDescent="0.35">
      <c r="A91" s="1">
        <v>0.56458333333333333</v>
      </c>
      <c r="B91">
        <v>323</v>
      </c>
      <c r="C91">
        <v>264</v>
      </c>
      <c r="D91">
        <v>234</v>
      </c>
      <c r="E91">
        <v>197</v>
      </c>
      <c r="F91">
        <v>236</v>
      </c>
      <c r="G91">
        <v>161</v>
      </c>
      <c r="H91">
        <v>54</v>
      </c>
      <c r="I91">
        <v>163</v>
      </c>
      <c r="J91">
        <v>313</v>
      </c>
      <c r="K91">
        <v>78</v>
      </c>
      <c r="L91">
        <v>178</v>
      </c>
      <c r="M91">
        <v>155</v>
      </c>
      <c r="N91">
        <v>268</v>
      </c>
      <c r="O91">
        <v>1200</v>
      </c>
    </row>
    <row r="92" spans="1:15" x14ac:dyDescent="0.35">
      <c r="A92" s="1">
        <v>0.56527777777777777</v>
      </c>
      <c r="B92">
        <v>73</v>
      </c>
      <c r="C92">
        <v>222</v>
      </c>
      <c r="D92">
        <v>144</v>
      </c>
      <c r="E92">
        <v>269</v>
      </c>
      <c r="F92">
        <v>90</v>
      </c>
      <c r="G92">
        <v>248</v>
      </c>
      <c r="H92">
        <v>69</v>
      </c>
      <c r="I92">
        <v>283</v>
      </c>
      <c r="J92">
        <v>210</v>
      </c>
      <c r="K92">
        <v>285</v>
      </c>
      <c r="L92">
        <v>131</v>
      </c>
      <c r="M92">
        <v>97</v>
      </c>
      <c r="N92">
        <v>250</v>
      </c>
      <c r="O92">
        <v>1201</v>
      </c>
    </row>
    <row r="93" spans="1:15" x14ac:dyDescent="0.35">
      <c r="A93" s="1">
        <v>0.56597222222222221</v>
      </c>
      <c r="B93">
        <v>307</v>
      </c>
      <c r="C93">
        <v>250</v>
      </c>
      <c r="D93">
        <v>49</v>
      </c>
      <c r="E93">
        <v>10</v>
      </c>
      <c r="F93">
        <v>261</v>
      </c>
      <c r="G93">
        <v>295</v>
      </c>
      <c r="H93">
        <v>199</v>
      </c>
      <c r="I93">
        <v>84</v>
      </c>
      <c r="J93">
        <v>109</v>
      </c>
      <c r="K93">
        <v>191</v>
      </c>
      <c r="L93">
        <v>153</v>
      </c>
      <c r="M93">
        <v>237</v>
      </c>
      <c r="N93">
        <v>110</v>
      </c>
      <c r="O93">
        <v>1202</v>
      </c>
    </row>
    <row r="94" spans="1:15" x14ac:dyDescent="0.35">
      <c r="A94" s="1">
        <v>0.56666666666666665</v>
      </c>
      <c r="B94">
        <v>84</v>
      </c>
      <c r="C94">
        <v>180</v>
      </c>
      <c r="D94">
        <v>159</v>
      </c>
      <c r="E94">
        <v>186</v>
      </c>
      <c r="F94">
        <v>320</v>
      </c>
      <c r="G94">
        <v>206</v>
      </c>
      <c r="H94">
        <v>284</v>
      </c>
      <c r="I94">
        <v>188</v>
      </c>
      <c r="J94">
        <v>56</v>
      </c>
      <c r="K94">
        <v>294</v>
      </c>
      <c r="L94">
        <v>298</v>
      </c>
      <c r="M94">
        <v>232</v>
      </c>
      <c r="N94">
        <v>88</v>
      </c>
      <c r="O94">
        <v>1203</v>
      </c>
    </row>
    <row r="95" spans="1:15" x14ac:dyDescent="0.35">
      <c r="A95" s="1">
        <v>0.56736111111111109</v>
      </c>
      <c r="B95">
        <v>259</v>
      </c>
      <c r="C95">
        <v>163</v>
      </c>
      <c r="D95">
        <v>190</v>
      </c>
      <c r="E95">
        <v>251</v>
      </c>
      <c r="F95">
        <v>314</v>
      </c>
      <c r="G95">
        <v>246</v>
      </c>
      <c r="H95">
        <v>225</v>
      </c>
      <c r="I95">
        <v>244</v>
      </c>
      <c r="J95">
        <v>140</v>
      </c>
      <c r="K95">
        <v>133</v>
      </c>
      <c r="L95">
        <v>204</v>
      </c>
      <c r="M95">
        <v>166</v>
      </c>
      <c r="N95">
        <v>17</v>
      </c>
      <c r="O95">
        <v>1204</v>
      </c>
    </row>
    <row r="96" spans="1:15" x14ac:dyDescent="0.35">
      <c r="A96" s="1">
        <v>0.56805555555555554</v>
      </c>
      <c r="B96">
        <v>192</v>
      </c>
      <c r="C96">
        <v>206</v>
      </c>
      <c r="D96">
        <v>284</v>
      </c>
      <c r="E96">
        <v>147</v>
      </c>
      <c r="F96">
        <v>125</v>
      </c>
      <c r="G96">
        <v>320</v>
      </c>
      <c r="H96">
        <v>151</v>
      </c>
      <c r="I96">
        <v>109</v>
      </c>
      <c r="J96">
        <v>223</v>
      </c>
      <c r="K96">
        <v>57</v>
      </c>
      <c r="L96">
        <v>125</v>
      </c>
      <c r="M96">
        <v>46</v>
      </c>
      <c r="N96">
        <v>207</v>
      </c>
      <c r="O96">
        <v>1205</v>
      </c>
    </row>
    <row r="97" spans="1:15" x14ac:dyDescent="0.35">
      <c r="A97" s="1">
        <v>0.56874999999999998</v>
      </c>
      <c r="B97">
        <v>234</v>
      </c>
      <c r="C97">
        <v>196</v>
      </c>
      <c r="D97">
        <v>155</v>
      </c>
      <c r="E97">
        <v>258</v>
      </c>
      <c r="F97">
        <v>57</v>
      </c>
      <c r="G97">
        <v>269</v>
      </c>
      <c r="H97">
        <v>46</v>
      </c>
      <c r="I97">
        <v>58</v>
      </c>
      <c r="J97">
        <v>11</v>
      </c>
      <c r="K97">
        <v>221</v>
      </c>
      <c r="L97">
        <v>9</v>
      </c>
      <c r="M97">
        <v>221</v>
      </c>
      <c r="N97">
        <v>244</v>
      </c>
      <c r="O97">
        <v>1206</v>
      </c>
    </row>
    <row r="98" spans="1:15" x14ac:dyDescent="0.35">
      <c r="A98" s="1">
        <v>0.56944444444444442</v>
      </c>
      <c r="B98">
        <v>198</v>
      </c>
      <c r="C98">
        <v>203</v>
      </c>
      <c r="D98">
        <v>317</v>
      </c>
      <c r="E98">
        <v>306</v>
      </c>
      <c r="F98">
        <v>171</v>
      </c>
      <c r="G98">
        <v>74</v>
      </c>
      <c r="H98">
        <v>200</v>
      </c>
      <c r="I98">
        <v>44</v>
      </c>
      <c r="J98">
        <v>6</v>
      </c>
      <c r="K98">
        <v>179</v>
      </c>
      <c r="L98">
        <v>1</v>
      </c>
      <c r="M98">
        <v>81</v>
      </c>
      <c r="N98">
        <v>203</v>
      </c>
      <c r="O98">
        <v>1207</v>
      </c>
    </row>
    <row r="99" spans="1:15" x14ac:dyDescent="0.35">
      <c r="A99" s="1">
        <v>0.57013888888888886</v>
      </c>
      <c r="B99">
        <v>22</v>
      </c>
      <c r="C99">
        <v>204</v>
      </c>
      <c r="D99">
        <v>113</v>
      </c>
      <c r="E99">
        <v>292</v>
      </c>
      <c r="F99">
        <v>228</v>
      </c>
      <c r="G99">
        <v>219</v>
      </c>
      <c r="H99">
        <v>295</v>
      </c>
      <c r="I99">
        <v>177</v>
      </c>
      <c r="J99">
        <v>195</v>
      </c>
      <c r="K99">
        <v>104</v>
      </c>
      <c r="L99">
        <v>31</v>
      </c>
      <c r="M99">
        <v>197</v>
      </c>
      <c r="N99">
        <v>213</v>
      </c>
      <c r="O99">
        <v>1208</v>
      </c>
    </row>
    <row r="100" spans="1:15" x14ac:dyDescent="0.35">
      <c r="A100" s="1">
        <v>0.5708333333333333</v>
      </c>
      <c r="B100">
        <v>213</v>
      </c>
      <c r="C100">
        <v>30</v>
      </c>
      <c r="D100">
        <v>229</v>
      </c>
      <c r="E100">
        <v>153</v>
      </c>
      <c r="F100">
        <v>158</v>
      </c>
      <c r="G100">
        <v>190</v>
      </c>
      <c r="H100">
        <v>63</v>
      </c>
      <c r="I100">
        <v>278</v>
      </c>
      <c r="J100">
        <v>111</v>
      </c>
      <c r="K100">
        <v>52</v>
      </c>
      <c r="L100">
        <v>40</v>
      </c>
      <c r="M100">
        <v>121</v>
      </c>
      <c r="N100">
        <v>81</v>
      </c>
      <c r="O100">
        <v>1209</v>
      </c>
    </row>
    <row r="101" spans="1:15" x14ac:dyDescent="0.35">
      <c r="A101" s="1">
        <v>0.57152777777777775</v>
      </c>
      <c r="B101">
        <v>235</v>
      </c>
      <c r="C101">
        <v>68</v>
      </c>
      <c r="D101">
        <v>6</v>
      </c>
      <c r="E101">
        <v>187</v>
      </c>
      <c r="F101">
        <v>39</v>
      </c>
      <c r="G101">
        <v>16</v>
      </c>
      <c r="H101">
        <v>18</v>
      </c>
      <c r="I101">
        <v>303</v>
      </c>
      <c r="J101">
        <v>321</v>
      </c>
      <c r="K101">
        <v>53</v>
      </c>
      <c r="L101">
        <v>99</v>
      </c>
      <c r="M101">
        <v>269</v>
      </c>
      <c r="N101">
        <v>168</v>
      </c>
      <c r="O101">
        <v>1210</v>
      </c>
    </row>
    <row r="102" spans="1:15" x14ac:dyDescent="0.35">
      <c r="A102" s="1">
        <v>0.57222222222222219</v>
      </c>
      <c r="B102">
        <v>225</v>
      </c>
      <c r="C102">
        <v>117</v>
      </c>
      <c r="D102">
        <v>161</v>
      </c>
      <c r="E102">
        <v>86</v>
      </c>
      <c r="F102">
        <v>212</v>
      </c>
      <c r="G102">
        <v>17</v>
      </c>
      <c r="H102">
        <v>93</v>
      </c>
      <c r="I102">
        <v>150</v>
      </c>
      <c r="J102">
        <v>274</v>
      </c>
      <c r="K102">
        <v>311</v>
      </c>
      <c r="L102">
        <v>43</v>
      </c>
      <c r="M102">
        <v>68</v>
      </c>
      <c r="N102">
        <v>252</v>
      </c>
      <c r="O102">
        <v>1211</v>
      </c>
    </row>
    <row r="103" spans="1:15" x14ac:dyDescent="0.35">
      <c r="A103" s="1">
        <v>0.57291666666666663</v>
      </c>
      <c r="B103">
        <v>252</v>
      </c>
      <c r="C103">
        <v>260</v>
      </c>
      <c r="D103">
        <v>287</v>
      </c>
      <c r="E103">
        <v>183</v>
      </c>
      <c r="F103">
        <v>199</v>
      </c>
      <c r="G103">
        <v>84</v>
      </c>
      <c r="H103">
        <v>209</v>
      </c>
      <c r="I103">
        <v>206</v>
      </c>
      <c r="J103">
        <v>298</v>
      </c>
      <c r="K103">
        <v>183</v>
      </c>
      <c r="L103">
        <v>243</v>
      </c>
      <c r="M103">
        <v>236</v>
      </c>
      <c r="N103">
        <v>278</v>
      </c>
      <c r="O103">
        <v>1212</v>
      </c>
    </row>
    <row r="104" spans="1:15" x14ac:dyDescent="0.35">
      <c r="A104" s="1">
        <v>0.57361111111111118</v>
      </c>
      <c r="B104">
        <v>37</v>
      </c>
      <c r="C104">
        <v>121</v>
      </c>
      <c r="D104">
        <v>212</v>
      </c>
      <c r="E104">
        <v>254</v>
      </c>
      <c r="F104">
        <v>216</v>
      </c>
      <c r="G104">
        <v>42</v>
      </c>
      <c r="H104">
        <v>307</v>
      </c>
      <c r="I104">
        <v>93</v>
      </c>
      <c r="J104">
        <v>149</v>
      </c>
      <c r="K104">
        <v>4</v>
      </c>
      <c r="L104">
        <v>148</v>
      </c>
      <c r="M104">
        <v>13</v>
      </c>
      <c r="N104">
        <v>131</v>
      </c>
      <c r="O104">
        <v>1213</v>
      </c>
    </row>
    <row r="105" spans="1:15" x14ac:dyDescent="0.35">
      <c r="A105" s="1">
        <v>0.57430555555555551</v>
      </c>
      <c r="B105">
        <v>245</v>
      </c>
      <c r="C105">
        <v>235</v>
      </c>
      <c r="D105">
        <v>264</v>
      </c>
      <c r="E105">
        <v>253</v>
      </c>
      <c r="F105">
        <v>136</v>
      </c>
      <c r="G105">
        <v>249</v>
      </c>
      <c r="H105">
        <v>273</v>
      </c>
      <c r="I105">
        <v>143</v>
      </c>
      <c r="J105">
        <v>216</v>
      </c>
      <c r="K105">
        <v>101</v>
      </c>
      <c r="L105">
        <v>113</v>
      </c>
      <c r="M105">
        <v>137</v>
      </c>
      <c r="N105">
        <v>9</v>
      </c>
      <c r="O105">
        <v>1214</v>
      </c>
    </row>
    <row r="106" spans="1:15" x14ac:dyDescent="0.35">
      <c r="A106" s="1">
        <v>0.57500000000000007</v>
      </c>
      <c r="B106">
        <v>281</v>
      </c>
      <c r="C106">
        <v>187</v>
      </c>
      <c r="D106">
        <v>125</v>
      </c>
      <c r="E106">
        <v>182</v>
      </c>
      <c r="F106">
        <v>145</v>
      </c>
      <c r="G106">
        <v>306</v>
      </c>
      <c r="H106">
        <v>290</v>
      </c>
      <c r="I106">
        <v>119</v>
      </c>
      <c r="J106">
        <v>285</v>
      </c>
      <c r="K106">
        <v>34</v>
      </c>
      <c r="L106">
        <v>250</v>
      </c>
      <c r="M106">
        <v>175</v>
      </c>
      <c r="N106">
        <v>195</v>
      </c>
      <c r="O106">
        <v>1215</v>
      </c>
    </row>
    <row r="107" spans="1:15" x14ac:dyDescent="0.35">
      <c r="A107" s="1">
        <v>0.5756944444444444</v>
      </c>
      <c r="B107">
        <v>228</v>
      </c>
      <c r="C107">
        <v>147</v>
      </c>
      <c r="D107">
        <v>68</v>
      </c>
      <c r="E107">
        <v>41</v>
      </c>
      <c r="F107">
        <v>294</v>
      </c>
      <c r="G107">
        <v>211</v>
      </c>
      <c r="H107">
        <v>236</v>
      </c>
      <c r="I107">
        <v>135</v>
      </c>
      <c r="J107">
        <v>228</v>
      </c>
      <c r="K107">
        <v>140</v>
      </c>
      <c r="L107">
        <v>203</v>
      </c>
      <c r="M107">
        <v>306</v>
      </c>
      <c r="N107">
        <v>20</v>
      </c>
      <c r="O107">
        <v>1216</v>
      </c>
    </row>
    <row r="108" spans="1:15" x14ac:dyDescent="0.35">
      <c r="A108" s="1">
        <v>0.57638888888888895</v>
      </c>
      <c r="B108">
        <v>299</v>
      </c>
      <c r="C108">
        <v>248</v>
      </c>
      <c r="D108">
        <v>107</v>
      </c>
      <c r="E108">
        <v>66</v>
      </c>
      <c r="F108">
        <v>69</v>
      </c>
      <c r="G108">
        <v>181</v>
      </c>
      <c r="H108">
        <v>48</v>
      </c>
      <c r="I108">
        <v>65</v>
      </c>
      <c r="J108">
        <v>136</v>
      </c>
      <c r="K108">
        <v>224</v>
      </c>
      <c r="L108">
        <v>22</v>
      </c>
      <c r="M108">
        <v>140</v>
      </c>
      <c r="N108">
        <v>133</v>
      </c>
      <c r="O108">
        <v>1217</v>
      </c>
    </row>
    <row r="109" spans="1:15" x14ac:dyDescent="0.35">
      <c r="A109" s="1">
        <v>0.57708333333333328</v>
      </c>
      <c r="B109">
        <v>205</v>
      </c>
      <c r="C109">
        <v>265</v>
      </c>
      <c r="D109">
        <v>194</v>
      </c>
      <c r="E109">
        <v>149</v>
      </c>
      <c r="F109">
        <v>259</v>
      </c>
      <c r="G109">
        <v>312</v>
      </c>
      <c r="H109">
        <v>169</v>
      </c>
      <c r="I109">
        <v>296</v>
      </c>
      <c r="J109">
        <v>308</v>
      </c>
      <c r="K109">
        <v>244</v>
      </c>
      <c r="L109">
        <v>110</v>
      </c>
      <c r="M109">
        <v>56</v>
      </c>
      <c r="N109">
        <v>116</v>
      </c>
      <c r="O109">
        <v>1218</v>
      </c>
    </row>
    <row r="110" spans="1:15" x14ac:dyDescent="0.35">
      <c r="A110" s="1">
        <v>0.57777777777777783</v>
      </c>
      <c r="B110">
        <v>11</v>
      </c>
      <c r="C110">
        <v>280</v>
      </c>
      <c r="D110">
        <v>142</v>
      </c>
      <c r="E110">
        <v>88</v>
      </c>
      <c r="F110">
        <v>224</v>
      </c>
      <c r="G110">
        <v>169</v>
      </c>
      <c r="H110">
        <v>20</v>
      </c>
      <c r="I110">
        <v>77</v>
      </c>
      <c r="J110">
        <v>305</v>
      </c>
      <c r="K110">
        <v>81</v>
      </c>
      <c r="L110">
        <v>83</v>
      </c>
      <c r="M110">
        <v>202</v>
      </c>
      <c r="N110">
        <v>21</v>
      </c>
      <c r="O110">
        <v>1219</v>
      </c>
    </row>
    <row r="111" spans="1:15" x14ac:dyDescent="0.35">
      <c r="A111" s="1">
        <v>0.57847222222222217</v>
      </c>
      <c r="B111">
        <v>317</v>
      </c>
      <c r="C111">
        <v>193</v>
      </c>
      <c r="D111">
        <v>240</v>
      </c>
      <c r="E111">
        <v>43</v>
      </c>
      <c r="F111">
        <v>297</v>
      </c>
      <c r="G111">
        <v>121</v>
      </c>
      <c r="H111">
        <v>178</v>
      </c>
      <c r="I111">
        <v>293</v>
      </c>
      <c r="J111">
        <v>55</v>
      </c>
      <c r="K111">
        <v>261</v>
      </c>
      <c r="L111">
        <v>135</v>
      </c>
      <c r="M111">
        <v>195</v>
      </c>
      <c r="N111">
        <v>30</v>
      </c>
      <c r="O111">
        <v>1220</v>
      </c>
    </row>
    <row r="112" spans="1:15" x14ac:dyDescent="0.35">
      <c r="A112" s="1">
        <v>0.57916666666666672</v>
      </c>
      <c r="B112">
        <v>301</v>
      </c>
      <c r="C112">
        <v>306</v>
      </c>
      <c r="D112">
        <v>114</v>
      </c>
      <c r="E112">
        <v>250</v>
      </c>
      <c r="F112">
        <v>81</v>
      </c>
      <c r="G112">
        <v>144</v>
      </c>
      <c r="H112">
        <v>171</v>
      </c>
      <c r="I112">
        <v>243</v>
      </c>
      <c r="J112">
        <v>130</v>
      </c>
      <c r="K112">
        <v>54</v>
      </c>
      <c r="L112">
        <v>260</v>
      </c>
      <c r="M112">
        <v>316</v>
      </c>
      <c r="N112">
        <v>97</v>
      </c>
      <c r="O112">
        <v>1221</v>
      </c>
    </row>
    <row r="113" spans="1:15" x14ac:dyDescent="0.35">
      <c r="A113" s="1">
        <v>0.57986111111111105</v>
      </c>
      <c r="B113">
        <v>158</v>
      </c>
      <c r="C113">
        <v>136</v>
      </c>
      <c r="D113">
        <v>268</v>
      </c>
      <c r="E113">
        <v>247</v>
      </c>
      <c r="F113">
        <v>103</v>
      </c>
      <c r="G113">
        <v>12</v>
      </c>
      <c r="H113">
        <v>88</v>
      </c>
      <c r="I113">
        <v>231</v>
      </c>
      <c r="J113">
        <v>200</v>
      </c>
      <c r="K113">
        <v>2</v>
      </c>
      <c r="L113">
        <v>28</v>
      </c>
      <c r="M113">
        <v>26</v>
      </c>
      <c r="N113">
        <v>266</v>
      </c>
      <c r="O113">
        <v>1222</v>
      </c>
    </row>
    <row r="114" spans="1:15" x14ac:dyDescent="0.35">
      <c r="A114" s="1">
        <v>0.5805555555555556</v>
      </c>
      <c r="B114">
        <v>92</v>
      </c>
      <c r="C114">
        <v>181</v>
      </c>
      <c r="D114">
        <v>307</v>
      </c>
      <c r="E114">
        <v>278</v>
      </c>
      <c r="F114">
        <v>269</v>
      </c>
      <c r="G114">
        <v>73</v>
      </c>
      <c r="H114">
        <v>21</v>
      </c>
      <c r="I114">
        <v>199</v>
      </c>
      <c r="J114">
        <v>98</v>
      </c>
      <c r="K114">
        <v>77</v>
      </c>
      <c r="L114">
        <v>87</v>
      </c>
      <c r="M114">
        <v>93</v>
      </c>
      <c r="N114">
        <v>40</v>
      </c>
      <c r="O114">
        <v>1223</v>
      </c>
    </row>
    <row r="115" spans="1:15" x14ac:dyDescent="0.35">
      <c r="A115" s="1">
        <v>0.58124999999999993</v>
      </c>
      <c r="B115">
        <v>243</v>
      </c>
      <c r="C115">
        <v>89</v>
      </c>
      <c r="D115">
        <v>96</v>
      </c>
      <c r="E115">
        <v>305</v>
      </c>
      <c r="F115">
        <v>182</v>
      </c>
      <c r="G115">
        <v>194</v>
      </c>
      <c r="H115">
        <v>293</v>
      </c>
      <c r="I115">
        <v>279</v>
      </c>
      <c r="J115">
        <v>244</v>
      </c>
      <c r="K115">
        <v>151</v>
      </c>
      <c r="L115">
        <v>241</v>
      </c>
      <c r="M115">
        <v>12</v>
      </c>
      <c r="N115">
        <v>174</v>
      </c>
      <c r="O115">
        <v>1224</v>
      </c>
    </row>
    <row r="116" spans="1:15" x14ac:dyDescent="0.35">
      <c r="A116" s="1">
        <v>0.58194444444444449</v>
      </c>
      <c r="B116">
        <v>302</v>
      </c>
      <c r="C116">
        <v>138</v>
      </c>
      <c r="D116">
        <v>306</v>
      </c>
      <c r="E116">
        <v>319</v>
      </c>
      <c r="F116">
        <v>105</v>
      </c>
      <c r="G116">
        <v>233</v>
      </c>
      <c r="H116">
        <v>232</v>
      </c>
      <c r="I116">
        <v>20</v>
      </c>
      <c r="J116">
        <v>96</v>
      </c>
      <c r="K116">
        <v>193</v>
      </c>
      <c r="L116">
        <v>257</v>
      </c>
      <c r="M116">
        <v>260</v>
      </c>
      <c r="N116">
        <v>22</v>
      </c>
      <c r="O116">
        <v>1225</v>
      </c>
    </row>
    <row r="117" spans="1:15" x14ac:dyDescent="0.35">
      <c r="A117" s="1">
        <v>0.58263888888888882</v>
      </c>
      <c r="B117">
        <v>102</v>
      </c>
      <c r="C117">
        <v>118</v>
      </c>
      <c r="D117">
        <v>249</v>
      </c>
      <c r="E117">
        <v>322</v>
      </c>
      <c r="F117">
        <v>221</v>
      </c>
      <c r="G117">
        <v>187</v>
      </c>
      <c r="H117">
        <v>266</v>
      </c>
      <c r="I117">
        <v>11</v>
      </c>
      <c r="J117">
        <v>173</v>
      </c>
      <c r="K117">
        <v>299</v>
      </c>
      <c r="L117">
        <v>64</v>
      </c>
      <c r="M117">
        <v>270</v>
      </c>
      <c r="N117">
        <v>1</v>
      </c>
      <c r="O117">
        <v>1226</v>
      </c>
    </row>
    <row r="118" spans="1:15" x14ac:dyDescent="0.35">
      <c r="A118" s="1">
        <v>0.58333333333333337</v>
      </c>
      <c r="B118">
        <v>54</v>
      </c>
      <c r="C118">
        <v>46</v>
      </c>
      <c r="D118">
        <v>300</v>
      </c>
      <c r="E118">
        <v>62</v>
      </c>
      <c r="F118">
        <v>239</v>
      </c>
      <c r="G118">
        <v>151</v>
      </c>
      <c r="H118">
        <v>240</v>
      </c>
      <c r="I118">
        <v>37</v>
      </c>
      <c r="J118">
        <v>165</v>
      </c>
      <c r="K118">
        <v>303</v>
      </c>
      <c r="L118">
        <v>74</v>
      </c>
      <c r="M118">
        <v>228</v>
      </c>
      <c r="N118">
        <v>271</v>
      </c>
      <c r="O118">
        <v>1227</v>
      </c>
    </row>
    <row r="119" spans="1:15" x14ac:dyDescent="0.35">
      <c r="A119" s="1">
        <v>0.58402777777777781</v>
      </c>
      <c r="B119">
        <v>255</v>
      </c>
      <c r="C119">
        <v>139</v>
      </c>
      <c r="D119">
        <v>208</v>
      </c>
      <c r="E119">
        <v>16</v>
      </c>
      <c r="F119">
        <v>67</v>
      </c>
      <c r="G119">
        <v>51</v>
      </c>
      <c r="H119">
        <v>64</v>
      </c>
      <c r="I119">
        <v>32</v>
      </c>
      <c r="J119">
        <v>208</v>
      </c>
      <c r="K119">
        <v>306</v>
      </c>
      <c r="L119">
        <v>320</v>
      </c>
      <c r="M119">
        <v>25</v>
      </c>
      <c r="N119">
        <v>243</v>
      </c>
      <c r="O119">
        <v>1228</v>
      </c>
    </row>
    <row r="120" spans="1:15" x14ac:dyDescent="0.35">
      <c r="A120" s="1">
        <v>0.58472222222222225</v>
      </c>
      <c r="B120">
        <v>308</v>
      </c>
      <c r="C120">
        <v>145</v>
      </c>
      <c r="D120">
        <v>304</v>
      </c>
      <c r="E120">
        <v>294</v>
      </c>
      <c r="F120">
        <v>135</v>
      </c>
      <c r="G120">
        <v>305</v>
      </c>
      <c r="H120">
        <v>223</v>
      </c>
      <c r="I120">
        <v>141</v>
      </c>
      <c r="J120">
        <v>257</v>
      </c>
      <c r="K120">
        <v>154</v>
      </c>
      <c r="L120">
        <v>278</v>
      </c>
      <c r="M120">
        <v>266</v>
      </c>
      <c r="N120">
        <v>214</v>
      </c>
      <c r="O120">
        <v>1229</v>
      </c>
    </row>
    <row r="121" spans="1:15" x14ac:dyDescent="0.35">
      <c r="A121" s="1">
        <v>0.5854166666666667</v>
      </c>
      <c r="B121">
        <v>165</v>
      </c>
      <c r="C121">
        <v>211</v>
      </c>
      <c r="D121">
        <v>262</v>
      </c>
      <c r="E121">
        <v>320</v>
      </c>
      <c r="F121">
        <v>322</v>
      </c>
      <c r="G121">
        <v>254</v>
      </c>
      <c r="H121">
        <v>256</v>
      </c>
      <c r="I121">
        <v>309</v>
      </c>
      <c r="J121">
        <v>297</v>
      </c>
      <c r="K121">
        <v>163</v>
      </c>
      <c r="L121">
        <v>109</v>
      </c>
      <c r="M121">
        <v>78</v>
      </c>
      <c r="N121">
        <v>162</v>
      </c>
      <c r="O121">
        <v>1230</v>
      </c>
    </row>
    <row r="122" spans="1:15" x14ac:dyDescent="0.35">
      <c r="A122" s="1">
        <v>0.58611111111111114</v>
      </c>
      <c r="B122">
        <v>90</v>
      </c>
      <c r="C122">
        <v>172</v>
      </c>
      <c r="D122">
        <v>252</v>
      </c>
      <c r="E122">
        <v>240</v>
      </c>
      <c r="F122">
        <v>8</v>
      </c>
      <c r="G122">
        <v>317</v>
      </c>
      <c r="H122">
        <v>180</v>
      </c>
      <c r="I122">
        <v>203</v>
      </c>
      <c r="J122">
        <v>134</v>
      </c>
      <c r="K122">
        <v>159</v>
      </c>
      <c r="L122">
        <v>154</v>
      </c>
      <c r="M122">
        <v>301</v>
      </c>
      <c r="N122">
        <v>240</v>
      </c>
      <c r="O122">
        <v>1231</v>
      </c>
    </row>
    <row r="123" spans="1:15" x14ac:dyDescent="0.35">
      <c r="A123" s="1">
        <v>0.58680555555555558</v>
      </c>
      <c r="B123">
        <v>150</v>
      </c>
      <c r="C123">
        <v>71</v>
      </c>
      <c r="D123">
        <v>168</v>
      </c>
      <c r="E123">
        <v>30</v>
      </c>
      <c r="F123">
        <v>32</v>
      </c>
      <c r="G123">
        <v>263</v>
      </c>
      <c r="H123">
        <v>38</v>
      </c>
      <c r="I123">
        <v>105</v>
      </c>
      <c r="J123">
        <v>18</v>
      </c>
      <c r="K123">
        <v>24</v>
      </c>
      <c r="L123">
        <v>25</v>
      </c>
      <c r="M123">
        <v>131</v>
      </c>
      <c r="N123">
        <v>67</v>
      </c>
      <c r="O123">
        <v>1232</v>
      </c>
    </row>
    <row r="124" spans="1:15" x14ac:dyDescent="0.35">
      <c r="A124" s="1">
        <v>0.58750000000000002</v>
      </c>
      <c r="B124">
        <v>35</v>
      </c>
      <c r="C124">
        <v>36</v>
      </c>
      <c r="D124">
        <v>255</v>
      </c>
      <c r="E124">
        <v>219</v>
      </c>
      <c r="F124">
        <v>193</v>
      </c>
      <c r="G124">
        <v>170</v>
      </c>
      <c r="H124">
        <v>45</v>
      </c>
      <c r="I124">
        <v>13</v>
      </c>
      <c r="J124">
        <v>17</v>
      </c>
      <c r="K124">
        <v>15</v>
      </c>
      <c r="L124">
        <v>117</v>
      </c>
      <c r="M124">
        <v>199</v>
      </c>
      <c r="N124">
        <v>228</v>
      </c>
      <c r="O124">
        <v>1233</v>
      </c>
    </row>
    <row r="125" spans="1:15" x14ac:dyDescent="0.35">
      <c r="A125" s="1">
        <v>0.58819444444444446</v>
      </c>
      <c r="B125">
        <v>70</v>
      </c>
      <c r="C125">
        <v>90</v>
      </c>
      <c r="D125">
        <v>71</v>
      </c>
      <c r="E125">
        <v>128</v>
      </c>
      <c r="F125">
        <v>87</v>
      </c>
      <c r="G125">
        <v>108</v>
      </c>
      <c r="H125">
        <v>94</v>
      </c>
      <c r="I125">
        <v>10</v>
      </c>
      <c r="J125">
        <v>14</v>
      </c>
      <c r="K125">
        <v>125</v>
      </c>
      <c r="L125">
        <v>6</v>
      </c>
      <c r="M125">
        <v>293</v>
      </c>
      <c r="N125">
        <v>151</v>
      </c>
      <c r="O125">
        <v>1234</v>
      </c>
    </row>
    <row r="126" spans="1:15" x14ac:dyDescent="0.35">
      <c r="A126" s="1">
        <v>0.58888888888888891</v>
      </c>
      <c r="B126">
        <v>32</v>
      </c>
      <c r="C126">
        <v>10</v>
      </c>
      <c r="D126">
        <v>154</v>
      </c>
      <c r="E126">
        <v>266</v>
      </c>
      <c r="F126">
        <v>86</v>
      </c>
      <c r="G126">
        <v>281</v>
      </c>
      <c r="H126">
        <v>259</v>
      </c>
      <c r="I126">
        <v>25</v>
      </c>
      <c r="J126">
        <v>36</v>
      </c>
      <c r="K126">
        <v>126</v>
      </c>
      <c r="L126">
        <v>62</v>
      </c>
      <c r="M126">
        <v>300</v>
      </c>
      <c r="N126">
        <v>171</v>
      </c>
      <c r="O126">
        <v>1235</v>
      </c>
    </row>
    <row r="127" spans="1:15" x14ac:dyDescent="0.35">
      <c r="A127" s="1">
        <v>0.58958333333333335</v>
      </c>
      <c r="B127">
        <v>65</v>
      </c>
      <c r="C127">
        <v>99</v>
      </c>
      <c r="D127">
        <v>228</v>
      </c>
      <c r="E127">
        <v>4</v>
      </c>
      <c r="F127">
        <v>184</v>
      </c>
      <c r="G127">
        <v>273</v>
      </c>
      <c r="H127">
        <v>304</v>
      </c>
      <c r="I127">
        <v>207</v>
      </c>
      <c r="J127">
        <v>304</v>
      </c>
      <c r="K127">
        <v>37</v>
      </c>
      <c r="L127">
        <v>230</v>
      </c>
      <c r="M127">
        <v>29</v>
      </c>
      <c r="N127">
        <v>47</v>
      </c>
      <c r="O127">
        <v>1236</v>
      </c>
    </row>
    <row r="128" spans="1:15" x14ac:dyDescent="0.35">
      <c r="A128" s="1">
        <v>0.59027777777777779</v>
      </c>
      <c r="B128">
        <v>183</v>
      </c>
      <c r="C128">
        <v>271</v>
      </c>
      <c r="D128">
        <v>157</v>
      </c>
      <c r="E128">
        <v>6</v>
      </c>
      <c r="F128">
        <v>290</v>
      </c>
      <c r="G128">
        <v>52</v>
      </c>
      <c r="H128">
        <v>71</v>
      </c>
      <c r="I128">
        <v>157</v>
      </c>
      <c r="J128">
        <v>220</v>
      </c>
      <c r="K128">
        <v>100</v>
      </c>
      <c r="L128">
        <v>147</v>
      </c>
      <c r="M128">
        <v>3</v>
      </c>
      <c r="N128">
        <v>181</v>
      </c>
      <c r="O128">
        <v>1237</v>
      </c>
    </row>
    <row r="129" spans="1:15" x14ac:dyDescent="0.35">
      <c r="A129" s="1">
        <v>0.59097222222222223</v>
      </c>
      <c r="B129">
        <v>103</v>
      </c>
      <c r="C129">
        <v>62</v>
      </c>
      <c r="D129">
        <v>41</v>
      </c>
      <c r="E129">
        <v>91</v>
      </c>
      <c r="F129">
        <v>316</v>
      </c>
      <c r="G129">
        <v>22</v>
      </c>
      <c r="H129">
        <v>190</v>
      </c>
      <c r="I129">
        <v>48</v>
      </c>
      <c r="J129">
        <v>287</v>
      </c>
      <c r="K129">
        <v>143</v>
      </c>
      <c r="L129">
        <v>213</v>
      </c>
      <c r="M129">
        <v>263</v>
      </c>
      <c r="N129">
        <v>158</v>
      </c>
      <c r="O129">
        <v>1238</v>
      </c>
    </row>
    <row r="130" spans="1:15" x14ac:dyDescent="0.35">
      <c r="A130" s="1">
        <v>0.59166666666666667</v>
      </c>
      <c r="B130">
        <v>319</v>
      </c>
      <c r="C130">
        <v>247</v>
      </c>
      <c r="D130">
        <v>70</v>
      </c>
      <c r="E130">
        <v>241</v>
      </c>
      <c r="F130">
        <v>99</v>
      </c>
      <c r="G130">
        <v>216</v>
      </c>
      <c r="H130">
        <v>87</v>
      </c>
      <c r="I130">
        <v>202</v>
      </c>
      <c r="J130">
        <v>146</v>
      </c>
      <c r="K130">
        <v>55</v>
      </c>
      <c r="L130">
        <v>227</v>
      </c>
      <c r="M130">
        <v>264</v>
      </c>
      <c r="N130">
        <v>109</v>
      </c>
      <c r="O130">
        <v>1239</v>
      </c>
    </row>
    <row r="131" spans="1:15" x14ac:dyDescent="0.35">
      <c r="A131" s="1">
        <v>0.59236111111111112</v>
      </c>
      <c r="B131">
        <v>186</v>
      </c>
      <c r="C131">
        <v>213</v>
      </c>
      <c r="D131">
        <v>316</v>
      </c>
      <c r="E131">
        <v>139</v>
      </c>
      <c r="F131">
        <v>197</v>
      </c>
      <c r="G131">
        <v>256</v>
      </c>
      <c r="H131">
        <v>159</v>
      </c>
      <c r="I131">
        <v>213</v>
      </c>
      <c r="J131">
        <v>229</v>
      </c>
      <c r="K131">
        <v>106</v>
      </c>
      <c r="L131">
        <v>44</v>
      </c>
      <c r="M131">
        <v>169</v>
      </c>
      <c r="N131">
        <v>112</v>
      </c>
      <c r="O131">
        <v>1240</v>
      </c>
    </row>
    <row r="132" spans="1:15" x14ac:dyDescent="0.35">
      <c r="A132" s="1">
        <v>0.59305555555555556</v>
      </c>
      <c r="B132">
        <v>233</v>
      </c>
      <c r="C132">
        <v>22</v>
      </c>
      <c r="D132">
        <v>276</v>
      </c>
      <c r="E132">
        <v>145</v>
      </c>
      <c r="F132">
        <v>205</v>
      </c>
      <c r="G132">
        <v>32</v>
      </c>
      <c r="H132">
        <v>300</v>
      </c>
      <c r="I132">
        <v>126</v>
      </c>
      <c r="J132">
        <v>76</v>
      </c>
      <c r="K132">
        <v>199</v>
      </c>
      <c r="L132">
        <v>211</v>
      </c>
      <c r="M132">
        <v>223</v>
      </c>
      <c r="N132">
        <v>238</v>
      </c>
      <c r="O132">
        <v>1241</v>
      </c>
    </row>
    <row r="133" spans="1:15" x14ac:dyDescent="0.35">
      <c r="A133" s="1">
        <v>0.59375</v>
      </c>
      <c r="B133">
        <v>100</v>
      </c>
      <c r="C133">
        <v>26</v>
      </c>
      <c r="D133">
        <v>153</v>
      </c>
      <c r="E133">
        <v>102</v>
      </c>
      <c r="F133">
        <v>121</v>
      </c>
      <c r="G133">
        <v>113</v>
      </c>
      <c r="H133">
        <v>81</v>
      </c>
      <c r="I133">
        <v>241</v>
      </c>
      <c r="J133">
        <v>51</v>
      </c>
      <c r="K133">
        <v>232</v>
      </c>
      <c r="L133">
        <v>209</v>
      </c>
      <c r="M133">
        <v>219</v>
      </c>
      <c r="N133">
        <v>261</v>
      </c>
      <c r="O133">
        <v>1242</v>
      </c>
    </row>
    <row r="134" spans="1:15" x14ac:dyDescent="0.35">
      <c r="A134" s="1">
        <v>0.59444444444444444</v>
      </c>
      <c r="B134">
        <v>58</v>
      </c>
      <c r="C134">
        <v>167</v>
      </c>
      <c r="D134">
        <v>296</v>
      </c>
      <c r="E134">
        <v>192</v>
      </c>
      <c r="F134">
        <v>31</v>
      </c>
      <c r="G134">
        <v>217</v>
      </c>
      <c r="H134">
        <v>157</v>
      </c>
      <c r="I134">
        <v>290</v>
      </c>
      <c r="J134">
        <v>20</v>
      </c>
      <c r="K134">
        <v>184</v>
      </c>
      <c r="L134">
        <v>76</v>
      </c>
      <c r="M134">
        <v>54</v>
      </c>
      <c r="N134">
        <v>229</v>
      </c>
      <c r="O134">
        <v>1243</v>
      </c>
    </row>
    <row r="135" spans="1:15" x14ac:dyDescent="0.35">
      <c r="A135" s="1">
        <v>0.59513888888888888</v>
      </c>
      <c r="B135">
        <v>254</v>
      </c>
      <c r="C135">
        <v>214</v>
      </c>
      <c r="D135">
        <v>132</v>
      </c>
      <c r="E135">
        <v>108</v>
      </c>
      <c r="F135">
        <v>76</v>
      </c>
      <c r="G135">
        <v>252</v>
      </c>
      <c r="H135">
        <v>261</v>
      </c>
      <c r="I135">
        <v>166</v>
      </c>
      <c r="J135">
        <v>284</v>
      </c>
      <c r="K135">
        <v>316</v>
      </c>
      <c r="L135">
        <v>215</v>
      </c>
      <c r="M135">
        <v>246</v>
      </c>
      <c r="N135">
        <v>272</v>
      </c>
      <c r="O135">
        <v>1244</v>
      </c>
    </row>
    <row r="136" spans="1:15" x14ac:dyDescent="0.35">
      <c r="A136" s="1">
        <v>0.59583333333333333</v>
      </c>
      <c r="B136">
        <v>52</v>
      </c>
      <c r="C136">
        <v>119</v>
      </c>
      <c r="D136">
        <v>211</v>
      </c>
      <c r="E136">
        <v>190</v>
      </c>
      <c r="F136">
        <v>115</v>
      </c>
      <c r="G136">
        <v>264</v>
      </c>
      <c r="H136">
        <v>164</v>
      </c>
      <c r="I136">
        <v>289</v>
      </c>
      <c r="J136">
        <v>32</v>
      </c>
      <c r="K136">
        <v>42</v>
      </c>
      <c r="L136">
        <v>235</v>
      </c>
      <c r="M136">
        <v>57</v>
      </c>
      <c r="N136">
        <v>270</v>
      </c>
      <c r="O136">
        <v>1245</v>
      </c>
    </row>
    <row r="137" spans="1:15" x14ac:dyDescent="0.35">
      <c r="A137" s="1">
        <v>0.59652777777777777</v>
      </c>
      <c r="B137">
        <v>304</v>
      </c>
      <c r="C137">
        <v>104</v>
      </c>
      <c r="D137">
        <v>32</v>
      </c>
      <c r="E137">
        <v>5</v>
      </c>
      <c r="F137">
        <v>265</v>
      </c>
      <c r="G137">
        <v>310</v>
      </c>
      <c r="H137">
        <v>323</v>
      </c>
      <c r="I137">
        <v>91</v>
      </c>
      <c r="J137">
        <v>100</v>
      </c>
      <c r="K137">
        <v>169</v>
      </c>
      <c r="L137">
        <v>20</v>
      </c>
      <c r="M137">
        <v>49</v>
      </c>
      <c r="N137">
        <v>127</v>
      </c>
      <c r="O137">
        <v>1246</v>
      </c>
    </row>
    <row r="138" spans="1:15" x14ac:dyDescent="0.35">
      <c r="A138" s="1">
        <v>0.59722222222222221</v>
      </c>
      <c r="B138">
        <v>285</v>
      </c>
      <c r="C138">
        <v>174</v>
      </c>
      <c r="D138">
        <v>39</v>
      </c>
      <c r="E138">
        <v>110</v>
      </c>
      <c r="F138">
        <v>59</v>
      </c>
      <c r="G138">
        <v>174</v>
      </c>
      <c r="H138">
        <v>244</v>
      </c>
      <c r="I138">
        <v>319</v>
      </c>
      <c r="J138">
        <v>83</v>
      </c>
      <c r="K138">
        <v>201</v>
      </c>
      <c r="L138">
        <v>232</v>
      </c>
      <c r="M138">
        <v>273</v>
      </c>
      <c r="N138">
        <v>282</v>
      </c>
      <c r="O138">
        <v>1247</v>
      </c>
    </row>
    <row r="139" spans="1:15" x14ac:dyDescent="0.35">
      <c r="A139" s="1">
        <v>0.59791666666666665</v>
      </c>
      <c r="B139">
        <v>196</v>
      </c>
      <c r="C139">
        <v>67</v>
      </c>
      <c r="D139">
        <v>72</v>
      </c>
      <c r="E139">
        <v>189</v>
      </c>
      <c r="F139">
        <v>84</v>
      </c>
      <c r="G139">
        <v>80</v>
      </c>
      <c r="H139">
        <v>129</v>
      </c>
      <c r="I139">
        <v>294</v>
      </c>
      <c r="J139">
        <v>151</v>
      </c>
      <c r="K139">
        <v>279</v>
      </c>
      <c r="L139">
        <v>183</v>
      </c>
      <c r="M139">
        <v>71</v>
      </c>
      <c r="N139">
        <v>33</v>
      </c>
      <c r="O139">
        <v>1248</v>
      </c>
    </row>
    <row r="140" spans="1:15" x14ac:dyDescent="0.35">
      <c r="A140" s="1">
        <v>0.59861111111111109</v>
      </c>
      <c r="B140">
        <v>61</v>
      </c>
      <c r="C140">
        <v>39</v>
      </c>
      <c r="D140">
        <v>79</v>
      </c>
      <c r="E140">
        <v>94</v>
      </c>
      <c r="F140">
        <v>218</v>
      </c>
      <c r="G140">
        <v>162</v>
      </c>
      <c r="H140">
        <v>103</v>
      </c>
      <c r="I140">
        <v>266</v>
      </c>
      <c r="J140">
        <v>248</v>
      </c>
      <c r="K140">
        <v>145</v>
      </c>
      <c r="L140">
        <v>174</v>
      </c>
      <c r="M140">
        <v>39</v>
      </c>
      <c r="N140">
        <v>146</v>
      </c>
      <c r="O140">
        <v>1249</v>
      </c>
    </row>
    <row r="141" spans="1:15" x14ac:dyDescent="0.35">
      <c r="A141" s="1">
        <v>0.59930555555555554</v>
      </c>
      <c r="B141">
        <v>190</v>
      </c>
      <c r="C141">
        <v>300</v>
      </c>
      <c r="D141">
        <v>289</v>
      </c>
      <c r="E141">
        <v>109</v>
      </c>
      <c r="F141">
        <v>299</v>
      </c>
      <c r="G141">
        <v>105</v>
      </c>
      <c r="H141">
        <v>245</v>
      </c>
      <c r="I141">
        <v>268</v>
      </c>
      <c r="J141">
        <v>191</v>
      </c>
      <c r="K141">
        <v>171</v>
      </c>
      <c r="L141">
        <v>82</v>
      </c>
      <c r="M141">
        <v>24</v>
      </c>
      <c r="N141">
        <v>74</v>
      </c>
      <c r="O141">
        <v>1250</v>
      </c>
    </row>
    <row r="142" spans="1:15" x14ac:dyDescent="0.35">
      <c r="A142" s="1">
        <v>0.6</v>
      </c>
      <c r="B142">
        <v>211</v>
      </c>
      <c r="C142">
        <v>212</v>
      </c>
      <c r="D142">
        <v>259</v>
      </c>
      <c r="E142">
        <v>226</v>
      </c>
      <c r="F142">
        <v>101</v>
      </c>
      <c r="G142">
        <v>64</v>
      </c>
      <c r="H142">
        <v>74</v>
      </c>
      <c r="I142">
        <v>233</v>
      </c>
      <c r="J142">
        <v>241</v>
      </c>
      <c r="K142">
        <v>40</v>
      </c>
      <c r="L142">
        <v>193</v>
      </c>
      <c r="M142">
        <v>253</v>
      </c>
      <c r="N142">
        <v>165</v>
      </c>
      <c r="O142">
        <v>1251</v>
      </c>
    </row>
    <row r="143" spans="1:15" x14ac:dyDescent="0.35">
      <c r="A143" s="1">
        <v>0.60069444444444442</v>
      </c>
      <c r="B143">
        <v>295</v>
      </c>
      <c r="C143">
        <v>65</v>
      </c>
      <c r="D143">
        <v>197</v>
      </c>
      <c r="E143">
        <v>107</v>
      </c>
      <c r="F143">
        <v>113</v>
      </c>
      <c r="G143">
        <v>66</v>
      </c>
      <c r="H143">
        <v>170</v>
      </c>
      <c r="I143">
        <v>87</v>
      </c>
      <c r="J143">
        <v>58</v>
      </c>
      <c r="K143">
        <v>102</v>
      </c>
      <c r="L143">
        <v>316</v>
      </c>
      <c r="M143">
        <v>117</v>
      </c>
      <c r="N143">
        <v>206</v>
      </c>
      <c r="O143">
        <v>1252</v>
      </c>
    </row>
    <row r="144" spans="1:15" x14ac:dyDescent="0.35">
      <c r="A144" s="1">
        <v>0.60138888888888886</v>
      </c>
      <c r="B144">
        <v>21</v>
      </c>
      <c r="C144">
        <v>3</v>
      </c>
      <c r="D144">
        <v>220</v>
      </c>
      <c r="E144">
        <v>18</v>
      </c>
      <c r="F144">
        <v>222</v>
      </c>
      <c r="G144">
        <v>224</v>
      </c>
      <c r="H144">
        <v>68</v>
      </c>
      <c r="I144">
        <v>200</v>
      </c>
      <c r="J144">
        <v>290</v>
      </c>
      <c r="K144">
        <v>322</v>
      </c>
      <c r="L144">
        <v>206</v>
      </c>
      <c r="M144">
        <v>133</v>
      </c>
      <c r="N144">
        <v>288</v>
      </c>
      <c r="O144">
        <v>1253</v>
      </c>
    </row>
    <row r="145" spans="1:15" x14ac:dyDescent="0.35">
      <c r="A145" s="1">
        <v>0.6020833333333333</v>
      </c>
      <c r="B145">
        <v>44</v>
      </c>
      <c r="C145">
        <v>29</v>
      </c>
      <c r="D145">
        <v>137</v>
      </c>
      <c r="E145">
        <v>17</v>
      </c>
      <c r="F145">
        <v>92</v>
      </c>
      <c r="G145">
        <v>158</v>
      </c>
      <c r="H145">
        <v>102</v>
      </c>
      <c r="I145">
        <v>221</v>
      </c>
      <c r="J145">
        <v>199</v>
      </c>
      <c r="K145">
        <v>152</v>
      </c>
      <c r="L145">
        <v>160</v>
      </c>
      <c r="M145">
        <v>134</v>
      </c>
      <c r="N145">
        <v>253</v>
      </c>
      <c r="O145">
        <v>1254</v>
      </c>
    </row>
    <row r="146" spans="1:15" x14ac:dyDescent="0.35">
      <c r="A146" s="1">
        <v>0.60277777777777775</v>
      </c>
      <c r="B146">
        <v>208</v>
      </c>
      <c r="C146">
        <v>47</v>
      </c>
      <c r="D146">
        <v>232</v>
      </c>
      <c r="E146">
        <v>202</v>
      </c>
      <c r="F146">
        <v>164</v>
      </c>
      <c r="G146">
        <v>244</v>
      </c>
      <c r="H146">
        <v>118</v>
      </c>
      <c r="I146">
        <v>116</v>
      </c>
      <c r="J146">
        <v>37</v>
      </c>
      <c r="K146">
        <v>317</v>
      </c>
      <c r="L146">
        <v>296</v>
      </c>
      <c r="M146">
        <v>17</v>
      </c>
      <c r="N146">
        <v>200</v>
      </c>
      <c r="O146">
        <v>1255</v>
      </c>
    </row>
    <row r="147" spans="1:15" x14ac:dyDescent="0.35">
      <c r="A147" s="1">
        <v>0.60347222222222219</v>
      </c>
      <c r="B147">
        <v>76</v>
      </c>
      <c r="C147">
        <v>27</v>
      </c>
      <c r="D147">
        <v>160</v>
      </c>
      <c r="E147">
        <v>314</v>
      </c>
      <c r="F147">
        <v>306</v>
      </c>
      <c r="G147">
        <v>191</v>
      </c>
      <c r="H147">
        <v>97</v>
      </c>
      <c r="I147">
        <v>298</v>
      </c>
      <c r="J147">
        <v>184</v>
      </c>
      <c r="K147">
        <v>134</v>
      </c>
      <c r="L147">
        <v>295</v>
      </c>
      <c r="M147">
        <v>182</v>
      </c>
      <c r="N147">
        <v>205</v>
      </c>
      <c r="O147">
        <v>1256</v>
      </c>
    </row>
    <row r="148" spans="1:15" x14ac:dyDescent="0.35">
      <c r="A148" s="1">
        <v>0.60416666666666663</v>
      </c>
      <c r="B148">
        <v>195</v>
      </c>
      <c r="C148">
        <v>92</v>
      </c>
      <c r="D148">
        <v>318</v>
      </c>
      <c r="E148">
        <v>298</v>
      </c>
      <c r="F148">
        <v>292</v>
      </c>
      <c r="G148">
        <v>199</v>
      </c>
      <c r="H148">
        <v>90</v>
      </c>
      <c r="I148">
        <v>99</v>
      </c>
      <c r="J148">
        <v>64</v>
      </c>
      <c r="K148">
        <v>88</v>
      </c>
      <c r="L148">
        <v>63</v>
      </c>
      <c r="M148">
        <v>85</v>
      </c>
      <c r="N148">
        <v>123</v>
      </c>
      <c r="O148">
        <v>1257</v>
      </c>
    </row>
    <row r="149" spans="1:15" x14ac:dyDescent="0.35">
      <c r="A149" s="1">
        <v>0.60486111111111118</v>
      </c>
      <c r="B149">
        <v>26</v>
      </c>
      <c r="C149">
        <v>55</v>
      </c>
      <c r="D149">
        <v>310</v>
      </c>
      <c r="E149">
        <v>158</v>
      </c>
      <c r="F149">
        <v>253</v>
      </c>
      <c r="G149">
        <v>223</v>
      </c>
      <c r="H149">
        <v>91</v>
      </c>
      <c r="I149">
        <v>312</v>
      </c>
      <c r="J149">
        <v>65</v>
      </c>
      <c r="K149">
        <v>118</v>
      </c>
      <c r="L149">
        <v>221</v>
      </c>
      <c r="M149">
        <v>154</v>
      </c>
      <c r="N149">
        <v>323</v>
      </c>
      <c r="O149">
        <v>1258</v>
      </c>
    </row>
    <row r="150" spans="1:15" x14ac:dyDescent="0.35">
      <c r="A150" s="1">
        <v>0.60555555555555551</v>
      </c>
      <c r="B150">
        <v>188</v>
      </c>
      <c r="C150">
        <v>73</v>
      </c>
      <c r="D150">
        <v>282</v>
      </c>
      <c r="E150">
        <v>223</v>
      </c>
      <c r="F150">
        <v>174</v>
      </c>
      <c r="G150">
        <v>59</v>
      </c>
      <c r="H150">
        <v>181</v>
      </c>
      <c r="I150">
        <v>198</v>
      </c>
      <c r="J150">
        <v>303</v>
      </c>
      <c r="K150">
        <v>29</v>
      </c>
      <c r="L150">
        <v>155</v>
      </c>
      <c r="M150">
        <v>9</v>
      </c>
      <c r="N150">
        <v>104</v>
      </c>
      <c r="O150">
        <v>1259</v>
      </c>
    </row>
    <row r="151" spans="1:15" x14ac:dyDescent="0.35">
      <c r="A151" s="1">
        <v>0.60625000000000007</v>
      </c>
      <c r="B151">
        <v>289</v>
      </c>
      <c r="C151">
        <v>313</v>
      </c>
      <c r="D151">
        <v>47</v>
      </c>
      <c r="E151">
        <v>132</v>
      </c>
      <c r="F151">
        <v>36</v>
      </c>
      <c r="G151">
        <v>202</v>
      </c>
      <c r="H151">
        <v>226</v>
      </c>
      <c r="I151">
        <v>162</v>
      </c>
      <c r="J151">
        <v>237</v>
      </c>
      <c r="K151">
        <v>314</v>
      </c>
      <c r="L151">
        <v>81</v>
      </c>
      <c r="M151">
        <v>321</v>
      </c>
      <c r="N151">
        <v>267</v>
      </c>
      <c r="O151">
        <v>1260</v>
      </c>
    </row>
    <row r="152" spans="1:15" x14ac:dyDescent="0.35">
      <c r="A152" s="1">
        <v>0.6069444444444444</v>
      </c>
      <c r="B152">
        <v>57</v>
      </c>
      <c r="C152">
        <v>216</v>
      </c>
      <c r="D152">
        <v>116</v>
      </c>
      <c r="E152">
        <v>224</v>
      </c>
      <c r="F152">
        <v>63</v>
      </c>
      <c r="G152">
        <v>69</v>
      </c>
      <c r="H152">
        <v>89</v>
      </c>
      <c r="I152">
        <v>295</v>
      </c>
      <c r="J152">
        <v>240</v>
      </c>
      <c r="K152">
        <v>50</v>
      </c>
      <c r="L152">
        <v>4</v>
      </c>
      <c r="M152">
        <v>255</v>
      </c>
      <c r="N152">
        <v>103</v>
      </c>
      <c r="O152">
        <v>1261</v>
      </c>
    </row>
    <row r="153" spans="1:15" x14ac:dyDescent="0.35">
      <c r="A153" s="1">
        <v>0.60763888888888895</v>
      </c>
      <c r="B153">
        <v>27</v>
      </c>
      <c r="C153">
        <v>143</v>
      </c>
      <c r="D153">
        <v>308</v>
      </c>
      <c r="E153">
        <v>309</v>
      </c>
      <c r="F153">
        <v>208</v>
      </c>
      <c r="G153">
        <v>221</v>
      </c>
      <c r="H153">
        <v>60</v>
      </c>
      <c r="I153">
        <v>292</v>
      </c>
      <c r="J153">
        <v>222</v>
      </c>
      <c r="K153">
        <v>86</v>
      </c>
      <c r="L153">
        <v>102</v>
      </c>
      <c r="M153">
        <v>66</v>
      </c>
      <c r="N153">
        <v>208</v>
      </c>
      <c r="O153">
        <v>1262</v>
      </c>
    </row>
    <row r="154" spans="1:15" x14ac:dyDescent="0.35">
      <c r="A154" s="1">
        <v>0.60833333333333328</v>
      </c>
      <c r="B154">
        <v>162</v>
      </c>
      <c r="C154">
        <v>274</v>
      </c>
      <c r="D154">
        <v>230</v>
      </c>
      <c r="E154">
        <v>163</v>
      </c>
      <c r="F154">
        <v>116</v>
      </c>
      <c r="G154">
        <v>6</v>
      </c>
      <c r="H154">
        <v>239</v>
      </c>
      <c r="I154">
        <v>31</v>
      </c>
      <c r="J154">
        <v>34</v>
      </c>
      <c r="K154">
        <v>33</v>
      </c>
      <c r="L154">
        <v>137</v>
      </c>
      <c r="M154">
        <v>11</v>
      </c>
      <c r="N154">
        <v>83</v>
      </c>
      <c r="O154">
        <v>1263</v>
      </c>
    </row>
    <row r="155" spans="1:15" x14ac:dyDescent="0.35">
      <c r="A155" s="1">
        <v>0.60902777777777783</v>
      </c>
      <c r="B155">
        <v>182</v>
      </c>
      <c r="C155">
        <v>100</v>
      </c>
      <c r="D155">
        <v>24</v>
      </c>
      <c r="E155">
        <v>14</v>
      </c>
      <c r="F155">
        <v>298</v>
      </c>
      <c r="G155">
        <v>167</v>
      </c>
      <c r="H155">
        <v>36</v>
      </c>
      <c r="I155">
        <v>306</v>
      </c>
      <c r="J155">
        <v>251</v>
      </c>
      <c r="K155">
        <v>76</v>
      </c>
      <c r="L155">
        <v>72</v>
      </c>
      <c r="M155">
        <v>108</v>
      </c>
      <c r="N155">
        <v>118</v>
      </c>
      <c r="O155">
        <v>1264</v>
      </c>
    </row>
    <row r="156" spans="1:15" x14ac:dyDescent="0.35">
      <c r="A156" s="1">
        <v>0.60972222222222217</v>
      </c>
      <c r="B156">
        <v>137</v>
      </c>
      <c r="C156">
        <v>227</v>
      </c>
      <c r="D156">
        <v>109</v>
      </c>
      <c r="E156">
        <v>9</v>
      </c>
      <c r="F156">
        <v>165</v>
      </c>
      <c r="G156">
        <v>37</v>
      </c>
      <c r="H156">
        <v>31</v>
      </c>
      <c r="I156">
        <v>276</v>
      </c>
      <c r="J156">
        <v>253</v>
      </c>
      <c r="K156">
        <v>277</v>
      </c>
      <c r="L156">
        <v>239</v>
      </c>
      <c r="M156">
        <v>308</v>
      </c>
      <c r="N156">
        <v>41</v>
      </c>
      <c r="O156">
        <v>1265</v>
      </c>
    </row>
    <row r="157" spans="1:15" x14ac:dyDescent="0.35">
      <c r="A157" s="1">
        <v>0.61041666666666672</v>
      </c>
      <c r="B157">
        <v>203</v>
      </c>
      <c r="C157">
        <v>16</v>
      </c>
      <c r="D157">
        <v>233</v>
      </c>
      <c r="E157">
        <v>130</v>
      </c>
      <c r="F157">
        <v>147</v>
      </c>
      <c r="G157">
        <v>135</v>
      </c>
      <c r="H157">
        <v>153</v>
      </c>
      <c r="I157">
        <v>130</v>
      </c>
      <c r="J157">
        <v>231</v>
      </c>
      <c r="K157">
        <v>187</v>
      </c>
      <c r="L157">
        <v>285</v>
      </c>
      <c r="M157">
        <v>163</v>
      </c>
      <c r="N157">
        <v>138</v>
      </c>
      <c r="O157">
        <v>1266</v>
      </c>
    </row>
    <row r="158" spans="1:15" x14ac:dyDescent="0.35">
      <c r="A158" s="1">
        <v>0.61111111111111105</v>
      </c>
      <c r="B158">
        <v>108</v>
      </c>
      <c r="C158">
        <v>285</v>
      </c>
      <c r="D158">
        <v>281</v>
      </c>
      <c r="E158">
        <v>26</v>
      </c>
      <c r="F158">
        <v>178</v>
      </c>
      <c r="G158">
        <v>222</v>
      </c>
      <c r="H158">
        <v>234</v>
      </c>
      <c r="I158">
        <v>89</v>
      </c>
      <c r="J158">
        <v>144</v>
      </c>
      <c r="K158">
        <v>19</v>
      </c>
      <c r="L158">
        <v>318</v>
      </c>
      <c r="M158">
        <v>322</v>
      </c>
      <c r="N158">
        <v>155</v>
      </c>
      <c r="O158">
        <v>1267</v>
      </c>
    </row>
    <row r="159" spans="1:15" x14ac:dyDescent="0.35">
      <c r="A159" s="1">
        <v>0.6118055555555556</v>
      </c>
      <c r="B159">
        <v>215</v>
      </c>
      <c r="C159">
        <v>254</v>
      </c>
      <c r="D159">
        <v>202</v>
      </c>
      <c r="E159">
        <v>19</v>
      </c>
      <c r="F159">
        <v>73</v>
      </c>
      <c r="G159">
        <v>176</v>
      </c>
      <c r="H159">
        <v>133</v>
      </c>
      <c r="I159">
        <v>263</v>
      </c>
      <c r="J159">
        <v>91</v>
      </c>
      <c r="K159">
        <v>315</v>
      </c>
      <c r="L159">
        <v>198</v>
      </c>
      <c r="M159">
        <v>22</v>
      </c>
      <c r="N159">
        <v>46</v>
      </c>
      <c r="O159">
        <v>1268</v>
      </c>
    </row>
    <row r="160" spans="1:15" x14ac:dyDescent="0.35">
      <c r="A160" s="1">
        <v>0.61249999999999993</v>
      </c>
      <c r="B160">
        <v>179</v>
      </c>
      <c r="C160">
        <v>43</v>
      </c>
      <c r="D160">
        <v>73</v>
      </c>
      <c r="E160">
        <v>3</v>
      </c>
      <c r="F160">
        <v>97</v>
      </c>
      <c r="G160">
        <v>115</v>
      </c>
      <c r="H160">
        <v>109</v>
      </c>
      <c r="I160">
        <v>132</v>
      </c>
      <c r="J160">
        <v>283</v>
      </c>
      <c r="K160">
        <v>260</v>
      </c>
      <c r="L160">
        <v>27</v>
      </c>
      <c r="M160">
        <v>58</v>
      </c>
      <c r="N160">
        <v>236</v>
      </c>
      <c r="O160">
        <v>1269</v>
      </c>
    </row>
    <row r="161" spans="1:15" x14ac:dyDescent="0.35">
      <c r="A161" s="1">
        <v>0.61319444444444449</v>
      </c>
      <c r="B161">
        <v>66</v>
      </c>
      <c r="C161">
        <v>303</v>
      </c>
      <c r="D161">
        <v>94</v>
      </c>
      <c r="E161">
        <v>49</v>
      </c>
      <c r="F161">
        <v>157</v>
      </c>
      <c r="G161">
        <v>34</v>
      </c>
      <c r="H161">
        <v>126</v>
      </c>
      <c r="I161">
        <v>195</v>
      </c>
      <c r="J161">
        <v>135</v>
      </c>
      <c r="K161">
        <v>237</v>
      </c>
      <c r="L161">
        <v>114</v>
      </c>
      <c r="M161">
        <v>259</v>
      </c>
      <c r="N161">
        <v>232</v>
      </c>
      <c r="O161">
        <v>1270</v>
      </c>
    </row>
    <row r="162" spans="1:15" x14ac:dyDescent="0.35">
      <c r="A162" s="1">
        <v>0.61388888888888882</v>
      </c>
      <c r="B162">
        <v>112</v>
      </c>
      <c r="C162">
        <v>105</v>
      </c>
      <c r="D162">
        <v>244</v>
      </c>
      <c r="E162">
        <v>196</v>
      </c>
      <c r="F162">
        <v>249</v>
      </c>
      <c r="G162">
        <v>127</v>
      </c>
      <c r="H162">
        <v>78</v>
      </c>
      <c r="I162">
        <v>179</v>
      </c>
      <c r="J162">
        <v>201</v>
      </c>
      <c r="K162">
        <v>63</v>
      </c>
      <c r="L162">
        <v>225</v>
      </c>
      <c r="M162">
        <v>282</v>
      </c>
      <c r="N162">
        <v>26</v>
      </c>
      <c r="O162">
        <v>1271</v>
      </c>
    </row>
    <row r="163" spans="1:15" x14ac:dyDescent="0.35">
      <c r="A163" s="1">
        <v>0.61458333333333337</v>
      </c>
      <c r="B163">
        <v>118</v>
      </c>
      <c r="C163">
        <v>14</v>
      </c>
      <c r="D163">
        <v>292</v>
      </c>
      <c r="E163">
        <v>295</v>
      </c>
      <c r="F163">
        <v>319</v>
      </c>
      <c r="G163">
        <v>230</v>
      </c>
      <c r="H163">
        <v>43</v>
      </c>
      <c r="I163">
        <v>172</v>
      </c>
      <c r="J163">
        <v>31</v>
      </c>
      <c r="K163">
        <v>74</v>
      </c>
      <c r="L163">
        <v>129</v>
      </c>
      <c r="M163">
        <v>213</v>
      </c>
      <c r="N163">
        <v>139</v>
      </c>
      <c r="O163">
        <v>1272</v>
      </c>
    </row>
    <row r="164" spans="1:15" x14ac:dyDescent="0.35">
      <c r="A164" s="1">
        <v>0.61527777777777781</v>
      </c>
      <c r="B164">
        <v>200</v>
      </c>
      <c r="C164">
        <v>61</v>
      </c>
      <c r="D164">
        <v>28</v>
      </c>
      <c r="E164">
        <v>227</v>
      </c>
      <c r="F164">
        <v>270</v>
      </c>
      <c r="G164">
        <v>304</v>
      </c>
      <c r="H164">
        <v>289</v>
      </c>
      <c r="I164">
        <v>173</v>
      </c>
      <c r="J164">
        <v>117</v>
      </c>
      <c r="K164">
        <v>323</v>
      </c>
      <c r="L164">
        <v>306</v>
      </c>
      <c r="M164">
        <v>176</v>
      </c>
      <c r="N164">
        <v>145</v>
      </c>
      <c r="O164">
        <v>1273</v>
      </c>
    </row>
    <row r="165" spans="1:15" x14ac:dyDescent="0.35">
      <c r="A165" s="1">
        <v>0.61597222222222225</v>
      </c>
      <c r="B165">
        <v>77</v>
      </c>
      <c r="C165">
        <v>150</v>
      </c>
      <c r="D165">
        <v>13</v>
      </c>
      <c r="E165">
        <v>206</v>
      </c>
      <c r="F165">
        <v>108</v>
      </c>
      <c r="G165">
        <v>26</v>
      </c>
      <c r="H165">
        <v>279</v>
      </c>
      <c r="I165">
        <v>234</v>
      </c>
      <c r="J165">
        <v>301</v>
      </c>
      <c r="K165">
        <v>239</v>
      </c>
      <c r="L165">
        <v>33</v>
      </c>
      <c r="M165">
        <v>286</v>
      </c>
      <c r="N165">
        <v>147</v>
      </c>
      <c r="O165">
        <v>1274</v>
      </c>
    </row>
    <row r="166" spans="1:15" x14ac:dyDescent="0.35">
      <c r="A166" s="1">
        <v>0.6166666666666667</v>
      </c>
      <c r="B166">
        <v>193</v>
      </c>
      <c r="C166">
        <v>69</v>
      </c>
      <c r="D166">
        <v>217</v>
      </c>
      <c r="E166">
        <v>98</v>
      </c>
      <c r="F166">
        <v>1</v>
      </c>
      <c r="G166">
        <v>25</v>
      </c>
      <c r="H166">
        <v>146</v>
      </c>
      <c r="I166">
        <v>14</v>
      </c>
      <c r="J166">
        <v>171</v>
      </c>
      <c r="K166">
        <v>211</v>
      </c>
      <c r="L166">
        <v>168</v>
      </c>
      <c r="M166">
        <v>205</v>
      </c>
      <c r="N166">
        <v>45</v>
      </c>
      <c r="O166">
        <v>1275</v>
      </c>
    </row>
    <row r="167" spans="1:15" x14ac:dyDescent="0.35">
      <c r="A167" s="1">
        <v>0.61736111111111114</v>
      </c>
      <c r="B167">
        <v>271</v>
      </c>
      <c r="C167">
        <v>93</v>
      </c>
      <c r="D167">
        <v>17</v>
      </c>
      <c r="E167">
        <v>160</v>
      </c>
      <c r="F167">
        <v>78</v>
      </c>
      <c r="G167">
        <v>118</v>
      </c>
      <c r="H167">
        <v>30</v>
      </c>
      <c r="I167">
        <v>30</v>
      </c>
      <c r="J167">
        <v>43</v>
      </c>
      <c r="K167">
        <v>3</v>
      </c>
      <c r="L167">
        <v>41</v>
      </c>
      <c r="M167">
        <v>317</v>
      </c>
      <c r="N167">
        <v>38</v>
      </c>
      <c r="O167">
        <v>1276</v>
      </c>
    </row>
    <row r="168" spans="1:15" x14ac:dyDescent="0.35">
      <c r="A168" s="1">
        <v>0.61805555555555558</v>
      </c>
      <c r="B168">
        <v>46</v>
      </c>
      <c r="C168">
        <v>135</v>
      </c>
      <c r="D168">
        <v>48</v>
      </c>
      <c r="E168">
        <v>188</v>
      </c>
      <c r="F168">
        <v>72</v>
      </c>
      <c r="G168">
        <v>193</v>
      </c>
      <c r="H168">
        <v>113</v>
      </c>
      <c r="I168">
        <v>61</v>
      </c>
      <c r="J168">
        <v>161</v>
      </c>
      <c r="K168">
        <v>209</v>
      </c>
      <c r="L168">
        <v>15</v>
      </c>
      <c r="M168">
        <v>267</v>
      </c>
      <c r="N168">
        <v>134</v>
      </c>
      <c r="O168">
        <v>1277</v>
      </c>
    </row>
    <row r="169" spans="1:15" x14ac:dyDescent="0.35">
      <c r="A169" s="1">
        <v>0.61875000000000002</v>
      </c>
      <c r="B169">
        <v>277</v>
      </c>
      <c r="C169">
        <v>57</v>
      </c>
      <c r="D169">
        <v>146</v>
      </c>
      <c r="E169">
        <v>237</v>
      </c>
      <c r="F169">
        <v>262</v>
      </c>
      <c r="G169">
        <v>238</v>
      </c>
      <c r="H169">
        <v>22</v>
      </c>
      <c r="I169">
        <v>83</v>
      </c>
      <c r="J169">
        <v>309</v>
      </c>
      <c r="K169">
        <v>238</v>
      </c>
      <c r="L169">
        <v>61</v>
      </c>
      <c r="M169">
        <v>41</v>
      </c>
      <c r="N169">
        <v>132</v>
      </c>
      <c r="O169">
        <v>1278</v>
      </c>
    </row>
    <row r="170" spans="1:15" x14ac:dyDescent="0.35">
      <c r="A170" s="1">
        <v>0.61944444444444446</v>
      </c>
      <c r="B170">
        <v>47</v>
      </c>
      <c r="C170">
        <v>157</v>
      </c>
      <c r="D170">
        <v>314</v>
      </c>
      <c r="E170">
        <v>296</v>
      </c>
      <c r="F170">
        <v>300</v>
      </c>
      <c r="G170">
        <v>43</v>
      </c>
      <c r="H170">
        <v>308</v>
      </c>
      <c r="I170">
        <v>167</v>
      </c>
      <c r="J170">
        <v>21</v>
      </c>
      <c r="K170">
        <v>281</v>
      </c>
      <c r="L170">
        <v>210</v>
      </c>
      <c r="M170">
        <v>144</v>
      </c>
      <c r="N170">
        <v>65</v>
      </c>
      <c r="O170">
        <v>1279</v>
      </c>
    </row>
    <row r="171" spans="1:15" x14ac:dyDescent="0.35">
      <c r="A171" s="1">
        <v>0.62013888888888891</v>
      </c>
      <c r="B171">
        <v>36</v>
      </c>
      <c r="C171">
        <v>188</v>
      </c>
      <c r="D171">
        <v>210</v>
      </c>
      <c r="E171">
        <v>69</v>
      </c>
      <c r="F171">
        <v>141</v>
      </c>
      <c r="G171">
        <v>89</v>
      </c>
      <c r="H171">
        <v>73</v>
      </c>
      <c r="I171">
        <v>169</v>
      </c>
      <c r="J171">
        <v>262</v>
      </c>
      <c r="K171">
        <v>150</v>
      </c>
      <c r="L171">
        <v>251</v>
      </c>
      <c r="M171">
        <v>7</v>
      </c>
      <c r="N171">
        <v>307</v>
      </c>
      <c r="O171">
        <v>1280</v>
      </c>
    </row>
    <row r="172" spans="1:15" x14ac:dyDescent="0.35">
      <c r="A172" s="1">
        <v>0.62083333333333335</v>
      </c>
      <c r="B172">
        <v>91</v>
      </c>
      <c r="C172">
        <v>2</v>
      </c>
      <c r="D172">
        <v>150</v>
      </c>
      <c r="E172">
        <v>67</v>
      </c>
      <c r="F172">
        <v>53</v>
      </c>
      <c r="G172">
        <v>163</v>
      </c>
      <c r="H172">
        <v>9</v>
      </c>
      <c r="I172">
        <v>86</v>
      </c>
      <c r="J172">
        <v>219</v>
      </c>
      <c r="K172">
        <v>198</v>
      </c>
      <c r="L172">
        <v>143</v>
      </c>
      <c r="M172">
        <v>135</v>
      </c>
      <c r="N172">
        <v>99</v>
      </c>
      <c r="O172">
        <v>1281</v>
      </c>
    </row>
    <row r="173" spans="1:15" x14ac:dyDescent="0.35">
      <c r="A173" s="1">
        <v>0.62152777777777779</v>
      </c>
      <c r="B173">
        <v>67</v>
      </c>
      <c r="C173">
        <v>5</v>
      </c>
      <c r="D173">
        <v>280</v>
      </c>
      <c r="E173">
        <v>204</v>
      </c>
      <c r="F173">
        <v>225</v>
      </c>
      <c r="G173">
        <v>226</v>
      </c>
      <c r="H173">
        <v>13</v>
      </c>
      <c r="I173">
        <v>114</v>
      </c>
      <c r="J173">
        <v>174</v>
      </c>
      <c r="K173">
        <v>295</v>
      </c>
      <c r="L173">
        <v>46</v>
      </c>
      <c r="M173">
        <v>311</v>
      </c>
      <c r="N173">
        <v>301</v>
      </c>
      <c r="O173">
        <v>1282</v>
      </c>
    </row>
    <row r="174" spans="1:15" x14ac:dyDescent="0.35">
      <c r="A174" s="1">
        <v>0.62222222222222223</v>
      </c>
      <c r="B174">
        <v>237</v>
      </c>
      <c r="C174">
        <v>160</v>
      </c>
      <c r="D174">
        <v>97</v>
      </c>
      <c r="E174">
        <v>173</v>
      </c>
      <c r="F174">
        <v>277</v>
      </c>
      <c r="G174">
        <v>88</v>
      </c>
      <c r="H174">
        <v>165</v>
      </c>
      <c r="I174">
        <v>18</v>
      </c>
      <c r="J174">
        <v>119</v>
      </c>
      <c r="K174">
        <v>174</v>
      </c>
      <c r="L174">
        <v>224</v>
      </c>
      <c r="M174">
        <v>204</v>
      </c>
      <c r="N174">
        <v>61</v>
      </c>
      <c r="O174">
        <v>1283</v>
      </c>
    </row>
    <row r="175" spans="1:15" x14ac:dyDescent="0.35">
      <c r="A175" s="1">
        <v>0.62291666666666667</v>
      </c>
      <c r="B175">
        <v>181</v>
      </c>
      <c r="C175">
        <v>241</v>
      </c>
      <c r="D175">
        <v>56</v>
      </c>
      <c r="E175">
        <v>265</v>
      </c>
      <c r="F175">
        <v>151</v>
      </c>
      <c r="G175">
        <v>19</v>
      </c>
      <c r="H175">
        <v>42</v>
      </c>
      <c r="I175">
        <v>158</v>
      </c>
      <c r="J175">
        <v>23</v>
      </c>
      <c r="K175">
        <v>182</v>
      </c>
      <c r="L175">
        <v>7</v>
      </c>
      <c r="M175">
        <v>234</v>
      </c>
      <c r="N175">
        <v>5</v>
      </c>
      <c r="O175">
        <v>1284</v>
      </c>
    </row>
    <row r="176" spans="1:15" x14ac:dyDescent="0.35">
      <c r="A176" s="1">
        <v>0.62361111111111112</v>
      </c>
      <c r="B176">
        <v>257</v>
      </c>
      <c r="C176">
        <v>268</v>
      </c>
      <c r="D176">
        <v>58</v>
      </c>
      <c r="E176">
        <v>284</v>
      </c>
      <c r="F176">
        <v>166</v>
      </c>
      <c r="G176">
        <v>247</v>
      </c>
      <c r="H176">
        <v>57</v>
      </c>
      <c r="I176">
        <v>45</v>
      </c>
      <c r="J176">
        <v>180</v>
      </c>
      <c r="K176">
        <v>297</v>
      </c>
      <c r="L176">
        <v>42</v>
      </c>
      <c r="M176">
        <v>84</v>
      </c>
      <c r="N176">
        <v>8</v>
      </c>
      <c r="O176">
        <v>1285</v>
      </c>
    </row>
    <row r="177" spans="1:15" x14ac:dyDescent="0.35">
      <c r="A177" s="1">
        <v>0.62430555555555556</v>
      </c>
      <c r="B177">
        <v>311</v>
      </c>
      <c r="C177">
        <v>286</v>
      </c>
      <c r="D177">
        <v>102</v>
      </c>
      <c r="E177">
        <v>232</v>
      </c>
      <c r="F177">
        <v>16</v>
      </c>
      <c r="G177">
        <v>168</v>
      </c>
      <c r="H177">
        <v>33</v>
      </c>
      <c r="I177">
        <v>67</v>
      </c>
      <c r="J177">
        <v>116</v>
      </c>
      <c r="K177">
        <v>147</v>
      </c>
      <c r="L177">
        <v>12</v>
      </c>
      <c r="M177">
        <v>91</v>
      </c>
      <c r="N177">
        <v>54</v>
      </c>
      <c r="O177">
        <v>1286</v>
      </c>
    </row>
    <row r="178" spans="1:15" x14ac:dyDescent="0.35">
      <c r="A178" s="1">
        <v>0.625</v>
      </c>
      <c r="B178">
        <v>217</v>
      </c>
      <c r="C178">
        <v>237</v>
      </c>
      <c r="D178">
        <v>320</v>
      </c>
      <c r="E178">
        <v>270</v>
      </c>
      <c r="F178">
        <v>242</v>
      </c>
      <c r="G178">
        <v>172</v>
      </c>
      <c r="H178">
        <v>277</v>
      </c>
      <c r="I178">
        <v>321</v>
      </c>
      <c r="J178">
        <v>39</v>
      </c>
      <c r="K178">
        <v>56</v>
      </c>
      <c r="L178">
        <v>36</v>
      </c>
      <c r="M178">
        <v>92</v>
      </c>
      <c r="N178">
        <v>55</v>
      </c>
      <c r="O178">
        <v>1287</v>
      </c>
    </row>
    <row r="179" spans="1:15" x14ac:dyDescent="0.35">
      <c r="A179" s="1">
        <v>0.62569444444444444</v>
      </c>
      <c r="B179">
        <v>227</v>
      </c>
      <c r="C179">
        <v>28</v>
      </c>
      <c r="D179">
        <v>248</v>
      </c>
      <c r="E179">
        <v>155</v>
      </c>
      <c r="F179">
        <v>160</v>
      </c>
      <c r="G179">
        <v>146</v>
      </c>
      <c r="H179">
        <v>107</v>
      </c>
      <c r="I179">
        <v>82</v>
      </c>
      <c r="J179">
        <v>170</v>
      </c>
      <c r="K179">
        <v>181</v>
      </c>
      <c r="L179">
        <v>23</v>
      </c>
      <c r="M179">
        <v>112</v>
      </c>
      <c r="N179">
        <v>309</v>
      </c>
      <c r="O179">
        <v>1288</v>
      </c>
    </row>
    <row r="180" spans="1:15" x14ac:dyDescent="0.35">
      <c r="A180" s="1">
        <v>0.62638888888888888</v>
      </c>
      <c r="B180">
        <v>300</v>
      </c>
      <c r="C180">
        <v>72</v>
      </c>
      <c r="D180">
        <v>261</v>
      </c>
      <c r="E180">
        <v>64</v>
      </c>
      <c r="F180">
        <v>302</v>
      </c>
      <c r="G180">
        <v>129</v>
      </c>
      <c r="H180">
        <v>281</v>
      </c>
      <c r="I180">
        <v>185</v>
      </c>
      <c r="J180">
        <v>221</v>
      </c>
      <c r="K180">
        <v>246</v>
      </c>
      <c r="L180">
        <v>238</v>
      </c>
      <c r="M180">
        <v>147</v>
      </c>
      <c r="N180">
        <v>79</v>
      </c>
      <c r="O180">
        <v>1289</v>
      </c>
    </row>
    <row r="181" spans="1:15" x14ac:dyDescent="0.35">
      <c r="A181" s="1">
        <v>0.62708333333333333</v>
      </c>
      <c r="B181">
        <v>201</v>
      </c>
      <c r="C181">
        <v>151</v>
      </c>
      <c r="D181">
        <v>10</v>
      </c>
      <c r="E181">
        <v>140</v>
      </c>
      <c r="F181">
        <v>24</v>
      </c>
      <c r="G181">
        <v>99</v>
      </c>
      <c r="H181">
        <v>310</v>
      </c>
      <c r="I181">
        <v>121</v>
      </c>
      <c r="J181">
        <v>46</v>
      </c>
      <c r="K181">
        <v>80</v>
      </c>
      <c r="L181">
        <v>195</v>
      </c>
      <c r="M181">
        <v>123</v>
      </c>
      <c r="N181">
        <v>219</v>
      </c>
      <c r="O181">
        <v>1290</v>
      </c>
    </row>
    <row r="182" spans="1:15" x14ac:dyDescent="0.35">
      <c r="A182" s="1">
        <v>0.62777777777777777</v>
      </c>
      <c r="B182">
        <v>56</v>
      </c>
      <c r="C182">
        <v>284</v>
      </c>
      <c r="D182">
        <v>158</v>
      </c>
      <c r="E182">
        <v>257</v>
      </c>
      <c r="F182">
        <v>15</v>
      </c>
      <c r="G182">
        <v>195</v>
      </c>
      <c r="H182">
        <v>122</v>
      </c>
      <c r="I182">
        <v>112</v>
      </c>
      <c r="J182">
        <v>68</v>
      </c>
      <c r="K182">
        <v>12</v>
      </c>
      <c r="L182">
        <v>293</v>
      </c>
      <c r="M182">
        <v>110</v>
      </c>
      <c r="N182">
        <v>25</v>
      </c>
      <c r="O182">
        <v>1291</v>
      </c>
    </row>
    <row r="183" spans="1:15" x14ac:dyDescent="0.35">
      <c r="A183" s="1">
        <v>0.62847222222222221</v>
      </c>
      <c r="B183">
        <v>288</v>
      </c>
      <c r="C183">
        <v>131</v>
      </c>
      <c r="D183">
        <v>36</v>
      </c>
      <c r="E183">
        <v>233</v>
      </c>
      <c r="F183">
        <v>5</v>
      </c>
      <c r="G183">
        <v>291</v>
      </c>
      <c r="H183">
        <v>196</v>
      </c>
      <c r="I183">
        <v>2</v>
      </c>
      <c r="J183">
        <v>101</v>
      </c>
      <c r="K183">
        <v>283</v>
      </c>
      <c r="L183">
        <v>121</v>
      </c>
      <c r="M183">
        <v>307</v>
      </c>
      <c r="N183">
        <v>121</v>
      </c>
      <c r="O183">
        <v>1292</v>
      </c>
    </row>
    <row r="184" spans="1:15" x14ac:dyDescent="0.35">
      <c r="A184" s="1">
        <v>0.62916666666666665</v>
      </c>
      <c r="B184">
        <v>170</v>
      </c>
      <c r="C184">
        <v>236</v>
      </c>
      <c r="D184">
        <v>251</v>
      </c>
      <c r="E184">
        <v>230</v>
      </c>
      <c r="F184">
        <v>283</v>
      </c>
      <c r="G184">
        <v>81</v>
      </c>
      <c r="H184">
        <v>299</v>
      </c>
      <c r="I184">
        <v>257</v>
      </c>
      <c r="J184">
        <v>113</v>
      </c>
      <c r="K184">
        <v>200</v>
      </c>
      <c r="L184">
        <v>29</v>
      </c>
      <c r="M184">
        <v>256</v>
      </c>
      <c r="N184">
        <v>11</v>
      </c>
      <c r="O184">
        <v>1293</v>
      </c>
    </row>
    <row r="185" spans="1:15" x14ac:dyDescent="0.35">
      <c r="A185" s="1">
        <v>0.62986111111111109</v>
      </c>
      <c r="B185">
        <v>147</v>
      </c>
      <c r="C185">
        <v>208</v>
      </c>
      <c r="D185">
        <v>123</v>
      </c>
      <c r="E185">
        <v>22</v>
      </c>
      <c r="F185">
        <v>207</v>
      </c>
      <c r="G185">
        <v>1</v>
      </c>
      <c r="H185">
        <v>145</v>
      </c>
      <c r="I185">
        <v>274</v>
      </c>
      <c r="J185">
        <v>233</v>
      </c>
      <c r="K185">
        <v>270</v>
      </c>
      <c r="L185">
        <v>233</v>
      </c>
      <c r="M185">
        <v>268</v>
      </c>
      <c r="N185">
        <v>75</v>
      </c>
      <c r="O185">
        <v>1294</v>
      </c>
    </row>
    <row r="186" spans="1:15" x14ac:dyDescent="0.35">
      <c r="A186" s="1">
        <v>0.63055555555555554</v>
      </c>
      <c r="B186">
        <v>279</v>
      </c>
      <c r="C186">
        <v>125</v>
      </c>
      <c r="D186">
        <v>298</v>
      </c>
      <c r="E186">
        <v>285</v>
      </c>
      <c r="F186">
        <v>107</v>
      </c>
      <c r="G186">
        <v>183</v>
      </c>
      <c r="H186">
        <v>127</v>
      </c>
      <c r="I186">
        <v>5</v>
      </c>
      <c r="J186">
        <v>24</v>
      </c>
      <c r="K186">
        <v>25</v>
      </c>
      <c r="L186">
        <v>286</v>
      </c>
      <c r="M186">
        <v>222</v>
      </c>
      <c r="N186">
        <v>115</v>
      </c>
      <c r="O186">
        <v>1295</v>
      </c>
    </row>
    <row r="187" spans="1:15" x14ac:dyDescent="0.35">
      <c r="A187" s="1">
        <v>0.63124999999999998</v>
      </c>
      <c r="B187">
        <v>144</v>
      </c>
      <c r="C187">
        <v>189</v>
      </c>
      <c r="D187">
        <v>216</v>
      </c>
      <c r="E187">
        <v>34</v>
      </c>
      <c r="F187">
        <v>252</v>
      </c>
      <c r="G187">
        <v>319</v>
      </c>
      <c r="H187">
        <v>228</v>
      </c>
      <c r="I187">
        <v>21</v>
      </c>
      <c r="J187">
        <v>59</v>
      </c>
      <c r="K187">
        <v>39</v>
      </c>
      <c r="L187">
        <v>115</v>
      </c>
      <c r="M187">
        <v>265</v>
      </c>
      <c r="N187">
        <v>125</v>
      </c>
      <c r="O187">
        <v>1296</v>
      </c>
    </row>
    <row r="188" spans="1:15" x14ac:dyDescent="0.35">
      <c r="A188" s="1">
        <v>0.63194444444444442</v>
      </c>
      <c r="B188">
        <v>278</v>
      </c>
      <c r="C188">
        <v>316</v>
      </c>
      <c r="D188">
        <v>294</v>
      </c>
      <c r="E188">
        <v>181</v>
      </c>
      <c r="F188">
        <v>215</v>
      </c>
      <c r="G188">
        <v>36</v>
      </c>
      <c r="H188">
        <v>254</v>
      </c>
      <c r="I188">
        <v>218</v>
      </c>
      <c r="J188">
        <v>163</v>
      </c>
      <c r="K188">
        <v>292</v>
      </c>
      <c r="L188">
        <v>52</v>
      </c>
      <c r="M188">
        <v>258</v>
      </c>
      <c r="N188">
        <v>239</v>
      </c>
      <c r="O188">
        <v>1297</v>
      </c>
    </row>
    <row r="189" spans="1:15" x14ac:dyDescent="0.35">
      <c r="A189" s="1">
        <v>0.63263888888888886</v>
      </c>
      <c r="B189">
        <v>168</v>
      </c>
      <c r="C189">
        <v>307</v>
      </c>
      <c r="D189">
        <v>246</v>
      </c>
      <c r="E189">
        <v>20</v>
      </c>
      <c r="F189">
        <v>201</v>
      </c>
      <c r="G189">
        <v>142</v>
      </c>
      <c r="H189">
        <v>86</v>
      </c>
      <c r="I189">
        <v>42</v>
      </c>
      <c r="J189">
        <v>132</v>
      </c>
      <c r="K189">
        <v>264</v>
      </c>
      <c r="L189">
        <v>216</v>
      </c>
      <c r="M189">
        <v>231</v>
      </c>
      <c r="N189">
        <v>32</v>
      </c>
      <c r="O189">
        <v>1298</v>
      </c>
    </row>
    <row r="190" spans="1:15" x14ac:dyDescent="0.35">
      <c r="A190" s="1">
        <v>0.6333333333333333</v>
      </c>
      <c r="B190">
        <v>161</v>
      </c>
      <c r="C190">
        <v>297</v>
      </c>
      <c r="D190">
        <v>119</v>
      </c>
      <c r="E190">
        <v>73</v>
      </c>
      <c r="F190">
        <v>289</v>
      </c>
      <c r="G190">
        <v>165</v>
      </c>
      <c r="H190">
        <v>40</v>
      </c>
      <c r="I190">
        <v>159</v>
      </c>
      <c r="J190">
        <v>188</v>
      </c>
      <c r="K190">
        <v>107</v>
      </c>
      <c r="L190">
        <v>182</v>
      </c>
      <c r="M190">
        <v>309</v>
      </c>
      <c r="N190">
        <v>233</v>
      </c>
      <c r="O190">
        <v>1299</v>
      </c>
    </row>
    <row r="191" spans="1:15" x14ac:dyDescent="0.35">
      <c r="A191" s="1">
        <v>0.63402777777777775</v>
      </c>
      <c r="B191">
        <v>122</v>
      </c>
      <c r="C191">
        <v>295</v>
      </c>
      <c r="D191">
        <v>188</v>
      </c>
      <c r="E191">
        <v>92</v>
      </c>
      <c r="F191">
        <v>13</v>
      </c>
      <c r="G191">
        <v>29</v>
      </c>
      <c r="H191">
        <v>224</v>
      </c>
      <c r="I191">
        <v>304</v>
      </c>
      <c r="J191">
        <v>207</v>
      </c>
      <c r="K191">
        <v>11</v>
      </c>
      <c r="L191">
        <v>163</v>
      </c>
      <c r="M191">
        <v>43</v>
      </c>
      <c r="N191">
        <v>322</v>
      </c>
      <c r="O191">
        <v>1300</v>
      </c>
    </row>
    <row r="192" spans="1:15" x14ac:dyDescent="0.35">
      <c r="A192" s="1">
        <v>0.63472222222222219</v>
      </c>
      <c r="B192">
        <v>74</v>
      </c>
      <c r="C192">
        <v>74</v>
      </c>
      <c r="D192">
        <v>167</v>
      </c>
      <c r="E192">
        <v>239</v>
      </c>
      <c r="F192">
        <v>278</v>
      </c>
      <c r="G192">
        <v>265</v>
      </c>
      <c r="H192">
        <v>193</v>
      </c>
      <c r="I192">
        <v>192</v>
      </c>
      <c r="J192">
        <v>263</v>
      </c>
      <c r="K192">
        <v>136</v>
      </c>
      <c r="L192">
        <v>89</v>
      </c>
      <c r="M192">
        <v>233</v>
      </c>
      <c r="N192">
        <v>290</v>
      </c>
      <c r="O192">
        <v>1301</v>
      </c>
    </row>
    <row r="193" spans="1:15" x14ac:dyDescent="0.35">
      <c r="A193" s="1">
        <v>0.63541666666666663</v>
      </c>
      <c r="B193">
        <v>320</v>
      </c>
      <c r="C193">
        <v>41</v>
      </c>
      <c r="D193">
        <v>184</v>
      </c>
      <c r="E193">
        <v>93</v>
      </c>
      <c r="F193">
        <v>109</v>
      </c>
      <c r="G193">
        <v>201</v>
      </c>
      <c r="H193">
        <v>227</v>
      </c>
      <c r="I193">
        <v>131</v>
      </c>
      <c r="J193">
        <v>77</v>
      </c>
      <c r="K193">
        <v>68</v>
      </c>
      <c r="L193">
        <v>259</v>
      </c>
      <c r="M193">
        <v>278</v>
      </c>
      <c r="N193">
        <v>281</v>
      </c>
      <c r="O193">
        <v>1302</v>
      </c>
    </row>
    <row r="194" spans="1:15" x14ac:dyDescent="0.35">
      <c r="A194" s="1">
        <v>0.63611111111111118</v>
      </c>
      <c r="B194">
        <v>86</v>
      </c>
      <c r="C194">
        <v>229</v>
      </c>
      <c r="D194">
        <v>176</v>
      </c>
      <c r="E194">
        <v>96</v>
      </c>
      <c r="F194">
        <v>161</v>
      </c>
      <c r="G194">
        <v>137</v>
      </c>
      <c r="H194">
        <v>252</v>
      </c>
      <c r="I194">
        <v>310</v>
      </c>
      <c r="J194">
        <v>288</v>
      </c>
      <c r="K194">
        <v>58</v>
      </c>
      <c r="L194">
        <v>151</v>
      </c>
      <c r="M194">
        <v>59</v>
      </c>
      <c r="N194">
        <v>157</v>
      </c>
      <c r="O194">
        <v>1303</v>
      </c>
    </row>
    <row r="195" spans="1:15" x14ac:dyDescent="0.35">
      <c r="A195" s="1">
        <v>0.63680555555555551</v>
      </c>
      <c r="B195">
        <v>39</v>
      </c>
      <c r="C195">
        <v>164</v>
      </c>
      <c r="D195">
        <v>80</v>
      </c>
      <c r="E195">
        <v>55</v>
      </c>
      <c r="F195">
        <v>159</v>
      </c>
      <c r="G195">
        <v>8</v>
      </c>
      <c r="H195">
        <v>128</v>
      </c>
      <c r="I195">
        <v>240</v>
      </c>
      <c r="J195">
        <v>27</v>
      </c>
      <c r="K195">
        <v>115</v>
      </c>
      <c r="L195">
        <v>38</v>
      </c>
      <c r="M195">
        <v>310</v>
      </c>
      <c r="N195">
        <v>72</v>
      </c>
      <c r="O195">
        <v>1304</v>
      </c>
    </row>
    <row r="196" spans="1:15" x14ac:dyDescent="0.35">
      <c r="A196" s="1">
        <v>0.63750000000000007</v>
      </c>
      <c r="B196">
        <v>17</v>
      </c>
      <c r="C196">
        <v>302</v>
      </c>
      <c r="D196">
        <v>53</v>
      </c>
      <c r="E196">
        <v>236</v>
      </c>
      <c r="F196">
        <v>152</v>
      </c>
      <c r="G196">
        <v>14</v>
      </c>
      <c r="H196">
        <v>275</v>
      </c>
      <c r="I196">
        <v>60</v>
      </c>
      <c r="J196">
        <v>33</v>
      </c>
      <c r="K196">
        <v>195</v>
      </c>
      <c r="L196">
        <v>264</v>
      </c>
      <c r="M196">
        <v>187</v>
      </c>
      <c r="N196">
        <v>204</v>
      </c>
      <c r="O196">
        <v>1305</v>
      </c>
    </row>
    <row r="197" spans="1:15" x14ac:dyDescent="0.35">
      <c r="A197" s="1">
        <v>0.6381944444444444</v>
      </c>
      <c r="B197">
        <v>95</v>
      </c>
      <c r="C197">
        <v>175</v>
      </c>
      <c r="D197">
        <v>87</v>
      </c>
      <c r="E197">
        <v>118</v>
      </c>
      <c r="F197">
        <v>287</v>
      </c>
      <c r="G197">
        <v>234</v>
      </c>
      <c r="H197">
        <v>302</v>
      </c>
      <c r="I197">
        <v>123</v>
      </c>
      <c r="J197">
        <v>316</v>
      </c>
      <c r="K197">
        <v>319</v>
      </c>
      <c r="L197">
        <v>51</v>
      </c>
      <c r="M197">
        <v>77</v>
      </c>
      <c r="N197">
        <v>14</v>
      </c>
      <c r="O197">
        <v>1306</v>
      </c>
    </row>
    <row r="198" spans="1:15" x14ac:dyDescent="0.35">
      <c r="A198" s="1">
        <v>0.63888888888888895</v>
      </c>
      <c r="B198">
        <v>226</v>
      </c>
      <c r="C198">
        <v>289</v>
      </c>
      <c r="D198">
        <v>319</v>
      </c>
      <c r="E198">
        <v>32</v>
      </c>
      <c r="F198">
        <v>275</v>
      </c>
      <c r="G198">
        <v>315</v>
      </c>
      <c r="H198">
        <v>72</v>
      </c>
      <c r="I198">
        <v>245</v>
      </c>
      <c r="J198">
        <v>67</v>
      </c>
      <c r="K198">
        <v>309</v>
      </c>
      <c r="L198">
        <v>218</v>
      </c>
      <c r="M198">
        <v>1</v>
      </c>
      <c r="N198">
        <v>29</v>
      </c>
      <c r="O198">
        <v>1307</v>
      </c>
    </row>
    <row r="199" spans="1:15" x14ac:dyDescent="0.35">
      <c r="A199" s="1">
        <v>0.63958333333333328</v>
      </c>
      <c r="B199">
        <v>105</v>
      </c>
      <c r="C199">
        <v>221</v>
      </c>
      <c r="D199">
        <v>93</v>
      </c>
      <c r="E199">
        <v>220</v>
      </c>
      <c r="F199">
        <v>55</v>
      </c>
      <c r="G199">
        <v>110</v>
      </c>
      <c r="H199">
        <v>161</v>
      </c>
      <c r="I199">
        <v>68</v>
      </c>
      <c r="J199">
        <v>44</v>
      </c>
      <c r="K199">
        <v>85</v>
      </c>
      <c r="L199">
        <v>244</v>
      </c>
      <c r="M199">
        <v>130</v>
      </c>
      <c r="N199">
        <v>220</v>
      </c>
      <c r="O199">
        <v>1308</v>
      </c>
    </row>
    <row r="200" spans="1:15" x14ac:dyDescent="0.35">
      <c r="A200" s="1">
        <v>0.64027777777777783</v>
      </c>
      <c r="B200">
        <v>231</v>
      </c>
      <c r="C200">
        <v>109</v>
      </c>
      <c r="D200">
        <v>18</v>
      </c>
      <c r="E200">
        <v>203</v>
      </c>
      <c r="F200">
        <v>286</v>
      </c>
      <c r="G200">
        <v>218</v>
      </c>
      <c r="H200">
        <v>6</v>
      </c>
      <c r="I200">
        <v>106</v>
      </c>
      <c r="J200">
        <v>121</v>
      </c>
      <c r="K200">
        <v>127</v>
      </c>
      <c r="L200">
        <v>56</v>
      </c>
      <c r="M200">
        <v>145</v>
      </c>
      <c r="N200">
        <v>119</v>
      </c>
      <c r="O200">
        <v>1309</v>
      </c>
    </row>
    <row r="201" spans="1:15" x14ac:dyDescent="0.35">
      <c r="A201" s="1">
        <v>0.64097222222222217</v>
      </c>
      <c r="B201">
        <v>125</v>
      </c>
      <c r="C201">
        <v>24</v>
      </c>
      <c r="D201">
        <v>74</v>
      </c>
      <c r="E201">
        <v>63</v>
      </c>
      <c r="F201">
        <v>96</v>
      </c>
      <c r="G201">
        <v>213</v>
      </c>
      <c r="H201">
        <v>286</v>
      </c>
      <c r="I201">
        <v>264</v>
      </c>
      <c r="J201">
        <v>224</v>
      </c>
      <c r="K201">
        <v>146</v>
      </c>
      <c r="L201">
        <v>67</v>
      </c>
      <c r="M201">
        <v>285</v>
      </c>
      <c r="N201">
        <v>289</v>
      </c>
      <c r="O201">
        <v>1310</v>
      </c>
    </row>
    <row r="202" spans="1:15" x14ac:dyDescent="0.35">
      <c r="A202" s="1">
        <v>0.64166666666666672</v>
      </c>
      <c r="B202">
        <v>250</v>
      </c>
      <c r="C202">
        <v>291</v>
      </c>
      <c r="D202">
        <v>67</v>
      </c>
      <c r="E202">
        <v>40</v>
      </c>
      <c r="F202">
        <v>142</v>
      </c>
      <c r="G202">
        <v>77</v>
      </c>
      <c r="H202">
        <v>270</v>
      </c>
      <c r="I202">
        <v>171</v>
      </c>
      <c r="J202">
        <v>175</v>
      </c>
      <c r="K202">
        <v>318</v>
      </c>
      <c r="L202">
        <v>169</v>
      </c>
      <c r="M202">
        <v>224</v>
      </c>
      <c r="N202">
        <v>135</v>
      </c>
      <c r="O202">
        <v>1311</v>
      </c>
    </row>
    <row r="203" spans="1:15" x14ac:dyDescent="0.35">
      <c r="A203" s="1">
        <v>0.64236111111111105</v>
      </c>
      <c r="B203">
        <v>209</v>
      </c>
      <c r="C203">
        <v>262</v>
      </c>
      <c r="D203">
        <v>237</v>
      </c>
      <c r="E203">
        <v>54</v>
      </c>
      <c r="F203">
        <v>149</v>
      </c>
      <c r="G203">
        <v>204</v>
      </c>
      <c r="H203">
        <v>15</v>
      </c>
      <c r="I203">
        <v>214</v>
      </c>
      <c r="J203">
        <v>112</v>
      </c>
      <c r="K203">
        <v>305</v>
      </c>
      <c r="L203">
        <v>122</v>
      </c>
      <c r="M203">
        <v>21</v>
      </c>
      <c r="N203">
        <v>212</v>
      </c>
      <c r="O203">
        <v>1312</v>
      </c>
    </row>
    <row r="204" spans="1:15" x14ac:dyDescent="0.35">
      <c r="A204" s="1">
        <v>0.6430555555555556</v>
      </c>
      <c r="B204">
        <v>265</v>
      </c>
      <c r="C204">
        <v>23</v>
      </c>
      <c r="D204">
        <v>164</v>
      </c>
      <c r="E204">
        <v>79</v>
      </c>
      <c r="F204">
        <v>133</v>
      </c>
      <c r="G204">
        <v>62</v>
      </c>
      <c r="H204">
        <v>243</v>
      </c>
      <c r="I204">
        <v>211</v>
      </c>
      <c r="J204">
        <v>70</v>
      </c>
      <c r="K204">
        <v>253</v>
      </c>
      <c r="L204">
        <v>220</v>
      </c>
      <c r="M204">
        <v>158</v>
      </c>
      <c r="N204">
        <v>291</v>
      </c>
      <c r="O204">
        <v>1313</v>
      </c>
    </row>
    <row r="205" spans="1:15" x14ac:dyDescent="0.35">
      <c r="A205" s="1">
        <v>0.64374999999999993</v>
      </c>
      <c r="B205">
        <v>282</v>
      </c>
      <c r="C205">
        <v>309</v>
      </c>
      <c r="D205">
        <v>81</v>
      </c>
      <c r="E205">
        <v>209</v>
      </c>
      <c r="F205">
        <v>267</v>
      </c>
      <c r="G205">
        <v>124</v>
      </c>
      <c r="H205">
        <v>141</v>
      </c>
      <c r="I205">
        <v>280</v>
      </c>
      <c r="J205">
        <v>79</v>
      </c>
      <c r="K205">
        <v>215</v>
      </c>
      <c r="L205">
        <v>207</v>
      </c>
      <c r="M205">
        <v>151</v>
      </c>
      <c r="N205">
        <v>148</v>
      </c>
      <c r="O205">
        <v>1314</v>
      </c>
    </row>
    <row r="206" spans="1:15" x14ac:dyDescent="0.35">
      <c r="A206" s="1">
        <v>0.64444444444444449</v>
      </c>
      <c r="B206">
        <v>212</v>
      </c>
      <c r="C206">
        <v>158</v>
      </c>
      <c r="D206">
        <v>192</v>
      </c>
      <c r="E206">
        <v>302</v>
      </c>
      <c r="F206">
        <v>119</v>
      </c>
      <c r="G206">
        <v>96</v>
      </c>
      <c r="H206">
        <v>215</v>
      </c>
      <c r="I206">
        <v>238</v>
      </c>
      <c r="J206">
        <v>279</v>
      </c>
      <c r="K206">
        <v>60</v>
      </c>
      <c r="L206">
        <v>300</v>
      </c>
      <c r="M206">
        <v>220</v>
      </c>
      <c r="N206">
        <v>170</v>
      </c>
      <c r="O206">
        <v>1315</v>
      </c>
    </row>
    <row r="207" spans="1:15" x14ac:dyDescent="0.35">
      <c r="A207" s="1">
        <v>0.64513888888888882</v>
      </c>
      <c r="B207">
        <v>2</v>
      </c>
      <c r="C207">
        <v>4</v>
      </c>
      <c r="D207">
        <v>21</v>
      </c>
      <c r="E207">
        <v>42</v>
      </c>
      <c r="F207">
        <v>62</v>
      </c>
      <c r="G207">
        <v>205</v>
      </c>
      <c r="H207">
        <v>70</v>
      </c>
      <c r="I207">
        <v>24</v>
      </c>
      <c r="J207">
        <v>266</v>
      </c>
      <c r="K207">
        <v>46</v>
      </c>
      <c r="L207">
        <v>91</v>
      </c>
      <c r="M207">
        <v>323</v>
      </c>
      <c r="N207">
        <v>210</v>
      </c>
      <c r="O207">
        <v>1316</v>
      </c>
    </row>
    <row r="208" spans="1:15" x14ac:dyDescent="0.35">
      <c r="A208" s="1">
        <v>0.64583333333333337</v>
      </c>
      <c r="B208">
        <v>155</v>
      </c>
      <c r="C208">
        <v>129</v>
      </c>
      <c r="D208">
        <v>260</v>
      </c>
      <c r="E208">
        <v>299</v>
      </c>
      <c r="F208">
        <v>64</v>
      </c>
      <c r="G208">
        <v>321</v>
      </c>
      <c r="H208">
        <v>206</v>
      </c>
      <c r="I208">
        <v>183</v>
      </c>
      <c r="J208">
        <v>74</v>
      </c>
      <c r="K208">
        <v>280</v>
      </c>
      <c r="L208">
        <v>208</v>
      </c>
      <c r="M208">
        <v>129</v>
      </c>
      <c r="N208">
        <v>169</v>
      </c>
      <c r="O208">
        <v>1317</v>
      </c>
    </row>
    <row r="209" spans="1:15" x14ac:dyDescent="0.35">
      <c r="A209" s="1">
        <v>0.64652777777777781</v>
      </c>
      <c r="B209">
        <v>117</v>
      </c>
      <c r="C209">
        <v>96</v>
      </c>
      <c r="D209">
        <v>89</v>
      </c>
      <c r="E209">
        <v>161</v>
      </c>
      <c r="F209">
        <v>256</v>
      </c>
      <c r="G209">
        <v>9</v>
      </c>
      <c r="H209">
        <v>67</v>
      </c>
      <c r="I209">
        <v>53</v>
      </c>
      <c r="J209">
        <v>217</v>
      </c>
      <c r="K209">
        <v>262</v>
      </c>
      <c r="L209">
        <v>175</v>
      </c>
      <c r="M209">
        <v>138</v>
      </c>
      <c r="N209">
        <v>15</v>
      </c>
      <c r="O209">
        <v>1318</v>
      </c>
    </row>
    <row r="210" spans="1:15" x14ac:dyDescent="0.35">
      <c r="A210" s="1">
        <v>0.64722222222222225</v>
      </c>
      <c r="B210">
        <v>14</v>
      </c>
      <c r="C210">
        <v>12</v>
      </c>
      <c r="D210">
        <v>30</v>
      </c>
      <c r="E210">
        <v>249</v>
      </c>
      <c r="F210">
        <v>45</v>
      </c>
      <c r="G210">
        <v>200</v>
      </c>
      <c r="H210">
        <v>55</v>
      </c>
      <c r="I210">
        <v>16</v>
      </c>
      <c r="J210">
        <v>62</v>
      </c>
      <c r="K210">
        <v>91</v>
      </c>
      <c r="L210">
        <v>8</v>
      </c>
      <c r="M210">
        <v>34</v>
      </c>
      <c r="N210">
        <v>237</v>
      </c>
      <c r="O210">
        <v>1319</v>
      </c>
    </row>
    <row r="211" spans="1:15" x14ac:dyDescent="0.35">
      <c r="A211" s="1">
        <v>0.6479166666666667</v>
      </c>
      <c r="B211">
        <v>172</v>
      </c>
      <c r="C211">
        <v>63</v>
      </c>
      <c r="D211">
        <v>215</v>
      </c>
      <c r="E211">
        <v>207</v>
      </c>
      <c r="F211">
        <v>209</v>
      </c>
      <c r="G211">
        <v>35</v>
      </c>
      <c r="H211">
        <v>44</v>
      </c>
      <c r="I211">
        <v>33</v>
      </c>
      <c r="J211">
        <v>124</v>
      </c>
      <c r="K211">
        <v>47</v>
      </c>
      <c r="L211">
        <v>17</v>
      </c>
      <c r="M211">
        <v>23</v>
      </c>
      <c r="N211">
        <v>130</v>
      </c>
      <c r="O211">
        <v>1320</v>
      </c>
    </row>
    <row r="212" spans="1:15" x14ac:dyDescent="0.35">
      <c r="A212" s="1">
        <v>0.64861111111111114</v>
      </c>
      <c r="B212">
        <v>19</v>
      </c>
      <c r="C212">
        <v>82</v>
      </c>
      <c r="D212">
        <v>9</v>
      </c>
      <c r="E212">
        <v>176</v>
      </c>
      <c r="F212">
        <v>91</v>
      </c>
      <c r="G212">
        <v>147</v>
      </c>
      <c r="H212">
        <v>280</v>
      </c>
      <c r="I212">
        <v>191</v>
      </c>
      <c r="J212">
        <v>286</v>
      </c>
      <c r="K212">
        <v>176</v>
      </c>
      <c r="L212">
        <v>187</v>
      </c>
      <c r="M212">
        <v>5</v>
      </c>
      <c r="N212">
        <v>63</v>
      </c>
      <c r="O212">
        <v>1321</v>
      </c>
    </row>
    <row r="213" spans="1:15" x14ac:dyDescent="0.35">
      <c r="A213" s="1">
        <v>0.64930555555555558</v>
      </c>
      <c r="B213">
        <v>59</v>
      </c>
      <c r="C213">
        <v>95</v>
      </c>
      <c r="D213">
        <v>14</v>
      </c>
      <c r="E213">
        <v>255</v>
      </c>
      <c r="F213">
        <v>9</v>
      </c>
      <c r="G213">
        <v>106</v>
      </c>
      <c r="H213">
        <v>147</v>
      </c>
      <c r="I213">
        <v>154</v>
      </c>
      <c r="J213">
        <v>254</v>
      </c>
      <c r="K213">
        <v>234</v>
      </c>
      <c r="L213">
        <v>21</v>
      </c>
      <c r="M213">
        <v>312</v>
      </c>
      <c r="N213">
        <v>277</v>
      </c>
      <c r="O213">
        <v>1322</v>
      </c>
    </row>
    <row r="214" spans="1:15" x14ac:dyDescent="0.35">
      <c r="A214" s="1">
        <v>0.65</v>
      </c>
      <c r="B214">
        <v>136</v>
      </c>
      <c r="C214">
        <v>114</v>
      </c>
      <c r="D214">
        <v>103</v>
      </c>
      <c r="E214">
        <v>259</v>
      </c>
      <c r="F214">
        <v>12</v>
      </c>
      <c r="G214">
        <v>149</v>
      </c>
      <c r="H214">
        <v>135</v>
      </c>
      <c r="I214">
        <v>100</v>
      </c>
      <c r="J214">
        <v>73</v>
      </c>
      <c r="K214">
        <v>236</v>
      </c>
      <c r="L214">
        <v>170</v>
      </c>
      <c r="M214">
        <v>277</v>
      </c>
      <c r="N214">
        <v>71</v>
      </c>
      <c r="O214">
        <v>1323</v>
      </c>
    </row>
    <row r="215" spans="1:15" x14ac:dyDescent="0.35">
      <c r="A215" s="1">
        <v>0.65069444444444446</v>
      </c>
      <c r="B215">
        <v>40</v>
      </c>
      <c r="C215">
        <v>37</v>
      </c>
      <c r="D215">
        <v>40</v>
      </c>
      <c r="E215">
        <v>56</v>
      </c>
      <c r="F215">
        <v>211</v>
      </c>
      <c r="G215">
        <v>104</v>
      </c>
      <c r="H215">
        <v>23</v>
      </c>
      <c r="I215">
        <v>145</v>
      </c>
      <c r="J215">
        <v>9</v>
      </c>
      <c r="K215">
        <v>1</v>
      </c>
      <c r="L215">
        <v>189</v>
      </c>
      <c r="M215">
        <v>168</v>
      </c>
      <c r="N215">
        <v>154</v>
      </c>
      <c r="O215">
        <v>1324</v>
      </c>
    </row>
    <row r="216" spans="1:15" x14ac:dyDescent="0.35">
      <c r="A216" s="1">
        <v>0.65138888888888891</v>
      </c>
      <c r="B216">
        <v>160</v>
      </c>
      <c r="C216">
        <v>124</v>
      </c>
      <c r="D216">
        <v>86</v>
      </c>
      <c r="E216">
        <v>210</v>
      </c>
      <c r="F216">
        <v>85</v>
      </c>
      <c r="G216">
        <v>323</v>
      </c>
      <c r="H216">
        <v>195</v>
      </c>
      <c r="I216">
        <v>98</v>
      </c>
      <c r="J216">
        <v>152</v>
      </c>
      <c r="K216">
        <v>8</v>
      </c>
      <c r="L216">
        <v>10</v>
      </c>
      <c r="M216">
        <v>275</v>
      </c>
      <c r="N216">
        <v>49</v>
      </c>
      <c r="O216">
        <v>1325</v>
      </c>
    </row>
    <row r="217" spans="1:15" x14ac:dyDescent="0.35">
      <c r="A217" s="1">
        <v>0.65208333333333335</v>
      </c>
      <c r="B217">
        <v>156</v>
      </c>
      <c r="C217">
        <v>40</v>
      </c>
      <c r="D217">
        <v>124</v>
      </c>
      <c r="E217">
        <v>283</v>
      </c>
      <c r="F217">
        <v>284</v>
      </c>
      <c r="G217">
        <v>308</v>
      </c>
      <c r="H217">
        <v>278</v>
      </c>
      <c r="I217">
        <v>151</v>
      </c>
      <c r="J217">
        <v>81</v>
      </c>
      <c r="K217">
        <v>204</v>
      </c>
      <c r="L217">
        <v>5</v>
      </c>
      <c r="M217">
        <v>44</v>
      </c>
      <c r="N217">
        <v>256</v>
      </c>
      <c r="O217">
        <v>1326</v>
      </c>
    </row>
    <row r="218" spans="1:15" x14ac:dyDescent="0.35">
      <c r="A218" s="1">
        <v>0.65277777777777779</v>
      </c>
      <c r="B218">
        <v>75</v>
      </c>
      <c r="C218">
        <v>34</v>
      </c>
      <c r="D218">
        <v>236</v>
      </c>
      <c r="E218">
        <v>297</v>
      </c>
      <c r="F218">
        <v>168</v>
      </c>
      <c r="G218">
        <v>297</v>
      </c>
      <c r="H218">
        <v>231</v>
      </c>
      <c r="I218">
        <v>165</v>
      </c>
      <c r="J218">
        <v>236</v>
      </c>
      <c r="K218">
        <v>206</v>
      </c>
      <c r="L218">
        <v>311</v>
      </c>
      <c r="M218">
        <v>283</v>
      </c>
      <c r="N218">
        <v>50</v>
      </c>
      <c r="O218">
        <v>1327</v>
      </c>
    </row>
    <row r="219" spans="1:15" x14ac:dyDescent="0.35">
      <c r="A219" s="1">
        <v>0.65347222222222223</v>
      </c>
      <c r="B219">
        <v>163</v>
      </c>
      <c r="C219">
        <v>49</v>
      </c>
      <c r="D219">
        <v>60</v>
      </c>
      <c r="E219">
        <v>58</v>
      </c>
      <c r="F219">
        <v>318</v>
      </c>
      <c r="G219">
        <v>76</v>
      </c>
      <c r="H219">
        <v>53</v>
      </c>
      <c r="I219">
        <v>70</v>
      </c>
      <c r="J219">
        <v>282</v>
      </c>
      <c r="K219">
        <v>288</v>
      </c>
      <c r="L219">
        <v>140</v>
      </c>
      <c r="M219">
        <v>289</v>
      </c>
      <c r="N219">
        <v>43</v>
      </c>
      <c r="O219">
        <v>1328</v>
      </c>
    </row>
    <row r="220" spans="1:15" x14ac:dyDescent="0.35">
      <c r="A220" s="1">
        <v>0.65416666666666667</v>
      </c>
      <c r="B220">
        <v>249</v>
      </c>
      <c r="C220">
        <v>220</v>
      </c>
      <c r="D220">
        <v>92</v>
      </c>
      <c r="E220">
        <v>144</v>
      </c>
      <c r="F220">
        <v>250</v>
      </c>
      <c r="G220">
        <v>257</v>
      </c>
      <c r="H220">
        <v>26</v>
      </c>
      <c r="I220">
        <v>250</v>
      </c>
      <c r="J220">
        <v>300</v>
      </c>
      <c r="K220">
        <v>17</v>
      </c>
      <c r="L220">
        <v>132</v>
      </c>
      <c r="M220">
        <v>208</v>
      </c>
      <c r="N220">
        <v>180</v>
      </c>
      <c r="O220">
        <v>1329</v>
      </c>
    </row>
    <row r="221" spans="1:15" x14ac:dyDescent="0.35">
      <c r="A221" s="1">
        <v>0.65486111111111112</v>
      </c>
      <c r="B221">
        <v>194</v>
      </c>
      <c r="C221">
        <v>159</v>
      </c>
      <c r="D221">
        <v>83</v>
      </c>
      <c r="E221">
        <v>222</v>
      </c>
      <c r="F221">
        <v>323</v>
      </c>
      <c r="G221">
        <v>132</v>
      </c>
      <c r="H221">
        <v>115</v>
      </c>
      <c r="I221">
        <v>205</v>
      </c>
      <c r="J221">
        <v>292</v>
      </c>
      <c r="K221">
        <v>122</v>
      </c>
      <c r="L221">
        <v>146</v>
      </c>
      <c r="M221">
        <v>210</v>
      </c>
      <c r="N221">
        <v>305</v>
      </c>
      <c r="O221">
        <v>1330</v>
      </c>
    </row>
    <row r="222" spans="1:15" x14ac:dyDescent="0.35">
      <c r="A222" s="1">
        <v>0.65555555555555556</v>
      </c>
      <c r="B222">
        <v>164</v>
      </c>
      <c r="C222">
        <v>31</v>
      </c>
      <c r="D222">
        <v>29</v>
      </c>
      <c r="E222">
        <v>81</v>
      </c>
      <c r="F222">
        <v>194</v>
      </c>
      <c r="G222">
        <v>94</v>
      </c>
      <c r="H222">
        <v>152</v>
      </c>
      <c r="I222">
        <v>101</v>
      </c>
      <c r="J222">
        <v>260</v>
      </c>
      <c r="K222">
        <v>289</v>
      </c>
      <c r="L222">
        <v>139</v>
      </c>
      <c r="M222">
        <v>47</v>
      </c>
      <c r="N222">
        <v>86</v>
      </c>
      <c r="O222">
        <v>1331</v>
      </c>
    </row>
    <row r="223" spans="1:15" x14ac:dyDescent="0.35">
      <c r="A223" s="1">
        <v>0.65625</v>
      </c>
      <c r="B223">
        <v>216</v>
      </c>
      <c r="C223">
        <v>85</v>
      </c>
      <c r="D223">
        <v>242</v>
      </c>
      <c r="E223">
        <v>312</v>
      </c>
      <c r="F223">
        <v>40</v>
      </c>
      <c r="G223">
        <v>56</v>
      </c>
      <c r="H223">
        <v>172</v>
      </c>
      <c r="I223">
        <v>133</v>
      </c>
      <c r="J223">
        <v>196</v>
      </c>
      <c r="K223">
        <v>222</v>
      </c>
      <c r="L223">
        <v>205</v>
      </c>
      <c r="M223">
        <v>245</v>
      </c>
      <c r="N223">
        <v>95</v>
      </c>
      <c r="O223">
        <v>1332</v>
      </c>
    </row>
    <row r="224" spans="1:15" x14ac:dyDescent="0.35">
      <c r="A224" s="1">
        <v>0.65694444444444444</v>
      </c>
      <c r="B224">
        <v>97</v>
      </c>
      <c r="C224">
        <v>243</v>
      </c>
      <c r="D224">
        <v>302</v>
      </c>
      <c r="E224">
        <v>99</v>
      </c>
      <c r="F224">
        <v>3</v>
      </c>
      <c r="G224">
        <v>97</v>
      </c>
      <c r="H224">
        <v>287</v>
      </c>
      <c r="I224">
        <v>34</v>
      </c>
      <c r="J224">
        <v>295</v>
      </c>
      <c r="K224">
        <v>274</v>
      </c>
      <c r="L224">
        <v>291</v>
      </c>
      <c r="M224">
        <v>100</v>
      </c>
      <c r="N224">
        <v>107</v>
      </c>
      <c r="O224">
        <v>1333</v>
      </c>
    </row>
    <row r="225" spans="1:15" x14ac:dyDescent="0.35">
      <c r="A225" s="1">
        <v>0.65763888888888888</v>
      </c>
      <c r="B225">
        <v>142</v>
      </c>
      <c r="C225">
        <v>194</v>
      </c>
      <c r="D225">
        <v>54</v>
      </c>
      <c r="E225">
        <v>177</v>
      </c>
      <c r="F225">
        <v>114</v>
      </c>
      <c r="G225">
        <v>138</v>
      </c>
      <c r="H225">
        <v>183</v>
      </c>
      <c r="I225">
        <v>225</v>
      </c>
      <c r="J225">
        <v>54</v>
      </c>
      <c r="K225">
        <v>278</v>
      </c>
      <c r="L225">
        <v>144</v>
      </c>
      <c r="M225">
        <v>167</v>
      </c>
      <c r="N225">
        <v>245</v>
      </c>
      <c r="O225">
        <v>1334</v>
      </c>
    </row>
    <row r="226" spans="1:15" x14ac:dyDescent="0.35">
      <c r="A226" s="1">
        <v>0.65833333333333333</v>
      </c>
      <c r="B226">
        <v>191</v>
      </c>
      <c r="C226">
        <v>258</v>
      </c>
      <c r="D226">
        <v>50</v>
      </c>
      <c r="E226">
        <v>127</v>
      </c>
      <c r="F226">
        <v>321</v>
      </c>
      <c r="G226">
        <v>112</v>
      </c>
      <c r="H226">
        <v>241</v>
      </c>
      <c r="I226">
        <v>182</v>
      </c>
      <c r="J226">
        <v>61</v>
      </c>
      <c r="K226">
        <v>213</v>
      </c>
      <c r="L226">
        <v>95</v>
      </c>
      <c r="M226">
        <v>172</v>
      </c>
      <c r="N226">
        <v>34</v>
      </c>
      <c r="O226">
        <v>1335</v>
      </c>
    </row>
    <row r="227" spans="1:15" x14ac:dyDescent="0.35">
      <c r="A227" s="1">
        <v>0.65902777777777777</v>
      </c>
      <c r="B227">
        <v>157</v>
      </c>
      <c r="C227">
        <v>54</v>
      </c>
      <c r="D227">
        <v>134</v>
      </c>
      <c r="E227">
        <v>142</v>
      </c>
      <c r="F227">
        <v>74</v>
      </c>
      <c r="G227">
        <v>44</v>
      </c>
      <c r="H227">
        <v>216</v>
      </c>
      <c r="I227">
        <v>190</v>
      </c>
      <c r="J227">
        <v>125</v>
      </c>
      <c r="K227">
        <v>111</v>
      </c>
      <c r="L227">
        <v>68</v>
      </c>
      <c r="M227">
        <v>126</v>
      </c>
      <c r="N227">
        <v>78</v>
      </c>
      <c r="O227">
        <v>1336</v>
      </c>
    </row>
    <row r="228" spans="1:15" x14ac:dyDescent="0.35">
      <c r="A228" s="1">
        <v>0.65972222222222221</v>
      </c>
      <c r="B228">
        <v>94</v>
      </c>
      <c r="C228">
        <v>98</v>
      </c>
      <c r="D228">
        <v>195</v>
      </c>
      <c r="E228">
        <v>105</v>
      </c>
      <c r="F228">
        <v>232</v>
      </c>
      <c r="G228">
        <v>239</v>
      </c>
      <c r="H228">
        <v>263</v>
      </c>
      <c r="I228">
        <v>88</v>
      </c>
      <c r="J228">
        <v>190</v>
      </c>
      <c r="K228">
        <v>108</v>
      </c>
      <c r="L228">
        <v>268</v>
      </c>
      <c r="M228">
        <v>152</v>
      </c>
      <c r="N228">
        <v>319</v>
      </c>
      <c r="O228">
        <v>1337</v>
      </c>
    </row>
    <row r="229" spans="1:15" x14ac:dyDescent="0.35">
      <c r="A229" s="1">
        <v>0.66041666666666665</v>
      </c>
      <c r="B229">
        <v>55</v>
      </c>
      <c r="C229">
        <v>173</v>
      </c>
      <c r="D229">
        <v>238</v>
      </c>
      <c r="E229">
        <v>212</v>
      </c>
      <c r="F229">
        <v>95</v>
      </c>
      <c r="G229">
        <v>231</v>
      </c>
      <c r="H229">
        <v>179</v>
      </c>
      <c r="I229">
        <v>7</v>
      </c>
      <c r="J229">
        <v>49</v>
      </c>
      <c r="K229">
        <v>226</v>
      </c>
      <c r="L229">
        <v>188</v>
      </c>
      <c r="M229">
        <v>28</v>
      </c>
      <c r="N229">
        <v>315</v>
      </c>
      <c r="O229">
        <v>1338</v>
      </c>
    </row>
    <row r="230" spans="1:15" x14ac:dyDescent="0.35">
      <c r="A230" s="1">
        <v>0.66111111111111109</v>
      </c>
      <c r="B230">
        <v>296</v>
      </c>
      <c r="C230">
        <v>242</v>
      </c>
      <c r="D230">
        <v>129</v>
      </c>
      <c r="E230">
        <v>317</v>
      </c>
      <c r="F230">
        <v>175</v>
      </c>
      <c r="G230">
        <v>101</v>
      </c>
      <c r="H230">
        <v>255</v>
      </c>
      <c r="I230">
        <v>94</v>
      </c>
      <c r="J230">
        <v>95</v>
      </c>
      <c r="K230">
        <v>51</v>
      </c>
      <c r="L230">
        <v>53</v>
      </c>
      <c r="M230">
        <v>262</v>
      </c>
      <c r="N230">
        <v>19</v>
      </c>
      <c r="O230">
        <v>1339</v>
      </c>
    </row>
    <row r="231" spans="1:15" x14ac:dyDescent="0.35">
      <c r="A231" s="1">
        <v>0.66180555555555554</v>
      </c>
      <c r="B231">
        <v>110</v>
      </c>
      <c r="C231">
        <v>133</v>
      </c>
      <c r="D231">
        <v>7</v>
      </c>
      <c r="E231">
        <v>275</v>
      </c>
      <c r="F231">
        <v>144</v>
      </c>
      <c r="G231">
        <v>134</v>
      </c>
      <c r="H231">
        <v>35</v>
      </c>
      <c r="I231">
        <v>189</v>
      </c>
      <c r="J231">
        <v>2</v>
      </c>
      <c r="K231">
        <v>249</v>
      </c>
      <c r="L231">
        <v>197</v>
      </c>
      <c r="M231">
        <v>118</v>
      </c>
      <c r="N231">
        <v>12</v>
      </c>
      <c r="O231">
        <v>1340</v>
      </c>
    </row>
    <row r="232" spans="1:15" x14ac:dyDescent="0.35">
      <c r="A232" s="1">
        <v>0.66249999999999998</v>
      </c>
      <c r="B232">
        <v>141</v>
      </c>
      <c r="C232">
        <v>128</v>
      </c>
      <c r="D232">
        <v>43</v>
      </c>
      <c r="E232">
        <v>95</v>
      </c>
      <c r="F232">
        <v>50</v>
      </c>
      <c r="G232">
        <v>2</v>
      </c>
      <c r="H232">
        <v>29</v>
      </c>
      <c r="I232">
        <v>51</v>
      </c>
      <c r="J232">
        <v>15</v>
      </c>
      <c r="K232">
        <v>92</v>
      </c>
      <c r="L232">
        <v>289</v>
      </c>
      <c r="M232">
        <v>87</v>
      </c>
      <c r="N232">
        <v>298</v>
      </c>
      <c r="O232">
        <v>1341</v>
      </c>
    </row>
    <row r="233" spans="1:15" x14ac:dyDescent="0.35">
      <c r="A233" s="1">
        <v>0.66319444444444442</v>
      </c>
      <c r="B233">
        <v>223</v>
      </c>
      <c r="C233">
        <v>277</v>
      </c>
      <c r="D233">
        <v>37</v>
      </c>
      <c r="E233">
        <v>301</v>
      </c>
      <c r="F233">
        <v>195</v>
      </c>
      <c r="G233">
        <v>47</v>
      </c>
      <c r="H233">
        <v>108</v>
      </c>
      <c r="I233">
        <v>275</v>
      </c>
      <c r="J233">
        <v>156</v>
      </c>
      <c r="K233">
        <v>119</v>
      </c>
      <c r="L233">
        <v>60</v>
      </c>
      <c r="M233">
        <v>113</v>
      </c>
      <c r="N233">
        <v>173</v>
      </c>
      <c r="O233">
        <v>1342</v>
      </c>
    </row>
    <row r="234" spans="1:15" x14ac:dyDescent="0.35">
      <c r="A234" s="1">
        <v>0.66388888888888886</v>
      </c>
      <c r="B234">
        <v>153</v>
      </c>
      <c r="C234">
        <v>263</v>
      </c>
      <c r="D234">
        <v>130</v>
      </c>
      <c r="E234">
        <v>238</v>
      </c>
      <c r="F234">
        <v>6</v>
      </c>
      <c r="G234">
        <v>85</v>
      </c>
      <c r="H234">
        <v>297</v>
      </c>
      <c r="I234">
        <v>230</v>
      </c>
      <c r="J234">
        <v>26</v>
      </c>
      <c r="K234">
        <v>138</v>
      </c>
      <c r="L234">
        <v>161</v>
      </c>
      <c r="M234">
        <v>319</v>
      </c>
      <c r="N234">
        <v>190</v>
      </c>
      <c r="O234">
        <v>1343</v>
      </c>
    </row>
    <row r="235" spans="1:15" x14ac:dyDescent="0.35">
      <c r="A235" s="1">
        <v>0.6645833333333333</v>
      </c>
      <c r="B235">
        <v>218</v>
      </c>
      <c r="C235">
        <v>230</v>
      </c>
      <c r="D235">
        <v>46</v>
      </c>
      <c r="E235">
        <v>193</v>
      </c>
      <c r="F235">
        <v>100</v>
      </c>
      <c r="G235">
        <v>92</v>
      </c>
      <c r="H235">
        <v>119</v>
      </c>
      <c r="I235">
        <v>153</v>
      </c>
      <c r="J235">
        <v>115</v>
      </c>
      <c r="K235">
        <v>188</v>
      </c>
      <c r="L235">
        <v>272</v>
      </c>
      <c r="M235">
        <v>200</v>
      </c>
      <c r="N235">
        <v>292</v>
      </c>
      <c r="O235">
        <v>1344</v>
      </c>
    </row>
    <row r="236" spans="1:15" x14ac:dyDescent="0.35">
      <c r="A236" s="1">
        <v>0.66527777777777775</v>
      </c>
      <c r="B236">
        <v>134</v>
      </c>
      <c r="C236">
        <v>142</v>
      </c>
      <c r="D236">
        <v>169</v>
      </c>
      <c r="E236">
        <v>150</v>
      </c>
      <c r="F236">
        <v>150</v>
      </c>
      <c r="G236">
        <v>10</v>
      </c>
      <c r="H236">
        <v>212</v>
      </c>
      <c r="I236">
        <v>282</v>
      </c>
      <c r="J236">
        <v>192</v>
      </c>
      <c r="K236">
        <v>287</v>
      </c>
      <c r="L236">
        <v>192</v>
      </c>
      <c r="M236">
        <v>50</v>
      </c>
      <c r="N236">
        <v>76</v>
      </c>
      <c r="O236">
        <v>1345</v>
      </c>
    </row>
    <row r="237" spans="1:15" x14ac:dyDescent="0.35">
      <c r="A237" s="1">
        <v>0.66597222222222219</v>
      </c>
      <c r="B237">
        <v>264</v>
      </c>
      <c r="C237">
        <v>279</v>
      </c>
      <c r="D237">
        <v>283</v>
      </c>
      <c r="E237">
        <v>276</v>
      </c>
      <c r="F237">
        <v>139</v>
      </c>
      <c r="G237">
        <v>82</v>
      </c>
      <c r="H237">
        <v>130</v>
      </c>
      <c r="I237">
        <v>134</v>
      </c>
      <c r="J237">
        <v>168</v>
      </c>
      <c r="K237">
        <v>230</v>
      </c>
      <c r="L237">
        <v>30</v>
      </c>
      <c r="M237">
        <v>251</v>
      </c>
      <c r="N237">
        <v>275</v>
      </c>
      <c r="O237">
        <v>1346</v>
      </c>
    </row>
    <row r="238" spans="1:15" x14ac:dyDescent="0.35">
      <c r="A238" s="1">
        <v>0.66666666666666663</v>
      </c>
      <c r="B238">
        <v>321</v>
      </c>
      <c r="C238">
        <v>266</v>
      </c>
      <c r="D238">
        <v>55</v>
      </c>
      <c r="E238">
        <v>304</v>
      </c>
      <c r="F238">
        <v>258</v>
      </c>
      <c r="G238">
        <v>109</v>
      </c>
      <c r="H238">
        <v>82</v>
      </c>
      <c r="I238">
        <v>255</v>
      </c>
      <c r="J238">
        <v>181</v>
      </c>
      <c r="K238">
        <v>90</v>
      </c>
      <c r="L238">
        <v>134</v>
      </c>
      <c r="M238">
        <v>186</v>
      </c>
      <c r="N238">
        <v>57</v>
      </c>
      <c r="O238">
        <v>1347</v>
      </c>
    </row>
    <row r="239" spans="1:15" x14ac:dyDescent="0.35">
      <c r="A239" s="1">
        <v>0.66736111111111107</v>
      </c>
      <c r="B239">
        <v>146</v>
      </c>
      <c r="C239">
        <v>294</v>
      </c>
      <c r="D239">
        <v>297</v>
      </c>
      <c r="E239">
        <v>31</v>
      </c>
      <c r="F239">
        <v>68</v>
      </c>
      <c r="G239">
        <v>60</v>
      </c>
      <c r="H239">
        <v>83</v>
      </c>
      <c r="I239">
        <v>43</v>
      </c>
      <c r="J239">
        <v>159</v>
      </c>
      <c r="K239">
        <v>139</v>
      </c>
      <c r="L239">
        <v>234</v>
      </c>
      <c r="M239">
        <v>64</v>
      </c>
      <c r="N239">
        <v>117</v>
      </c>
      <c r="O239">
        <v>1348</v>
      </c>
    </row>
    <row r="240" spans="1:15" x14ac:dyDescent="0.35">
      <c r="A240" s="1">
        <v>0.66805555555555562</v>
      </c>
      <c r="B240">
        <v>318</v>
      </c>
      <c r="C240">
        <v>207</v>
      </c>
      <c r="D240">
        <v>27</v>
      </c>
      <c r="E240">
        <v>164</v>
      </c>
      <c r="F240">
        <v>26</v>
      </c>
      <c r="G240">
        <v>71</v>
      </c>
      <c r="H240">
        <v>312</v>
      </c>
      <c r="I240">
        <v>232</v>
      </c>
      <c r="J240">
        <v>139</v>
      </c>
      <c r="K240">
        <v>208</v>
      </c>
      <c r="L240">
        <v>312</v>
      </c>
      <c r="M240">
        <v>173</v>
      </c>
      <c r="N240">
        <v>58</v>
      </c>
      <c r="O240">
        <v>1349</v>
      </c>
    </row>
    <row r="241" spans="1:15" x14ac:dyDescent="0.35">
      <c r="A241" s="1">
        <v>0.66875000000000007</v>
      </c>
      <c r="B241">
        <v>280</v>
      </c>
      <c r="C241">
        <v>161</v>
      </c>
      <c r="D241">
        <v>273</v>
      </c>
      <c r="E241">
        <v>85</v>
      </c>
      <c r="F241">
        <v>70</v>
      </c>
      <c r="G241">
        <v>107</v>
      </c>
      <c r="H241">
        <v>214</v>
      </c>
      <c r="I241">
        <v>187</v>
      </c>
      <c r="J241">
        <v>69</v>
      </c>
      <c r="K241">
        <v>219</v>
      </c>
      <c r="L241">
        <v>308</v>
      </c>
      <c r="M241">
        <v>83</v>
      </c>
      <c r="N241">
        <v>231</v>
      </c>
      <c r="O241">
        <v>1350</v>
      </c>
    </row>
    <row r="242" spans="1:15" x14ac:dyDescent="0.35">
      <c r="A242" s="1">
        <v>0.6694444444444444</v>
      </c>
      <c r="B242">
        <v>293</v>
      </c>
      <c r="C242">
        <v>81</v>
      </c>
      <c r="D242">
        <v>183</v>
      </c>
      <c r="E242">
        <v>260</v>
      </c>
      <c r="F242">
        <v>112</v>
      </c>
      <c r="G242">
        <v>225</v>
      </c>
      <c r="H242">
        <v>204</v>
      </c>
      <c r="I242">
        <v>75</v>
      </c>
      <c r="J242">
        <v>242</v>
      </c>
      <c r="K242">
        <v>267</v>
      </c>
      <c r="L242">
        <v>200</v>
      </c>
      <c r="M242">
        <v>105</v>
      </c>
      <c r="N242">
        <v>153</v>
      </c>
      <c r="O242">
        <v>1351</v>
      </c>
    </row>
    <row r="243" spans="1:15" x14ac:dyDescent="0.35">
      <c r="A243" s="1">
        <v>0.67013888888888884</v>
      </c>
      <c r="B243">
        <v>207</v>
      </c>
      <c r="C243">
        <v>50</v>
      </c>
      <c r="D243">
        <v>15</v>
      </c>
      <c r="E243">
        <v>264</v>
      </c>
      <c r="F243">
        <v>310</v>
      </c>
      <c r="G243">
        <v>235</v>
      </c>
      <c r="H243">
        <v>235</v>
      </c>
      <c r="I243">
        <v>305</v>
      </c>
      <c r="J243">
        <v>302</v>
      </c>
      <c r="K243">
        <v>255</v>
      </c>
      <c r="L243">
        <v>185</v>
      </c>
      <c r="M243">
        <v>90</v>
      </c>
      <c r="N243">
        <v>159</v>
      </c>
      <c r="O243">
        <v>1352</v>
      </c>
    </row>
    <row r="244" spans="1:15" x14ac:dyDescent="0.35">
      <c r="A244" s="1">
        <v>0.67083333333333339</v>
      </c>
      <c r="B244">
        <v>287</v>
      </c>
      <c r="C244">
        <v>171</v>
      </c>
      <c r="D244">
        <v>223</v>
      </c>
      <c r="E244">
        <v>29</v>
      </c>
      <c r="F244">
        <v>111</v>
      </c>
      <c r="G244">
        <v>215</v>
      </c>
      <c r="H244">
        <v>121</v>
      </c>
      <c r="I244">
        <v>194</v>
      </c>
      <c r="J244">
        <v>311</v>
      </c>
      <c r="K244">
        <v>98</v>
      </c>
      <c r="L244">
        <v>18</v>
      </c>
      <c r="M244">
        <v>98</v>
      </c>
      <c r="N244">
        <v>202</v>
      </c>
      <c r="O244">
        <v>1353</v>
      </c>
    </row>
    <row r="245" spans="1:15" x14ac:dyDescent="0.35">
      <c r="A245" s="1">
        <v>0.67152777777777783</v>
      </c>
      <c r="B245">
        <v>202</v>
      </c>
      <c r="C245">
        <v>87</v>
      </c>
      <c r="D245">
        <v>266</v>
      </c>
      <c r="E245">
        <v>216</v>
      </c>
      <c r="F245">
        <v>23</v>
      </c>
      <c r="G245">
        <v>65</v>
      </c>
      <c r="H245">
        <v>322</v>
      </c>
      <c r="I245">
        <v>49</v>
      </c>
      <c r="J245">
        <v>103</v>
      </c>
      <c r="K245">
        <v>265</v>
      </c>
      <c r="L245">
        <v>219</v>
      </c>
      <c r="M245">
        <v>315</v>
      </c>
      <c r="N245">
        <v>218</v>
      </c>
      <c r="O245">
        <v>1354</v>
      </c>
    </row>
    <row r="246" spans="1:15" x14ac:dyDescent="0.35">
      <c r="A246" s="1">
        <v>0.67222222222222217</v>
      </c>
      <c r="B246">
        <v>272</v>
      </c>
      <c r="C246">
        <v>234</v>
      </c>
      <c r="D246">
        <v>193</v>
      </c>
      <c r="E246">
        <v>27</v>
      </c>
      <c r="F246">
        <v>233</v>
      </c>
      <c r="G246">
        <v>20</v>
      </c>
      <c r="H246">
        <v>100</v>
      </c>
      <c r="I246">
        <v>144</v>
      </c>
      <c r="J246">
        <v>41</v>
      </c>
      <c r="K246">
        <v>31</v>
      </c>
      <c r="L246">
        <v>287</v>
      </c>
      <c r="M246">
        <v>238</v>
      </c>
      <c r="N246">
        <v>156</v>
      </c>
      <c r="O246">
        <v>1355</v>
      </c>
    </row>
    <row r="247" spans="1:15" x14ac:dyDescent="0.35">
      <c r="A247" s="1">
        <v>0.67291666666666661</v>
      </c>
      <c r="B247">
        <v>224</v>
      </c>
      <c r="C247">
        <v>308</v>
      </c>
      <c r="D247">
        <v>222</v>
      </c>
      <c r="E247">
        <v>13</v>
      </c>
      <c r="F247">
        <v>155</v>
      </c>
      <c r="G247">
        <v>15</v>
      </c>
      <c r="H247">
        <v>150</v>
      </c>
      <c r="I247">
        <v>137</v>
      </c>
      <c r="J247">
        <v>291</v>
      </c>
      <c r="K247">
        <v>112</v>
      </c>
      <c r="L247">
        <v>194</v>
      </c>
      <c r="M247">
        <v>254</v>
      </c>
      <c r="N247">
        <v>90</v>
      </c>
      <c r="O247">
        <v>1356</v>
      </c>
    </row>
    <row r="248" spans="1:15" x14ac:dyDescent="0.35">
      <c r="A248" s="1">
        <v>0.67361111111111116</v>
      </c>
      <c r="B248">
        <v>50</v>
      </c>
      <c r="C248">
        <v>201</v>
      </c>
      <c r="D248">
        <v>45</v>
      </c>
      <c r="E248">
        <v>125</v>
      </c>
      <c r="F248">
        <v>35</v>
      </c>
      <c r="G248">
        <v>83</v>
      </c>
      <c r="H248">
        <v>17</v>
      </c>
      <c r="I248">
        <v>229</v>
      </c>
      <c r="J248">
        <v>172</v>
      </c>
      <c r="K248">
        <v>245</v>
      </c>
      <c r="L248">
        <v>111</v>
      </c>
      <c r="M248">
        <v>190</v>
      </c>
      <c r="N248">
        <v>215</v>
      </c>
      <c r="O248">
        <v>1357</v>
      </c>
    </row>
    <row r="249" spans="1:15" x14ac:dyDescent="0.35">
      <c r="A249" s="1">
        <v>0.6743055555555556</v>
      </c>
      <c r="B249">
        <v>7</v>
      </c>
      <c r="C249">
        <v>7</v>
      </c>
      <c r="D249">
        <v>108</v>
      </c>
      <c r="E249">
        <v>318</v>
      </c>
      <c r="F249">
        <v>156</v>
      </c>
      <c r="G249">
        <v>7</v>
      </c>
      <c r="H249">
        <v>79</v>
      </c>
      <c r="I249">
        <v>196</v>
      </c>
      <c r="J249">
        <v>205</v>
      </c>
      <c r="K249">
        <v>313</v>
      </c>
      <c r="L249">
        <v>277</v>
      </c>
      <c r="M249">
        <v>161</v>
      </c>
      <c r="N249">
        <v>265</v>
      </c>
      <c r="O249">
        <v>1358</v>
      </c>
    </row>
    <row r="250" spans="1:15" x14ac:dyDescent="0.35">
      <c r="A250" s="1">
        <v>0.67499999999999993</v>
      </c>
      <c r="B250">
        <v>87</v>
      </c>
      <c r="C250">
        <v>103</v>
      </c>
      <c r="D250">
        <v>128</v>
      </c>
      <c r="E250">
        <v>117</v>
      </c>
      <c r="F250">
        <v>48</v>
      </c>
      <c r="G250">
        <v>178</v>
      </c>
      <c r="H250">
        <v>253</v>
      </c>
      <c r="I250">
        <v>273</v>
      </c>
      <c r="J250">
        <v>129</v>
      </c>
      <c r="K250">
        <v>214</v>
      </c>
      <c r="L250">
        <v>226</v>
      </c>
      <c r="M250">
        <v>143</v>
      </c>
      <c r="N250">
        <v>254</v>
      </c>
      <c r="O250">
        <v>1359</v>
      </c>
    </row>
    <row r="251" spans="1:15" x14ac:dyDescent="0.35">
      <c r="A251" s="1">
        <v>0.67569444444444438</v>
      </c>
      <c r="B251">
        <v>221</v>
      </c>
      <c r="C251">
        <v>272</v>
      </c>
      <c r="D251">
        <v>187</v>
      </c>
      <c r="E251">
        <v>137</v>
      </c>
      <c r="F251">
        <v>131</v>
      </c>
      <c r="G251">
        <v>141</v>
      </c>
      <c r="H251">
        <v>296</v>
      </c>
      <c r="I251">
        <v>155</v>
      </c>
      <c r="J251">
        <v>225</v>
      </c>
      <c r="K251">
        <v>251</v>
      </c>
      <c r="L251">
        <v>228</v>
      </c>
      <c r="M251">
        <v>203</v>
      </c>
      <c r="N251">
        <v>144</v>
      </c>
      <c r="O251">
        <v>1360</v>
      </c>
    </row>
    <row r="252" spans="1:15" x14ac:dyDescent="0.35">
      <c r="A252" s="1">
        <v>0.67638888888888893</v>
      </c>
      <c r="B252">
        <v>99</v>
      </c>
      <c r="C252">
        <v>322</v>
      </c>
      <c r="D252">
        <v>174</v>
      </c>
      <c r="E252">
        <v>272</v>
      </c>
      <c r="F252">
        <v>172</v>
      </c>
      <c r="G252">
        <v>75</v>
      </c>
      <c r="H252">
        <v>39</v>
      </c>
      <c r="I252">
        <v>78</v>
      </c>
      <c r="J252">
        <v>13</v>
      </c>
      <c r="K252">
        <v>298</v>
      </c>
      <c r="L252">
        <v>145</v>
      </c>
      <c r="M252">
        <v>65</v>
      </c>
      <c r="N252">
        <v>216</v>
      </c>
      <c r="O252">
        <v>1361</v>
      </c>
    </row>
    <row r="253" spans="1:15" x14ac:dyDescent="0.35">
      <c r="A253" s="1">
        <v>0.67708333333333337</v>
      </c>
      <c r="B253">
        <v>151</v>
      </c>
      <c r="C253">
        <v>162</v>
      </c>
      <c r="D253">
        <v>295</v>
      </c>
      <c r="E253">
        <v>201</v>
      </c>
      <c r="F253">
        <v>37</v>
      </c>
      <c r="G253">
        <v>253</v>
      </c>
      <c r="H253">
        <v>247</v>
      </c>
      <c r="I253">
        <v>62</v>
      </c>
      <c r="J253">
        <v>57</v>
      </c>
      <c r="K253">
        <v>128</v>
      </c>
      <c r="L253">
        <v>16</v>
      </c>
      <c r="M253">
        <v>302</v>
      </c>
      <c r="N253">
        <v>217</v>
      </c>
      <c r="O253">
        <v>1362</v>
      </c>
    </row>
    <row r="254" spans="1:15" x14ac:dyDescent="0.35">
      <c r="A254" s="1">
        <v>0.6777777777777777</v>
      </c>
      <c r="B254">
        <v>96</v>
      </c>
      <c r="C254">
        <v>318</v>
      </c>
      <c r="D254">
        <v>227</v>
      </c>
      <c r="E254">
        <v>310</v>
      </c>
      <c r="F254">
        <v>120</v>
      </c>
      <c r="G254">
        <v>278</v>
      </c>
      <c r="H254">
        <v>37</v>
      </c>
      <c r="I254">
        <v>47</v>
      </c>
      <c r="J254">
        <v>218</v>
      </c>
      <c r="K254">
        <v>217</v>
      </c>
      <c r="L254">
        <v>171</v>
      </c>
      <c r="M254">
        <v>95</v>
      </c>
      <c r="N254">
        <v>186</v>
      </c>
      <c r="O254">
        <v>1363</v>
      </c>
    </row>
    <row r="255" spans="1:15" x14ac:dyDescent="0.35">
      <c r="A255" s="1">
        <v>0.67847222222222225</v>
      </c>
      <c r="B255">
        <v>167</v>
      </c>
      <c r="C255">
        <v>155</v>
      </c>
      <c r="D255">
        <v>163</v>
      </c>
      <c r="E255">
        <v>242</v>
      </c>
      <c r="F255">
        <v>71</v>
      </c>
      <c r="G255">
        <v>123</v>
      </c>
      <c r="H255">
        <v>28</v>
      </c>
      <c r="I255">
        <v>17</v>
      </c>
      <c r="J255">
        <v>275</v>
      </c>
      <c r="K255">
        <v>248</v>
      </c>
      <c r="L255">
        <v>47</v>
      </c>
      <c r="M255">
        <v>193</v>
      </c>
      <c r="N255">
        <v>167</v>
      </c>
      <c r="O255">
        <v>1364</v>
      </c>
    </row>
    <row r="256" spans="1:15" x14ac:dyDescent="0.35">
      <c r="A256" s="1">
        <v>0.6791666666666667</v>
      </c>
      <c r="B256">
        <v>232</v>
      </c>
      <c r="C256">
        <v>111</v>
      </c>
      <c r="D256">
        <v>201</v>
      </c>
      <c r="E256">
        <v>148</v>
      </c>
      <c r="F256">
        <v>18</v>
      </c>
      <c r="G256">
        <v>33</v>
      </c>
      <c r="H256">
        <v>313</v>
      </c>
      <c r="I256">
        <v>81</v>
      </c>
      <c r="J256">
        <v>35</v>
      </c>
      <c r="K256">
        <v>141</v>
      </c>
      <c r="L256">
        <v>177</v>
      </c>
      <c r="M256">
        <v>32</v>
      </c>
      <c r="N256">
        <v>178</v>
      </c>
      <c r="O256">
        <v>1365</v>
      </c>
    </row>
    <row r="257" spans="1:15" x14ac:dyDescent="0.35">
      <c r="A257" s="1">
        <v>0.67986111111111114</v>
      </c>
      <c r="B257">
        <v>310</v>
      </c>
      <c r="C257">
        <v>183</v>
      </c>
      <c r="D257">
        <v>3</v>
      </c>
      <c r="E257">
        <v>90</v>
      </c>
      <c r="F257">
        <v>271</v>
      </c>
      <c r="G257">
        <v>140</v>
      </c>
      <c r="H257">
        <v>316</v>
      </c>
      <c r="I257">
        <v>146</v>
      </c>
      <c r="J257">
        <v>318</v>
      </c>
      <c r="K257">
        <v>235</v>
      </c>
      <c r="L257">
        <v>156</v>
      </c>
      <c r="M257">
        <v>320</v>
      </c>
      <c r="N257">
        <v>287</v>
      </c>
      <c r="O257">
        <v>1366</v>
      </c>
    </row>
    <row r="258" spans="1:15" x14ac:dyDescent="0.35">
      <c r="A258" s="1">
        <v>0.68055555555555547</v>
      </c>
      <c r="B258">
        <v>175</v>
      </c>
      <c r="C258">
        <v>312</v>
      </c>
      <c r="D258">
        <v>275</v>
      </c>
      <c r="E258">
        <v>199</v>
      </c>
      <c r="F258">
        <v>264</v>
      </c>
      <c r="G258">
        <v>67</v>
      </c>
      <c r="H258">
        <v>317</v>
      </c>
      <c r="I258">
        <v>117</v>
      </c>
      <c r="J258">
        <v>167</v>
      </c>
      <c r="K258">
        <v>268</v>
      </c>
      <c r="L258">
        <v>50</v>
      </c>
      <c r="M258">
        <v>295</v>
      </c>
      <c r="N258">
        <v>189</v>
      </c>
      <c r="O258">
        <v>1367</v>
      </c>
    </row>
    <row r="259" spans="1:15" x14ac:dyDescent="0.35">
      <c r="A259" s="1">
        <v>0.68125000000000002</v>
      </c>
      <c r="B259">
        <v>266</v>
      </c>
      <c r="C259">
        <v>249</v>
      </c>
      <c r="D259">
        <v>64</v>
      </c>
      <c r="E259">
        <v>290</v>
      </c>
      <c r="F259">
        <v>226</v>
      </c>
      <c r="G259">
        <v>227</v>
      </c>
      <c r="H259">
        <v>105</v>
      </c>
      <c r="I259">
        <v>226</v>
      </c>
      <c r="J259">
        <v>256</v>
      </c>
      <c r="K259">
        <v>293</v>
      </c>
      <c r="L259">
        <v>273</v>
      </c>
      <c r="M259">
        <v>104</v>
      </c>
      <c r="N259">
        <v>191</v>
      </c>
      <c r="O259">
        <v>1368</v>
      </c>
    </row>
    <row r="260" spans="1:15" x14ac:dyDescent="0.35">
      <c r="A260" s="1">
        <v>0.68194444444444446</v>
      </c>
      <c r="B260">
        <v>25</v>
      </c>
      <c r="C260">
        <v>44</v>
      </c>
      <c r="D260">
        <v>101</v>
      </c>
      <c r="E260">
        <v>217</v>
      </c>
      <c r="F260">
        <v>43</v>
      </c>
      <c r="G260">
        <v>148</v>
      </c>
      <c r="H260">
        <v>251</v>
      </c>
      <c r="I260">
        <v>128</v>
      </c>
      <c r="J260">
        <v>42</v>
      </c>
      <c r="K260">
        <v>45</v>
      </c>
      <c r="L260">
        <v>266</v>
      </c>
      <c r="M260">
        <v>291</v>
      </c>
      <c r="N260">
        <v>295</v>
      </c>
      <c r="O260">
        <v>1369</v>
      </c>
    </row>
    <row r="261" spans="1:15" x14ac:dyDescent="0.35">
      <c r="A261" s="1">
        <v>0.68263888888888891</v>
      </c>
      <c r="B261">
        <v>222</v>
      </c>
      <c r="C261">
        <v>182</v>
      </c>
      <c r="D261">
        <v>106</v>
      </c>
      <c r="E261">
        <v>51</v>
      </c>
      <c r="F261">
        <v>251</v>
      </c>
      <c r="G261">
        <v>46</v>
      </c>
      <c r="H261">
        <v>51</v>
      </c>
      <c r="I261">
        <v>175</v>
      </c>
      <c r="J261">
        <v>226</v>
      </c>
      <c r="K261">
        <v>30</v>
      </c>
      <c r="L261">
        <v>157</v>
      </c>
      <c r="M261">
        <v>109</v>
      </c>
      <c r="N261">
        <v>113</v>
      </c>
      <c r="O261">
        <v>1370</v>
      </c>
    </row>
    <row r="262" spans="1:15" x14ac:dyDescent="0.35">
      <c r="A262" s="1">
        <v>0.68333333333333324</v>
      </c>
      <c r="B262">
        <v>126</v>
      </c>
      <c r="C262">
        <v>126</v>
      </c>
      <c r="D262">
        <v>225</v>
      </c>
      <c r="E262">
        <v>261</v>
      </c>
      <c r="F262">
        <v>190</v>
      </c>
      <c r="G262">
        <v>207</v>
      </c>
      <c r="H262">
        <v>298</v>
      </c>
      <c r="I262">
        <v>223</v>
      </c>
      <c r="J262">
        <v>206</v>
      </c>
      <c r="K262">
        <v>93</v>
      </c>
      <c r="L262">
        <v>196</v>
      </c>
      <c r="M262">
        <v>124</v>
      </c>
      <c r="N262">
        <v>283</v>
      </c>
      <c r="O262">
        <v>1371</v>
      </c>
    </row>
    <row r="263" spans="1:15" x14ac:dyDescent="0.35">
      <c r="A263" s="1">
        <v>0.68402777777777779</v>
      </c>
      <c r="B263">
        <v>273</v>
      </c>
      <c r="C263">
        <v>315</v>
      </c>
      <c r="D263">
        <v>278</v>
      </c>
      <c r="E263">
        <v>221</v>
      </c>
      <c r="F263">
        <v>89</v>
      </c>
      <c r="G263">
        <v>100</v>
      </c>
      <c r="H263">
        <v>292</v>
      </c>
      <c r="I263">
        <v>108</v>
      </c>
      <c r="J263">
        <v>268</v>
      </c>
      <c r="K263">
        <v>94</v>
      </c>
      <c r="L263">
        <v>304</v>
      </c>
      <c r="M263">
        <v>229</v>
      </c>
      <c r="N263">
        <v>251</v>
      </c>
      <c r="O263">
        <v>1372</v>
      </c>
    </row>
    <row r="264" spans="1:15" x14ac:dyDescent="0.35">
      <c r="A264" s="1">
        <v>0.68472222222222223</v>
      </c>
      <c r="B264">
        <v>69</v>
      </c>
      <c r="C264">
        <v>84</v>
      </c>
      <c r="D264">
        <v>313</v>
      </c>
      <c r="E264">
        <v>246</v>
      </c>
      <c r="F264">
        <v>204</v>
      </c>
      <c r="G264">
        <v>79</v>
      </c>
      <c r="H264">
        <v>186</v>
      </c>
      <c r="I264">
        <v>288</v>
      </c>
      <c r="J264">
        <v>94</v>
      </c>
      <c r="K264">
        <v>218</v>
      </c>
      <c r="L264">
        <v>290</v>
      </c>
      <c r="M264">
        <v>318</v>
      </c>
      <c r="N264">
        <v>201</v>
      </c>
      <c r="O264">
        <v>1373</v>
      </c>
    </row>
    <row r="265" spans="1:15" x14ac:dyDescent="0.35">
      <c r="A265" s="1">
        <v>0.68541666666666667</v>
      </c>
      <c r="B265">
        <v>31</v>
      </c>
      <c r="C265">
        <v>91</v>
      </c>
      <c r="D265">
        <v>279</v>
      </c>
      <c r="E265">
        <v>279</v>
      </c>
      <c r="F265">
        <v>257</v>
      </c>
      <c r="G265">
        <v>120</v>
      </c>
      <c r="H265">
        <v>168</v>
      </c>
      <c r="I265">
        <v>69</v>
      </c>
      <c r="J265">
        <v>87</v>
      </c>
      <c r="K265">
        <v>304</v>
      </c>
      <c r="L265">
        <v>186</v>
      </c>
      <c r="M265">
        <v>61</v>
      </c>
      <c r="N265">
        <v>304</v>
      </c>
      <c r="O265">
        <v>1374</v>
      </c>
    </row>
    <row r="266" spans="1:15" x14ac:dyDescent="0.35">
      <c r="A266" s="1">
        <v>0.68611111111111101</v>
      </c>
      <c r="B266">
        <v>64</v>
      </c>
      <c r="C266">
        <v>190</v>
      </c>
      <c r="D266">
        <v>105</v>
      </c>
      <c r="E266">
        <v>198</v>
      </c>
      <c r="F266">
        <v>22</v>
      </c>
      <c r="G266">
        <v>122</v>
      </c>
      <c r="H266">
        <v>95</v>
      </c>
      <c r="I266">
        <v>217</v>
      </c>
      <c r="J266">
        <v>215</v>
      </c>
      <c r="K266">
        <v>16</v>
      </c>
      <c r="L266">
        <v>118</v>
      </c>
      <c r="M266">
        <v>261</v>
      </c>
      <c r="N266">
        <v>184</v>
      </c>
      <c r="O266">
        <v>1375</v>
      </c>
    </row>
    <row r="267" spans="1:15" x14ac:dyDescent="0.35">
      <c r="A267" s="1">
        <v>0.68680555555555556</v>
      </c>
      <c r="B267">
        <v>322</v>
      </c>
      <c r="C267">
        <v>232</v>
      </c>
      <c r="D267">
        <v>110</v>
      </c>
      <c r="E267">
        <v>291</v>
      </c>
      <c r="F267">
        <v>305</v>
      </c>
      <c r="G267">
        <v>208</v>
      </c>
      <c r="H267">
        <v>192</v>
      </c>
      <c r="I267">
        <v>139</v>
      </c>
      <c r="J267">
        <v>293</v>
      </c>
      <c r="K267">
        <v>13</v>
      </c>
      <c r="L267">
        <v>279</v>
      </c>
      <c r="M267">
        <v>69</v>
      </c>
      <c r="N267">
        <v>303</v>
      </c>
      <c r="O267">
        <v>1376</v>
      </c>
    </row>
    <row r="268" spans="1:15" x14ac:dyDescent="0.35">
      <c r="A268" s="1">
        <v>0.6875</v>
      </c>
      <c r="B268">
        <v>124</v>
      </c>
      <c r="C268">
        <v>197</v>
      </c>
      <c r="D268">
        <v>115</v>
      </c>
      <c r="E268">
        <v>44</v>
      </c>
      <c r="F268">
        <v>243</v>
      </c>
      <c r="G268">
        <v>171</v>
      </c>
      <c r="H268">
        <v>27</v>
      </c>
      <c r="I268">
        <v>314</v>
      </c>
      <c r="J268">
        <v>10</v>
      </c>
      <c r="K268">
        <v>26</v>
      </c>
      <c r="L268">
        <v>116</v>
      </c>
      <c r="M268">
        <v>288</v>
      </c>
      <c r="N268">
        <v>235</v>
      </c>
      <c r="O268">
        <v>1377</v>
      </c>
    </row>
    <row r="269" spans="1:15" x14ac:dyDescent="0.35">
      <c r="A269" s="1">
        <v>0.68819444444444444</v>
      </c>
      <c r="B269">
        <v>199</v>
      </c>
      <c r="C269">
        <v>78</v>
      </c>
      <c r="D269">
        <v>11</v>
      </c>
      <c r="E269">
        <v>87</v>
      </c>
      <c r="F269">
        <v>186</v>
      </c>
      <c r="G269">
        <v>309</v>
      </c>
      <c r="H269">
        <v>77</v>
      </c>
      <c r="I269">
        <v>122</v>
      </c>
      <c r="J269">
        <v>261</v>
      </c>
      <c r="K269">
        <v>75</v>
      </c>
      <c r="L269">
        <v>265</v>
      </c>
      <c r="M269">
        <v>122</v>
      </c>
      <c r="N269">
        <v>51</v>
      </c>
      <c r="O269">
        <v>1378</v>
      </c>
    </row>
    <row r="270" spans="1:15" x14ac:dyDescent="0.35">
      <c r="A270" s="1">
        <v>0.68888888888888899</v>
      </c>
      <c r="B270">
        <v>9</v>
      </c>
      <c r="C270">
        <v>231</v>
      </c>
      <c r="D270">
        <v>90</v>
      </c>
      <c r="E270">
        <v>106</v>
      </c>
      <c r="F270">
        <v>176</v>
      </c>
      <c r="G270">
        <v>72</v>
      </c>
      <c r="H270">
        <v>262</v>
      </c>
      <c r="I270">
        <v>317</v>
      </c>
      <c r="J270">
        <v>97</v>
      </c>
      <c r="K270">
        <v>72</v>
      </c>
      <c r="L270">
        <v>292</v>
      </c>
      <c r="M270">
        <v>292</v>
      </c>
      <c r="N270">
        <v>311</v>
      </c>
      <c r="O270">
        <v>1379</v>
      </c>
    </row>
    <row r="271" spans="1:15" x14ac:dyDescent="0.35">
      <c r="A271" s="1">
        <v>0.68958333333333333</v>
      </c>
      <c r="B271">
        <v>315</v>
      </c>
      <c r="C271">
        <v>252</v>
      </c>
      <c r="D271">
        <v>131</v>
      </c>
      <c r="E271">
        <v>168</v>
      </c>
      <c r="F271">
        <v>118</v>
      </c>
      <c r="G271">
        <v>103</v>
      </c>
      <c r="H271">
        <v>311</v>
      </c>
      <c r="I271">
        <v>103</v>
      </c>
      <c r="J271">
        <v>78</v>
      </c>
      <c r="K271">
        <v>229</v>
      </c>
      <c r="L271">
        <v>176</v>
      </c>
      <c r="M271">
        <v>247</v>
      </c>
      <c r="N271">
        <v>262</v>
      </c>
      <c r="O271">
        <v>1380</v>
      </c>
    </row>
    <row r="272" spans="1:15" x14ac:dyDescent="0.35">
      <c r="A272" s="1">
        <v>0.69027777777777777</v>
      </c>
      <c r="B272">
        <v>28</v>
      </c>
      <c r="C272">
        <v>127</v>
      </c>
      <c r="D272">
        <v>20</v>
      </c>
      <c r="E272">
        <v>157</v>
      </c>
      <c r="F272">
        <v>317</v>
      </c>
      <c r="G272">
        <v>55</v>
      </c>
      <c r="H272">
        <v>25</v>
      </c>
      <c r="I272">
        <v>35</v>
      </c>
      <c r="J272">
        <v>176</v>
      </c>
      <c r="K272">
        <v>271</v>
      </c>
      <c r="L272">
        <v>164</v>
      </c>
      <c r="M272">
        <v>6</v>
      </c>
      <c r="N272">
        <v>126</v>
      </c>
      <c r="O272">
        <v>1381</v>
      </c>
    </row>
    <row r="273" spans="1:15" x14ac:dyDescent="0.35">
      <c r="A273" s="1">
        <v>0.69097222222222221</v>
      </c>
      <c r="B273">
        <v>5</v>
      </c>
      <c r="C273">
        <v>228</v>
      </c>
      <c r="D273">
        <v>127</v>
      </c>
      <c r="E273">
        <v>122</v>
      </c>
      <c r="F273">
        <v>285</v>
      </c>
      <c r="G273">
        <v>48</v>
      </c>
      <c r="H273">
        <v>59</v>
      </c>
      <c r="I273">
        <v>104</v>
      </c>
      <c r="J273">
        <v>230</v>
      </c>
      <c r="K273">
        <v>167</v>
      </c>
      <c r="L273">
        <v>3</v>
      </c>
      <c r="M273">
        <v>72</v>
      </c>
      <c r="N273">
        <v>2</v>
      </c>
      <c r="O273">
        <v>1382</v>
      </c>
    </row>
    <row r="274" spans="1:15" x14ac:dyDescent="0.35">
      <c r="A274" s="1">
        <v>0.69166666666666676</v>
      </c>
      <c r="B274">
        <v>148</v>
      </c>
      <c r="C274">
        <v>132</v>
      </c>
      <c r="D274">
        <v>4</v>
      </c>
      <c r="E274">
        <v>287</v>
      </c>
      <c r="F274">
        <v>177</v>
      </c>
      <c r="G274">
        <v>287</v>
      </c>
      <c r="H274">
        <v>222</v>
      </c>
      <c r="I274">
        <v>12</v>
      </c>
      <c r="J274">
        <v>89</v>
      </c>
      <c r="K274">
        <v>144</v>
      </c>
      <c r="L274">
        <v>13</v>
      </c>
      <c r="M274">
        <v>180</v>
      </c>
      <c r="N274">
        <v>3</v>
      </c>
      <c r="O274">
        <v>1383</v>
      </c>
    </row>
    <row r="275" spans="1:15" x14ac:dyDescent="0.35">
      <c r="A275" s="1">
        <v>0.69236111111111109</v>
      </c>
      <c r="B275">
        <v>34</v>
      </c>
      <c r="C275">
        <v>75</v>
      </c>
      <c r="D275">
        <v>44</v>
      </c>
      <c r="E275">
        <v>114</v>
      </c>
      <c r="F275">
        <v>173</v>
      </c>
      <c r="G275">
        <v>212</v>
      </c>
      <c r="H275">
        <v>301</v>
      </c>
      <c r="I275">
        <v>164</v>
      </c>
      <c r="J275">
        <v>273</v>
      </c>
      <c r="K275">
        <v>186</v>
      </c>
      <c r="L275">
        <v>112</v>
      </c>
      <c r="M275">
        <v>96</v>
      </c>
      <c r="N275">
        <v>194</v>
      </c>
      <c r="O275">
        <v>1384</v>
      </c>
    </row>
    <row r="276" spans="1:15" x14ac:dyDescent="0.35">
      <c r="A276" s="1">
        <v>0.69305555555555554</v>
      </c>
      <c r="B276">
        <v>169</v>
      </c>
      <c r="C276">
        <v>101</v>
      </c>
      <c r="D276">
        <v>1</v>
      </c>
      <c r="E276">
        <v>159</v>
      </c>
      <c r="F276">
        <v>148</v>
      </c>
      <c r="G276">
        <v>63</v>
      </c>
      <c r="H276">
        <v>7</v>
      </c>
      <c r="I276">
        <v>239</v>
      </c>
      <c r="J276">
        <v>143</v>
      </c>
      <c r="K276">
        <v>282</v>
      </c>
      <c r="L276">
        <v>310</v>
      </c>
      <c r="M276">
        <v>271</v>
      </c>
      <c r="N276">
        <v>318</v>
      </c>
      <c r="O276">
        <v>1385</v>
      </c>
    </row>
    <row r="277" spans="1:15" x14ac:dyDescent="0.35">
      <c r="A277" s="1">
        <v>0.69374999999999998</v>
      </c>
      <c r="B277">
        <v>206</v>
      </c>
      <c r="C277">
        <v>245</v>
      </c>
      <c r="D277">
        <v>147</v>
      </c>
      <c r="E277">
        <v>274</v>
      </c>
      <c r="F277">
        <v>312</v>
      </c>
      <c r="G277">
        <v>274</v>
      </c>
      <c r="H277">
        <v>211</v>
      </c>
      <c r="I277">
        <v>297</v>
      </c>
      <c r="J277">
        <v>187</v>
      </c>
      <c r="K277">
        <v>36</v>
      </c>
      <c r="L277">
        <v>32</v>
      </c>
      <c r="M277">
        <v>272</v>
      </c>
      <c r="N277">
        <v>44</v>
      </c>
      <c r="O277">
        <v>1386</v>
      </c>
    </row>
    <row r="278" spans="1:15" x14ac:dyDescent="0.35">
      <c r="A278" s="1">
        <v>0.69444444444444453</v>
      </c>
      <c r="B278">
        <v>38</v>
      </c>
      <c r="C278">
        <v>288</v>
      </c>
      <c r="D278">
        <v>241</v>
      </c>
      <c r="E278">
        <v>211</v>
      </c>
      <c r="F278">
        <v>185</v>
      </c>
      <c r="G278">
        <v>133</v>
      </c>
      <c r="H278">
        <v>201</v>
      </c>
      <c r="I278">
        <v>97</v>
      </c>
      <c r="J278">
        <v>40</v>
      </c>
      <c r="K278">
        <v>220</v>
      </c>
      <c r="L278">
        <v>276</v>
      </c>
      <c r="M278">
        <v>128</v>
      </c>
      <c r="N278">
        <v>27</v>
      </c>
      <c r="O278">
        <v>1387</v>
      </c>
    </row>
    <row r="279" spans="1:15" x14ac:dyDescent="0.35">
      <c r="A279" s="1">
        <v>0.69513888888888886</v>
      </c>
      <c r="B279">
        <v>189</v>
      </c>
      <c r="C279">
        <v>319</v>
      </c>
      <c r="D279">
        <v>200</v>
      </c>
      <c r="E279">
        <v>141</v>
      </c>
      <c r="F279">
        <v>276</v>
      </c>
      <c r="G279">
        <v>198</v>
      </c>
      <c r="H279">
        <v>10</v>
      </c>
      <c r="I279">
        <v>301</v>
      </c>
      <c r="J279">
        <v>52</v>
      </c>
      <c r="K279">
        <v>5</v>
      </c>
      <c r="L279">
        <v>282</v>
      </c>
      <c r="M279">
        <v>179</v>
      </c>
      <c r="N279">
        <v>226</v>
      </c>
      <c r="O279">
        <v>1388</v>
      </c>
    </row>
    <row r="280" spans="1:15" x14ac:dyDescent="0.35">
      <c r="A280" s="1">
        <v>0.6958333333333333</v>
      </c>
      <c r="B280">
        <v>294</v>
      </c>
      <c r="C280">
        <v>205</v>
      </c>
      <c r="D280">
        <v>293</v>
      </c>
      <c r="E280">
        <v>271</v>
      </c>
      <c r="F280">
        <v>273</v>
      </c>
      <c r="G280">
        <v>11</v>
      </c>
      <c r="H280">
        <v>16</v>
      </c>
      <c r="I280">
        <v>107</v>
      </c>
      <c r="J280">
        <v>214</v>
      </c>
      <c r="K280">
        <v>137</v>
      </c>
      <c r="L280">
        <v>14</v>
      </c>
      <c r="M280">
        <v>70</v>
      </c>
      <c r="N280">
        <v>242</v>
      </c>
      <c r="O280">
        <v>1389</v>
      </c>
    </row>
    <row r="281" spans="1:15" x14ac:dyDescent="0.35">
      <c r="A281" s="1">
        <v>0.69652777777777775</v>
      </c>
      <c r="B281">
        <v>71</v>
      </c>
      <c r="C281">
        <v>218</v>
      </c>
      <c r="D281">
        <v>274</v>
      </c>
      <c r="E281">
        <v>169</v>
      </c>
      <c r="F281">
        <v>303</v>
      </c>
      <c r="G281">
        <v>87</v>
      </c>
      <c r="H281">
        <v>188</v>
      </c>
      <c r="I281">
        <v>261</v>
      </c>
      <c r="J281">
        <v>203</v>
      </c>
      <c r="K281">
        <v>99</v>
      </c>
      <c r="L281">
        <v>319</v>
      </c>
      <c r="M281">
        <v>206</v>
      </c>
      <c r="N281">
        <v>36</v>
      </c>
      <c r="O281">
        <v>1390</v>
      </c>
    </row>
    <row r="282" spans="1:15" x14ac:dyDescent="0.35">
      <c r="A282" s="1">
        <v>0.6972222222222223</v>
      </c>
      <c r="B282">
        <v>152</v>
      </c>
      <c r="C282">
        <v>137</v>
      </c>
      <c r="D282">
        <v>203</v>
      </c>
      <c r="E282">
        <v>185</v>
      </c>
      <c r="F282">
        <v>198</v>
      </c>
      <c r="G282">
        <v>298</v>
      </c>
      <c r="H282">
        <v>114</v>
      </c>
      <c r="I282">
        <v>299</v>
      </c>
      <c r="J282">
        <v>30</v>
      </c>
      <c r="K282">
        <v>165</v>
      </c>
      <c r="L282">
        <v>317</v>
      </c>
      <c r="M282">
        <v>287</v>
      </c>
      <c r="N282">
        <v>224</v>
      </c>
      <c r="O282">
        <v>1391</v>
      </c>
    </row>
    <row r="283" spans="1:15" x14ac:dyDescent="0.35">
      <c r="A283" s="1">
        <v>0.69791666666666663</v>
      </c>
      <c r="B283">
        <v>290</v>
      </c>
      <c r="C283">
        <v>21</v>
      </c>
      <c r="D283">
        <v>180</v>
      </c>
      <c r="E283">
        <v>175</v>
      </c>
      <c r="F283">
        <v>129</v>
      </c>
      <c r="G283">
        <v>116</v>
      </c>
      <c r="H283">
        <v>250</v>
      </c>
      <c r="I283">
        <v>248</v>
      </c>
      <c r="J283">
        <v>131</v>
      </c>
      <c r="K283">
        <v>97</v>
      </c>
      <c r="L283">
        <v>152</v>
      </c>
      <c r="M283">
        <v>153</v>
      </c>
      <c r="N283">
        <v>321</v>
      </c>
      <c r="O283">
        <v>1392</v>
      </c>
    </row>
    <row r="284" spans="1:15" x14ac:dyDescent="0.35">
      <c r="A284" s="1">
        <v>0.69861111111111107</v>
      </c>
      <c r="B284">
        <v>270</v>
      </c>
      <c r="C284">
        <v>191</v>
      </c>
      <c r="D284">
        <v>207</v>
      </c>
      <c r="E284">
        <v>103</v>
      </c>
      <c r="F284">
        <v>223</v>
      </c>
      <c r="G284">
        <v>152</v>
      </c>
      <c r="H284">
        <v>173</v>
      </c>
      <c r="I284">
        <v>72</v>
      </c>
      <c r="J284">
        <v>84</v>
      </c>
      <c r="K284">
        <v>216</v>
      </c>
      <c r="L284">
        <v>94</v>
      </c>
      <c r="M284">
        <v>125</v>
      </c>
      <c r="N284">
        <v>7</v>
      </c>
      <c r="O284">
        <v>1393</v>
      </c>
    </row>
    <row r="285" spans="1:15" x14ac:dyDescent="0.35">
      <c r="A285" s="1">
        <v>0.69930555555555562</v>
      </c>
      <c r="B285">
        <v>185</v>
      </c>
      <c r="C285">
        <v>59</v>
      </c>
      <c r="D285">
        <v>235</v>
      </c>
      <c r="E285">
        <v>179</v>
      </c>
      <c r="F285">
        <v>127</v>
      </c>
      <c r="G285">
        <v>241</v>
      </c>
      <c r="H285">
        <v>56</v>
      </c>
      <c r="I285">
        <v>76</v>
      </c>
      <c r="J285">
        <v>272</v>
      </c>
      <c r="K285">
        <v>212</v>
      </c>
      <c r="L285">
        <v>180</v>
      </c>
      <c r="M285">
        <v>62</v>
      </c>
      <c r="N285">
        <v>179</v>
      </c>
      <c r="O285">
        <v>1394</v>
      </c>
    </row>
    <row r="286" spans="1:15" x14ac:dyDescent="0.35">
      <c r="A286" s="1">
        <v>0.70000000000000007</v>
      </c>
      <c r="B286">
        <v>263</v>
      </c>
      <c r="C286">
        <v>140</v>
      </c>
      <c r="D286">
        <v>135</v>
      </c>
      <c r="E286">
        <v>191</v>
      </c>
      <c r="F286">
        <v>34</v>
      </c>
      <c r="G286">
        <v>301</v>
      </c>
      <c r="H286">
        <v>207</v>
      </c>
      <c r="I286">
        <v>209</v>
      </c>
      <c r="J286">
        <v>128</v>
      </c>
      <c r="K286">
        <v>276</v>
      </c>
      <c r="L286">
        <v>84</v>
      </c>
      <c r="M286">
        <v>4</v>
      </c>
      <c r="N286">
        <v>80</v>
      </c>
      <c r="O286">
        <v>1395</v>
      </c>
    </row>
    <row r="287" spans="1:15" x14ac:dyDescent="0.35">
      <c r="A287" s="1">
        <v>0.7006944444444444</v>
      </c>
      <c r="B287">
        <v>72</v>
      </c>
      <c r="C287">
        <v>32</v>
      </c>
      <c r="D287">
        <v>204</v>
      </c>
      <c r="E287">
        <v>243</v>
      </c>
      <c r="F287">
        <v>123</v>
      </c>
      <c r="G287">
        <v>316</v>
      </c>
      <c r="H287">
        <v>131</v>
      </c>
      <c r="I287">
        <v>29</v>
      </c>
      <c r="J287">
        <v>82</v>
      </c>
      <c r="K287">
        <v>205</v>
      </c>
      <c r="L287">
        <v>252</v>
      </c>
      <c r="M287">
        <v>217</v>
      </c>
      <c r="N287">
        <v>166</v>
      </c>
      <c r="O287">
        <v>1396</v>
      </c>
    </row>
    <row r="288" spans="1:15" x14ac:dyDescent="0.35">
      <c r="A288" s="1">
        <v>0.70138888888888884</v>
      </c>
      <c r="B288">
        <v>159</v>
      </c>
      <c r="C288">
        <v>165</v>
      </c>
      <c r="D288">
        <v>5</v>
      </c>
      <c r="E288">
        <v>143</v>
      </c>
      <c r="F288">
        <v>280</v>
      </c>
      <c r="G288">
        <v>318</v>
      </c>
      <c r="H288">
        <v>8</v>
      </c>
      <c r="I288">
        <v>46</v>
      </c>
      <c r="J288">
        <v>320</v>
      </c>
      <c r="K288">
        <v>258</v>
      </c>
      <c r="L288">
        <v>92</v>
      </c>
      <c r="M288">
        <v>164</v>
      </c>
      <c r="N288">
        <v>89</v>
      </c>
      <c r="O288">
        <v>1397</v>
      </c>
    </row>
    <row r="289" spans="1:15" x14ac:dyDescent="0.35">
      <c r="A289" s="1">
        <v>0.70208333333333339</v>
      </c>
      <c r="B289">
        <v>83</v>
      </c>
      <c r="C289">
        <v>20</v>
      </c>
      <c r="D289">
        <v>173</v>
      </c>
      <c r="E289">
        <v>57</v>
      </c>
      <c r="F289">
        <v>220</v>
      </c>
      <c r="G289">
        <v>182</v>
      </c>
      <c r="H289">
        <v>14</v>
      </c>
      <c r="I289">
        <v>149</v>
      </c>
      <c r="J289">
        <v>277</v>
      </c>
      <c r="K289">
        <v>272</v>
      </c>
      <c r="L289">
        <v>158</v>
      </c>
      <c r="M289">
        <v>225</v>
      </c>
      <c r="N289">
        <v>320</v>
      </c>
      <c r="O289">
        <v>1398</v>
      </c>
    </row>
    <row r="290" spans="1:15" x14ac:dyDescent="0.35">
      <c r="A290" s="1">
        <v>0.70277777777777783</v>
      </c>
      <c r="B290">
        <v>219</v>
      </c>
      <c r="C290">
        <v>296</v>
      </c>
      <c r="D290">
        <v>172</v>
      </c>
      <c r="E290">
        <v>33</v>
      </c>
      <c r="F290">
        <v>281</v>
      </c>
      <c r="G290">
        <v>255</v>
      </c>
      <c r="H290">
        <v>76</v>
      </c>
      <c r="I290">
        <v>227</v>
      </c>
      <c r="J290">
        <v>202</v>
      </c>
      <c r="K290">
        <v>321</v>
      </c>
      <c r="L290">
        <v>138</v>
      </c>
      <c r="M290">
        <v>284</v>
      </c>
      <c r="N290">
        <v>306</v>
      </c>
      <c r="O290">
        <v>1399</v>
      </c>
    </row>
    <row r="291" spans="1:15" x14ac:dyDescent="0.35">
      <c r="A291" s="1">
        <v>0.70347222222222217</v>
      </c>
      <c r="B291">
        <v>113</v>
      </c>
      <c r="C291">
        <v>107</v>
      </c>
      <c r="D291">
        <v>265</v>
      </c>
      <c r="E291">
        <v>59</v>
      </c>
      <c r="F291">
        <v>315</v>
      </c>
      <c r="G291">
        <v>272</v>
      </c>
      <c r="H291">
        <v>111</v>
      </c>
      <c r="I291">
        <v>277</v>
      </c>
      <c r="J291">
        <v>148</v>
      </c>
      <c r="K291">
        <v>263</v>
      </c>
      <c r="L291">
        <v>314</v>
      </c>
      <c r="M291">
        <v>146</v>
      </c>
      <c r="N291">
        <v>164</v>
      </c>
      <c r="O291">
        <v>1400</v>
      </c>
    </row>
    <row r="292" spans="1:15" x14ac:dyDescent="0.35">
      <c r="A292" s="1">
        <v>0.70416666666666661</v>
      </c>
      <c r="B292">
        <v>131</v>
      </c>
      <c r="C292">
        <v>255</v>
      </c>
      <c r="D292">
        <v>100</v>
      </c>
      <c r="E292">
        <v>119</v>
      </c>
      <c r="F292">
        <v>254</v>
      </c>
      <c r="G292">
        <v>292</v>
      </c>
      <c r="H292">
        <v>3</v>
      </c>
      <c r="I292">
        <v>265</v>
      </c>
      <c r="J292">
        <v>107</v>
      </c>
      <c r="K292">
        <v>178</v>
      </c>
      <c r="L292">
        <v>231</v>
      </c>
      <c r="M292">
        <v>209</v>
      </c>
      <c r="N292">
        <v>149</v>
      </c>
      <c r="O292">
        <v>1401</v>
      </c>
    </row>
    <row r="293" spans="1:15" x14ac:dyDescent="0.35">
      <c r="A293" s="1">
        <v>0.70486111111111116</v>
      </c>
      <c r="B293">
        <v>88</v>
      </c>
      <c r="C293">
        <v>113</v>
      </c>
      <c r="D293">
        <v>112</v>
      </c>
      <c r="E293">
        <v>235</v>
      </c>
      <c r="F293">
        <v>227</v>
      </c>
      <c r="G293">
        <v>125</v>
      </c>
      <c r="H293">
        <v>123</v>
      </c>
      <c r="I293">
        <v>176</v>
      </c>
      <c r="J293">
        <v>93</v>
      </c>
      <c r="K293">
        <v>109</v>
      </c>
      <c r="L293">
        <v>315</v>
      </c>
      <c r="M293">
        <v>132</v>
      </c>
      <c r="N293">
        <v>197</v>
      </c>
      <c r="O293">
        <v>1402</v>
      </c>
    </row>
    <row r="294" spans="1:15" x14ac:dyDescent="0.35">
      <c r="A294" s="1">
        <v>0.7055555555555556</v>
      </c>
      <c r="B294">
        <v>247</v>
      </c>
      <c r="C294">
        <v>166</v>
      </c>
      <c r="D294">
        <v>309</v>
      </c>
      <c r="E294">
        <v>74</v>
      </c>
      <c r="F294">
        <v>42</v>
      </c>
      <c r="G294">
        <v>285</v>
      </c>
      <c r="H294">
        <v>116</v>
      </c>
      <c r="I294">
        <v>259</v>
      </c>
      <c r="J294">
        <v>160</v>
      </c>
      <c r="K294">
        <v>32</v>
      </c>
      <c r="L294">
        <v>69</v>
      </c>
      <c r="M294">
        <v>73</v>
      </c>
      <c r="N294">
        <v>172</v>
      </c>
      <c r="O294">
        <v>1403</v>
      </c>
    </row>
    <row r="295" spans="1:15" x14ac:dyDescent="0.35">
      <c r="A295" s="1">
        <v>0.70624999999999993</v>
      </c>
      <c r="B295">
        <v>43</v>
      </c>
      <c r="C295">
        <v>58</v>
      </c>
      <c r="D295">
        <v>52</v>
      </c>
      <c r="E295">
        <v>60</v>
      </c>
      <c r="F295">
        <v>21</v>
      </c>
      <c r="G295">
        <v>159</v>
      </c>
      <c r="H295">
        <v>294</v>
      </c>
      <c r="I295">
        <v>181</v>
      </c>
      <c r="J295">
        <v>157</v>
      </c>
      <c r="K295">
        <v>67</v>
      </c>
      <c r="L295">
        <v>24</v>
      </c>
      <c r="M295">
        <v>111</v>
      </c>
      <c r="N295">
        <v>263</v>
      </c>
      <c r="O295">
        <v>1404</v>
      </c>
    </row>
    <row r="296" spans="1:15" x14ac:dyDescent="0.35">
      <c r="A296" s="1">
        <v>0.70694444444444438</v>
      </c>
      <c r="B296">
        <v>309</v>
      </c>
      <c r="C296">
        <v>246</v>
      </c>
      <c r="D296">
        <v>136</v>
      </c>
      <c r="E296">
        <v>78</v>
      </c>
      <c r="F296">
        <v>106</v>
      </c>
      <c r="G296">
        <v>296</v>
      </c>
      <c r="H296">
        <v>124</v>
      </c>
      <c r="I296">
        <v>161</v>
      </c>
      <c r="J296">
        <v>250</v>
      </c>
      <c r="K296">
        <v>116</v>
      </c>
      <c r="L296">
        <v>101</v>
      </c>
      <c r="M296">
        <v>196</v>
      </c>
      <c r="N296">
        <v>176</v>
      </c>
      <c r="O296">
        <v>1405</v>
      </c>
    </row>
    <row r="297" spans="1:15" x14ac:dyDescent="0.35">
      <c r="A297" s="1">
        <v>0.70763888888888893</v>
      </c>
      <c r="B297">
        <v>106</v>
      </c>
      <c r="C297">
        <v>42</v>
      </c>
      <c r="D297">
        <v>239</v>
      </c>
      <c r="E297">
        <v>126</v>
      </c>
      <c r="F297">
        <v>11</v>
      </c>
      <c r="G297">
        <v>210</v>
      </c>
      <c r="H297">
        <v>154</v>
      </c>
      <c r="I297">
        <v>174</v>
      </c>
      <c r="J297">
        <v>323</v>
      </c>
      <c r="K297">
        <v>290</v>
      </c>
      <c r="L297">
        <v>214</v>
      </c>
      <c r="M297">
        <v>299</v>
      </c>
      <c r="N297">
        <v>223</v>
      </c>
      <c r="O297">
        <v>1406</v>
      </c>
    </row>
    <row r="298" spans="1:15" x14ac:dyDescent="0.35">
      <c r="A298" s="1">
        <v>0.70833333333333337</v>
      </c>
      <c r="B298">
        <v>258</v>
      </c>
      <c r="C298">
        <v>261</v>
      </c>
      <c r="D298">
        <v>12</v>
      </c>
      <c r="E298">
        <v>45</v>
      </c>
      <c r="F298">
        <v>295</v>
      </c>
      <c r="G298">
        <v>280</v>
      </c>
      <c r="H298">
        <v>132</v>
      </c>
      <c r="I298">
        <v>285</v>
      </c>
      <c r="J298">
        <v>155</v>
      </c>
      <c r="K298">
        <v>252</v>
      </c>
      <c r="L298">
        <v>249</v>
      </c>
      <c r="M298">
        <v>249</v>
      </c>
      <c r="N298">
        <v>16</v>
      </c>
      <c r="O298">
        <v>1407</v>
      </c>
    </row>
    <row r="299" spans="1:15" x14ac:dyDescent="0.35">
      <c r="A299" s="1">
        <v>0.7090277777777777</v>
      </c>
      <c r="B299">
        <v>214</v>
      </c>
      <c r="C299">
        <v>225</v>
      </c>
      <c r="D299">
        <v>214</v>
      </c>
      <c r="E299">
        <v>135</v>
      </c>
      <c r="F299">
        <v>241</v>
      </c>
      <c r="G299">
        <v>136</v>
      </c>
      <c r="H299">
        <v>125</v>
      </c>
      <c r="I299">
        <v>318</v>
      </c>
      <c r="J299">
        <v>307</v>
      </c>
      <c r="K299">
        <v>123</v>
      </c>
      <c r="L299">
        <v>322</v>
      </c>
      <c r="M299">
        <v>35</v>
      </c>
      <c r="N299">
        <v>160</v>
      </c>
      <c r="O299">
        <v>1408</v>
      </c>
    </row>
    <row r="300" spans="1:15" x14ac:dyDescent="0.35">
      <c r="A300" s="1">
        <v>0.70972222222222225</v>
      </c>
      <c r="B300">
        <v>176</v>
      </c>
      <c r="C300">
        <v>239</v>
      </c>
      <c r="D300">
        <v>166</v>
      </c>
      <c r="E300">
        <v>151</v>
      </c>
      <c r="F300">
        <v>110</v>
      </c>
      <c r="G300">
        <v>313</v>
      </c>
      <c r="H300">
        <v>203</v>
      </c>
      <c r="I300">
        <v>180</v>
      </c>
      <c r="J300">
        <v>102</v>
      </c>
      <c r="K300">
        <v>250</v>
      </c>
      <c r="L300">
        <v>105</v>
      </c>
      <c r="M300">
        <v>2</v>
      </c>
      <c r="N300">
        <v>98</v>
      </c>
      <c r="O300">
        <v>1409</v>
      </c>
    </row>
    <row r="301" spans="1:15" x14ac:dyDescent="0.35">
      <c r="A301" s="1">
        <v>0.7104166666666667</v>
      </c>
      <c r="B301">
        <v>275</v>
      </c>
      <c r="C301">
        <v>35</v>
      </c>
      <c r="D301">
        <v>57</v>
      </c>
      <c r="E301">
        <v>156</v>
      </c>
      <c r="F301">
        <v>58</v>
      </c>
      <c r="G301">
        <v>173</v>
      </c>
      <c r="H301">
        <v>185</v>
      </c>
      <c r="I301">
        <v>4</v>
      </c>
      <c r="J301">
        <v>29</v>
      </c>
      <c r="K301">
        <v>275</v>
      </c>
      <c r="L301">
        <v>201</v>
      </c>
      <c r="M301">
        <v>290</v>
      </c>
      <c r="N301">
        <v>192</v>
      </c>
      <c r="O301">
        <v>1410</v>
      </c>
    </row>
    <row r="302" spans="1:15" x14ac:dyDescent="0.35">
      <c r="A302" s="1">
        <v>0.71111111111111114</v>
      </c>
      <c r="B302">
        <v>268</v>
      </c>
      <c r="C302">
        <v>134</v>
      </c>
      <c r="D302">
        <v>301</v>
      </c>
      <c r="E302">
        <v>171</v>
      </c>
      <c r="F302">
        <v>102</v>
      </c>
      <c r="G302">
        <v>5</v>
      </c>
      <c r="H302">
        <v>274</v>
      </c>
      <c r="I302">
        <v>26</v>
      </c>
      <c r="J302">
        <v>48</v>
      </c>
      <c r="K302">
        <v>257</v>
      </c>
      <c r="L302">
        <v>37</v>
      </c>
      <c r="M302">
        <v>156</v>
      </c>
      <c r="N302">
        <v>31</v>
      </c>
      <c r="O302">
        <v>1411</v>
      </c>
    </row>
    <row r="303" spans="1:15" x14ac:dyDescent="0.35">
      <c r="A303" s="1">
        <v>0.71180555555555547</v>
      </c>
      <c r="B303">
        <v>29</v>
      </c>
      <c r="C303">
        <v>278</v>
      </c>
      <c r="D303">
        <v>256</v>
      </c>
      <c r="E303">
        <v>277</v>
      </c>
      <c r="F303">
        <v>192</v>
      </c>
      <c r="G303">
        <v>117</v>
      </c>
      <c r="H303">
        <v>221</v>
      </c>
      <c r="I303">
        <v>251</v>
      </c>
      <c r="J303">
        <v>150</v>
      </c>
      <c r="K303">
        <v>172</v>
      </c>
      <c r="L303">
        <v>258</v>
      </c>
      <c r="M303">
        <v>136</v>
      </c>
      <c r="N303">
        <v>18</v>
      </c>
      <c r="O303">
        <v>1412</v>
      </c>
    </row>
    <row r="304" spans="1:15" x14ac:dyDescent="0.35">
      <c r="A304" s="1">
        <v>0.71250000000000002</v>
      </c>
      <c r="B304">
        <v>306</v>
      </c>
      <c r="C304">
        <v>240</v>
      </c>
      <c r="D304">
        <v>88</v>
      </c>
      <c r="E304">
        <v>267</v>
      </c>
      <c r="F304">
        <v>288</v>
      </c>
      <c r="G304">
        <v>276</v>
      </c>
      <c r="H304">
        <v>174</v>
      </c>
      <c r="I304">
        <v>38</v>
      </c>
      <c r="J304">
        <v>145</v>
      </c>
      <c r="K304">
        <v>243</v>
      </c>
      <c r="L304">
        <v>85</v>
      </c>
      <c r="M304">
        <v>19</v>
      </c>
      <c r="N304">
        <v>10</v>
      </c>
      <c r="O304">
        <v>1413</v>
      </c>
    </row>
    <row r="305" spans="1:15" x14ac:dyDescent="0.35">
      <c r="A305" s="1">
        <v>0.71319444444444446</v>
      </c>
      <c r="B305">
        <v>229</v>
      </c>
      <c r="C305">
        <v>224</v>
      </c>
      <c r="D305">
        <v>139</v>
      </c>
      <c r="E305">
        <v>111</v>
      </c>
      <c r="F305">
        <v>138</v>
      </c>
      <c r="G305">
        <v>261</v>
      </c>
      <c r="H305">
        <v>283</v>
      </c>
      <c r="I305">
        <v>147</v>
      </c>
      <c r="J305">
        <v>63</v>
      </c>
      <c r="K305">
        <v>9</v>
      </c>
      <c r="L305">
        <v>107</v>
      </c>
      <c r="M305">
        <v>15</v>
      </c>
      <c r="N305">
        <v>183</v>
      </c>
      <c r="O305">
        <v>1414</v>
      </c>
    </row>
    <row r="306" spans="1:15" x14ac:dyDescent="0.35">
      <c r="A306" s="1">
        <v>0.71388888888888891</v>
      </c>
      <c r="B306">
        <v>174</v>
      </c>
      <c r="C306">
        <v>156</v>
      </c>
      <c r="D306">
        <v>221</v>
      </c>
      <c r="E306">
        <v>289</v>
      </c>
      <c r="F306">
        <v>153</v>
      </c>
      <c r="G306">
        <v>250</v>
      </c>
      <c r="H306">
        <v>163</v>
      </c>
      <c r="I306">
        <v>95</v>
      </c>
      <c r="J306">
        <v>239</v>
      </c>
      <c r="K306">
        <v>35</v>
      </c>
      <c r="L306">
        <v>26</v>
      </c>
      <c r="M306">
        <v>305</v>
      </c>
      <c r="N306">
        <v>302</v>
      </c>
      <c r="O306">
        <v>1415</v>
      </c>
    </row>
    <row r="307" spans="1:15" x14ac:dyDescent="0.35">
      <c r="A307" s="1">
        <v>0.71458333333333324</v>
      </c>
      <c r="B307">
        <v>104</v>
      </c>
      <c r="C307">
        <v>144</v>
      </c>
      <c r="D307">
        <v>85</v>
      </c>
      <c r="E307">
        <v>36</v>
      </c>
      <c r="F307">
        <v>117</v>
      </c>
      <c r="G307">
        <v>38</v>
      </c>
      <c r="H307">
        <v>229</v>
      </c>
      <c r="I307">
        <v>125</v>
      </c>
      <c r="J307">
        <v>142</v>
      </c>
      <c r="K307">
        <v>233</v>
      </c>
      <c r="L307">
        <v>159</v>
      </c>
      <c r="M307">
        <v>183</v>
      </c>
      <c r="N307">
        <v>93</v>
      </c>
      <c r="O307">
        <v>1416</v>
      </c>
    </row>
    <row r="308" spans="1:15" x14ac:dyDescent="0.35">
      <c r="A308" s="1">
        <v>0.71527777777777779</v>
      </c>
      <c r="B308">
        <v>101</v>
      </c>
      <c r="C308">
        <v>60</v>
      </c>
      <c r="D308">
        <v>219</v>
      </c>
      <c r="E308">
        <v>154</v>
      </c>
      <c r="F308">
        <v>214</v>
      </c>
      <c r="G308">
        <v>259</v>
      </c>
      <c r="H308">
        <v>265</v>
      </c>
      <c r="I308">
        <v>55</v>
      </c>
      <c r="J308">
        <v>3</v>
      </c>
      <c r="K308">
        <v>142</v>
      </c>
      <c r="L308">
        <v>11</v>
      </c>
      <c r="M308">
        <v>252</v>
      </c>
      <c r="N308">
        <v>294</v>
      </c>
      <c r="O308">
        <v>1417</v>
      </c>
    </row>
    <row r="309" spans="1:15" x14ac:dyDescent="0.35">
      <c r="A309" s="1">
        <v>0.71597222222222223</v>
      </c>
      <c r="B309">
        <v>80</v>
      </c>
      <c r="C309">
        <v>13</v>
      </c>
      <c r="D309">
        <v>133</v>
      </c>
      <c r="E309">
        <v>281</v>
      </c>
      <c r="F309">
        <v>196</v>
      </c>
      <c r="G309">
        <v>294</v>
      </c>
      <c r="H309">
        <v>49</v>
      </c>
      <c r="I309">
        <v>156</v>
      </c>
      <c r="J309">
        <v>232</v>
      </c>
      <c r="K309">
        <v>161</v>
      </c>
      <c r="L309">
        <v>97</v>
      </c>
      <c r="M309">
        <v>149</v>
      </c>
      <c r="N309">
        <v>114</v>
      </c>
      <c r="O309">
        <v>1418</v>
      </c>
    </row>
    <row r="310" spans="1:15" x14ac:dyDescent="0.35">
      <c r="A310" s="1">
        <v>0.71666666666666667</v>
      </c>
      <c r="B310">
        <v>220</v>
      </c>
      <c r="C310">
        <v>48</v>
      </c>
      <c r="D310">
        <v>209</v>
      </c>
      <c r="E310">
        <v>50</v>
      </c>
      <c r="F310">
        <v>183</v>
      </c>
      <c r="G310">
        <v>126</v>
      </c>
      <c r="H310">
        <v>269</v>
      </c>
      <c r="I310">
        <v>90</v>
      </c>
      <c r="J310">
        <v>178</v>
      </c>
      <c r="K310">
        <v>247</v>
      </c>
      <c r="L310">
        <v>106</v>
      </c>
      <c r="M310">
        <v>294</v>
      </c>
      <c r="N310">
        <v>264</v>
      </c>
      <c r="O310">
        <v>1419</v>
      </c>
    </row>
    <row r="311" spans="1:15" x14ac:dyDescent="0.35">
      <c r="A311" s="1">
        <v>0.71736111111111101</v>
      </c>
      <c r="B311">
        <v>115</v>
      </c>
      <c r="C311">
        <v>88</v>
      </c>
      <c r="D311">
        <v>2</v>
      </c>
      <c r="E311">
        <v>244</v>
      </c>
      <c r="F311">
        <v>308</v>
      </c>
      <c r="G311">
        <v>203</v>
      </c>
      <c r="H311">
        <v>12</v>
      </c>
      <c r="I311">
        <v>142</v>
      </c>
      <c r="J311">
        <v>322</v>
      </c>
      <c r="K311">
        <v>164</v>
      </c>
      <c r="L311">
        <v>246</v>
      </c>
      <c r="M311">
        <v>120</v>
      </c>
      <c r="N311">
        <v>102</v>
      </c>
      <c r="O311">
        <v>1420</v>
      </c>
    </row>
    <row r="312" spans="1:15" x14ac:dyDescent="0.35">
      <c r="A312" s="1">
        <v>0.71805555555555556</v>
      </c>
      <c r="B312">
        <v>121</v>
      </c>
      <c r="C312">
        <v>25</v>
      </c>
      <c r="D312">
        <v>270</v>
      </c>
      <c r="E312">
        <v>39</v>
      </c>
      <c r="F312">
        <v>146</v>
      </c>
      <c r="G312">
        <v>197</v>
      </c>
      <c r="H312">
        <v>1</v>
      </c>
      <c r="I312">
        <v>208</v>
      </c>
      <c r="J312">
        <v>127</v>
      </c>
      <c r="K312">
        <v>269</v>
      </c>
      <c r="L312">
        <v>281</v>
      </c>
      <c r="M312">
        <v>162</v>
      </c>
      <c r="N312">
        <v>241</v>
      </c>
      <c r="O312">
        <v>1421</v>
      </c>
    </row>
    <row r="313" spans="1:15" x14ac:dyDescent="0.35">
      <c r="A313" s="1">
        <v>0.71875</v>
      </c>
      <c r="B313">
        <v>45</v>
      </c>
      <c r="C313">
        <v>53</v>
      </c>
      <c r="D313">
        <v>189</v>
      </c>
      <c r="E313">
        <v>61</v>
      </c>
      <c r="F313">
        <v>311</v>
      </c>
      <c r="G313">
        <v>300</v>
      </c>
      <c r="H313">
        <v>92</v>
      </c>
      <c r="I313">
        <v>74</v>
      </c>
      <c r="J313">
        <v>317</v>
      </c>
      <c r="K313">
        <v>117</v>
      </c>
      <c r="L313">
        <v>19</v>
      </c>
      <c r="M313">
        <v>119</v>
      </c>
      <c r="N313">
        <v>269</v>
      </c>
      <c r="O313">
        <v>1422</v>
      </c>
    </row>
    <row r="314" spans="1:15" x14ac:dyDescent="0.35">
      <c r="A314" s="1">
        <v>0.71944444444444444</v>
      </c>
      <c r="B314">
        <v>93</v>
      </c>
      <c r="C314">
        <v>299</v>
      </c>
      <c r="D314">
        <v>178</v>
      </c>
      <c r="E314">
        <v>71</v>
      </c>
      <c r="F314">
        <v>244</v>
      </c>
      <c r="G314">
        <v>270</v>
      </c>
      <c r="H314">
        <v>156</v>
      </c>
      <c r="I314">
        <v>39</v>
      </c>
      <c r="J314">
        <v>296</v>
      </c>
      <c r="K314">
        <v>173</v>
      </c>
      <c r="L314">
        <v>130</v>
      </c>
      <c r="M314">
        <v>89</v>
      </c>
      <c r="N314">
        <v>274</v>
      </c>
      <c r="O314">
        <v>1423</v>
      </c>
    </row>
    <row r="315" spans="1:15" x14ac:dyDescent="0.35">
      <c r="A315" s="1">
        <v>0.72013888888888899</v>
      </c>
      <c r="B315">
        <v>82</v>
      </c>
      <c r="C315">
        <v>56</v>
      </c>
      <c r="D315">
        <v>35</v>
      </c>
      <c r="E315">
        <v>213</v>
      </c>
      <c r="F315">
        <v>130</v>
      </c>
      <c r="G315">
        <v>189</v>
      </c>
      <c r="H315">
        <v>237</v>
      </c>
      <c r="I315">
        <v>219</v>
      </c>
      <c r="J315">
        <v>271</v>
      </c>
      <c r="K315">
        <v>300</v>
      </c>
      <c r="L315">
        <v>313</v>
      </c>
      <c r="M315">
        <v>107</v>
      </c>
      <c r="N315">
        <v>4</v>
      </c>
      <c r="O315">
        <v>1424</v>
      </c>
    </row>
    <row r="316" spans="1:15" x14ac:dyDescent="0.35">
      <c r="A316" s="1">
        <v>0.72083333333333333</v>
      </c>
      <c r="B316">
        <v>248</v>
      </c>
      <c r="C316">
        <v>223</v>
      </c>
      <c r="D316">
        <v>16</v>
      </c>
      <c r="E316">
        <v>146</v>
      </c>
      <c r="F316">
        <v>154</v>
      </c>
      <c r="G316">
        <v>154</v>
      </c>
      <c r="H316">
        <v>84</v>
      </c>
      <c r="I316">
        <v>41</v>
      </c>
      <c r="J316">
        <v>194</v>
      </c>
      <c r="K316">
        <v>291</v>
      </c>
      <c r="L316">
        <v>303</v>
      </c>
      <c r="M316">
        <v>160</v>
      </c>
      <c r="N316">
        <v>188</v>
      </c>
      <c r="O316">
        <v>1425</v>
      </c>
    </row>
    <row r="317" spans="1:15" x14ac:dyDescent="0.35">
      <c r="A317" s="1">
        <v>0.72152777777777777</v>
      </c>
      <c r="B317">
        <v>1</v>
      </c>
      <c r="C317">
        <v>11</v>
      </c>
      <c r="D317">
        <v>59</v>
      </c>
      <c r="E317">
        <v>80</v>
      </c>
      <c r="F317">
        <v>94</v>
      </c>
      <c r="G317">
        <v>45</v>
      </c>
      <c r="H317">
        <v>260</v>
      </c>
      <c r="I317">
        <v>59</v>
      </c>
      <c r="J317">
        <v>1</v>
      </c>
      <c r="K317">
        <v>20</v>
      </c>
      <c r="L317">
        <v>124</v>
      </c>
      <c r="M317">
        <v>227</v>
      </c>
      <c r="N317">
        <v>225</v>
      </c>
      <c r="O317">
        <v>1426</v>
      </c>
    </row>
    <row r="318" spans="1:15" x14ac:dyDescent="0.35">
      <c r="A318" s="1">
        <v>0.72222222222222221</v>
      </c>
      <c r="B318">
        <v>140</v>
      </c>
      <c r="C318">
        <v>185</v>
      </c>
      <c r="D318">
        <v>156</v>
      </c>
      <c r="E318">
        <v>152</v>
      </c>
      <c r="F318">
        <v>20</v>
      </c>
      <c r="G318">
        <v>145</v>
      </c>
      <c r="H318">
        <v>194</v>
      </c>
      <c r="I318">
        <v>270</v>
      </c>
      <c r="J318">
        <v>198</v>
      </c>
      <c r="K318">
        <v>160</v>
      </c>
      <c r="L318">
        <v>309</v>
      </c>
      <c r="M318">
        <v>14</v>
      </c>
      <c r="N318">
        <v>255</v>
      </c>
      <c r="O318">
        <v>1427</v>
      </c>
    </row>
    <row r="319" spans="1:15" x14ac:dyDescent="0.35">
      <c r="A319" s="1">
        <v>0.72291666666666676</v>
      </c>
      <c r="B319">
        <v>267</v>
      </c>
      <c r="C319">
        <v>195</v>
      </c>
      <c r="D319">
        <v>117</v>
      </c>
      <c r="E319">
        <v>124</v>
      </c>
      <c r="F319">
        <v>41</v>
      </c>
      <c r="G319">
        <v>130</v>
      </c>
      <c r="H319">
        <v>210</v>
      </c>
      <c r="I319">
        <v>178</v>
      </c>
      <c r="J319">
        <v>186</v>
      </c>
      <c r="K319">
        <v>14</v>
      </c>
      <c r="L319">
        <v>181</v>
      </c>
      <c r="M319">
        <v>53</v>
      </c>
      <c r="N319">
        <v>234</v>
      </c>
      <c r="O319">
        <v>1428</v>
      </c>
    </row>
    <row r="320" spans="1:15" x14ac:dyDescent="0.35">
      <c r="A320" s="1">
        <v>0.72361111111111109</v>
      </c>
      <c r="B320">
        <v>42</v>
      </c>
      <c r="C320">
        <v>154</v>
      </c>
      <c r="D320">
        <v>78</v>
      </c>
      <c r="E320">
        <v>47</v>
      </c>
      <c r="F320">
        <v>104</v>
      </c>
      <c r="G320">
        <v>91</v>
      </c>
      <c r="H320">
        <v>62</v>
      </c>
      <c r="I320">
        <v>170</v>
      </c>
      <c r="J320">
        <v>120</v>
      </c>
      <c r="K320">
        <v>18</v>
      </c>
      <c r="L320">
        <v>199</v>
      </c>
      <c r="M320">
        <v>257</v>
      </c>
      <c r="N320">
        <v>108</v>
      </c>
      <c r="O320">
        <v>1429</v>
      </c>
    </row>
    <row r="321" spans="1:15" x14ac:dyDescent="0.35">
      <c r="A321" s="1">
        <v>0.72430555555555554</v>
      </c>
      <c r="B321">
        <v>139</v>
      </c>
      <c r="C321">
        <v>112</v>
      </c>
      <c r="D321">
        <v>8</v>
      </c>
      <c r="E321">
        <v>11</v>
      </c>
      <c r="F321">
        <v>255</v>
      </c>
      <c r="G321">
        <v>53</v>
      </c>
      <c r="H321">
        <v>233</v>
      </c>
      <c r="I321">
        <v>8</v>
      </c>
      <c r="J321">
        <v>7</v>
      </c>
      <c r="K321">
        <v>307</v>
      </c>
      <c r="L321">
        <v>323</v>
      </c>
      <c r="M321">
        <v>33</v>
      </c>
      <c r="N321">
        <v>56</v>
      </c>
      <c r="O321">
        <v>1430</v>
      </c>
    </row>
    <row r="322" spans="1:15" x14ac:dyDescent="0.35">
      <c r="A322" s="1">
        <v>0.72499999999999998</v>
      </c>
      <c r="B322">
        <v>239</v>
      </c>
      <c r="C322">
        <v>19</v>
      </c>
      <c r="D322">
        <v>77</v>
      </c>
      <c r="E322">
        <v>12</v>
      </c>
      <c r="F322">
        <v>88</v>
      </c>
      <c r="G322">
        <v>311</v>
      </c>
      <c r="H322">
        <v>191</v>
      </c>
      <c r="I322">
        <v>19</v>
      </c>
      <c r="J322">
        <v>118</v>
      </c>
      <c r="K322">
        <v>10</v>
      </c>
      <c r="L322">
        <v>100</v>
      </c>
      <c r="M322">
        <v>86</v>
      </c>
      <c r="N322">
        <v>13</v>
      </c>
      <c r="O322">
        <v>1431</v>
      </c>
    </row>
    <row r="323" spans="1:15" x14ac:dyDescent="0.35">
      <c r="A323" s="1">
        <v>0.72569444444444453</v>
      </c>
      <c r="B323">
        <v>180</v>
      </c>
      <c r="C323">
        <v>17</v>
      </c>
      <c r="D323">
        <v>152</v>
      </c>
      <c r="E323">
        <v>174</v>
      </c>
      <c r="F323">
        <v>17</v>
      </c>
      <c r="G323">
        <v>196</v>
      </c>
      <c r="H323">
        <v>41</v>
      </c>
      <c r="I323">
        <v>118</v>
      </c>
      <c r="J323">
        <v>227</v>
      </c>
      <c r="K323">
        <v>110</v>
      </c>
      <c r="L323">
        <v>133</v>
      </c>
      <c r="M323">
        <v>79</v>
      </c>
      <c r="N323">
        <v>73</v>
      </c>
      <c r="O323">
        <v>1432</v>
      </c>
    </row>
    <row r="324" spans="1:15" x14ac:dyDescent="0.35">
      <c r="A324" s="1">
        <v>0.72638888888888886</v>
      </c>
      <c r="B324">
        <v>24</v>
      </c>
      <c r="C324">
        <v>123</v>
      </c>
      <c r="D324">
        <v>231</v>
      </c>
      <c r="E324">
        <v>133</v>
      </c>
      <c r="F324">
        <v>238</v>
      </c>
      <c r="G324">
        <v>164</v>
      </c>
      <c r="H324">
        <v>248</v>
      </c>
      <c r="I324">
        <v>22</v>
      </c>
      <c r="J324">
        <v>166</v>
      </c>
      <c r="K324">
        <v>225</v>
      </c>
      <c r="L324">
        <v>191</v>
      </c>
      <c r="M324">
        <v>211</v>
      </c>
      <c r="N324">
        <v>140</v>
      </c>
      <c r="O324">
        <v>1433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1"/>
  <sheetViews>
    <sheetView workbookViewId="0">
      <selection activeCell="B2" sqref="B2:O324"/>
    </sheetView>
  </sheetViews>
  <sheetFormatPr defaultRowHeight="14.5" x14ac:dyDescent="0.35"/>
  <sheetData>
    <row r="1" spans="1:15" x14ac:dyDescent="0.35">
      <c r="A1" t="str">
        <f>nyers_323!A1</f>
        <v>idő</v>
      </c>
      <c r="B1" t="str">
        <f>nyers_323!B1</f>
        <v>fr1-10</v>
      </c>
      <c r="C1" t="str">
        <f>nyers_323!C1</f>
        <v>fr11-20</v>
      </c>
      <c r="D1" t="str">
        <f>nyers_323!D1</f>
        <v>fr21-30</v>
      </c>
      <c r="E1" t="str">
        <f>nyers_323!E1</f>
        <v>fr31-40</v>
      </c>
      <c r="F1" t="str">
        <f>nyers_323!F1</f>
        <v>fr41-50</v>
      </c>
      <c r="G1" t="str">
        <f>nyers_323!G1</f>
        <v>fr51-60</v>
      </c>
      <c r="H1" t="str">
        <f>nyers_323!H1</f>
        <v>fr61-70</v>
      </c>
      <c r="I1" t="str">
        <f>nyers_323!I1</f>
        <v>fr71-80</v>
      </c>
      <c r="J1" t="str">
        <f>nyers_323!J1</f>
        <v>fr81-90</v>
      </c>
      <c r="K1" t="str">
        <f>nyers_323!K1</f>
        <v>fr91-100</v>
      </c>
      <c r="L1" t="str">
        <f>nyers_323!L1</f>
        <v>fr101-110</v>
      </c>
      <c r="M1" t="str">
        <f>nyers_323!M1</f>
        <v>fr-111-120</v>
      </c>
      <c r="N1" t="str">
        <f>nyers_323!N1</f>
        <v>fr-121-129</v>
      </c>
      <c r="O1" t="str">
        <f>nyers_323!O1</f>
        <v>Y (ido)</v>
      </c>
    </row>
    <row r="2" spans="1:15" x14ac:dyDescent="0.35">
      <c r="A2" s="1">
        <f>nyers_323!A2</f>
        <v>0.50277777777777777</v>
      </c>
      <c r="B2">
        <f>INT(nyers_323!B2/2)+1</f>
        <v>90</v>
      </c>
      <c r="C2">
        <f>INT(nyers_323!C2/2)+1</f>
        <v>151</v>
      </c>
      <c r="D2">
        <f>INT(nyers_323!D2/2)+1</f>
        <v>136</v>
      </c>
      <c r="E2">
        <f>INT(nyers_323!E2/2)+1</f>
        <v>141</v>
      </c>
      <c r="F2">
        <f>INT(nyers_323!F2/2)+1</f>
        <v>131</v>
      </c>
      <c r="G2">
        <f>INT(nyers_323!G2/2)+1</f>
        <v>65</v>
      </c>
      <c r="H2">
        <f>INT(nyers_323!H2/2)+1</f>
        <v>75</v>
      </c>
      <c r="I2">
        <f>INT(nyers_323!I2/2)+1</f>
        <v>65</v>
      </c>
      <c r="J2">
        <f>INT(nyers_323!J2/2)+1</f>
        <v>77</v>
      </c>
      <c r="K2">
        <f>INT(nyers_323!K2/2)+1</f>
        <v>68</v>
      </c>
      <c r="L2">
        <f>INT(nyers_323!L2/2)+1</f>
        <v>34</v>
      </c>
      <c r="M2">
        <f>INT(nyers_323!M2/2)+1</f>
        <v>150</v>
      </c>
      <c r="N2">
        <f>INT(nyers_323!N2/2)+1</f>
        <v>149</v>
      </c>
      <c r="O2">
        <f>nyers_323!O2</f>
        <v>1111</v>
      </c>
    </row>
    <row r="3" spans="1:15" x14ac:dyDescent="0.35">
      <c r="A3" s="1">
        <f>nyers_323!A3</f>
        <v>0.50347222222222221</v>
      </c>
      <c r="B3">
        <f>INT(nyers_323!B3/2)+1</f>
        <v>157</v>
      </c>
      <c r="C3">
        <f>INT(nyers_323!C3/2)+1</f>
        <v>85</v>
      </c>
      <c r="D3">
        <f>INT(nyers_323!D3/2)+1</f>
        <v>16</v>
      </c>
      <c r="E3">
        <f>INT(nyers_323!E3/2)+1</f>
        <v>161</v>
      </c>
      <c r="F3">
        <f>INT(nyers_323!F3/2)+1</f>
        <v>119</v>
      </c>
      <c r="G3">
        <f>INT(nyers_323!G3/2)+1</f>
        <v>158</v>
      </c>
      <c r="H3">
        <f>INT(nyers_323!H3/2)+1</f>
        <v>120</v>
      </c>
      <c r="I3">
        <f>INT(nyers_323!I3/2)+1</f>
        <v>107</v>
      </c>
      <c r="J3">
        <f>INT(nyers_323!J3/2)+1</f>
        <v>26</v>
      </c>
      <c r="K3">
        <f>INT(nyers_323!K3/2)+1</f>
        <v>79</v>
      </c>
      <c r="L3">
        <f>INT(nyers_323!L3/2)+1</f>
        <v>18</v>
      </c>
      <c r="M3">
        <f>INT(nyers_323!M3/2)+1</f>
        <v>20</v>
      </c>
      <c r="N3">
        <f>INT(nyers_323!N3/2)+1</f>
        <v>150</v>
      </c>
      <c r="O3">
        <f>nyers_323!O3</f>
        <v>1112</v>
      </c>
    </row>
    <row r="4" spans="1:15" x14ac:dyDescent="0.35">
      <c r="A4" s="1">
        <f>nyers_323!A4</f>
        <v>0.50416666666666665</v>
      </c>
      <c r="B4">
        <f>INT(nyers_323!B4/2)+1</f>
        <v>131</v>
      </c>
      <c r="C4">
        <f>INT(nyers_323!C4/2)+1</f>
        <v>33</v>
      </c>
      <c r="D4">
        <f>INT(nyers_323!D4/2)+1</f>
        <v>90</v>
      </c>
      <c r="E4">
        <f>INT(nyers_323!E4/2)+1</f>
        <v>137</v>
      </c>
      <c r="F4">
        <f>INT(nyers_323!F4/2)+1</f>
        <v>138</v>
      </c>
      <c r="G4">
        <f>INT(nyers_323!G4/2)+1</f>
        <v>132</v>
      </c>
      <c r="H4">
        <f>INT(nyers_323!H4/2)+1</f>
        <v>61</v>
      </c>
      <c r="I4">
        <f>INT(nyers_323!I4/2)+1</f>
        <v>161</v>
      </c>
      <c r="J4">
        <f>INT(nyers_323!J4/2)+1</f>
        <v>83</v>
      </c>
      <c r="K4">
        <f>INT(nyers_323!K4/2)+1</f>
        <v>149</v>
      </c>
      <c r="L4">
        <f>INT(nyers_323!L4/2)+1</f>
        <v>119</v>
      </c>
      <c r="M4">
        <f>INT(nyers_323!M4/2)+1</f>
        <v>11</v>
      </c>
      <c r="N4">
        <f>INT(nyers_323!N4/2)+1</f>
        <v>51</v>
      </c>
      <c r="O4">
        <f>nyers_323!O4</f>
        <v>1113</v>
      </c>
    </row>
    <row r="5" spans="1:15" x14ac:dyDescent="0.35">
      <c r="A5" s="1">
        <f>nyers_323!A5</f>
        <v>0.50486111111111109</v>
      </c>
      <c r="B5">
        <f>INT(nyers_323!B5/2)+1</f>
        <v>135</v>
      </c>
      <c r="C5">
        <f>INT(nyers_323!C5/2)+1</f>
        <v>105</v>
      </c>
      <c r="D5">
        <f>INT(nyers_323!D5/2)+1</f>
        <v>161</v>
      </c>
      <c r="E5">
        <f>INT(nyers_323!E5/2)+1</f>
        <v>33</v>
      </c>
      <c r="F5">
        <f>INT(nyers_323!F5/2)+1</f>
        <v>118</v>
      </c>
      <c r="G5">
        <f>INT(nyers_323!G5/2)+1</f>
        <v>152</v>
      </c>
      <c r="H5">
        <f>INT(nyers_323!H5/2)+1</f>
        <v>3</v>
      </c>
      <c r="I5">
        <f>INT(nyers_323!I5/2)+1</f>
        <v>101</v>
      </c>
      <c r="J5">
        <f>INT(nyers_323!J5/2)+1</f>
        <v>53</v>
      </c>
      <c r="K5">
        <f>INT(nyers_323!K5/2)+1</f>
        <v>91</v>
      </c>
      <c r="L5">
        <f>INT(nyers_323!L5/2)+1</f>
        <v>141</v>
      </c>
      <c r="M5">
        <f>INT(nyers_323!M5/2)+1</f>
        <v>95</v>
      </c>
      <c r="N5">
        <f>INT(nyers_323!N5/2)+1</f>
        <v>155</v>
      </c>
      <c r="O5">
        <f>nyers_323!O5</f>
        <v>1114</v>
      </c>
    </row>
    <row r="6" spans="1:15" x14ac:dyDescent="0.35">
      <c r="A6" s="1">
        <f>nyers_323!A6</f>
        <v>0.50555555555555554</v>
      </c>
      <c r="B6">
        <f>INT(nyers_323!B6/2)+1</f>
        <v>126</v>
      </c>
      <c r="C6">
        <f>INT(nyers_323!C6/2)+1</f>
        <v>56</v>
      </c>
      <c r="D6">
        <f>INT(nyers_323!D6/2)+1</f>
        <v>94</v>
      </c>
      <c r="E6">
        <f>INT(nyers_323!E6/2)+1</f>
        <v>151</v>
      </c>
      <c r="F6">
        <f>INT(nyers_323!F6/2)+1</f>
        <v>124</v>
      </c>
      <c r="G6">
        <f>INT(nyers_323!G6/2)+1</f>
        <v>111</v>
      </c>
      <c r="H6">
        <f>INT(nyers_323!H6/2)+1</f>
        <v>13</v>
      </c>
      <c r="I6">
        <f>INT(nyers_323!I6/2)+1</f>
        <v>111</v>
      </c>
      <c r="J6">
        <f>INT(nyers_323!J6/2)+1</f>
        <v>46</v>
      </c>
      <c r="K6">
        <f>INT(nyers_323!K6/2)+1</f>
        <v>157</v>
      </c>
      <c r="L6">
        <f>INT(nyers_323!L6/2)+1</f>
        <v>153</v>
      </c>
      <c r="M6">
        <f>INT(nyers_323!M6/2)+1</f>
        <v>83</v>
      </c>
      <c r="N6">
        <f>INT(nyers_323!N6/2)+1</f>
        <v>54</v>
      </c>
      <c r="O6">
        <f>nyers_323!O6</f>
        <v>1115</v>
      </c>
    </row>
    <row r="7" spans="1:15" x14ac:dyDescent="0.35">
      <c r="A7" s="1">
        <f>nyers_323!A7</f>
        <v>0.50624999999999998</v>
      </c>
      <c r="B7">
        <f>INT(nyers_323!B7/2)+1</f>
        <v>153</v>
      </c>
      <c r="C7">
        <f>INT(nyers_323!C7/2)+1</f>
        <v>5</v>
      </c>
      <c r="D7">
        <f>INT(nyers_323!D7/2)+1</f>
        <v>89</v>
      </c>
      <c r="E7">
        <f>INT(nyers_323!E7/2)+1</f>
        <v>25</v>
      </c>
      <c r="F7">
        <f>INT(nyers_323!F7/2)+1</f>
        <v>29</v>
      </c>
      <c r="G7">
        <f>INT(nyers_323!G7/2)+1</f>
        <v>115</v>
      </c>
      <c r="H7">
        <f>INT(nyers_323!H7/2)+1</f>
        <v>103</v>
      </c>
      <c r="I7">
        <f>INT(nyers_323!I7/2)+1</f>
        <v>136</v>
      </c>
      <c r="J7">
        <f>INT(nyers_323!J7/2)+1</f>
        <v>140</v>
      </c>
      <c r="K7">
        <f>INT(nyers_323!K7/2)+1</f>
        <v>104</v>
      </c>
      <c r="L7">
        <f>INT(nyers_323!L7/2)+1</f>
        <v>127</v>
      </c>
      <c r="M7">
        <f>INT(nyers_323!M7/2)+1</f>
        <v>108</v>
      </c>
      <c r="N7">
        <f>INT(nyers_323!N7/2)+1</f>
        <v>63</v>
      </c>
      <c r="O7">
        <f>nyers_323!O7</f>
        <v>1116</v>
      </c>
    </row>
    <row r="8" spans="1:15" x14ac:dyDescent="0.35">
      <c r="A8" s="1">
        <f>nyers_323!A8</f>
        <v>0.50694444444444442</v>
      </c>
      <c r="B8">
        <f>INT(nyers_323!B8/2)+1</f>
        <v>157</v>
      </c>
      <c r="C8">
        <f>INT(nyers_323!C8/2)+1</f>
        <v>39</v>
      </c>
      <c r="D8">
        <f>INT(nyers_323!D8/2)+1</f>
        <v>152</v>
      </c>
      <c r="E8">
        <f>INT(nyers_323!E8/2)+1</f>
        <v>35</v>
      </c>
      <c r="F8">
        <f>INT(nyers_323!F8/2)+1</f>
        <v>85</v>
      </c>
      <c r="G8">
        <f>INT(nyers_323!G8/2)+1</f>
        <v>126</v>
      </c>
      <c r="H8">
        <f>INT(nyers_323!H8/2)+1</f>
        <v>145</v>
      </c>
      <c r="I8">
        <f>INT(nyers_323!I8/2)+1</f>
        <v>134</v>
      </c>
      <c r="J8">
        <f>INT(nyers_323!J8/2)+1</f>
        <v>10</v>
      </c>
      <c r="K8">
        <f>INT(nyers_323!K8/2)+1</f>
        <v>42</v>
      </c>
      <c r="L8">
        <f>INT(nyers_323!L8/2)+1</f>
        <v>143</v>
      </c>
      <c r="M8">
        <f>INT(nyers_323!M8/2)+1</f>
        <v>86</v>
      </c>
      <c r="N8">
        <f>INT(nyers_323!N8/2)+1</f>
        <v>93</v>
      </c>
      <c r="O8">
        <f>nyers_323!O8</f>
        <v>1117</v>
      </c>
    </row>
    <row r="9" spans="1:15" x14ac:dyDescent="0.35">
      <c r="A9" s="1">
        <f>nyers_323!A9</f>
        <v>0.50763888888888886</v>
      </c>
      <c r="B9">
        <f>INT(nyers_323!B9/2)+1</f>
        <v>66</v>
      </c>
      <c r="C9">
        <f>INT(nyers_323!C9/2)+1</f>
        <v>100</v>
      </c>
      <c r="D9">
        <f>INT(nyers_323!D9/2)+1</f>
        <v>71</v>
      </c>
      <c r="E9">
        <f>INT(nyers_323!E9/2)+1</f>
        <v>4</v>
      </c>
      <c r="F9">
        <f>INT(nyers_323!F9/2)+1</f>
        <v>135</v>
      </c>
      <c r="G9">
        <f>INT(nyers_323!G9/2)+1</f>
        <v>70</v>
      </c>
      <c r="H9">
        <f>INT(nyers_323!H9/2)+1</f>
        <v>158</v>
      </c>
      <c r="I9">
        <f>INT(nyers_323!I9/2)+1</f>
        <v>125</v>
      </c>
      <c r="J9">
        <f>INT(nyers_323!J9/2)+1</f>
        <v>103</v>
      </c>
      <c r="K9">
        <f>INT(nyers_323!K9/2)+1</f>
        <v>93</v>
      </c>
      <c r="L9">
        <f>INT(nyers_323!L9/2)+1</f>
        <v>28</v>
      </c>
      <c r="M9">
        <f>INT(nyers_323!M9/2)+1</f>
        <v>52</v>
      </c>
      <c r="N9">
        <f>INT(nyers_323!N9/2)+1</f>
        <v>114</v>
      </c>
      <c r="O9">
        <f>nyers_323!O9</f>
        <v>1118</v>
      </c>
    </row>
    <row r="10" spans="1:15" x14ac:dyDescent="0.35">
      <c r="A10" s="1">
        <f>nyers_323!A10</f>
        <v>0.5083333333333333</v>
      </c>
      <c r="B10">
        <f>INT(nyers_323!B10/2)+1</f>
        <v>149</v>
      </c>
      <c r="C10">
        <f>INT(nyers_323!C10/2)+1</f>
        <v>114</v>
      </c>
      <c r="D10">
        <f>INT(nyers_323!D10/2)+1</f>
        <v>72</v>
      </c>
      <c r="E10">
        <f>INT(nyers_323!E10/2)+1</f>
        <v>115</v>
      </c>
      <c r="F10">
        <f>INT(nyers_323!F10/2)+1</f>
        <v>107</v>
      </c>
      <c r="G10">
        <f>INT(nyers_323!G10/2)+1</f>
        <v>142</v>
      </c>
      <c r="H10">
        <f>INT(nyers_323!H10/2)+1</f>
        <v>81</v>
      </c>
      <c r="I10">
        <f>INT(nyers_323!I10/2)+1</f>
        <v>71</v>
      </c>
      <c r="J10">
        <f>INT(nyers_323!J10/2)+1</f>
        <v>56</v>
      </c>
      <c r="K10">
        <f>INT(nyers_323!K10/2)+1</f>
        <v>36</v>
      </c>
      <c r="L10">
        <f>INT(nyers_323!L10/2)+1</f>
        <v>138</v>
      </c>
      <c r="M10">
        <f>INT(nyers_323!M10/2)+1</f>
        <v>123</v>
      </c>
      <c r="N10">
        <f>INT(nyers_323!N10/2)+1</f>
        <v>69</v>
      </c>
      <c r="O10">
        <f>nyers_323!O10</f>
        <v>1119</v>
      </c>
    </row>
    <row r="11" spans="1:15" x14ac:dyDescent="0.35">
      <c r="A11" s="1">
        <f>nyers_323!A11</f>
        <v>0.50902777777777775</v>
      </c>
      <c r="B11">
        <f>INT(nyers_323!B11/2)+1</f>
        <v>121</v>
      </c>
      <c r="C11">
        <f>INT(nyers_323!C11/2)+1</f>
        <v>77</v>
      </c>
      <c r="D11">
        <f>INT(nyers_323!D11/2)+1</f>
        <v>162</v>
      </c>
      <c r="E11">
        <f>INT(nyers_323!E11/2)+1</f>
        <v>27</v>
      </c>
      <c r="F11">
        <f>INT(nyers_323!F11/2)+1</f>
        <v>125</v>
      </c>
      <c r="G11">
        <f>INT(nyers_323!G11/2)+1</f>
        <v>162</v>
      </c>
      <c r="H11">
        <f>INT(nyers_323!H11/2)+1</f>
        <v>82</v>
      </c>
      <c r="I11">
        <f>INT(nyers_323!I11/2)+1</f>
        <v>33</v>
      </c>
      <c r="J11">
        <f>INT(nyers_323!J11/2)+1</f>
        <v>124</v>
      </c>
      <c r="K11">
        <f>INT(nyers_323!K11/2)+1</f>
        <v>66</v>
      </c>
      <c r="L11">
        <f>INT(nyers_323!L11/2)+1</f>
        <v>33</v>
      </c>
      <c r="M11">
        <f>INT(nyers_323!M11/2)+1</f>
        <v>98</v>
      </c>
      <c r="N11">
        <f>INT(nyers_323!N11/2)+1</f>
        <v>124</v>
      </c>
      <c r="O11">
        <f>nyers_323!O11</f>
        <v>1120</v>
      </c>
    </row>
    <row r="12" spans="1:15" x14ac:dyDescent="0.35">
      <c r="A12" s="1">
        <f>nyers_323!A12</f>
        <v>0.50972222222222219</v>
      </c>
      <c r="B12">
        <f>INT(nyers_323!B12/2)+1</f>
        <v>70</v>
      </c>
      <c r="C12">
        <f>INT(nyers_323!C12/2)+1</f>
        <v>93</v>
      </c>
      <c r="D12">
        <f>INT(nyers_323!D12/2)+1</f>
        <v>88</v>
      </c>
      <c r="E12">
        <f>INT(nyers_323!E12/2)+1</f>
        <v>42</v>
      </c>
      <c r="F12">
        <f>INT(nyers_323!F12/2)+1</f>
        <v>101</v>
      </c>
      <c r="G12">
        <f>INT(nyers_323!G12/2)+1</f>
        <v>145</v>
      </c>
      <c r="H12">
        <f>INT(nyers_323!H12/2)+1</f>
        <v>95</v>
      </c>
      <c r="I12">
        <f>INT(nyers_323!I12/2)+1</f>
        <v>37</v>
      </c>
      <c r="J12">
        <f>INT(nyers_323!J12/2)+1</f>
        <v>118</v>
      </c>
      <c r="K12">
        <f>INT(nyers_323!K12/2)+1</f>
        <v>88</v>
      </c>
      <c r="L12">
        <f>INT(nyers_323!L12/2)+1</f>
        <v>112</v>
      </c>
      <c r="M12">
        <f>INT(nyers_323!M12/2)+1</f>
        <v>39</v>
      </c>
      <c r="N12">
        <f>INT(nyers_323!N12/2)+1</f>
        <v>72</v>
      </c>
      <c r="O12">
        <f>nyers_323!O12</f>
        <v>1121</v>
      </c>
    </row>
    <row r="13" spans="1:15" x14ac:dyDescent="0.35">
      <c r="A13" s="1">
        <f>nyers_323!A13</f>
        <v>0.51041666666666663</v>
      </c>
      <c r="B13">
        <f>INT(nyers_323!B13/2)+1</f>
        <v>54</v>
      </c>
      <c r="C13">
        <f>INT(nyers_323!C13/2)+1</f>
        <v>59</v>
      </c>
      <c r="D13">
        <f>INT(nyers_323!D13/2)+1</f>
        <v>129</v>
      </c>
      <c r="E13">
        <f>INT(nyers_323!E13/2)+1</f>
        <v>2</v>
      </c>
      <c r="F13">
        <f>INT(nyers_323!F13/2)+1</f>
        <v>64</v>
      </c>
      <c r="G13">
        <f>INT(nyers_323!G13/2)+1</f>
        <v>139</v>
      </c>
      <c r="H13">
        <f>INT(nyers_323!H13/2)+1</f>
        <v>50</v>
      </c>
      <c r="I13">
        <f>INT(nyers_323!I13/2)+1</f>
        <v>108</v>
      </c>
      <c r="J13">
        <f>INT(nyers_323!J13/2)+1</f>
        <v>85</v>
      </c>
      <c r="K13">
        <f>INT(nyers_323!K13/2)+1</f>
        <v>151</v>
      </c>
      <c r="L13">
        <f>INT(nyers_323!L13/2)+1</f>
        <v>135</v>
      </c>
      <c r="M13">
        <f>INT(nyers_323!M13/2)+1</f>
        <v>90</v>
      </c>
      <c r="N13">
        <f>INT(nyers_323!N13/2)+1</f>
        <v>53</v>
      </c>
      <c r="O13">
        <f>nyers_323!O13</f>
        <v>1122</v>
      </c>
    </row>
    <row r="14" spans="1:15" x14ac:dyDescent="0.35">
      <c r="A14" s="1">
        <f>nyers_323!A14</f>
        <v>0.51111111111111118</v>
      </c>
      <c r="B14">
        <f>INT(nyers_323!B14/2)+1</f>
        <v>87</v>
      </c>
      <c r="C14">
        <f>INT(nyers_323!C14/2)+1</f>
        <v>142</v>
      </c>
      <c r="D14">
        <f>INT(nyers_323!D14/2)+1</f>
        <v>86</v>
      </c>
      <c r="E14">
        <f>INT(nyers_323!E14/2)+1</f>
        <v>98</v>
      </c>
      <c r="F14">
        <f>INT(nyers_323!F14/2)+1</f>
        <v>40</v>
      </c>
      <c r="G14">
        <f>INT(nyers_323!G14/2)+1</f>
        <v>2</v>
      </c>
      <c r="H14">
        <f>INT(nyers_323!H14/2)+1</f>
        <v>143</v>
      </c>
      <c r="I14">
        <f>INT(nyers_323!I14/2)+1</f>
        <v>19</v>
      </c>
      <c r="J14">
        <f>INT(nyers_323!J14/2)+1</f>
        <v>130</v>
      </c>
      <c r="K14">
        <f>INT(nyers_323!K14/2)+1</f>
        <v>137</v>
      </c>
      <c r="L14">
        <f>INT(nyers_323!L14/2)+1</f>
        <v>36</v>
      </c>
      <c r="M14">
        <f>INT(nyers_323!M14/2)+1</f>
        <v>70</v>
      </c>
      <c r="N14">
        <f>INT(nyers_323!N14/2)+1</f>
        <v>34</v>
      </c>
      <c r="O14">
        <f>nyers_323!O14</f>
        <v>1123</v>
      </c>
    </row>
    <row r="15" spans="1:15" x14ac:dyDescent="0.35">
      <c r="A15" s="1">
        <f>nyers_323!A15</f>
        <v>0.51180555555555551</v>
      </c>
      <c r="B15">
        <f>INT(nyers_323!B15/2)+1</f>
        <v>59</v>
      </c>
      <c r="C15">
        <f>INT(nyers_323!C15/2)+1</f>
        <v>147</v>
      </c>
      <c r="D15">
        <f>INT(nyers_323!D15/2)+1</f>
        <v>100</v>
      </c>
      <c r="E15">
        <f>INT(nyers_323!E15/2)+1</f>
        <v>11</v>
      </c>
      <c r="F15">
        <f>INT(nyers_323!F15/2)+1</f>
        <v>17</v>
      </c>
      <c r="G15">
        <f>INT(nyers_323!G15/2)+1</f>
        <v>3</v>
      </c>
      <c r="H15">
        <f>INT(nyers_323!H15/2)+1</f>
        <v>72</v>
      </c>
      <c r="I15">
        <f>INT(nyers_323!I15/2)+1</f>
        <v>155</v>
      </c>
      <c r="J15">
        <f>INT(nyers_323!J15/2)+1</f>
        <v>107</v>
      </c>
      <c r="K15">
        <f>INT(nyers_323!K15/2)+1</f>
        <v>45</v>
      </c>
      <c r="L15">
        <f>INT(nyers_323!L15/2)+1</f>
        <v>152</v>
      </c>
      <c r="M15">
        <f>INT(nyers_323!M15/2)+1</f>
        <v>6</v>
      </c>
      <c r="N15">
        <f>INT(nyers_323!N15/2)+1</f>
        <v>141</v>
      </c>
      <c r="O15">
        <f>nyers_323!O15</f>
        <v>1124</v>
      </c>
    </row>
    <row r="16" spans="1:15" x14ac:dyDescent="0.35">
      <c r="A16" s="1">
        <f>nyers_323!A16</f>
        <v>0.51250000000000007</v>
      </c>
      <c r="B16">
        <f>INT(nyers_323!B16/2)+1</f>
        <v>21</v>
      </c>
      <c r="C16">
        <f>INT(nyers_323!C16/2)+1</f>
        <v>40</v>
      </c>
      <c r="D16">
        <f>INT(nyers_323!D16/2)+1</f>
        <v>99</v>
      </c>
      <c r="E16">
        <f>INT(nyers_323!E16/2)+1</f>
        <v>51</v>
      </c>
      <c r="F16">
        <f>INT(nyers_323!F16/2)+1</f>
        <v>71</v>
      </c>
      <c r="G16">
        <f>INT(nyers_323!G16/2)+1</f>
        <v>26</v>
      </c>
      <c r="H16">
        <f>INT(nyers_323!H16/2)+1</f>
        <v>89</v>
      </c>
      <c r="I16">
        <f>INT(nyers_323!I16/2)+1</f>
        <v>128</v>
      </c>
      <c r="J16">
        <f>INT(nyers_323!J16/2)+1</f>
        <v>154</v>
      </c>
      <c r="K16">
        <f>INT(nyers_323!K16/2)+1</f>
        <v>128</v>
      </c>
      <c r="L16">
        <f>INT(nyers_323!L16/2)+1</f>
        <v>44</v>
      </c>
      <c r="M16">
        <f>INT(nyers_323!M16/2)+1</f>
        <v>34</v>
      </c>
      <c r="N16">
        <f>INT(nyers_323!N16/2)+1</f>
        <v>156</v>
      </c>
      <c r="O16">
        <f>nyers_323!O16</f>
        <v>1125</v>
      </c>
    </row>
    <row r="17" spans="1:15" x14ac:dyDescent="0.35">
      <c r="A17" s="1">
        <f>nyers_323!A17</f>
        <v>0.5131944444444444</v>
      </c>
      <c r="B17">
        <f>INT(nyers_323!B17/2)+1</f>
        <v>61</v>
      </c>
      <c r="C17">
        <f>INT(nyers_323!C17/2)+1</f>
        <v>54</v>
      </c>
      <c r="D17">
        <f>INT(nyers_323!D17/2)+1</f>
        <v>150</v>
      </c>
      <c r="E17">
        <f>INT(nyers_323!E17/2)+1</f>
        <v>123</v>
      </c>
      <c r="F17">
        <f>INT(nyers_323!F17/2)+1</f>
        <v>15</v>
      </c>
      <c r="G17">
        <f>INT(nyers_323!G17/2)+1</f>
        <v>91</v>
      </c>
      <c r="H17">
        <f>INT(nyers_323!H17/2)+1</f>
        <v>3</v>
      </c>
      <c r="I17">
        <f>INT(nyers_323!I17/2)+1</f>
        <v>135</v>
      </c>
      <c r="J17">
        <f>INT(nyers_323!J17/2)+1</f>
        <v>158</v>
      </c>
      <c r="K17">
        <f>INT(nyers_323!K17/2)+1</f>
        <v>34</v>
      </c>
      <c r="L17">
        <f>INT(nyers_323!L17/2)+1</f>
        <v>148</v>
      </c>
      <c r="M17">
        <f>INT(nyers_323!M17/2)+1</f>
        <v>45</v>
      </c>
      <c r="N17">
        <f>INT(nyers_323!N17/2)+1</f>
        <v>149</v>
      </c>
      <c r="O17">
        <f>nyers_323!O17</f>
        <v>1126</v>
      </c>
    </row>
    <row r="18" spans="1:15" x14ac:dyDescent="0.35">
      <c r="A18" s="1">
        <f>nyers_323!A18</f>
        <v>0.51388888888888895</v>
      </c>
      <c r="B18">
        <f>INT(nyers_323!B18/2)+1</f>
        <v>103</v>
      </c>
      <c r="C18">
        <f>INT(nyers_323!C18/2)+1</f>
        <v>101</v>
      </c>
      <c r="D18">
        <f>INT(nyers_323!D18/2)+1</f>
        <v>162</v>
      </c>
      <c r="E18">
        <f>INT(nyers_323!E18/2)+1</f>
        <v>39</v>
      </c>
      <c r="F18">
        <f>INT(nyers_323!F18/2)+1</f>
        <v>109</v>
      </c>
      <c r="G18">
        <f>INT(nyers_323!G18/2)+1</f>
        <v>79</v>
      </c>
      <c r="H18">
        <f>INT(nyers_323!H18/2)+1</f>
        <v>111</v>
      </c>
      <c r="I18">
        <f>INT(nyers_323!I18/2)+1</f>
        <v>94</v>
      </c>
      <c r="J18">
        <f>INT(nyers_323!J18/2)+1</f>
        <v>136</v>
      </c>
      <c r="K18">
        <f>INT(nyers_323!K18/2)+1</f>
        <v>61</v>
      </c>
      <c r="L18">
        <f>INT(nyers_323!L18/2)+1</f>
        <v>61</v>
      </c>
      <c r="M18">
        <f>INT(nyers_323!M18/2)+1</f>
        <v>27</v>
      </c>
      <c r="N18">
        <f>INT(nyers_323!N18/2)+1</f>
        <v>20</v>
      </c>
      <c r="O18">
        <f>nyers_323!O18</f>
        <v>1127</v>
      </c>
    </row>
    <row r="19" spans="1:15" x14ac:dyDescent="0.35">
      <c r="A19" s="1">
        <f>nyers_323!A19</f>
        <v>0.51458333333333328</v>
      </c>
      <c r="B19">
        <f>INT(nyers_323!B19/2)+1</f>
        <v>35</v>
      </c>
      <c r="C19">
        <f>INT(nyers_323!C19/2)+1</f>
        <v>48</v>
      </c>
      <c r="D19">
        <f>INT(nyers_323!D19/2)+1</f>
        <v>93</v>
      </c>
      <c r="E19">
        <f>INT(nyers_323!E19/2)+1</f>
        <v>103</v>
      </c>
      <c r="F19">
        <f>INT(nyers_323!F19/2)+1</f>
        <v>10</v>
      </c>
      <c r="G19">
        <f>INT(nyers_323!G19/2)+1</f>
        <v>76</v>
      </c>
      <c r="H19">
        <f>INT(nyers_323!H19/2)+1</f>
        <v>56</v>
      </c>
      <c r="I19">
        <f>INT(nyers_323!I19/2)+1</f>
        <v>119</v>
      </c>
      <c r="J19">
        <f>INT(nyers_323!J19/2)+1</f>
        <v>45</v>
      </c>
      <c r="K19">
        <f>INT(nyers_323!K19/2)+1</f>
        <v>52</v>
      </c>
      <c r="L19">
        <f>INT(nyers_323!L19/2)+1</f>
        <v>64</v>
      </c>
      <c r="M19">
        <f>INT(nyers_323!M19/2)+1</f>
        <v>95</v>
      </c>
      <c r="N19">
        <f>INT(nyers_323!N19/2)+1</f>
        <v>143</v>
      </c>
      <c r="O19">
        <f>nyers_323!O19</f>
        <v>1128</v>
      </c>
    </row>
    <row r="20" spans="1:15" x14ac:dyDescent="0.35">
      <c r="A20" s="1">
        <f>nyers_323!A20</f>
        <v>0.51527777777777783</v>
      </c>
      <c r="B20">
        <f>INT(nyers_323!B20/2)+1</f>
        <v>84</v>
      </c>
      <c r="C20">
        <f>INT(nyers_323!C20/2)+1</f>
        <v>27</v>
      </c>
      <c r="D20">
        <f>INT(nyers_323!D20/2)+1</f>
        <v>100</v>
      </c>
      <c r="E20">
        <f>INT(nyers_323!E20/2)+1</f>
        <v>108</v>
      </c>
      <c r="F20">
        <f>INT(nyers_323!F20/2)+1</f>
        <v>82</v>
      </c>
      <c r="G20">
        <f>INT(nyers_323!G20/2)+1</f>
        <v>145</v>
      </c>
      <c r="H20">
        <f>INT(nyers_323!H20/2)+1</f>
        <v>49</v>
      </c>
      <c r="I20">
        <f>INT(nyers_323!I20/2)+1</f>
        <v>85</v>
      </c>
      <c r="J20">
        <f>INT(nyers_323!J20/2)+1</f>
        <v>38</v>
      </c>
      <c r="K20">
        <f>INT(nyers_323!K20/2)+1</f>
        <v>152</v>
      </c>
      <c r="L20">
        <f>INT(nyers_323!L20/2)+1</f>
        <v>131</v>
      </c>
      <c r="M20">
        <f>INT(nyers_323!M20/2)+1</f>
        <v>158</v>
      </c>
      <c r="N20">
        <f>INT(nyers_323!N20/2)+1</f>
        <v>131</v>
      </c>
      <c r="O20">
        <f>nyers_323!O20</f>
        <v>1129</v>
      </c>
    </row>
    <row r="21" spans="1:15" x14ac:dyDescent="0.35">
      <c r="A21" s="1">
        <f>nyers_323!A21</f>
        <v>0.51597222222222217</v>
      </c>
      <c r="B21">
        <f>INT(nyers_323!B21/2)+1</f>
        <v>147</v>
      </c>
      <c r="C21">
        <f>INT(nyers_323!C21/2)+1</f>
        <v>44</v>
      </c>
      <c r="D21">
        <f>INT(nyers_323!D21/2)+1</f>
        <v>110</v>
      </c>
      <c r="E21">
        <f>INT(nyers_323!E21/2)+1</f>
        <v>20</v>
      </c>
      <c r="F21">
        <f>INT(nyers_323!F21/2)+1</f>
        <v>27</v>
      </c>
      <c r="G21">
        <f>INT(nyers_323!G21/2)+1</f>
        <v>154</v>
      </c>
      <c r="H21">
        <f>INT(nyers_323!H21/2)+1</f>
        <v>154</v>
      </c>
      <c r="I21">
        <f>INT(nyers_323!I21/2)+1</f>
        <v>143</v>
      </c>
      <c r="J21">
        <f>INT(nyers_323!J21/2)+1</f>
        <v>92</v>
      </c>
      <c r="K21">
        <f>INT(nyers_323!K21/2)+1</f>
        <v>156</v>
      </c>
      <c r="L21">
        <f>INT(nyers_323!L21/2)+1</f>
        <v>115</v>
      </c>
      <c r="M21">
        <f>INT(nyers_323!M21/2)+1</f>
        <v>21</v>
      </c>
      <c r="N21">
        <f>INT(nyers_323!N21/2)+1</f>
        <v>30</v>
      </c>
      <c r="O21">
        <f>nyers_323!O21</f>
        <v>1130</v>
      </c>
    </row>
    <row r="22" spans="1:15" x14ac:dyDescent="0.35">
      <c r="A22" s="1">
        <f>nyers_323!A22</f>
        <v>0.51666666666666672</v>
      </c>
      <c r="B22">
        <f>INT(nyers_323!B22/2)+1</f>
        <v>86</v>
      </c>
      <c r="C22">
        <f>INT(nyers_323!C22/2)+1</f>
        <v>161</v>
      </c>
      <c r="D22">
        <f>INT(nyers_323!D22/2)+1</f>
        <v>124</v>
      </c>
      <c r="E22">
        <f>INT(nyers_323!E22/2)+1</f>
        <v>155</v>
      </c>
      <c r="F22">
        <f>INT(nyers_323!F22/2)+1</f>
        <v>116</v>
      </c>
      <c r="G22">
        <f>INT(nyers_323!G22/2)+1</f>
        <v>16</v>
      </c>
      <c r="H22">
        <f>INT(nyers_323!H22/2)+1</f>
        <v>110</v>
      </c>
      <c r="I22">
        <f>INT(nyers_323!I22/2)+1</f>
        <v>29</v>
      </c>
      <c r="J22">
        <f>INT(nyers_323!J22/2)+1</f>
        <v>99</v>
      </c>
      <c r="K22">
        <f>INT(nyers_323!K22/2)+1</f>
        <v>75</v>
      </c>
      <c r="L22">
        <f>INT(nyers_323!L22/2)+1</f>
        <v>87</v>
      </c>
      <c r="M22">
        <f>INT(nyers_323!M22/2)+1</f>
        <v>79</v>
      </c>
      <c r="N22">
        <f>INT(nyers_323!N22/2)+1</f>
        <v>36</v>
      </c>
      <c r="O22">
        <f>nyers_323!O22</f>
        <v>1131</v>
      </c>
    </row>
    <row r="23" spans="1:15" x14ac:dyDescent="0.35">
      <c r="A23" s="1">
        <f>nyers_323!A23</f>
        <v>0.51736111111111105</v>
      </c>
      <c r="B23">
        <f>INT(nyers_323!B23/2)+1</f>
        <v>93</v>
      </c>
      <c r="C23">
        <f>INT(nyers_323!C23/2)+1</f>
        <v>42</v>
      </c>
      <c r="D23">
        <f>INT(nyers_323!D23/2)+1</f>
        <v>146</v>
      </c>
      <c r="E23">
        <f>INT(nyers_323!E23/2)+1</f>
        <v>158</v>
      </c>
      <c r="F23">
        <f>INT(nyers_323!F23/2)+1</f>
        <v>62</v>
      </c>
      <c r="G23">
        <f>INT(nyers_323!G23/2)+1</f>
        <v>58</v>
      </c>
      <c r="H23">
        <f>INT(nyers_323!H23/2)+1</f>
        <v>139</v>
      </c>
      <c r="I23">
        <f>INT(nyers_323!I23/2)+1</f>
        <v>41</v>
      </c>
      <c r="J23">
        <f>INT(nyers_323!J23/2)+1</f>
        <v>71</v>
      </c>
      <c r="K23">
        <f>INT(nyers_323!K23/2)+1</f>
        <v>89</v>
      </c>
      <c r="L23">
        <f>INT(nyers_323!L23/2)+1</f>
        <v>93</v>
      </c>
      <c r="M23">
        <f>INT(nyers_323!M23/2)+1</f>
        <v>58</v>
      </c>
      <c r="N23">
        <f>INT(nyers_323!N23/2)+1</f>
        <v>97</v>
      </c>
      <c r="O23">
        <f>nyers_323!O23</f>
        <v>1132</v>
      </c>
    </row>
    <row r="24" spans="1:15" x14ac:dyDescent="0.35">
      <c r="A24" s="1">
        <f>nyers_323!A24</f>
        <v>0.5180555555555556</v>
      </c>
      <c r="B24">
        <f>INT(nyers_323!B24/2)+1</f>
        <v>122</v>
      </c>
      <c r="C24">
        <f>INT(nyers_323!C24/2)+1</f>
        <v>86</v>
      </c>
      <c r="D24">
        <f>INT(nyers_323!D24/2)+1</f>
        <v>91</v>
      </c>
      <c r="E24">
        <f>INT(nyers_323!E24/2)+1</f>
        <v>127</v>
      </c>
      <c r="F24">
        <f>INT(nyers_323!F24/2)+1</f>
        <v>95</v>
      </c>
      <c r="G24">
        <f>INT(nyers_323!G24/2)+1</f>
        <v>152</v>
      </c>
      <c r="H24">
        <f>INT(nyers_323!H24/2)+1</f>
        <v>84</v>
      </c>
      <c r="I24">
        <f>INT(nyers_323!I24/2)+1</f>
        <v>162</v>
      </c>
      <c r="J24">
        <f>INT(nyers_323!J24/2)+1</f>
        <v>64</v>
      </c>
      <c r="K24">
        <f>INT(nyers_323!K24/2)+1</f>
        <v>65</v>
      </c>
      <c r="L24">
        <f>INT(nyers_323!L24/2)+1</f>
        <v>161</v>
      </c>
      <c r="M24">
        <f>INT(nyers_323!M24/2)+1</f>
        <v>149</v>
      </c>
      <c r="N24">
        <f>INT(nyers_323!N24/2)+1</f>
        <v>137</v>
      </c>
      <c r="O24">
        <f>nyers_323!O24</f>
        <v>1133</v>
      </c>
    </row>
    <row r="25" spans="1:15" x14ac:dyDescent="0.35">
      <c r="A25" s="1">
        <f>nyers_323!A25</f>
        <v>0.51874999999999993</v>
      </c>
      <c r="B25">
        <f>INT(nyers_323!B25/2)+1</f>
        <v>68</v>
      </c>
      <c r="C25">
        <f>INT(nyers_323!C25/2)+1</f>
        <v>144</v>
      </c>
      <c r="D25">
        <f>INT(nyers_323!D25/2)+1</f>
        <v>128</v>
      </c>
      <c r="E25">
        <f>INT(nyers_323!E25/2)+1</f>
        <v>65</v>
      </c>
      <c r="F25">
        <f>INT(nyers_323!F25/2)+1</f>
        <v>72</v>
      </c>
      <c r="G25">
        <f>INT(nyers_323!G25/2)+1</f>
        <v>97</v>
      </c>
      <c r="H25">
        <f>INT(nyers_323!H25/2)+1</f>
        <v>75</v>
      </c>
      <c r="I25">
        <f>INT(nyers_323!I25/2)+1</f>
        <v>146</v>
      </c>
      <c r="J25">
        <f>INT(nyers_323!J25/2)+1</f>
        <v>128</v>
      </c>
      <c r="K25">
        <f>INT(nyers_323!K25/2)+1</f>
        <v>80</v>
      </c>
      <c r="L25">
        <f>INT(nyers_323!L25/2)+1</f>
        <v>142</v>
      </c>
      <c r="M25">
        <f>INT(nyers_323!M25/2)+1</f>
        <v>116</v>
      </c>
      <c r="N25">
        <f>INT(nyers_323!N25/2)+1</f>
        <v>62</v>
      </c>
      <c r="O25">
        <f>nyers_323!O25</f>
        <v>1134</v>
      </c>
    </row>
    <row r="26" spans="1:15" x14ac:dyDescent="0.35">
      <c r="A26" s="1">
        <f>nyers_323!A26</f>
        <v>0.51944444444444449</v>
      </c>
      <c r="B26">
        <f>INT(nyers_323!B26/2)+1</f>
        <v>158</v>
      </c>
      <c r="C26">
        <f>INT(nyers_323!C26/2)+1</f>
        <v>77</v>
      </c>
      <c r="D26">
        <f>INT(nyers_323!D26/2)+1</f>
        <v>153</v>
      </c>
      <c r="E26">
        <f>INT(nyers_323!E26/2)+1</f>
        <v>135</v>
      </c>
      <c r="F26">
        <f>INT(nyers_323!F26/2)+1</f>
        <v>28</v>
      </c>
      <c r="G26">
        <f>INT(nyers_323!G26/2)+1</f>
        <v>35</v>
      </c>
      <c r="H26">
        <f>INT(nyers_323!H26/2)+1</f>
        <v>93</v>
      </c>
      <c r="I26">
        <f>INT(nyers_323!I26/2)+1</f>
        <v>137</v>
      </c>
      <c r="J26">
        <f>INT(nyers_323!J26/2)+1</f>
        <v>145</v>
      </c>
      <c r="K26">
        <f>INT(nyers_323!K26/2)+1</f>
        <v>116</v>
      </c>
      <c r="L26">
        <f>INT(nyers_323!L26/2)+1</f>
        <v>136</v>
      </c>
      <c r="M26">
        <f>INT(nyers_323!M26/2)+1</f>
        <v>96</v>
      </c>
      <c r="N26">
        <f>INT(nyers_323!N26/2)+1</f>
        <v>159</v>
      </c>
      <c r="O26">
        <f>nyers_323!O26</f>
        <v>1135</v>
      </c>
    </row>
    <row r="27" spans="1:15" x14ac:dyDescent="0.35">
      <c r="A27" s="1">
        <f>nyers_323!A27</f>
        <v>0.52013888888888882</v>
      </c>
      <c r="B27">
        <f>INT(nyers_323!B27/2)+1</f>
        <v>75</v>
      </c>
      <c r="C27">
        <f>INT(nyers_323!C27/2)+1</f>
        <v>26</v>
      </c>
      <c r="D27">
        <f>INT(nyers_323!D27/2)+1</f>
        <v>83</v>
      </c>
      <c r="E27">
        <f>INT(nyers_323!E27/2)+1</f>
        <v>13</v>
      </c>
      <c r="F27">
        <f>INT(nyers_323!F27/2)+1</f>
        <v>124</v>
      </c>
      <c r="G27">
        <f>INT(nyers_323!G27/2)+1</f>
        <v>122</v>
      </c>
      <c r="H27">
        <f>INT(nyers_323!H27/2)+1</f>
        <v>17</v>
      </c>
      <c r="I27">
        <f>INT(nyers_323!I27/2)+1</f>
        <v>40</v>
      </c>
      <c r="J27">
        <f>INT(nyers_323!J27/2)+1</f>
        <v>23</v>
      </c>
      <c r="K27">
        <f>INT(nyers_323!K27/2)+1</f>
        <v>4</v>
      </c>
      <c r="L27">
        <f>INT(nyers_323!L27/2)+1</f>
        <v>87</v>
      </c>
      <c r="M27">
        <f>INT(nyers_323!M27/2)+1</f>
        <v>26</v>
      </c>
      <c r="N27">
        <f>INT(nyers_323!N27/2)+1</f>
        <v>139</v>
      </c>
      <c r="O27">
        <f>nyers_323!O27</f>
        <v>1136</v>
      </c>
    </row>
    <row r="28" spans="1:15" x14ac:dyDescent="0.35">
      <c r="A28" s="1">
        <f>nyers_323!A28</f>
        <v>0.52083333333333337</v>
      </c>
      <c r="B28">
        <f>INT(nyers_323!B28/2)+1</f>
        <v>129</v>
      </c>
      <c r="C28">
        <f>INT(nyers_323!C28/2)+1</f>
        <v>17</v>
      </c>
      <c r="D28">
        <f>INT(nyers_323!D28/2)+1</f>
        <v>35</v>
      </c>
      <c r="E28">
        <f>INT(nyers_323!E28/2)+1</f>
        <v>118</v>
      </c>
      <c r="F28">
        <f>INT(nyers_323!F28/2)+1</f>
        <v>153</v>
      </c>
      <c r="G28">
        <f>INT(nyers_323!G28/2)+1</f>
        <v>60</v>
      </c>
      <c r="H28">
        <f>INT(nyers_323!H28/2)+1</f>
        <v>69</v>
      </c>
      <c r="I28">
        <f>INT(nyers_323!I28/2)+1</f>
        <v>69</v>
      </c>
      <c r="J28">
        <f>INT(nyers_323!J28/2)+1</f>
        <v>31</v>
      </c>
      <c r="K28">
        <f>INT(nyers_323!K28/2)+1</f>
        <v>122</v>
      </c>
      <c r="L28">
        <f>INT(nyers_323!L28/2)+1</f>
        <v>129</v>
      </c>
      <c r="M28">
        <f>INT(nyers_323!M28/2)+1</f>
        <v>41</v>
      </c>
      <c r="N28">
        <f>INT(nyers_323!N28/2)+1</f>
        <v>46</v>
      </c>
      <c r="O28">
        <f>nyers_323!O28</f>
        <v>1137</v>
      </c>
    </row>
    <row r="29" spans="1:15" x14ac:dyDescent="0.35">
      <c r="A29" s="1">
        <f>nyers_323!A29</f>
        <v>0.52152777777777781</v>
      </c>
      <c r="B29">
        <f>INT(nyers_323!B29/2)+1</f>
        <v>123</v>
      </c>
      <c r="C29">
        <f>INT(nyers_323!C29/2)+1</f>
        <v>147</v>
      </c>
      <c r="D29">
        <f>INT(nyers_323!D29/2)+1</f>
        <v>33</v>
      </c>
      <c r="E29">
        <f>INT(nyers_323!E29/2)+1</f>
        <v>5</v>
      </c>
      <c r="F29">
        <f>INT(nyers_323!F29/2)+1</f>
        <v>63</v>
      </c>
      <c r="G29">
        <f>INT(nyers_323!G29/2)+1</f>
        <v>143</v>
      </c>
      <c r="H29">
        <f>INT(nyers_323!H29/2)+1</f>
        <v>43</v>
      </c>
      <c r="I29">
        <f>INT(nyers_323!I29/2)+1</f>
        <v>27</v>
      </c>
      <c r="J29">
        <f>INT(nyers_323!J29/2)+1</f>
        <v>54</v>
      </c>
      <c r="K29">
        <f>INT(nyers_323!K29/2)+1</f>
        <v>15</v>
      </c>
      <c r="L29">
        <f>INT(nyers_323!L29/2)+1</f>
        <v>47</v>
      </c>
      <c r="M29">
        <f>INT(nyers_323!M29/2)+1</f>
        <v>64</v>
      </c>
      <c r="N29">
        <f>INT(nyers_323!N29/2)+1</f>
        <v>111</v>
      </c>
      <c r="O29">
        <f>nyers_323!O29</f>
        <v>1138</v>
      </c>
    </row>
    <row r="30" spans="1:15" x14ac:dyDescent="0.35">
      <c r="A30" s="1">
        <f>nyers_323!A30</f>
        <v>0.52222222222222225</v>
      </c>
      <c r="B30">
        <f>INT(nyers_323!B30/2)+1</f>
        <v>150</v>
      </c>
      <c r="C30">
        <f>INT(nyers_323!C30/2)+1</f>
        <v>150</v>
      </c>
      <c r="D30">
        <f>INT(nyers_323!D30/2)+1</f>
        <v>12</v>
      </c>
      <c r="E30">
        <f>INT(nyers_323!E30/2)+1</f>
        <v>105</v>
      </c>
      <c r="F30">
        <f>INT(nyers_323!F30/2)+1</f>
        <v>146</v>
      </c>
      <c r="G30">
        <f>INT(nyers_323!G30/2)+1</f>
        <v>136</v>
      </c>
      <c r="H30">
        <f>INT(nyers_323!H30/2)+1</f>
        <v>153</v>
      </c>
      <c r="I30">
        <f>INT(nyers_323!I30/2)+1</f>
        <v>144</v>
      </c>
      <c r="J30">
        <f>INT(nyers_323!J30/2)+1</f>
        <v>43</v>
      </c>
      <c r="K30">
        <f>INT(nyers_323!K30/2)+1</f>
        <v>102</v>
      </c>
      <c r="L30">
        <f>INT(nyers_323!L30/2)+1</f>
        <v>138</v>
      </c>
      <c r="M30">
        <f>INT(nyers_323!M30/2)+1</f>
        <v>16</v>
      </c>
      <c r="N30">
        <f>INT(nyers_323!N30/2)+1</f>
        <v>35</v>
      </c>
      <c r="O30">
        <f>nyers_323!O30</f>
        <v>1139</v>
      </c>
    </row>
    <row r="31" spans="1:15" x14ac:dyDescent="0.35">
      <c r="A31" s="1">
        <f>nyers_323!A31</f>
        <v>0.5229166666666667</v>
      </c>
      <c r="B31">
        <f>INT(nyers_323!B31/2)+1</f>
        <v>67</v>
      </c>
      <c r="C31">
        <f>INT(nyers_323!C31/2)+1</f>
        <v>137</v>
      </c>
      <c r="D31">
        <f>INT(nyers_323!D31/2)+1</f>
        <v>139</v>
      </c>
      <c r="E31">
        <f>INT(nyers_323!E31/2)+1</f>
        <v>57</v>
      </c>
      <c r="F31">
        <f>INT(nyers_323!F31/2)+1</f>
        <v>39</v>
      </c>
      <c r="G31">
        <f>INT(nyers_323!G31/2)+1</f>
        <v>131</v>
      </c>
      <c r="H31">
        <f>INT(nyers_323!H31/2)+1</f>
        <v>125</v>
      </c>
      <c r="I31">
        <f>INT(nyers_323!I31/2)+1</f>
        <v>15</v>
      </c>
      <c r="J31">
        <f>INT(nyers_323!J31/2)+1</f>
        <v>92</v>
      </c>
      <c r="K31">
        <f>INT(nyers_323!K31/2)+1</f>
        <v>61</v>
      </c>
      <c r="L31">
        <f>INT(nyers_323!L31/2)+1</f>
        <v>37</v>
      </c>
      <c r="M31">
        <f>INT(nyers_323!M31/2)+1</f>
        <v>122</v>
      </c>
      <c r="N31">
        <f>INT(nyers_323!N31/2)+1</f>
        <v>27</v>
      </c>
      <c r="O31">
        <f>nyers_323!O31</f>
        <v>1140</v>
      </c>
    </row>
    <row r="32" spans="1:15" x14ac:dyDescent="0.35">
      <c r="A32" s="1">
        <f>nyers_323!A32</f>
        <v>0.52361111111111114</v>
      </c>
      <c r="B32">
        <f>INT(nyers_323!B32/2)+1</f>
        <v>40</v>
      </c>
      <c r="C32">
        <f>INT(nyers_323!C32/2)+1</f>
        <v>156</v>
      </c>
      <c r="D32">
        <f>INT(nyers_323!D32/2)+1</f>
        <v>143</v>
      </c>
      <c r="E32">
        <f>INT(nyers_323!E32/2)+1</f>
        <v>87</v>
      </c>
      <c r="F32">
        <f>INT(nyers_323!F32/2)+1</f>
        <v>31</v>
      </c>
      <c r="G32">
        <f>INT(nyers_323!G32/2)+1</f>
        <v>146</v>
      </c>
      <c r="H32">
        <f>INT(nyers_323!H32/2)+1</f>
        <v>146</v>
      </c>
      <c r="I32">
        <f>INT(nyers_323!I32/2)+1</f>
        <v>36</v>
      </c>
      <c r="J32">
        <f>INT(nyers_323!J32/2)+1</f>
        <v>47</v>
      </c>
      <c r="K32">
        <f>INT(nyers_323!K32/2)+1</f>
        <v>143</v>
      </c>
      <c r="L32">
        <f>INT(nyers_323!L32/2)+1</f>
        <v>65</v>
      </c>
      <c r="M32">
        <f>INT(nyers_323!M32/2)+1</f>
        <v>93</v>
      </c>
      <c r="N32">
        <f>INT(nyers_323!N32/2)+1</f>
        <v>4</v>
      </c>
      <c r="O32">
        <f>nyers_323!O32</f>
        <v>1141</v>
      </c>
    </row>
    <row r="33" spans="1:15" x14ac:dyDescent="0.35">
      <c r="A33" s="1">
        <f>nyers_323!A33</f>
        <v>0.52430555555555558</v>
      </c>
      <c r="B33">
        <f>INT(nyers_323!B33/2)+1</f>
        <v>120</v>
      </c>
      <c r="C33">
        <f>INT(nyers_323!C33/2)+1</f>
        <v>109</v>
      </c>
      <c r="D33">
        <f>INT(nyers_323!D33/2)+1</f>
        <v>32</v>
      </c>
      <c r="E33">
        <f>INT(nyers_323!E33/2)+1</f>
        <v>110</v>
      </c>
      <c r="F33">
        <f>INT(nyers_323!F33/2)+1</f>
        <v>42</v>
      </c>
      <c r="G33">
        <f>INT(nyers_323!G33/2)+1</f>
        <v>77</v>
      </c>
      <c r="H33">
        <f>INT(nyers_323!H33/2)+1</f>
        <v>116</v>
      </c>
      <c r="I33">
        <f>INT(nyers_323!I33/2)+1</f>
        <v>130</v>
      </c>
      <c r="J33">
        <f>INT(nyers_323!J33/2)+1</f>
        <v>55</v>
      </c>
      <c r="K33">
        <f>INT(nyers_323!K33/2)+1</f>
        <v>25</v>
      </c>
      <c r="L33">
        <f>INT(nyers_323!L33/2)+1</f>
        <v>83</v>
      </c>
      <c r="M33">
        <f>INT(nyers_323!M33/2)+1</f>
        <v>141</v>
      </c>
      <c r="N33">
        <f>INT(nyers_323!N33/2)+1</f>
        <v>94</v>
      </c>
      <c r="O33">
        <f>nyers_323!O33</f>
        <v>1142</v>
      </c>
    </row>
    <row r="34" spans="1:15" x14ac:dyDescent="0.35">
      <c r="A34" s="1">
        <f>nyers_323!A34</f>
        <v>0.52500000000000002</v>
      </c>
      <c r="B34">
        <f>INT(nyers_323!B34/2)+1</f>
        <v>144</v>
      </c>
      <c r="C34">
        <f>INT(nyers_323!C34/2)+1</f>
        <v>139</v>
      </c>
      <c r="D34">
        <f>INT(nyers_323!D34/2)+1</f>
        <v>123</v>
      </c>
      <c r="E34">
        <f>INT(nyers_323!E34/2)+1</f>
        <v>8</v>
      </c>
      <c r="F34">
        <f>INT(nyers_323!F34/2)+1</f>
        <v>26</v>
      </c>
      <c r="G34">
        <f>INT(nyers_323!G34/2)+1</f>
        <v>52</v>
      </c>
      <c r="H34">
        <f>INT(nyers_323!H34/2)+1</f>
        <v>110</v>
      </c>
      <c r="I34">
        <f>INT(nyers_323!I34/2)+1</f>
        <v>152</v>
      </c>
      <c r="J34">
        <f>INT(nyers_323!J34/2)+1</f>
        <v>80</v>
      </c>
      <c r="K34">
        <f>INT(nyers_323!K34/2)+1</f>
        <v>12</v>
      </c>
      <c r="L34">
        <f>INT(nyers_323!L34/2)+1</f>
        <v>145</v>
      </c>
      <c r="M34">
        <f>INT(nyers_323!M34/2)+1</f>
        <v>125</v>
      </c>
      <c r="N34">
        <f>INT(nyers_323!N34/2)+1</f>
        <v>13</v>
      </c>
      <c r="O34">
        <f>nyers_323!O34</f>
        <v>1143</v>
      </c>
    </row>
    <row r="35" spans="1:15" x14ac:dyDescent="0.35">
      <c r="A35" s="1">
        <f>nyers_323!A35</f>
        <v>0.52569444444444446</v>
      </c>
      <c r="B35">
        <f>INT(nyers_323!B35/2)+1</f>
        <v>73</v>
      </c>
      <c r="C35">
        <f>INT(nyers_323!C35/2)+1</f>
        <v>129</v>
      </c>
      <c r="D35">
        <f>INT(nyers_323!D35/2)+1</f>
        <v>132</v>
      </c>
      <c r="E35">
        <f>INT(nyers_323!E35/2)+1</f>
        <v>53</v>
      </c>
      <c r="F35">
        <f>INT(nyers_323!F35/2)+1</f>
        <v>86</v>
      </c>
      <c r="G35">
        <f>INT(nyers_323!G35/2)+1</f>
        <v>29</v>
      </c>
      <c r="H35">
        <f>INT(nyers_323!H35/2)+1</f>
        <v>70</v>
      </c>
      <c r="I35">
        <f>INT(nyers_323!I35/2)+1</f>
        <v>122</v>
      </c>
      <c r="J35">
        <f>INT(nyers_323!J35/2)+1</f>
        <v>13</v>
      </c>
      <c r="K35">
        <f>INT(nyers_323!K35/2)+1</f>
        <v>95</v>
      </c>
      <c r="L35">
        <f>INT(nyers_323!L35/2)+1</f>
        <v>132</v>
      </c>
      <c r="M35">
        <f>INT(nyers_323!M35/2)+1</f>
        <v>75</v>
      </c>
      <c r="N35">
        <f>INT(nyers_323!N35/2)+1</f>
        <v>82</v>
      </c>
      <c r="O35">
        <f>nyers_323!O35</f>
        <v>1144</v>
      </c>
    </row>
    <row r="36" spans="1:15" x14ac:dyDescent="0.35">
      <c r="A36" s="1">
        <f>nyers_323!A36</f>
        <v>0.52638888888888891</v>
      </c>
      <c r="B36">
        <f>INT(nyers_323!B36/2)+1</f>
        <v>116</v>
      </c>
      <c r="C36">
        <f>INT(nyers_323!C36/2)+1</f>
        <v>135</v>
      </c>
      <c r="D36">
        <f>INT(nyers_323!D36/2)+1</f>
        <v>18</v>
      </c>
      <c r="E36">
        <f>INT(nyers_323!E36/2)+1</f>
        <v>125</v>
      </c>
      <c r="F36">
        <f>INT(nyers_323!F36/2)+1</f>
        <v>14</v>
      </c>
      <c r="G36">
        <f>INT(nyers_323!G36/2)+1</f>
        <v>90</v>
      </c>
      <c r="H36">
        <f>INT(nyers_323!H36/2)+1</f>
        <v>57</v>
      </c>
      <c r="I36">
        <f>INT(nyers_323!I36/2)+1</f>
        <v>63</v>
      </c>
      <c r="J36">
        <f>INT(nyers_323!J36/2)+1</f>
        <v>62</v>
      </c>
      <c r="K36">
        <f>INT(nyers_323!K36/2)+1</f>
        <v>58</v>
      </c>
      <c r="L36">
        <f>INT(nyers_323!L36/2)+1</f>
        <v>149</v>
      </c>
      <c r="M36">
        <f>INT(nyers_323!M36/2)+1</f>
        <v>14</v>
      </c>
      <c r="N36">
        <f>INT(nyers_323!N36/2)+1</f>
        <v>88</v>
      </c>
      <c r="O36">
        <f>nyers_323!O36</f>
        <v>1145</v>
      </c>
    </row>
    <row r="37" spans="1:15" x14ac:dyDescent="0.35">
      <c r="A37" s="1">
        <f>nyers_323!A37</f>
        <v>0.52708333333333335</v>
      </c>
      <c r="B37">
        <f>INT(nyers_323!B37/2)+1</f>
        <v>65</v>
      </c>
      <c r="C37">
        <f>INT(nyers_323!C37/2)+1</f>
        <v>110</v>
      </c>
      <c r="D37">
        <f>INT(nyers_323!D37/2)+1</f>
        <v>122</v>
      </c>
      <c r="E37">
        <f>INT(nyers_323!E37/2)+1</f>
        <v>90</v>
      </c>
      <c r="F37">
        <f>INT(nyers_323!F37/2)+1</f>
        <v>102</v>
      </c>
      <c r="G37">
        <f>INT(nyers_323!G37/2)+1</f>
        <v>144</v>
      </c>
      <c r="H37">
        <f>INT(nyers_323!H37/2)+1</f>
        <v>134</v>
      </c>
      <c r="I37">
        <f>INT(nyers_323!I37/2)+1</f>
        <v>43</v>
      </c>
      <c r="J37">
        <f>INT(nyers_323!J37/2)+1</f>
        <v>90</v>
      </c>
      <c r="K37">
        <f>INT(nyers_323!K37/2)+1</f>
        <v>114</v>
      </c>
      <c r="L37">
        <f>INT(nyers_323!L37/2)+1</f>
        <v>128</v>
      </c>
      <c r="M37">
        <f>INT(nyers_323!M37/2)+1</f>
        <v>153</v>
      </c>
      <c r="N37">
        <f>INT(nyers_323!N37/2)+1</f>
        <v>130</v>
      </c>
      <c r="O37">
        <f>nyers_323!O37</f>
        <v>1146</v>
      </c>
    </row>
    <row r="38" spans="1:15" x14ac:dyDescent="0.35">
      <c r="A38" s="1">
        <f>nyers_323!A38</f>
        <v>0.52777777777777779</v>
      </c>
      <c r="B38">
        <f>INT(nyers_323!B38/2)+1</f>
        <v>152</v>
      </c>
      <c r="C38">
        <f>INT(nyers_323!C38/2)+1</f>
        <v>62</v>
      </c>
      <c r="D38">
        <f>INT(nyers_323!D38/2)+1</f>
        <v>107</v>
      </c>
      <c r="E38">
        <f>INT(nyers_323!E38/2)+1</f>
        <v>132</v>
      </c>
      <c r="F38">
        <f>INT(nyers_323!F38/2)+1</f>
        <v>50</v>
      </c>
      <c r="G38">
        <f>INT(nyers_323!G38/2)+1</f>
        <v>138</v>
      </c>
      <c r="H38">
        <f>INT(nyers_323!H38/2)+1</f>
        <v>26</v>
      </c>
      <c r="I38">
        <f>INT(nyers_323!I38/2)+1</f>
        <v>75</v>
      </c>
      <c r="J38">
        <f>INT(nyers_323!J38/2)+1</f>
        <v>95</v>
      </c>
      <c r="K38">
        <f>INT(nyers_323!K38/2)+1</f>
        <v>57</v>
      </c>
      <c r="L38">
        <f>INT(nyers_323!L38/2)+1</f>
        <v>18</v>
      </c>
      <c r="M38">
        <f>INT(nyers_323!M38/2)+1</f>
        <v>38</v>
      </c>
      <c r="N38">
        <f>INT(nyers_323!N38/2)+1</f>
        <v>44</v>
      </c>
      <c r="O38">
        <f>nyers_323!O38</f>
        <v>1147</v>
      </c>
    </row>
    <row r="39" spans="1:15" x14ac:dyDescent="0.35">
      <c r="A39" s="1">
        <f>nyers_323!A39</f>
        <v>0.52847222222222223</v>
      </c>
      <c r="B39">
        <f>INT(nyers_323!B39/2)+1</f>
        <v>67</v>
      </c>
      <c r="C39">
        <f>INT(nyers_323!C39/2)+1</f>
        <v>102</v>
      </c>
      <c r="D39">
        <f>INT(nyers_323!D39/2)+1</f>
        <v>137</v>
      </c>
      <c r="E39">
        <f>INT(nyers_323!E39/2)+1</f>
        <v>115</v>
      </c>
      <c r="F39">
        <f>INT(nyers_323!F39/2)+1</f>
        <v>84</v>
      </c>
      <c r="G39">
        <f>INT(nyers_323!G39/2)+1</f>
        <v>20</v>
      </c>
      <c r="H39">
        <f>INT(nyers_323!H39/2)+1</f>
        <v>155</v>
      </c>
      <c r="I39">
        <f>INT(nyers_323!I39/2)+1</f>
        <v>32</v>
      </c>
      <c r="J39">
        <f>INT(nyers_323!J39/2)+1</f>
        <v>58</v>
      </c>
      <c r="K39">
        <f>INT(nyers_323!K39/2)+1</f>
        <v>97</v>
      </c>
      <c r="L39">
        <f>INT(nyers_323!L39/2)+1</f>
        <v>23</v>
      </c>
      <c r="M39">
        <f>INT(nyers_323!M39/2)+1</f>
        <v>42</v>
      </c>
      <c r="N39">
        <f>INT(nyers_323!N39/2)+1</f>
        <v>31</v>
      </c>
      <c r="O39">
        <f>nyers_323!O39</f>
        <v>1148</v>
      </c>
    </row>
    <row r="40" spans="1:15" x14ac:dyDescent="0.35">
      <c r="A40" s="1">
        <f>nyers_323!A40</f>
        <v>0.52916666666666667</v>
      </c>
      <c r="B40">
        <f>INT(nyers_323!B40/2)+1</f>
        <v>32</v>
      </c>
      <c r="C40">
        <f>INT(nyers_323!C40/2)+1</f>
        <v>136</v>
      </c>
      <c r="D40">
        <f>INT(nyers_323!D40/2)+1</f>
        <v>86</v>
      </c>
      <c r="E40">
        <f>INT(nyers_323!E40/2)+1</f>
        <v>12</v>
      </c>
      <c r="F40">
        <f>INT(nyers_323!F40/2)+1</f>
        <v>132</v>
      </c>
      <c r="G40">
        <f>INT(nyers_323!G40/2)+1</f>
        <v>79</v>
      </c>
      <c r="H40">
        <f>INT(nyers_323!H40/2)+1</f>
        <v>142</v>
      </c>
      <c r="I40">
        <f>INT(nyers_323!I40/2)+1</f>
        <v>52</v>
      </c>
      <c r="J40">
        <f>INT(nyers_323!J40/2)+1</f>
        <v>133</v>
      </c>
      <c r="K40">
        <f>INT(nyers_323!K40/2)+1</f>
        <v>33</v>
      </c>
      <c r="L40">
        <f>INT(nyers_323!L40/2)+1</f>
        <v>136</v>
      </c>
      <c r="M40">
        <f>INT(nyers_323!M40/2)+1</f>
        <v>114</v>
      </c>
      <c r="N40">
        <f>INT(nyers_323!N40/2)+1</f>
        <v>48</v>
      </c>
      <c r="O40">
        <f>nyers_323!O40</f>
        <v>1149</v>
      </c>
    </row>
    <row r="41" spans="1:15" x14ac:dyDescent="0.35">
      <c r="A41" s="1">
        <f>nyers_323!A41</f>
        <v>0.52986111111111112</v>
      </c>
      <c r="B41">
        <f>INT(nyers_323!B41/2)+1</f>
        <v>121</v>
      </c>
      <c r="C41">
        <f>INT(nyers_323!C41/2)+1</f>
        <v>5</v>
      </c>
      <c r="D41">
        <f>INT(nyers_323!D41/2)+1</f>
        <v>145</v>
      </c>
      <c r="E41">
        <f>INT(nyers_323!E41/2)+1</f>
        <v>68</v>
      </c>
      <c r="F41">
        <f>INT(nyers_323!F41/2)+1</f>
        <v>137</v>
      </c>
      <c r="G41">
        <f>INT(nyers_323!G41/2)+1</f>
        <v>48</v>
      </c>
      <c r="H41">
        <f>INT(nyers_323!H41/2)+1</f>
        <v>31</v>
      </c>
      <c r="I41">
        <f>INT(nyers_323!I41/2)+1</f>
        <v>47</v>
      </c>
      <c r="J41">
        <f>INT(nyers_323!J41/2)+1</f>
        <v>106</v>
      </c>
      <c r="K41">
        <f>INT(nyers_323!K41/2)+1</f>
        <v>63</v>
      </c>
      <c r="L41">
        <f>INT(nyers_323!L41/2)+1</f>
        <v>151</v>
      </c>
      <c r="M41">
        <f>INT(nyers_323!M41/2)+1</f>
        <v>140</v>
      </c>
      <c r="N41">
        <f>INT(nyers_323!N41/2)+1</f>
        <v>125</v>
      </c>
      <c r="O41">
        <f>nyers_323!O41</f>
        <v>1150</v>
      </c>
    </row>
    <row r="42" spans="1:15" x14ac:dyDescent="0.35">
      <c r="A42" s="1">
        <f>nyers_323!A42</f>
        <v>0.53055555555555556</v>
      </c>
      <c r="B42">
        <f>INT(nyers_323!B42/2)+1</f>
        <v>2</v>
      </c>
      <c r="C42">
        <f>INT(nyers_323!C42/2)+1</f>
        <v>89</v>
      </c>
      <c r="D42">
        <f>INT(nyers_323!D42/2)+1</f>
        <v>70</v>
      </c>
      <c r="E42">
        <f>INT(nyers_323!E42/2)+1</f>
        <v>59</v>
      </c>
      <c r="F42">
        <f>INT(nyers_323!F42/2)+1</f>
        <v>25</v>
      </c>
      <c r="G42">
        <f>INT(nyers_323!G42/2)+1</f>
        <v>47</v>
      </c>
      <c r="H42">
        <f>INT(nyers_323!H42/2)+1</f>
        <v>38</v>
      </c>
      <c r="I42">
        <f>INT(nyers_323!I42/2)+1</f>
        <v>154</v>
      </c>
      <c r="J42">
        <f>INT(nyers_323!J42/2)+1</f>
        <v>133</v>
      </c>
      <c r="K42">
        <f>INT(nyers_323!K42/2)+1</f>
        <v>21</v>
      </c>
      <c r="L42">
        <f>INT(nyers_323!L42/2)+1</f>
        <v>30</v>
      </c>
      <c r="M42">
        <f>INT(nyers_323!M42/2)+1</f>
        <v>9</v>
      </c>
      <c r="N42">
        <f>INT(nyers_323!N42/2)+1</f>
        <v>35</v>
      </c>
      <c r="O42">
        <f>nyers_323!O42</f>
        <v>1151</v>
      </c>
    </row>
    <row r="43" spans="1:15" x14ac:dyDescent="0.35">
      <c r="A43" s="1">
        <f>nyers_323!A43</f>
        <v>0.53125</v>
      </c>
      <c r="B43">
        <f>INT(nyers_323!B43/2)+1</f>
        <v>25</v>
      </c>
      <c r="C43">
        <f>INT(nyers_323!C43/2)+1</f>
        <v>106</v>
      </c>
      <c r="D43">
        <f>INT(nyers_323!D43/2)+1</f>
        <v>75</v>
      </c>
      <c r="E43">
        <f>INT(nyers_323!E43/2)+1</f>
        <v>43</v>
      </c>
      <c r="F43">
        <f>INT(nyers_323!F43/2)+1</f>
        <v>41</v>
      </c>
      <c r="G43">
        <f>INT(nyers_323!G43/2)+1</f>
        <v>140</v>
      </c>
      <c r="H43">
        <f>INT(nyers_323!H43/2)+1</f>
        <v>124</v>
      </c>
      <c r="I43">
        <f>INT(nyers_323!I43/2)+1</f>
        <v>129</v>
      </c>
      <c r="J43">
        <f>INT(nyers_323!J43/2)+1</f>
        <v>74</v>
      </c>
      <c r="K43">
        <f>INT(nyers_323!K43/2)+1</f>
        <v>67</v>
      </c>
      <c r="L43">
        <f>INT(nyers_323!L43/2)+1</f>
        <v>25</v>
      </c>
      <c r="M43">
        <f>INT(nyers_323!M43/2)+1</f>
        <v>16</v>
      </c>
      <c r="N43">
        <f>INT(nyers_323!N43/2)+1</f>
        <v>12</v>
      </c>
      <c r="O43">
        <f>nyers_323!O43</f>
        <v>1152</v>
      </c>
    </row>
    <row r="44" spans="1:15" x14ac:dyDescent="0.35">
      <c r="A44" s="1">
        <f>nyers_323!A44</f>
        <v>0.53194444444444444</v>
      </c>
      <c r="B44">
        <f>INT(nyers_323!B44/2)+1</f>
        <v>40</v>
      </c>
      <c r="C44">
        <f>INT(nyers_323!C44/2)+1</f>
        <v>123</v>
      </c>
      <c r="D44">
        <f>INT(nyers_323!D44/2)+1</f>
        <v>34</v>
      </c>
      <c r="E44">
        <f>INT(nyers_323!E44/2)+1</f>
        <v>49</v>
      </c>
      <c r="F44">
        <f>INT(nyers_323!F44/2)+1</f>
        <v>6</v>
      </c>
      <c r="G44">
        <f>INT(nyers_323!G44/2)+1</f>
        <v>134</v>
      </c>
      <c r="H44">
        <f>INT(nyers_323!H44/2)+1</f>
        <v>18</v>
      </c>
      <c r="I44">
        <f>INT(nyers_323!I44/2)+1</f>
        <v>12</v>
      </c>
      <c r="J44">
        <f>INT(nyers_323!J44/2)+1</f>
        <v>127</v>
      </c>
      <c r="K44">
        <f>INT(nyers_323!K44/2)+1</f>
        <v>31</v>
      </c>
      <c r="L44">
        <f>INT(nyers_323!L44/2)+1</f>
        <v>49</v>
      </c>
      <c r="M44">
        <f>INT(nyers_323!M44/2)+1</f>
        <v>104</v>
      </c>
      <c r="N44">
        <f>INT(nyers_323!N44/2)+1</f>
        <v>32</v>
      </c>
      <c r="O44">
        <f>nyers_323!O44</f>
        <v>1153</v>
      </c>
    </row>
    <row r="45" spans="1:15" x14ac:dyDescent="0.35">
      <c r="A45" s="1">
        <f>nyers_323!A45</f>
        <v>0.53263888888888888</v>
      </c>
      <c r="B45">
        <f>INT(nyers_323!B45/2)+1</f>
        <v>8</v>
      </c>
      <c r="C45">
        <f>INT(nyers_323!C45/2)+1</f>
        <v>142</v>
      </c>
      <c r="D45">
        <f>INT(nyers_323!D45/2)+1</f>
        <v>61</v>
      </c>
      <c r="E45">
        <f>INT(nyers_323!E45/2)+1</f>
        <v>66</v>
      </c>
      <c r="F45">
        <f>INT(nyers_323!F45/2)+1</f>
        <v>33</v>
      </c>
      <c r="G45">
        <f>INT(nyers_323!G45/2)+1</f>
        <v>11</v>
      </c>
      <c r="H45">
        <f>INT(nyers_323!H45/2)+1</f>
        <v>78</v>
      </c>
      <c r="I45">
        <f>INT(nyers_323!I45/2)+1</f>
        <v>1</v>
      </c>
      <c r="J45">
        <f>INT(nyers_323!J45/2)+1</f>
        <v>12</v>
      </c>
      <c r="K45">
        <f>INT(nyers_323!K45/2)+1</f>
        <v>161</v>
      </c>
      <c r="L45">
        <f>INT(nyers_323!L45/2)+1</f>
        <v>30</v>
      </c>
      <c r="M45">
        <f>INT(nyers_323!M45/2)+1</f>
        <v>97</v>
      </c>
      <c r="N45">
        <f>INT(nyers_323!N45/2)+1</f>
        <v>76</v>
      </c>
      <c r="O45">
        <f>nyers_323!O45</f>
        <v>1154</v>
      </c>
    </row>
    <row r="46" spans="1:15" x14ac:dyDescent="0.35">
      <c r="A46" s="1">
        <f>nyers_323!A46</f>
        <v>0.53333333333333333</v>
      </c>
      <c r="B46">
        <f>INT(nyers_323!B46/2)+1</f>
        <v>43</v>
      </c>
      <c r="C46">
        <f>INT(nyers_323!C46/2)+1</f>
        <v>55</v>
      </c>
      <c r="D46">
        <f>INT(nyers_323!D46/2)+1</f>
        <v>32</v>
      </c>
      <c r="E46">
        <f>INT(nyers_323!E46/2)+1</f>
        <v>142</v>
      </c>
      <c r="F46">
        <f>INT(nyers_323!F46/2)+1</f>
        <v>24</v>
      </c>
      <c r="G46">
        <f>INT(nyers_323!G46/2)+1</f>
        <v>94</v>
      </c>
      <c r="H46">
        <f>INT(nyers_323!H46/2)+1</f>
        <v>136</v>
      </c>
      <c r="I46">
        <f>INT(nyers_323!I46/2)+1</f>
        <v>2</v>
      </c>
      <c r="J46">
        <f>INT(nyers_323!J46/2)+1</f>
        <v>67</v>
      </c>
      <c r="K46">
        <f>INT(nyers_323!K46/2)+1</f>
        <v>106</v>
      </c>
      <c r="L46">
        <f>INT(nyers_323!L46/2)+1</f>
        <v>112</v>
      </c>
      <c r="M46">
        <f>INT(nyers_323!M46/2)+1</f>
        <v>110</v>
      </c>
      <c r="N46">
        <f>INT(nyers_323!N46/2)+1</f>
        <v>81</v>
      </c>
      <c r="O46">
        <f>nyers_323!O46</f>
        <v>1155</v>
      </c>
    </row>
    <row r="47" spans="1:15" x14ac:dyDescent="0.35">
      <c r="A47" s="1">
        <f>nyers_323!A47</f>
        <v>0.53402777777777777</v>
      </c>
      <c r="B47">
        <f>INT(nyers_323!B47/2)+1</f>
        <v>17</v>
      </c>
      <c r="C47">
        <f>INT(nyers_323!C47/2)+1</f>
        <v>20</v>
      </c>
      <c r="D47">
        <f>INT(nyers_323!D47/2)+1</f>
        <v>71</v>
      </c>
      <c r="E47">
        <f>INT(nyers_323!E47/2)+1</f>
        <v>57</v>
      </c>
      <c r="F47">
        <f>INT(nyers_323!F47/2)+1</f>
        <v>151</v>
      </c>
      <c r="G47">
        <f>INT(nyers_323!G47/2)+1</f>
        <v>95</v>
      </c>
      <c r="H47">
        <f>INT(nyers_323!H47/2)+1</f>
        <v>80</v>
      </c>
      <c r="I47">
        <f>INT(nyers_323!I47/2)+1</f>
        <v>61</v>
      </c>
      <c r="J47">
        <f>INT(nyers_323!J47/2)+1</f>
        <v>107</v>
      </c>
      <c r="K47">
        <f>INT(nyers_323!K47/2)+1</f>
        <v>82</v>
      </c>
      <c r="L47">
        <f>INT(nyers_323!L47/2)+1</f>
        <v>150</v>
      </c>
      <c r="M47">
        <f>INT(nyers_323!M47/2)+1</f>
        <v>72</v>
      </c>
      <c r="N47">
        <f>INT(nyers_323!N47/2)+1</f>
        <v>43</v>
      </c>
      <c r="O47">
        <f>nyers_323!O47</f>
        <v>1156</v>
      </c>
    </row>
    <row r="48" spans="1:15" x14ac:dyDescent="0.35">
      <c r="A48" s="1">
        <f>nyers_323!A48</f>
        <v>0.53472222222222221</v>
      </c>
      <c r="B48">
        <f>INT(nyers_323!B48/2)+1</f>
        <v>31</v>
      </c>
      <c r="C48">
        <f>INT(nyers_323!C48/2)+1</f>
        <v>74</v>
      </c>
      <c r="D48">
        <f>INT(nyers_323!D48/2)+1</f>
        <v>46</v>
      </c>
      <c r="E48">
        <f>INT(nyers_323!E48/2)+1</f>
        <v>1</v>
      </c>
      <c r="F48">
        <f>INT(nyers_323!F48/2)+1</f>
        <v>16</v>
      </c>
      <c r="G48">
        <f>INT(nyers_323!G48/2)+1</f>
        <v>16</v>
      </c>
      <c r="H48">
        <f>INT(nyers_323!H48/2)+1</f>
        <v>99</v>
      </c>
      <c r="I48">
        <f>INT(nyers_323!I48/2)+1</f>
        <v>159</v>
      </c>
      <c r="J48">
        <f>INT(nyers_323!J48/2)+1</f>
        <v>141</v>
      </c>
      <c r="K48">
        <f>INT(nyers_323!K48/2)+1</f>
        <v>43</v>
      </c>
      <c r="L48">
        <f>INT(nyers_323!L48/2)+1</f>
        <v>134</v>
      </c>
      <c r="M48">
        <f>INT(nyers_323!M48/2)+1</f>
        <v>88</v>
      </c>
      <c r="N48">
        <f>INT(nyers_323!N48/2)+1</f>
        <v>19</v>
      </c>
      <c r="O48">
        <f>nyers_323!O48</f>
        <v>1157</v>
      </c>
    </row>
    <row r="49" spans="1:15" x14ac:dyDescent="0.35">
      <c r="A49" s="1">
        <f>nyers_323!A49</f>
        <v>0.53541666666666665</v>
      </c>
      <c r="B49">
        <f>INT(nyers_323!B49/2)+1</f>
        <v>27</v>
      </c>
      <c r="C49">
        <f>INT(nyers_323!C49/2)+1</f>
        <v>108</v>
      </c>
      <c r="D49">
        <f>INT(nyers_323!D49/2)+1</f>
        <v>50</v>
      </c>
      <c r="E49">
        <f>INT(nyers_323!E49/2)+1</f>
        <v>45</v>
      </c>
      <c r="F49">
        <f>INT(nyers_323!F49/2)+1</f>
        <v>15</v>
      </c>
      <c r="G49">
        <f>INT(nyers_323!G49/2)+1</f>
        <v>10</v>
      </c>
      <c r="H49">
        <f>INT(nyers_323!H49/2)+1</f>
        <v>53</v>
      </c>
      <c r="I49">
        <f>INT(nyers_323!I49/2)+1</f>
        <v>58</v>
      </c>
      <c r="J49">
        <f>INT(nyers_323!J49/2)+1</f>
        <v>70</v>
      </c>
      <c r="K49">
        <f>INT(nyers_323!K49/2)+1</f>
        <v>30</v>
      </c>
      <c r="L49">
        <f>INT(nyers_323!L49/2)+1</f>
        <v>119</v>
      </c>
      <c r="M49">
        <f>INT(nyers_323!M49/2)+1</f>
        <v>51</v>
      </c>
      <c r="N49">
        <f>INT(nyers_323!N49/2)+1</f>
        <v>33</v>
      </c>
      <c r="O49">
        <f>nyers_323!O49</f>
        <v>1158</v>
      </c>
    </row>
    <row r="50" spans="1:15" x14ac:dyDescent="0.35">
      <c r="A50" s="1">
        <f>nyers_323!A50</f>
        <v>0.53611111111111109</v>
      </c>
      <c r="B50">
        <f>INT(nyers_323!B50/2)+1</f>
        <v>159</v>
      </c>
      <c r="C50">
        <f>INT(nyers_323!C50/2)+1</f>
        <v>159</v>
      </c>
      <c r="D50">
        <f>INT(nyers_323!D50/2)+1</f>
        <v>158</v>
      </c>
      <c r="E50">
        <f>INT(nyers_323!E50/2)+1</f>
        <v>84</v>
      </c>
      <c r="F50">
        <f>INT(nyers_323!F50/2)+1</f>
        <v>116</v>
      </c>
      <c r="G50">
        <f>INT(nyers_323!G50/2)+1</f>
        <v>84</v>
      </c>
      <c r="H50">
        <f>INT(nyers_323!H50/2)+1</f>
        <v>152</v>
      </c>
      <c r="I50">
        <f>INT(nyers_323!I50/2)+1</f>
        <v>109</v>
      </c>
      <c r="J50">
        <f>INT(nyers_323!J50/2)+1</f>
        <v>105</v>
      </c>
      <c r="K50">
        <f>INT(nyers_323!K50/2)+1</f>
        <v>35</v>
      </c>
      <c r="L50">
        <f>INT(nyers_323!L50/2)+1</f>
        <v>109</v>
      </c>
      <c r="M50">
        <f>INT(nyers_323!M50/2)+1</f>
        <v>100</v>
      </c>
      <c r="N50">
        <f>INT(nyers_323!N50/2)+1</f>
        <v>65</v>
      </c>
      <c r="O50">
        <f>nyers_323!O50</f>
        <v>1159</v>
      </c>
    </row>
    <row r="51" spans="1:15" x14ac:dyDescent="0.35">
      <c r="A51" s="1">
        <f>nyers_323!A51</f>
        <v>0.53680555555555554</v>
      </c>
      <c r="B51">
        <f>INT(nyers_323!B51/2)+1</f>
        <v>16</v>
      </c>
      <c r="C51">
        <f>INT(nyers_323!C51/2)+1</f>
        <v>85</v>
      </c>
      <c r="D51">
        <f>INT(nyers_323!D51/2)+1</f>
        <v>75</v>
      </c>
      <c r="E51">
        <f>INT(nyers_323!E51/2)+1</f>
        <v>129</v>
      </c>
      <c r="F51">
        <f>INT(nyers_323!F51/2)+1</f>
        <v>8</v>
      </c>
      <c r="G51">
        <f>INT(nyers_323!G51/2)+1</f>
        <v>50</v>
      </c>
      <c r="H51">
        <f>INT(nyers_323!H51/2)+1</f>
        <v>100</v>
      </c>
      <c r="I51">
        <f>INT(nyers_323!I51/2)+1</f>
        <v>70</v>
      </c>
      <c r="J51">
        <f>INT(nyers_323!J51/2)+1</f>
        <v>15</v>
      </c>
      <c r="K51">
        <f>INT(nyers_323!K51/2)+1</f>
        <v>49</v>
      </c>
      <c r="L51">
        <f>INT(nyers_323!L51/2)+1</f>
        <v>55</v>
      </c>
      <c r="M51">
        <f>INT(nyers_323!M51/2)+1</f>
        <v>149</v>
      </c>
      <c r="N51">
        <f>INT(nyers_323!N51/2)+1</f>
        <v>61</v>
      </c>
      <c r="O51">
        <f>nyers_323!O51</f>
        <v>1160</v>
      </c>
    </row>
    <row r="52" spans="1:15" x14ac:dyDescent="0.35">
      <c r="A52" s="1">
        <f>nyers_323!A52</f>
        <v>0.53749999999999998</v>
      </c>
      <c r="B52">
        <f>INT(nyers_323!B52/2)+1</f>
        <v>6</v>
      </c>
      <c r="C52">
        <f>INT(nyers_323!C52/2)+1</f>
        <v>75</v>
      </c>
      <c r="D52">
        <f>INT(nyers_323!D52/2)+1</f>
        <v>103</v>
      </c>
      <c r="E52">
        <f>INT(nyers_323!E52/2)+1</f>
        <v>144</v>
      </c>
      <c r="F52">
        <f>INT(nyers_323!F52/2)+1</f>
        <v>82</v>
      </c>
      <c r="G52">
        <f>INT(nyers_323!G52/2)+1</f>
        <v>7</v>
      </c>
      <c r="H52">
        <f>INT(nyers_323!H52/2)+1</f>
        <v>54</v>
      </c>
      <c r="I52">
        <f>INT(nyers_323!I52/2)+1</f>
        <v>156</v>
      </c>
      <c r="J52">
        <f>INT(nyers_323!J52/2)+1</f>
        <v>118</v>
      </c>
      <c r="K52">
        <f>INT(nyers_323!K52/2)+1</f>
        <v>48</v>
      </c>
      <c r="L52">
        <f>INT(nyers_323!L52/2)+1</f>
        <v>128</v>
      </c>
      <c r="M52">
        <f>INT(nyers_323!M52/2)+1</f>
        <v>139</v>
      </c>
      <c r="N52">
        <f>INT(nyers_323!N52/2)+1</f>
        <v>124</v>
      </c>
      <c r="O52">
        <f>nyers_323!O52</f>
        <v>1161</v>
      </c>
    </row>
    <row r="53" spans="1:15" x14ac:dyDescent="0.35">
      <c r="A53" s="1">
        <f>nyers_323!A53</f>
        <v>0.53819444444444442</v>
      </c>
      <c r="B53">
        <f>INT(nyers_323!B53/2)+1</f>
        <v>143</v>
      </c>
      <c r="C53">
        <f>INT(nyers_323!C53/2)+1</f>
        <v>156</v>
      </c>
      <c r="D53">
        <f>INT(nyers_323!D53/2)+1</f>
        <v>26</v>
      </c>
      <c r="E53">
        <f>INT(nyers_323!E53/2)+1</f>
        <v>159</v>
      </c>
      <c r="F53">
        <f>INT(nyers_323!F53/2)+1</f>
        <v>95</v>
      </c>
      <c r="G53">
        <f>INT(nyers_323!G53/2)+1</f>
        <v>28</v>
      </c>
      <c r="H53">
        <f>INT(nyers_323!H53/2)+1</f>
        <v>135</v>
      </c>
      <c r="I53">
        <f>INT(nyers_323!I53/2)+1</f>
        <v>21</v>
      </c>
      <c r="J53">
        <f>INT(nyers_323!J53/2)+1</f>
        <v>125</v>
      </c>
      <c r="K53">
        <f>INT(nyers_323!K53/2)+1</f>
        <v>144</v>
      </c>
      <c r="L53">
        <f>INT(nyers_323!L53/2)+1</f>
        <v>154</v>
      </c>
      <c r="M53">
        <f>INT(nyers_323!M53/2)+1</f>
        <v>93</v>
      </c>
      <c r="N53">
        <f>INT(nyers_323!N53/2)+1</f>
        <v>105</v>
      </c>
      <c r="O53">
        <f>nyers_323!O53</f>
        <v>1162</v>
      </c>
    </row>
    <row r="54" spans="1:15" x14ac:dyDescent="0.35">
      <c r="A54" s="1">
        <f>nyers_323!A54</f>
        <v>0.53888888888888886</v>
      </c>
      <c r="B54">
        <f>INT(nyers_323!B54/2)+1</f>
        <v>7</v>
      </c>
      <c r="C54">
        <f>INT(nyers_323!C54/2)+1</f>
        <v>34</v>
      </c>
      <c r="D54">
        <f>INT(nyers_323!D54/2)+1</f>
        <v>38</v>
      </c>
      <c r="E54">
        <f>INT(nyers_323!E54/2)+1</f>
        <v>154</v>
      </c>
      <c r="F54">
        <f>INT(nyers_323!F54/2)+1</f>
        <v>38</v>
      </c>
      <c r="G54">
        <f>INT(nyers_323!G54/2)+1</f>
        <v>105</v>
      </c>
      <c r="H54">
        <f>INT(nyers_323!H54/2)+1</f>
        <v>69</v>
      </c>
      <c r="I54">
        <f>INT(nyers_323!I54/2)+1</f>
        <v>103</v>
      </c>
      <c r="J54">
        <f>INT(nyers_323!J54/2)+1</f>
        <v>69</v>
      </c>
      <c r="K54">
        <f>INT(nyers_323!K54/2)+1</f>
        <v>79</v>
      </c>
      <c r="L54">
        <f>INT(nyers_323!L54/2)+1</f>
        <v>123</v>
      </c>
      <c r="M54">
        <f>INT(nyers_323!M54/2)+1</f>
        <v>157</v>
      </c>
      <c r="N54">
        <f>INT(nyers_323!N54/2)+1</f>
        <v>140</v>
      </c>
      <c r="O54">
        <f>nyers_323!O54</f>
        <v>1163</v>
      </c>
    </row>
    <row r="55" spans="1:15" x14ac:dyDescent="0.35">
      <c r="A55" s="1">
        <f>nyers_323!A55</f>
        <v>0.5395833333333333</v>
      </c>
      <c r="B55">
        <f>INT(nyers_323!B55/2)+1</f>
        <v>89</v>
      </c>
      <c r="C55">
        <f>INT(nyers_323!C55/2)+1</f>
        <v>10</v>
      </c>
      <c r="D55">
        <f>INT(nyers_323!D55/2)+1</f>
        <v>82</v>
      </c>
      <c r="E55">
        <f>INT(nyers_323!E55/2)+1</f>
        <v>51</v>
      </c>
      <c r="F55">
        <f>INT(nyers_323!F55/2)+1</f>
        <v>115</v>
      </c>
      <c r="G55">
        <f>INT(nyers_323!G55/2)+1</f>
        <v>117</v>
      </c>
      <c r="H55">
        <f>INT(nyers_323!H55/2)+1</f>
        <v>33</v>
      </c>
      <c r="I55">
        <f>INT(nyers_323!I55/2)+1</f>
        <v>64</v>
      </c>
      <c r="J55">
        <f>INT(nyers_323!J55/2)+1</f>
        <v>123</v>
      </c>
      <c r="K55">
        <f>INT(nyers_323!K55/2)+1</f>
        <v>20</v>
      </c>
      <c r="L55">
        <f>INT(nyers_323!L55/2)+1</f>
        <v>39</v>
      </c>
      <c r="M55">
        <f>INT(nyers_323!M55/2)+1</f>
        <v>152</v>
      </c>
      <c r="N55">
        <f>INT(nyers_323!N55/2)+1</f>
        <v>129</v>
      </c>
      <c r="O55">
        <f>nyers_323!O55</f>
        <v>1164</v>
      </c>
    </row>
    <row r="56" spans="1:15" x14ac:dyDescent="0.35">
      <c r="A56" s="1">
        <f>nyers_323!A56</f>
        <v>0.54027777777777775</v>
      </c>
      <c r="B56">
        <f>INT(nyers_323!B56/2)+1</f>
        <v>142</v>
      </c>
      <c r="C56">
        <f>INT(nyers_323!C56/2)+1</f>
        <v>153</v>
      </c>
      <c r="D56">
        <f>INT(nyers_323!D56/2)+1</f>
        <v>61</v>
      </c>
      <c r="E56">
        <f>INT(nyers_323!E56/2)+1</f>
        <v>108</v>
      </c>
      <c r="F56">
        <f>INT(nyers_323!F56/2)+1</f>
        <v>23</v>
      </c>
      <c r="G56">
        <f>INT(nyers_323!G56/2)+1</f>
        <v>40</v>
      </c>
      <c r="H56">
        <f>INT(nyers_323!H56/2)+1</f>
        <v>10</v>
      </c>
      <c r="I56">
        <f>INT(nyers_323!I56/2)+1</f>
        <v>115</v>
      </c>
      <c r="J56">
        <f>INT(nyers_323!J56/2)+1</f>
        <v>5</v>
      </c>
      <c r="K56">
        <f>INT(nyers_323!K56/2)+1</f>
        <v>129</v>
      </c>
      <c r="L56">
        <f>INT(nyers_323!L56/2)+1</f>
        <v>132</v>
      </c>
      <c r="M56">
        <f>INT(nyers_323!M56/2)+1</f>
        <v>19</v>
      </c>
      <c r="N56">
        <f>INT(nyers_323!N56/2)+1</f>
        <v>147</v>
      </c>
      <c r="O56">
        <f>nyers_323!O56</f>
        <v>1165</v>
      </c>
    </row>
    <row r="57" spans="1:15" x14ac:dyDescent="0.35">
      <c r="A57" s="1">
        <f>nyers_323!A57</f>
        <v>0.54097222222222219</v>
      </c>
      <c r="B57">
        <f>INT(nyers_323!B57/2)+1</f>
        <v>127</v>
      </c>
      <c r="C57">
        <f>INT(nyers_323!C57/2)+1</f>
        <v>89</v>
      </c>
      <c r="D57">
        <f>INT(nyers_323!D57/2)+1</f>
        <v>13</v>
      </c>
      <c r="E57">
        <f>INT(nyers_323!E57/2)+1</f>
        <v>93</v>
      </c>
      <c r="F57">
        <f>INT(nyers_323!F57/2)+1</f>
        <v>4</v>
      </c>
      <c r="G57">
        <f>INT(nyers_323!G57/2)+1</f>
        <v>88</v>
      </c>
      <c r="H57">
        <f>INT(nyers_323!H57/2)+1</f>
        <v>2</v>
      </c>
      <c r="I57">
        <f>INT(nyers_323!I57/2)+1</f>
        <v>29</v>
      </c>
      <c r="J57">
        <f>INT(nyers_323!J57/2)+1</f>
        <v>34</v>
      </c>
      <c r="K57">
        <f>INT(nyers_323!K57/2)+1</f>
        <v>23</v>
      </c>
      <c r="L57">
        <f>INT(nyers_323!L57/2)+1</f>
        <v>53</v>
      </c>
      <c r="M57">
        <f>INT(nyers_323!M57/2)+1</f>
        <v>38</v>
      </c>
      <c r="N57">
        <f>INT(nyers_323!N57/2)+1</f>
        <v>43</v>
      </c>
      <c r="O57">
        <f>nyers_323!O57</f>
        <v>1166</v>
      </c>
    </row>
    <row r="58" spans="1:15" x14ac:dyDescent="0.35">
      <c r="A58" s="1">
        <f>nyers_323!A58</f>
        <v>0.54166666666666663</v>
      </c>
      <c r="B58">
        <f>INT(nyers_323!B58/2)+1</f>
        <v>32</v>
      </c>
      <c r="C58">
        <f>INT(nyers_323!C58/2)+1</f>
        <v>130</v>
      </c>
      <c r="D58">
        <f>INT(nyers_323!D58/2)+1</f>
        <v>53</v>
      </c>
      <c r="E58">
        <f>INT(nyers_323!E58/2)+1</f>
        <v>70</v>
      </c>
      <c r="F58">
        <f>INT(nyers_323!F58/2)+1</f>
        <v>2</v>
      </c>
      <c r="G58">
        <f>INT(nyers_323!G58/2)+1</f>
        <v>66</v>
      </c>
      <c r="H58">
        <f>INT(nyers_323!H58/2)+1</f>
        <v>73</v>
      </c>
      <c r="I58">
        <f>INT(nyers_323!I58/2)+1</f>
        <v>124</v>
      </c>
      <c r="J58">
        <f>INT(nyers_323!J58/2)+1</f>
        <v>150</v>
      </c>
      <c r="K58">
        <f>INT(nyers_323!K58/2)+1</f>
        <v>99</v>
      </c>
      <c r="L58">
        <f>INT(nyers_323!L58/2)+1</f>
        <v>84</v>
      </c>
      <c r="M58">
        <f>INT(nyers_323!M58/2)+1</f>
        <v>121</v>
      </c>
      <c r="N58">
        <f>INT(nyers_323!N58/2)+1</f>
        <v>77</v>
      </c>
      <c r="O58">
        <f>nyers_323!O58</f>
        <v>1167</v>
      </c>
    </row>
    <row r="59" spans="1:15" x14ac:dyDescent="0.35">
      <c r="A59" s="1">
        <f>nyers_323!A59</f>
        <v>0.54236111111111118</v>
      </c>
      <c r="B59">
        <f>INT(nyers_323!B59/2)+1</f>
        <v>132</v>
      </c>
      <c r="C59">
        <f>INT(nyers_323!C59/2)+1</f>
        <v>94</v>
      </c>
      <c r="D59">
        <f>INT(nyers_323!D59/2)+1</f>
        <v>135</v>
      </c>
      <c r="E59">
        <f>INT(nyers_323!E59/2)+1</f>
        <v>147</v>
      </c>
      <c r="F59">
        <f>INT(nyers_323!F59/2)+1</f>
        <v>47</v>
      </c>
      <c r="G59">
        <f>INT(nyers_323!G59/2)+1</f>
        <v>147</v>
      </c>
      <c r="H59">
        <f>INT(nyers_323!H59/2)+1</f>
        <v>105</v>
      </c>
      <c r="I59">
        <f>INT(nyers_323!I59/2)+1</f>
        <v>28</v>
      </c>
      <c r="J59">
        <f>INT(nyers_323!J59/2)+1</f>
        <v>89</v>
      </c>
      <c r="K59">
        <f>INT(nyers_323!K59/2)+1</f>
        <v>75</v>
      </c>
      <c r="L59">
        <f>INT(nyers_323!L59/2)+1</f>
        <v>28</v>
      </c>
      <c r="M59">
        <f>INT(nyers_323!M59/2)+1</f>
        <v>54</v>
      </c>
      <c r="N59">
        <f>INT(nyers_323!N59/2)+1</f>
        <v>159</v>
      </c>
      <c r="O59">
        <f>nyers_323!O59</f>
        <v>1168</v>
      </c>
    </row>
    <row r="60" spans="1:15" x14ac:dyDescent="0.35">
      <c r="A60" s="1">
        <f>nyers_323!A60</f>
        <v>0.54305555555555551</v>
      </c>
      <c r="B60">
        <f>INT(nyers_323!B60/2)+1</f>
        <v>146</v>
      </c>
      <c r="C60">
        <f>INT(nyers_323!C60/2)+1</f>
        <v>126</v>
      </c>
      <c r="D60">
        <f>INT(nyers_323!D60/2)+1</f>
        <v>56</v>
      </c>
      <c r="E60">
        <f>INT(nyers_323!E60/2)+1</f>
        <v>69</v>
      </c>
      <c r="F60">
        <f>INT(nyers_323!F60/2)+1</f>
        <v>91</v>
      </c>
      <c r="G60">
        <f>INT(nyers_323!G60/2)+1</f>
        <v>25</v>
      </c>
      <c r="H60">
        <f>INT(nyers_323!H60/2)+1</f>
        <v>92</v>
      </c>
      <c r="I60">
        <f>INT(nyers_323!I60/2)+1</f>
        <v>113</v>
      </c>
      <c r="J60">
        <f>INT(nyers_323!J60/2)+1</f>
        <v>62</v>
      </c>
      <c r="K60">
        <f>INT(nyers_323!K60/2)+1</f>
        <v>96</v>
      </c>
      <c r="L60">
        <f>INT(nyers_323!L60/2)+1</f>
        <v>76</v>
      </c>
      <c r="M60">
        <f>INT(nyers_323!M60/2)+1</f>
        <v>107</v>
      </c>
      <c r="N60">
        <f>INT(nyers_323!N60/2)+1</f>
        <v>157</v>
      </c>
      <c r="O60">
        <f>nyers_323!O60</f>
        <v>1169</v>
      </c>
    </row>
    <row r="61" spans="1:15" x14ac:dyDescent="0.35">
      <c r="A61" s="1">
        <f>nyers_323!A61</f>
        <v>0.54375000000000007</v>
      </c>
      <c r="B61">
        <f>INT(nyers_323!B61/2)+1</f>
        <v>139</v>
      </c>
      <c r="C61">
        <f>INT(nyers_323!C61/2)+1</f>
        <v>153</v>
      </c>
      <c r="D61">
        <f>INT(nyers_323!D61/2)+1</f>
        <v>60</v>
      </c>
      <c r="E61">
        <f>INT(nyers_323!E61/2)+1</f>
        <v>37</v>
      </c>
      <c r="F61">
        <f>INT(nyers_323!F61/2)+1</f>
        <v>106</v>
      </c>
      <c r="G61">
        <f>INT(nyers_323!G61/2)+1</f>
        <v>31</v>
      </c>
      <c r="H61">
        <f>INT(nyers_323!H61/2)+1</f>
        <v>51</v>
      </c>
      <c r="I61">
        <f>INT(nyers_323!I61/2)+1</f>
        <v>124</v>
      </c>
      <c r="J61">
        <f>INT(nyers_323!J61/2)+1</f>
        <v>82</v>
      </c>
      <c r="K61">
        <f>INT(nyers_323!K61/2)+1</f>
        <v>134</v>
      </c>
      <c r="L61">
        <f>INT(nyers_323!L61/2)+1</f>
        <v>71</v>
      </c>
      <c r="M61">
        <f>INT(nyers_323!M61/2)+1</f>
        <v>121</v>
      </c>
      <c r="N61">
        <f>INT(nyers_323!N61/2)+1</f>
        <v>158</v>
      </c>
      <c r="O61">
        <f>nyers_323!O61</f>
        <v>1170</v>
      </c>
    </row>
    <row r="62" spans="1:15" x14ac:dyDescent="0.35">
      <c r="A62" s="1">
        <f>nyers_323!A62</f>
        <v>0.5444444444444444</v>
      </c>
      <c r="B62">
        <f>INT(nyers_323!B62/2)+1</f>
        <v>99</v>
      </c>
      <c r="C62">
        <f>INT(nyers_323!C62/2)+1</f>
        <v>134</v>
      </c>
      <c r="D62">
        <f>INT(nyers_323!D62/2)+1</f>
        <v>126</v>
      </c>
      <c r="E62">
        <f>INT(nyers_323!E62/2)+1</f>
        <v>98</v>
      </c>
      <c r="F62">
        <f>INT(nyers_323!F62/2)+1</f>
        <v>157</v>
      </c>
      <c r="G62">
        <f>INT(nyers_323!G62/2)+1</f>
        <v>15</v>
      </c>
      <c r="H62">
        <f>INT(nyers_323!H62/2)+1</f>
        <v>84</v>
      </c>
      <c r="I62">
        <f>INT(nyers_323!I62/2)+1</f>
        <v>14</v>
      </c>
      <c r="J62">
        <f>INT(nyers_323!J62/2)+1</f>
        <v>41</v>
      </c>
      <c r="K62">
        <f>INT(nyers_323!K62/2)+1</f>
        <v>11</v>
      </c>
      <c r="L62">
        <f>INT(nyers_323!L62/2)+1</f>
        <v>122</v>
      </c>
      <c r="M62">
        <f>INT(nyers_323!M62/2)+1</f>
        <v>58</v>
      </c>
      <c r="N62">
        <f>INT(nyers_323!N62/2)+1</f>
        <v>100</v>
      </c>
      <c r="O62">
        <f>nyers_323!O62</f>
        <v>1171</v>
      </c>
    </row>
    <row r="63" spans="1:15" x14ac:dyDescent="0.35">
      <c r="A63" s="1">
        <f>nyers_323!A63</f>
        <v>0.54513888888888895</v>
      </c>
      <c r="B63">
        <f>INT(nyers_323!B63/2)+1</f>
        <v>9</v>
      </c>
      <c r="C63">
        <f>INT(nyers_323!C63/2)+1</f>
        <v>1</v>
      </c>
      <c r="D63">
        <f>INT(nyers_323!D63/2)+1</f>
        <v>39</v>
      </c>
      <c r="E63">
        <f>INT(nyers_323!E63/2)+1</f>
        <v>86</v>
      </c>
      <c r="F63">
        <f>INT(nyers_323!F63/2)+1</f>
        <v>96</v>
      </c>
      <c r="G63">
        <f>INT(nyers_323!G63/2)+1</f>
        <v>89</v>
      </c>
      <c r="H63">
        <f>INT(nyers_323!H63/2)+1</f>
        <v>161</v>
      </c>
      <c r="I63">
        <f>INT(nyers_323!I63/2)+1</f>
        <v>34</v>
      </c>
      <c r="J63">
        <f>INT(nyers_323!J63/2)+1</f>
        <v>124</v>
      </c>
      <c r="K63">
        <f>INT(nyers_323!K63/2)+1</f>
        <v>32</v>
      </c>
      <c r="L63">
        <f>INT(nyers_323!L63/2)+1</f>
        <v>107</v>
      </c>
      <c r="M63">
        <f>INT(nyers_323!M63/2)+1</f>
        <v>52</v>
      </c>
      <c r="N63">
        <f>INT(nyers_323!N63/2)+1</f>
        <v>106</v>
      </c>
      <c r="O63">
        <f>nyers_323!O63</f>
        <v>1172</v>
      </c>
    </row>
    <row r="64" spans="1:15" x14ac:dyDescent="0.35">
      <c r="A64" s="1">
        <f>nyers_323!A64</f>
        <v>0.54583333333333328</v>
      </c>
      <c r="B64">
        <f>INT(nyers_323!B64/2)+1</f>
        <v>3</v>
      </c>
      <c r="C64">
        <f>INT(nyers_323!C64/2)+1</f>
        <v>39</v>
      </c>
      <c r="D64">
        <f>INT(nyers_323!D64/2)+1</f>
        <v>48</v>
      </c>
      <c r="E64">
        <f>INT(nyers_323!E64/2)+1</f>
        <v>36</v>
      </c>
      <c r="F64">
        <f>INT(nyers_323!F64/2)+1</f>
        <v>31</v>
      </c>
      <c r="G64">
        <f>INT(nyers_323!G64/2)+1</f>
        <v>130</v>
      </c>
      <c r="H64">
        <f>INT(nyers_323!H64/2)+1</f>
        <v>6</v>
      </c>
      <c r="I64">
        <f>INT(nyers_323!I64/2)+1</f>
        <v>112</v>
      </c>
      <c r="J64">
        <f>INT(nyers_323!J64/2)+1</f>
        <v>7</v>
      </c>
      <c r="K64">
        <f>INT(nyers_323!K64/2)+1</f>
        <v>37</v>
      </c>
      <c r="L64">
        <f>INT(nyers_323!L64/2)+1</f>
        <v>96</v>
      </c>
      <c r="M64">
        <f>INT(nyers_323!M64/2)+1</f>
        <v>5</v>
      </c>
      <c r="N64">
        <f>INT(nyers_323!N64/2)+1</f>
        <v>116</v>
      </c>
      <c r="O64">
        <f>nyers_323!O64</f>
        <v>1173</v>
      </c>
    </row>
    <row r="65" spans="1:15" x14ac:dyDescent="0.35">
      <c r="A65" s="1">
        <f>nyers_323!A65</f>
        <v>0.54652777777777783</v>
      </c>
      <c r="B65">
        <f>INT(nyers_323!B65/2)+1</f>
        <v>106</v>
      </c>
      <c r="C65">
        <f>INT(nyers_323!C65/2)+1</f>
        <v>138</v>
      </c>
      <c r="D65">
        <f>INT(nyers_323!D65/2)+1</f>
        <v>130</v>
      </c>
      <c r="E65">
        <f>INT(nyers_323!E65/2)+1</f>
        <v>39</v>
      </c>
      <c r="F65">
        <f>INT(nyers_323!F65/2)+1</f>
        <v>24</v>
      </c>
      <c r="G65">
        <f>INT(nyers_323!G65/2)+1</f>
        <v>135</v>
      </c>
      <c r="H65">
        <f>INT(nyers_323!H65/2)+1</f>
        <v>30</v>
      </c>
      <c r="I65">
        <f>INT(nyers_323!I65/2)+1</f>
        <v>127</v>
      </c>
      <c r="J65">
        <f>INT(nyers_323!J65/2)+1</f>
        <v>53</v>
      </c>
      <c r="K65">
        <f>INT(nyers_323!K65/2)+1</f>
        <v>22</v>
      </c>
      <c r="L65">
        <f>INT(nyers_323!L65/2)+1</f>
        <v>75</v>
      </c>
      <c r="M65">
        <f>INT(nyers_323!M65/2)+1</f>
        <v>91</v>
      </c>
      <c r="N65">
        <f>INT(nyers_323!N65/2)+1</f>
        <v>112</v>
      </c>
      <c r="O65">
        <f>nyers_323!O65</f>
        <v>1174</v>
      </c>
    </row>
    <row r="66" spans="1:15" x14ac:dyDescent="0.35">
      <c r="A66" s="1">
        <f>nyers_323!A66</f>
        <v>0.54722222222222217</v>
      </c>
      <c r="B66">
        <f>INT(nyers_323!B66/2)+1</f>
        <v>64</v>
      </c>
      <c r="C66">
        <f>INT(nyers_323!C66/2)+1</f>
        <v>161</v>
      </c>
      <c r="D66">
        <f>INT(nyers_323!D66/2)+1</f>
        <v>31</v>
      </c>
      <c r="E66">
        <f>INT(nyers_323!E66/2)+1</f>
        <v>113</v>
      </c>
      <c r="F66">
        <f>INT(nyers_323!F66/2)+1</f>
        <v>140</v>
      </c>
      <c r="G66">
        <f>INT(nyers_323!G66/2)+1</f>
        <v>123</v>
      </c>
      <c r="H66">
        <f>INT(nyers_323!H66/2)+1</f>
        <v>107</v>
      </c>
      <c r="I66">
        <f>INT(nyers_323!I66/2)+1</f>
        <v>77</v>
      </c>
      <c r="J66">
        <f>INT(nyers_323!J66/2)+1</f>
        <v>158</v>
      </c>
      <c r="K66">
        <f>INT(nyers_323!K66/2)+1</f>
        <v>12</v>
      </c>
      <c r="L66">
        <f>INT(nyers_323!L66/2)+1</f>
        <v>90</v>
      </c>
      <c r="M66">
        <f>INT(nyers_323!M66/2)+1</f>
        <v>138</v>
      </c>
      <c r="N66">
        <f>INT(nyers_323!N66/2)+1</f>
        <v>130</v>
      </c>
      <c r="O66">
        <f>nyers_323!O66</f>
        <v>1175</v>
      </c>
    </row>
    <row r="67" spans="1:15" x14ac:dyDescent="0.35">
      <c r="A67" s="1">
        <f>nyers_323!A67</f>
        <v>0.54791666666666672</v>
      </c>
      <c r="B67">
        <f>INT(nyers_323!B67/2)+1</f>
        <v>12</v>
      </c>
      <c r="C67">
        <f>INT(nyers_323!C67/2)+1</f>
        <v>58</v>
      </c>
      <c r="D67">
        <f>INT(nyers_323!D67/2)+1</f>
        <v>10</v>
      </c>
      <c r="E67">
        <f>INT(nyers_323!E67/2)+1</f>
        <v>13</v>
      </c>
      <c r="F67">
        <f>INT(nyers_323!F67/2)+1</f>
        <v>110</v>
      </c>
      <c r="G67">
        <f>INT(nyers_323!G67/2)+1</f>
        <v>30</v>
      </c>
      <c r="H67">
        <f>INT(nyers_323!H67/2)+1</f>
        <v>68</v>
      </c>
      <c r="I67">
        <f>INT(nyers_323!I67/2)+1</f>
        <v>132</v>
      </c>
      <c r="J67">
        <f>INT(nyers_323!J67/2)+1</f>
        <v>134</v>
      </c>
      <c r="K67">
        <f>INT(nyers_323!K67/2)+1</f>
        <v>84</v>
      </c>
      <c r="L67">
        <f>INT(nyers_323!L67/2)+1</f>
        <v>60</v>
      </c>
      <c r="M67">
        <f>INT(nyers_323!M67/2)+1</f>
        <v>32</v>
      </c>
      <c r="N67">
        <f>INT(nyers_323!N67/2)+1</f>
        <v>144</v>
      </c>
      <c r="O67">
        <f>nyers_323!O67</f>
        <v>1176</v>
      </c>
    </row>
    <row r="68" spans="1:15" x14ac:dyDescent="0.35">
      <c r="A68" s="1">
        <f>nyers_323!A68</f>
        <v>0.54861111111111105</v>
      </c>
      <c r="B68">
        <f>INT(nyers_323!B68/2)+1</f>
        <v>138</v>
      </c>
      <c r="C68">
        <f>INT(nyers_323!C68/2)+1</f>
        <v>129</v>
      </c>
      <c r="D68">
        <f>INT(nyers_323!D68/2)+1</f>
        <v>64</v>
      </c>
      <c r="E68">
        <f>INT(nyers_323!E68/2)+1</f>
        <v>58</v>
      </c>
      <c r="F68">
        <f>INT(nyers_323!F68/2)+1</f>
        <v>68</v>
      </c>
      <c r="G68">
        <f>INT(nyers_323!G68/2)+1</f>
        <v>122</v>
      </c>
      <c r="H68">
        <f>INT(nyers_323!H68/2)+1</f>
        <v>133</v>
      </c>
      <c r="I68">
        <f>INT(nyers_323!I68/2)+1</f>
        <v>97</v>
      </c>
      <c r="J68">
        <f>INT(nyers_323!J68/2)+1</f>
        <v>160</v>
      </c>
      <c r="K68">
        <f>INT(nyers_323!K68/2)+1</f>
        <v>102</v>
      </c>
      <c r="L68">
        <f>INT(nyers_323!L68/2)+1</f>
        <v>50</v>
      </c>
      <c r="M68">
        <f>INT(nyers_323!M68/2)+1</f>
        <v>23</v>
      </c>
      <c r="N68">
        <f>INT(nyers_323!N68/2)+1</f>
        <v>99</v>
      </c>
      <c r="O68">
        <f>nyers_323!O68</f>
        <v>1177</v>
      </c>
    </row>
    <row r="69" spans="1:15" x14ac:dyDescent="0.35">
      <c r="A69" s="1">
        <f>nyers_323!A69</f>
        <v>0.5493055555555556</v>
      </c>
      <c r="B69">
        <f>INT(nyers_323!B69/2)+1</f>
        <v>41</v>
      </c>
      <c r="C69">
        <f>INT(nyers_323!C69/2)+1</f>
        <v>100</v>
      </c>
      <c r="D69">
        <f>INT(nyers_323!D69/2)+1</f>
        <v>134</v>
      </c>
      <c r="E69">
        <f>INT(nyers_323!E69/2)+1</f>
        <v>18</v>
      </c>
      <c r="F69">
        <f>INT(nyers_323!F69/2)+1</f>
        <v>65</v>
      </c>
      <c r="G69">
        <f>INT(nyers_323!G69/2)+1</f>
        <v>21</v>
      </c>
      <c r="H69">
        <f>INT(nyers_323!H69/2)+1</f>
        <v>24</v>
      </c>
      <c r="I69">
        <f>INT(nyers_323!I69/2)+1</f>
        <v>118</v>
      </c>
      <c r="J69">
        <f>INT(nyers_323!J69/2)+1</f>
        <v>37</v>
      </c>
      <c r="K69">
        <f>INT(nyers_323!K69/2)+1</f>
        <v>40</v>
      </c>
      <c r="L69">
        <f>INT(nyers_323!L69/2)+1</f>
        <v>52</v>
      </c>
      <c r="M69">
        <f>INT(nyers_323!M69/2)+1</f>
        <v>109</v>
      </c>
      <c r="N69">
        <f>INT(nyers_323!N69/2)+1</f>
        <v>157</v>
      </c>
      <c r="O69">
        <f>nyers_323!O69</f>
        <v>1178</v>
      </c>
    </row>
    <row r="70" spans="1:15" x14ac:dyDescent="0.35">
      <c r="A70" s="1">
        <f>nyers_323!A70</f>
        <v>0.54999999999999993</v>
      </c>
      <c r="B70">
        <f>INT(nyers_323!B70/2)+1</f>
        <v>10</v>
      </c>
      <c r="C70">
        <f>INT(nyers_323!C70/2)+1</f>
        <v>52</v>
      </c>
      <c r="D70">
        <f>INT(nyers_323!D70/2)+1</f>
        <v>104</v>
      </c>
      <c r="E70">
        <f>INT(nyers_323!E70/2)+1</f>
        <v>132</v>
      </c>
      <c r="F70">
        <f>INT(nyers_323!F70/2)+1</f>
        <v>69</v>
      </c>
      <c r="G70">
        <f>INT(nyers_323!G70/2)+1</f>
        <v>119</v>
      </c>
      <c r="H70">
        <f>INT(nyers_323!H70/2)+1</f>
        <v>27</v>
      </c>
      <c r="I70">
        <f>INT(nyers_323!I70/2)+1</f>
        <v>5</v>
      </c>
      <c r="J70">
        <f>INT(nyers_323!J70/2)+1</f>
        <v>24</v>
      </c>
      <c r="K70">
        <f>INT(nyers_323!K70/2)+1</f>
        <v>14</v>
      </c>
      <c r="L70">
        <f>INT(nyers_323!L70/2)+1</f>
        <v>124</v>
      </c>
      <c r="M70">
        <f>INT(nyers_323!M70/2)+1</f>
        <v>89</v>
      </c>
      <c r="N70">
        <f>INT(nyers_323!N70/2)+1</f>
        <v>151</v>
      </c>
      <c r="O70">
        <f>nyers_323!O70</f>
        <v>1179</v>
      </c>
    </row>
    <row r="71" spans="1:15" x14ac:dyDescent="0.35">
      <c r="A71" s="1">
        <f>nyers_323!A71</f>
        <v>0.55069444444444449</v>
      </c>
      <c r="B71">
        <f>INT(nyers_323!B71/2)+1</f>
        <v>55</v>
      </c>
      <c r="C71">
        <f>INT(nyers_323!C71/2)+1</f>
        <v>90</v>
      </c>
      <c r="D71">
        <f>INT(nyers_323!D71/2)+1</f>
        <v>17</v>
      </c>
      <c r="E71">
        <f>INT(nyers_323!E71/2)+1</f>
        <v>116</v>
      </c>
      <c r="F71">
        <f>INT(nyers_323!F71/2)+1</f>
        <v>142</v>
      </c>
      <c r="G71">
        <f>INT(nyers_323!G71/2)+1</f>
        <v>13</v>
      </c>
      <c r="H71">
        <f>INT(nyers_323!H71/2)+1</f>
        <v>88</v>
      </c>
      <c r="I71">
        <f>INT(nyers_323!I71/2)+1</f>
        <v>119</v>
      </c>
      <c r="J71">
        <f>INT(nyers_323!J71/2)+1</f>
        <v>36</v>
      </c>
      <c r="K71">
        <f>INT(nyers_323!K71/2)+1</f>
        <v>25</v>
      </c>
      <c r="L71">
        <f>INT(nyers_323!L71/2)+1</f>
        <v>20</v>
      </c>
      <c r="M71">
        <f>INT(nyers_323!M71/2)+1</f>
        <v>28</v>
      </c>
      <c r="N71">
        <f>INT(nyers_323!N71/2)+1</f>
        <v>69</v>
      </c>
      <c r="O71">
        <f>nyers_323!O71</f>
        <v>1180</v>
      </c>
    </row>
    <row r="72" spans="1:15" x14ac:dyDescent="0.35">
      <c r="A72" s="1">
        <f>nyers_323!A72</f>
        <v>0.55138888888888882</v>
      </c>
      <c r="B72">
        <f>INT(nyers_323!B72/2)+1</f>
        <v>119</v>
      </c>
      <c r="C72">
        <f>INT(nyers_323!C72/2)+1</f>
        <v>162</v>
      </c>
      <c r="D72">
        <f>INT(nyers_323!D72/2)+1</f>
        <v>144</v>
      </c>
      <c r="E72">
        <f>INT(nyers_323!E72/2)+1</f>
        <v>61</v>
      </c>
      <c r="F72">
        <f>INT(nyers_323!F72/2)+1</f>
        <v>155</v>
      </c>
      <c r="G72">
        <f>INT(nyers_323!G72/2)+1</f>
        <v>12</v>
      </c>
      <c r="H72">
        <f>INT(nyers_323!H72/2)+1</f>
        <v>89</v>
      </c>
      <c r="I72">
        <f>INT(nyers_323!I72/2)+1</f>
        <v>162</v>
      </c>
      <c r="J72">
        <f>INT(nyers_323!J72/2)+1</f>
        <v>130</v>
      </c>
      <c r="K72">
        <f>INT(nyers_323!K72/2)+1</f>
        <v>155</v>
      </c>
      <c r="L72">
        <f>INT(nyers_323!L72/2)+1</f>
        <v>41</v>
      </c>
      <c r="M72">
        <f>INT(nyers_323!M72/2)+1</f>
        <v>10</v>
      </c>
      <c r="N72">
        <f>INT(nyers_323!N72/2)+1</f>
        <v>39</v>
      </c>
      <c r="O72">
        <f>nyers_323!O72</f>
        <v>1181</v>
      </c>
    </row>
    <row r="73" spans="1:15" x14ac:dyDescent="0.35">
      <c r="A73" s="1">
        <f>nyers_323!A73</f>
        <v>0.55208333333333337</v>
      </c>
      <c r="B73">
        <f>INT(nyers_323!B73/2)+1</f>
        <v>124</v>
      </c>
      <c r="C73">
        <f>INT(nyers_323!C73/2)+1</f>
        <v>97</v>
      </c>
      <c r="D73">
        <f>INT(nyers_323!D73/2)+1</f>
        <v>22</v>
      </c>
      <c r="E73">
        <f>INT(nyers_323!E73/2)+1</f>
        <v>42</v>
      </c>
      <c r="F73">
        <f>INT(nyers_323!F73/2)+1</f>
        <v>104</v>
      </c>
      <c r="G73">
        <f>INT(nyers_323!G73/2)+1</f>
        <v>56</v>
      </c>
      <c r="H73">
        <f>INT(nyers_323!H73/2)+1</f>
        <v>122</v>
      </c>
      <c r="I73">
        <f>INT(nyers_323!I73/2)+1</f>
        <v>141</v>
      </c>
      <c r="J73">
        <f>INT(nyers_323!J73/2)+1</f>
        <v>157</v>
      </c>
      <c r="K73">
        <f>INT(nyers_323!K73/2)+1</f>
        <v>121</v>
      </c>
      <c r="L73">
        <f>INT(nyers_323!L73/2)+1</f>
        <v>102</v>
      </c>
      <c r="M73">
        <f>INT(nyers_323!M73/2)+1</f>
        <v>22</v>
      </c>
      <c r="N73">
        <f>INT(nyers_323!N73/2)+1</f>
        <v>49</v>
      </c>
      <c r="O73">
        <f>nyers_323!O73</f>
        <v>1182</v>
      </c>
    </row>
    <row r="74" spans="1:15" x14ac:dyDescent="0.35">
      <c r="A74" s="1">
        <f>nyers_323!A74</f>
        <v>0.55277777777777781</v>
      </c>
      <c r="B74">
        <f>INT(nyers_323!B74/2)+1</f>
        <v>5</v>
      </c>
      <c r="C74">
        <f>INT(nyers_323!C74/2)+1</f>
        <v>41</v>
      </c>
      <c r="D74">
        <f>INT(nyers_323!D74/2)+1</f>
        <v>20</v>
      </c>
      <c r="E74">
        <f>INT(nyers_323!E74/2)+1</f>
        <v>24</v>
      </c>
      <c r="F74">
        <f>INT(nyers_323!F74/2)+1</f>
        <v>42</v>
      </c>
      <c r="G74">
        <f>INT(nyers_323!G74/2)+1</f>
        <v>78</v>
      </c>
      <c r="H74">
        <f>INT(nyers_323!H74/2)+1</f>
        <v>70</v>
      </c>
      <c r="I74">
        <f>INT(nyers_323!I74/2)+1</f>
        <v>4</v>
      </c>
      <c r="J74">
        <f>INT(nyers_323!J74/2)+1</f>
        <v>3</v>
      </c>
      <c r="K74">
        <f>INT(nyers_323!K74/2)+1</f>
        <v>77</v>
      </c>
      <c r="L74">
        <f>INT(nyers_323!L74/2)+1</f>
        <v>40</v>
      </c>
      <c r="M74">
        <f>INT(nyers_323!M74/2)+1</f>
        <v>59</v>
      </c>
      <c r="N74">
        <f>INT(nyers_323!N74/2)+1</f>
        <v>42</v>
      </c>
      <c r="O74">
        <f>nyers_323!O74</f>
        <v>1183</v>
      </c>
    </row>
    <row r="75" spans="1:15" x14ac:dyDescent="0.35">
      <c r="A75" s="1">
        <f>nyers_323!A75</f>
        <v>0.55347222222222225</v>
      </c>
      <c r="B75">
        <f>INT(nyers_323!B75/2)+1</f>
        <v>58</v>
      </c>
      <c r="C75">
        <f>INT(nyers_323!C75/2)+1</f>
        <v>75</v>
      </c>
      <c r="D75">
        <f>INT(nyers_323!D75/2)+1</f>
        <v>76</v>
      </c>
      <c r="E75">
        <f>INT(nyers_323!E75/2)+1</f>
        <v>83</v>
      </c>
      <c r="F75">
        <f>INT(nyers_323!F75/2)+1</f>
        <v>102</v>
      </c>
      <c r="G75">
        <f>INT(nyers_323!G75/2)+1</f>
        <v>44</v>
      </c>
      <c r="H75">
        <f>INT(nyers_323!H75/2)+1</f>
        <v>94</v>
      </c>
      <c r="I75">
        <f>INT(nyers_323!I75/2)+1</f>
        <v>8</v>
      </c>
      <c r="J75">
        <f>INT(nyers_323!J75/2)+1</f>
        <v>27</v>
      </c>
      <c r="K75">
        <f>INT(nyers_323!K75/2)+1</f>
        <v>86</v>
      </c>
      <c r="L75">
        <f>INT(nyers_323!L75/2)+1</f>
        <v>2</v>
      </c>
      <c r="M75">
        <f>INT(nyers_323!M75/2)+1</f>
        <v>120</v>
      </c>
      <c r="N75">
        <f>INT(nyers_323!N75/2)+1</f>
        <v>18</v>
      </c>
      <c r="O75">
        <f>nyers_323!O75</f>
        <v>1184</v>
      </c>
    </row>
    <row r="76" spans="1:15" x14ac:dyDescent="0.35">
      <c r="A76" s="1">
        <f>nyers_323!A76</f>
        <v>0.5541666666666667</v>
      </c>
      <c r="B76">
        <f>INT(nyers_323!B76/2)+1</f>
        <v>4</v>
      </c>
      <c r="C76">
        <f>INT(nyers_323!C76/2)+1</f>
        <v>4</v>
      </c>
      <c r="D76">
        <f>INT(nyers_323!D76/2)+1</f>
        <v>42</v>
      </c>
      <c r="E76">
        <f>INT(nyers_323!E76/2)+1</f>
        <v>101</v>
      </c>
      <c r="F76">
        <f>INT(nyers_323!F76/2)+1</f>
        <v>154</v>
      </c>
      <c r="G76">
        <f>INT(nyers_323!G76/2)+1</f>
        <v>115</v>
      </c>
      <c r="H76">
        <f>INT(nyers_323!H76/2)+1</f>
        <v>137</v>
      </c>
      <c r="I76">
        <f>INT(nyers_323!I76/2)+1</f>
        <v>99</v>
      </c>
      <c r="J76">
        <f>INT(nyers_323!J76/2)+1</f>
        <v>3</v>
      </c>
      <c r="K76">
        <f>INT(nyers_323!K76/2)+1</f>
        <v>121</v>
      </c>
      <c r="L76">
        <f>INT(nyers_323!L76/2)+1</f>
        <v>38</v>
      </c>
      <c r="M76">
        <f>INT(nyers_323!M76/2)+1</f>
        <v>101</v>
      </c>
      <c r="N76">
        <f>INT(nyers_323!N76/2)+1</f>
        <v>27</v>
      </c>
      <c r="O76">
        <f>nyers_323!O76</f>
        <v>1185</v>
      </c>
    </row>
    <row r="77" spans="1:15" x14ac:dyDescent="0.35">
      <c r="A77" s="1">
        <f>nyers_323!A77</f>
        <v>0.55486111111111114</v>
      </c>
      <c r="B77">
        <f>INT(nyers_323!B77/2)+1</f>
        <v>50</v>
      </c>
      <c r="C77">
        <f>INT(nyers_323!C77/2)+1</f>
        <v>8</v>
      </c>
      <c r="D77">
        <f>INT(nyers_323!D77/2)+1</f>
        <v>12</v>
      </c>
      <c r="E77">
        <f>INT(nyers_323!E77/2)+1</f>
        <v>62</v>
      </c>
      <c r="F77">
        <f>INT(nyers_323!F77/2)+1</f>
        <v>118</v>
      </c>
      <c r="G77">
        <f>INT(nyers_323!G77/2)+1</f>
        <v>134</v>
      </c>
      <c r="H77">
        <f>INT(nyers_323!H77/2)+1</f>
        <v>34</v>
      </c>
      <c r="I77">
        <f>INT(nyers_323!I77/2)+1</f>
        <v>93</v>
      </c>
      <c r="J77">
        <f>INT(nyers_323!J77/2)+1</f>
        <v>135</v>
      </c>
      <c r="K77">
        <f>INT(nyers_323!K77/2)+1</f>
        <v>85</v>
      </c>
      <c r="L77">
        <f>INT(nyers_323!L77/2)+1</f>
        <v>46</v>
      </c>
      <c r="M77">
        <f>INT(nyers_323!M77/2)+1</f>
        <v>31</v>
      </c>
      <c r="N77">
        <f>INT(nyers_323!N77/2)+1</f>
        <v>72</v>
      </c>
      <c r="O77">
        <f>nyers_323!O77</f>
        <v>1186</v>
      </c>
    </row>
    <row r="78" spans="1:15" x14ac:dyDescent="0.35">
      <c r="A78" s="1">
        <f>nyers_323!A78</f>
        <v>0.55555555555555558</v>
      </c>
      <c r="B78">
        <f>INT(nyers_323!B78/2)+1</f>
        <v>72</v>
      </c>
      <c r="C78">
        <f>INT(nyers_323!C78/2)+1</f>
        <v>117</v>
      </c>
      <c r="D78">
        <f>INT(nyers_323!D78/2)+1</f>
        <v>127</v>
      </c>
      <c r="E78">
        <f>INT(nyers_323!E78/2)+1</f>
        <v>91</v>
      </c>
      <c r="F78">
        <f>INT(nyers_323!F78/2)+1</f>
        <v>67</v>
      </c>
      <c r="G78">
        <f>INT(nyers_323!G78/2)+1</f>
        <v>119</v>
      </c>
      <c r="H78">
        <f>INT(nyers_323!H78/2)+1</f>
        <v>50</v>
      </c>
      <c r="I78">
        <f>INT(nyers_323!I78/2)+1</f>
        <v>49</v>
      </c>
      <c r="J78">
        <f>INT(nyers_323!J78/2)+1</f>
        <v>93</v>
      </c>
      <c r="K78">
        <f>INT(nyers_323!K78/2)+1</f>
        <v>130</v>
      </c>
      <c r="L78">
        <f>INT(nyers_323!L78/2)+1</f>
        <v>62</v>
      </c>
      <c r="M78">
        <f>INT(nyers_323!M78/2)+1</f>
        <v>122</v>
      </c>
      <c r="N78">
        <f>INT(nyers_323!N78/2)+1</f>
        <v>143</v>
      </c>
      <c r="O78">
        <f>nyers_323!O78</f>
        <v>1187</v>
      </c>
    </row>
    <row r="79" spans="1:15" x14ac:dyDescent="0.35">
      <c r="A79" s="1">
        <f>nyers_323!A79</f>
        <v>0.55625000000000002</v>
      </c>
      <c r="B79">
        <f>INT(nyers_323!B79/2)+1</f>
        <v>11</v>
      </c>
      <c r="C79">
        <f>INT(nyers_323!C79/2)+1</f>
        <v>23</v>
      </c>
      <c r="D79">
        <f>INT(nyers_323!D79/2)+1</f>
        <v>113</v>
      </c>
      <c r="E79">
        <f>INT(nyers_323!E79/2)+1</f>
        <v>82</v>
      </c>
      <c r="F79">
        <f>INT(nyers_323!F79/2)+1</f>
        <v>90</v>
      </c>
      <c r="G79">
        <f>INT(nyers_323!G79/2)+1</f>
        <v>150</v>
      </c>
      <c r="H79">
        <f>INT(nyers_323!H79/2)+1</f>
        <v>129</v>
      </c>
      <c r="I79">
        <f>INT(nyers_323!I79/2)+1</f>
        <v>131</v>
      </c>
      <c r="J79">
        <f>INT(nyers_323!J79/2)+1</f>
        <v>156</v>
      </c>
      <c r="K79">
        <f>INT(nyers_323!K79/2)+1</f>
        <v>53</v>
      </c>
      <c r="L79">
        <f>INT(nyers_323!L79/2)+1</f>
        <v>25</v>
      </c>
      <c r="M79">
        <f>INT(nyers_323!M79/2)+1</f>
        <v>25</v>
      </c>
      <c r="N79">
        <f>INT(nyers_323!N79/2)+1</f>
        <v>47</v>
      </c>
      <c r="O79">
        <f>nyers_323!O79</f>
        <v>1188</v>
      </c>
    </row>
    <row r="80" spans="1:15" x14ac:dyDescent="0.35">
      <c r="A80" s="1">
        <f>nyers_323!A80</f>
        <v>0.55694444444444446</v>
      </c>
      <c r="B80">
        <f>INT(nyers_323!B80/2)+1</f>
        <v>94</v>
      </c>
      <c r="C80">
        <f>INT(nyers_323!C80/2)+1</f>
        <v>141</v>
      </c>
      <c r="D80">
        <f>INT(nyers_323!D80/2)+1</f>
        <v>62</v>
      </c>
      <c r="E80">
        <f>INT(nyers_323!E80/2)+1</f>
        <v>61</v>
      </c>
      <c r="F80">
        <f>INT(nyers_323!F80/2)+1</f>
        <v>123</v>
      </c>
      <c r="G80">
        <f>INT(nyers_323!G80/2)+1</f>
        <v>81</v>
      </c>
      <c r="H80">
        <f>INT(nyers_323!H80/2)+1</f>
        <v>160</v>
      </c>
      <c r="I80">
        <f>INT(nyers_323!I80/2)+1</f>
        <v>81</v>
      </c>
      <c r="J80">
        <f>INT(nyers_323!J80/2)+1</f>
        <v>97</v>
      </c>
      <c r="K80">
        <f>INT(nyers_323!K80/2)+1</f>
        <v>112</v>
      </c>
      <c r="L80">
        <f>INT(nyers_323!L80/2)+1</f>
        <v>82</v>
      </c>
      <c r="M80">
        <f>INT(nyers_323!M80/2)+1</f>
        <v>48</v>
      </c>
      <c r="N80">
        <f>INT(nyers_323!N80/2)+1</f>
        <v>89</v>
      </c>
      <c r="O80">
        <f>nyers_323!O80</f>
        <v>1189</v>
      </c>
    </row>
    <row r="81" spans="1:15" x14ac:dyDescent="0.35">
      <c r="A81" s="1">
        <f>nyers_323!A81</f>
        <v>0.55763888888888891</v>
      </c>
      <c r="B81">
        <f>INT(nyers_323!B81/2)+1</f>
        <v>60</v>
      </c>
      <c r="C81">
        <f>INT(nyers_323!C81/2)+1</f>
        <v>158</v>
      </c>
      <c r="D81">
        <f>INT(nyers_323!D81/2)+1</f>
        <v>14</v>
      </c>
      <c r="E81">
        <f>INT(nyers_323!E81/2)+1</f>
        <v>15</v>
      </c>
      <c r="F81">
        <f>INT(nyers_323!F81/2)+1</f>
        <v>3</v>
      </c>
      <c r="G81">
        <f>INT(nyers_323!G81/2)+1</f>
        <v>21</v>
      </c>
      <c r="H81">
        <f>INT(nyers_323!H81/2)+1</f>
        <v>109</v>
      </c>
      <c r="I81">
        <f>INT(nyers_323!I81/2)+1</f>
        <v>57</v>
      </c>
      <c r="J81">
        <f>INT(nyers_323!J81/2)+1</f>
        <v>139</v>
      </c>
      <c r="K81">
        <f>INT(nyers_323!K81/2)+1</f>
        <v>115</v>
      </c>
      <c r="L81">
        <f>INT(nyers_323!L81/2)+1</f>
        <v>45</v>
      </c>
      <c r="M81">
        <f>INT(nyers_323!M81/2)+1</f>
        <v>71</v>
      </c>
      <c r="N81">
        <f>INT(nyers_323!N81/2)+1</f>
        <v>56</v>
      </c>
      <c r="O81">
        <f>nyers_323!O81</f>
        <v>1190</v>
      </c>
    </row>
    <row r="82" spans="1:15" x14ac:dyDescent="0.35">
      <c r="A82" s="1">
        <f>nyers_323!A82</f>
        <v>0.55833333333333335</v>
      </c>
      <c r="B82">
        <f>INT(nyers_323!B82/2)+1</f>
        <v>25</v>
      </c>
      <c r="C82">
        <f>INT(nyers_323!C82/2)+1</f>
        <v>120</v>
      </c>
      <c r="D82">
        <f>INT(nyers_323!D82/2)+1</f>
        <v>146</v>
      </c>
      <c r="E82">
        <f>INT(nyers_323!E82/2)+1</f>
        <v>19</v>
      </c>
      <c r="F82">
        <f>INT(nyers_323!F82/2)+1</f>
        <v>134</v>
      </c>
      <c r="G82">
        <f>INT(nyers_323!G82/2)+1</f>
        <v>46</v>
      </c>
      <c r="H82">
        <f>INT(nyers_323!H82/2)+1</f>
        <v>161</v>
      </c>
      <c r="I82">
        <f>INT(nyers_323!I82/2)+1</f>
        <v>127</v>
      </c>
      <c r="J82">
        <f>INT(nyers_323!J82/2)+1</f>
        <v>122</v>
      </c>
      <c r="K82">
        <f>INT(nyers_323!K82/2)+1</f>
        <v>98</v>
      </c>
      <c r="L82">
        <f>INT(nyers_323!L82/2)+1</f>
        <v>36</v>
      </c>
      <c r="M82">
        <f>INT(nyers_323!M82/2)+1</f>
        <v>126</v>
      </c>
      <c r="N82">
        <f>INT(nyers_323!N82/2)+1</f>
        <v>125</v>
      </c>
      <c r="O82">
        <f>nyers_323!O82</f>
        <v>1191</v>
      </c>
    </row>
    <row r="83" spans="1:15" x14ac:dyDescent="0.35">
      <c r="A83" s="1">
        <f>nyers_323!A83</f>
        <v>0.55902777777777779</v>
      </c>
      <c r="B83">
        <f>INT(nyers_323!B83/2)+1</f>
        <v>62</v>
      </c>
      <c r="C83">
        <f>INT(nyers_323!C83/2)+1</f>
        <v>61</v>
      </c>
      <c r="D83">
        <f>INT(nyers_323!D83/2)+1</f>
        <v>156</v>
      </c>
      <c r="E83">
        <f>INT(nyers_323!E83/2)+1</f>
        <v>156</v>
      </c>
      <c r="F83">
        <f>INT(nyers_323!F83/2)+1</f>
        <v>20</v>
      </c>
      <c r="G83">
        <f>INT(nyers_323!G83/2)+1</f>
        <v>36</v>
      </c>
      <c r="H83">
        <f>INT(nyers_323!H83/2)+1</f>
        <v>160</v>
      </c>
      <c r="I83">
        <f>INT(nyers_323!I83/2)+1</f>
        <v>56</v>
      </c>
      <c r="J83">
        <f>INT(nyers_323!J83/2)+1</f>
        <v>148</v>
      </c>
      <c r="K83">
        <f>INT(nyers_323!K83/2)+1</f>
        <v>42</v>
      </c>
      <c r="L83">
        <f>INT(nyers_323!L83/2)+1</f>
        <v>40</v>
      </c>
      <c r="M83">
        <f>INT(nyers_323!M83/2)+1</f>
        <v>86</v>
      </c>
      <c r="N83">
        <f>INT(nyers_323!N83/2)+1</f>
        <v>71</v>
      </c>
      <c r="O83">
        <f>nyers_323!O83</f>
        <v>1192</v>
      </c>
    </row>
    <row r="84" spans="1:15" x14ac:dyDescent="0.35">
      <c r="A84" s="1">
        <f>nyers_323!A84</f>
        <v>0.55972222222222223</v>
      </c>
      <c r="B84">
        <f>INT(nyers_323!B84/2)+1</f>
        <v>56</v>
      </c>
      <c r="C84">
        <f>INT(nyers_323!C84/2)+1</f>
        <v>90</v>
      </c>
      <c r="D84">
        <f>INT(nyers_323!D84/2)+1</f>
        <v>73</v>
      </c>
      <c r="E84">
        <f>INT(nyers_323!E84/2)+1</f>
        <v>162</v>
      </c>
      <c r="F84">
        <f>INT(nyers_323!F84/2)+1</f>
        <v>121</v>
      </c>
      <c r="G84">
        <f>INT(nyers_323!G84/2)+1</f>
        <v>14</v>
      </c>
      <c r="H84">
        <f>INT(nyers_323!H84/2)+1</f>
        <v>102</v>
      </c>
      <c r="I84">
        <f>INT(nyers_323!I84/2)+1</f>
        <v>56</v>
      </c>
      <c r="J84">
        <f>INT(nyers_323!J84/2)+1</f>
        <v>141</v>
      </c>
      <c r="K84">
        <f>INT(nyers_323!K84/2)+1</f>
        <v>44</v>
      </c>
      <c r="L84">
        <f>INT(nyers_323!L84/2)+1</f>
        <v>121</v>
      </c>
      <c r="M84">
        <f>INT(nyers_323!M84/2)+1</f>
        <v>108</v>
      </c>
      <c r="N84">
        <f>INT(nyers_323!N84/2)+1</f>
        <v>15</v>
      </c>
      <c r="O84">
        <f>nyers_323!O84</f>
        <v>1193</v>
      </c>
    </row>
    <row r="85" spans="1:15" x14ac:dyDescent="0.35">
      <c r="A85" s="1">
        <f>nyers_323!A85</f>
        <v>0.56041666666666667</v>
      </c>
      <c r="B85">
        <f>INT(nyers_323!B85/2)+1</f>
        <v>78</v>
      </c>
      <c r="C85">
        <f>INT(nyers_323!C85/2)+1</f>
        <v>146</v>
      </c>
      <c r="D85">
        <f>INT(nyers_323!D85/2)+1</f>
        <v>114</v>
      </c>
      <c r="E85">
        <f>INT(nyers_323!E85/2)+1</f>
        <v>27</v>
      </c>
      <c r="F85">
        <f>INT(nyers_323!F85/2)+1</f>
        <v>94</v>
      </c>
      <c r="G85">
        <f>INT(nyers_323!G85/2)+1</f>
        <v>93</v>
      </c>
      <c r="H85">
        <f>INT(nyers_323!H85/2)+1</f>
        <v>59</v>
      </c>
      <c r="I85">
        <f>INT(nyers_323!I85/2)+1</f>
        <v>158</v>
      </c>
      <c r="J85">
        <f>INT(nyers_323!J85/2)+1</f>
        <v>50</v>
      </c>
      <c r="K85">
        <f>INT(nyers_323!K85/2)+1</f>
        <v>66</v>
      </c>
      <c r="L85">
        <f>INT(nyers_323!L85/2)+1</f>
        <v>72</v>
      </c>
      <c r="M85">
        <f>INT(nyers_323!M85/2)+1</f>
        <v>76</v>
      </c>
      <c r="N85">
        <f>INT(nyers_323!N85/2)+1</f>
        <v>65</v>
      </c>
      <c r="O85">
        <f>nyers_323!O85</f>
        <v>1194</v>
      </c>
    </row>
    <row r="86" spans="1:15" x14ac:dyDescent="0.35">
      <c r="A86" s="1">
        <f>nyers_323!A86</f>
        <v>0.56111111111111112</v>
      </c>
      <c r="B86">
        <f>INT(nyers_323!B86/2)+1</f>
        <v>131</v>
      </c>
      <c r="C86">
        <f>INT(nyers_323!C86/2)+1</f>
        <v>71</v>
      </c>
      <c r="D86">
        <f>INT(nyers_323!D86/2)+1</f>
        <v>157</v>
      </c>
      <c r="E86">
        <f>INT(nyers_323!E86/2)+1</f>
        <v>84</v>
      </c>
      <c r="F86">
        <f>INT(nyers_323!F86/2)+1</f>
        <v>13</v>
      </c>
      <c r="G86">
        <f>INT(nyers_323!G86/2)+1</f>
        <v>72</v>
      </c>
      <c r="H86">
        <f>INT(nyers_323!H86/2)+1</f>
        <v>158</v>
      </c>
      <c r="I86">
        <f>INT(nyers_323!I86/2)+1</f>
        <v>157</v>
      </c>
      <c r="J86">
        <f>INT(nyers_323!J86/2)+1</f>
        <v>20</v>
      </c>
      <c r="K86">
        <f>INT(nyers_323!K86/2)+1</f>
        <v>4</v>
      </c>
      <c r="L86">
        <f>INT(nyers_323!L86/2)+1</f>
        <v>84</v>
      </c>
      <c r="M86">
        <f>INT(nyers_323!M86/2)+1</f>
        <v>118</v>
      </c>
      <c r="N86">
        <f>INT(nyers_323!N86/2)+1</f>
        <v>92</v>
      </c>
      <c r="O86">
        <f>nyers_323!O86</f>
        <v>1195</v>
      </c>
    </row>
    <row r="87" spans="1:15" x14ac:dyDescent="0.35">
      <c r="A87" s="1">
        <f>nyers_323!A87</f>
        <v>0.56180555555555556</v>
      </c>
      <c r="B87">
        <f>INT(nyers_323!B87/2)+1</f>
        <v>26</v>
      </c>
      <c r="C87">
        <f>INT(nyers_323!C87/2)+1</f>
        <v>66</v>
      </c>
      <c r="D87">
        <f>INT(nyers_323!D87/2)+1</f>
        <v>92</v>
      </c>
      <c r="E87">
        <f>INT(nyers_323!E87/2)+1</f>
        <v>145</v>
      </c>
      <c r="F87">
        <f>INT(nyers_323!F87/2)+1</f>
        <v>34</v>
      </c>
      <c r="G87">
        <f>INT(nyers_323!G87/2)+1</f>
        <v>93</v>
      </c>
      <c r="H87">
        <f>INT(nyers_323!H87/2)+1</f>
        <v>71</v>
      </c>
      <c r="I87">
        <f>INT(nyers_323!I87/2)+1</f>
        <v>144</v>
      </c>
      <c r="J87">
        <f>INT(nyers_323!J87/2)+1</f>
        <v>78</v>
      </c>
      <c r="K87">
        <f>INT(nyers_323!K87/2)+1</f>
        <v>33</v>
      </c>
      <c r="L87">
        <f>INT(nyers_323!L87/2)+1</f>
        <v>69</v>
      </c>
      <c r="M87">
        <f>INT(nyers_323!M87/2)+1</f>
        <v>50</v>
      </c>
      <c r="N87">
        <f>INT(nyers_323!N87/2)+1</f>
        <v>51</v>
      </c>
      <c r="O87">
        <f>nyers_323!O87</f>
        <v>1196</v>
      </c>
    </row>
    <row r="88" spans="1:15" x14ac:dyDescent="0.35">
      <c r="A88" s="1">
        <f>nyers_323!A88</f>
        <v>0.5625</v>
      </c>
      <c r="B88">
        <f>INT(nyers_323!B88/2)+1</f>
        <v>45</v>
      </c>
      <c r="C88">
        <f>INT(nyers_323!C88/2)+1</f>
        <v>49</v>
      </c>
      <c r="D88">
        <f>INT(nyers_323!D88/2)+1</f>
        <v>43</v>
      </c>
      <c r="E88">
        <f>INT(nyers_323!E88/2)+1</f>
        <v>157</v>
      </c>
      <c r="F88">
        <f>INT(nyers_323!F88/2)+1</f>
        <v>147</v>
      </c>
      <c r="G88">
        <f>INT(nyers_323!G88/2)+1</f>
        <v>142</v>
      </c>
      <c r="H88">
        <f>INT(nyers_323!H88/2)+1</f>
        <v>130</v>
      </c>
      <c r="I88">
        <f>INT(nyers_323!I88/2)+1</f>
        <v>106</v>
      </c>
      <c r="J88">
        <f>INT(nyers_323!J88/2)+1</f>
        <v>9</v>
      </c>
      <c r="K88">
        <f>INT(nyers_323!K88/2)+1</f>
        <v>99</v>
      </c>
      <c r="L88">
        <f>INT(nyers_323!L88/2)+1</f>
        <v>125</v>
      </c>
      <c r="M88">
        <f>INT(nyers_323!M88/2)+1</f>
        <v>141</v>
      </c>
      <c r="N88">
        <f>INT(nyers_323!N88/2)+1</f>
        <v>22</v>
      </c>
      <c r="O88">
        <f>nyers_323!O88</f>
        <v>1197</v>
      </c>
    </row>
    <row r="89" spans="1:15" x14ac:dyDescent="0.35">
      <c r="A89" s="1">
        <f>nyers_323!A89</f>
        <v>0.56319444444444444</v>
      </c>
      <c r="B89">
        <f>INT(nyers_323!B89/2)+1</f>
        <v>65</v>
      </c>
      <c r="C89">
        <f>INT(nyers_323!C89/2)+1</f>
        <v>36</v>
      </c>
      <c r="D89">
        <f>INT(nyers_323!D89/2)+1</f>
        <v>50</v>
      </c>
      <c r="E89">
        <f>INT(nyers_323!E89/2)+1</f>
        <v>38</v>
      </c>
      <c r="F89">
        <f>INT(nyers_323!F89/2)+1</f>
        <v>149</v>
      </c>
      <c r="G89">
        <f>INT(nyers_323!G89/2)+1</f>
        <v>121</v>
      </c>
      <c r="H89">
        <f>INT(nyers_323!H89/2)+1</f>
        <v>41</v>
      </c>
      <c r="I89">
        <f>INT(nyers_323!I89/2)+1</f>
        <v>151</v>
      </c>
      <c r="J89">
        <f>INT(nyers_323!J89/2)+1</f>
        <v>120</v>
      </c>
      <c r="K89">
        <f>INT(nyers_323!K89/2)+1</f>
        <v>78</v>
      </c>
      <c r="L89">
        <f>INT(nyers_323!L89/2)+1</f>
        <v>64</v>
      </c>
      <c r="M89">
        <f>INT(nyers_323!M89/2)+1</f>
        <v>19</v>
      </c>
      <c r="N89">
        <f>INT(nyers_323!N89/2)+1</f>
        <v>25</v>
      </c>
      <c r="O89">
        <f>nyers_323!O89</f>
        <v>1198</v>
      </c>
    </row>
    <row r="90" spans="1:15" x14ac:dyDescent="0.35">
      <c r="A90" s="1">
        <f>nyers_323!A90</f>
        <v>0.56388888888888888</v>
      </c>
      <c r="B90">
        <f>INT(nyers_323!B90/2)+1</f>
        <v>7</v>
      </c>
      <c r="C90">
        <f>INT(nyers_323!C90/2)+1</f>
        <v>127</v>
      </c>
      <c r="D90">
        <f>INT(nyers_323!D90/2)+1</f>
        <v>96</v>
      </c>
      <c r="E90">
        <f>INT(nyers_323!E90/2)+1</f>
        <v>152</v>
      </c>
      <c r="F90">
        <f>INT(nyers_323!F90/2)+1</f>
        <v>91</v>
      </c>
      <c r="G90">
        <f>INT(nyers_323!G90/2)+1</f>
        <v>108</v>
      </c>
      <c r="H90">
        <f>INT(nyers_323!H90/2)+1</f>
        <v>72</v>
      </c>
      <c r="I90">
        <f>INT(nyers_323!I90/2)+1</f>
        <v>26</v>
      </c>
      <c r="J90">
        <f>INT(nyers_323!J90/2)+1</f>
        <v>44</v>
      </c>
      <c r="K90">
        <f>INT(nyers_323!K90/2)+1</f>
        <v>36</v>
      </c>
      <c r="L90">
        <f>INT(nyers_323!L90/2)+1</f>
        <v>29</v>
      </c>
      <c r="M90">
        <f>INT(nyers_323!M90/2)+1</f>
        <v>80</v>
      </c>
      <c r="N90">
        <f>INT(nyers_323!N90/2)+1</f>
        <v>100</v>
      </c>
      <c r="O90">
        <f>nyers_323!O90</f>
        <v>1199</v>
      </c>
    </row>
    <row r="91" spans="1:15" x14ac:dyDescent="0.35">
      <c r="A91" s="1">
        <f>nyers_323!A91</f>
        <v>0.56458333333333333</v>
      </c>
      <c r="B91">
        <f>INT(nyers_323!B91/2)+1</f>
        <v>162</v>
      </c>
      <c r="C91">
        <f>INT(nyers_323!C91/2)+1</f>
        <v>133</v>
      </c>
      <c r="D91">
        <f>INT(nyers_323!D91/2)+1</f>
        <v>118</v>
      </c>
      <c r="E91">
        <f>INT(nyers_323!E91/2)+1</f>
        <v>99</v>
      </c>
      <c r="F91">
        <f>INT(nyers_323!F91/2)+1</f>
        <v>119</v>
      </c>
      <c r="G91">
        <f>INT(nyers_323!G91/2)+1</f>
        <v>81</v>
      </c>
      <c r="H91">
        <f>INT(nyers_323!H91/2)+1</f>
        <v>28</v>
      </c>
      <c r="I91">
        <f>INT(nyers_323!I91/2)+1</f>
        <v>82</v>
      </c>
      <c r="J91">
        <f>INT(nyers_323!J91/2)+1</f>
        <v>157</v>
      </c>
      <c r="K91">
        <f>INT(nyers_323!K91/2)+1</f>
        <v>40</v>
      </c>
      <c r="L91">
        <f>INT(nyers_323!L91/2)+1</f>
        <v>90</v>
      </c>
      <c r="M91">
        <f>INT(nyers_323!M91/2)+1</f>
        <v>78</v>
      </c>
      <c r="N91">
        <f>INT(nyers_323!N91/2)+1</f>
        <v>135</v>
      </c>
      <c r="O91">
        <f>nyers_323!O91</f>
        <v>1200</v>
      </c>
    </row>
    <row r="92" spans="1:15" x14ac:dyDescent="0.35">
      <c r="A92" s="1">
        <f>nyers_323!A92</f>
        <v>0.56527777777777777</v>
      </c>
      <c r="B92">
        <f>INT(nyers_323!B92/2)+1</f>
        <v>37</v>
      </c>
      <c r="C92">
        <f>INT(nyers_323!C92/2)+1</f>
        <v>112</v>
      </c>
      <c r="D92">
        <f>INT(nyers_323!D92/2)+1</f>
        <v>73</v>
      </c>
      <c r="E92">
        <f>INT(nyers_323!E92/2)+1</f>
        <v>135</v>
      </c>
      <c r="F92">
        <f>INT(nyers_323!F92/2)+1</f>
        <v>46</v>
      </c>
      <c r="G92">
        <f>INT(nyers_323!G92/2)+1</f>
        <v>125</v>
      </c>
      <c r="H92">
        <f>INT(nyers_323!H92/2)+1</f>
        <v>35</v>
      </c>
      <c r="I92">
        <f>INT(nyers_323!I92/2)+1</f>
        <v>142</v>
      </c>
      <c r="J92">
        <f>INT(nyers_323!J92/2)+1</f>
        <v>106</v>
      </c>
      <c r="K92">
        <f>INT(nyers_323!K92/2)+1</f>
        <v>143</v>
      </c>
      <c r="L92">
        <f>INT(nyers_323!L92/2)+1</f>
        <v>66</v>
      </c>
      <c r="M92">
        <f>INT(nyers_323!M92/2)+1</f>
        <v>49</v>
      </c>
      <c r="N92">
        <f>INT(nyers_323!N92/2)+1</f>
        <v>126</v>
      </c>
      <c r="O92">
        <f>nyers_323!O92</f>
        <v>1201</v>
      </c>
    </row>
    <row r="93" spans="1:15" x14ac:dyDescent="0.35">
      <c r="A93" s="1">
        <f>nyers_323!A93</f>
        <v>0.56597222222222221</v>
      </c>
      <c r="B93">
        <f>INT(nyers_323!B93/2)+1</f>
        <v>154</v>
      </c>
      <c r="C93">
        <f>INT(nyers_323!C93/2)+1</f>
        <v>126</v>
      </c>
      <c r="D93">
        <f>INT(nyers_323!D93/2)+1</f>
        <v>25</v>
      </c>
      <c r="E93">
        <f>INT(nyers_323!E93/2)+1</f>
        <v>6</v>
      </c>
      <c r="F93">
        <f>INT(nyers_323!F93/2)+1</f>
        <v>131</v>
      </c>
      <c r="G93">
        <f>INT(nyers_323!G93/2)+1</f>
        <v>148</v>
      </c>
      <c r="H93">
        <f>INT(nyers_323!H93/2)+1</f>
        <v>100</v>
      </c>
      <c r="I93">
        <f>INT(nyers_323!I93/2)+1</f>
        <v>43</v>
      </c>
      <c r="J93">
        <f>INT(nyers_323!J93/2)+1</f>
        <v>55</v>
      </c>
      <c r="K93">
        <f>INT(nyers_323!K93/2)+1</f>
        <v>96</v>
      </c>
      <c r="L93">
        <f>INT(nyers_323!L93/2)+1</f>
        <v>77</v>
      </c>
      <c r="M93">
        <f>INT(nyers_323!M93/2)+1</f>
        <v>119</v>
      </c>
      <c r="N93">
        <f>INT(nyers_323!N93/2)+1</f>
        <v>56</v>
      </c>
      <c r="O93">
        <f>nyers_323!O93</f>
        <v>1202</v>
      </c>
    </row>
    <row r="94" spans="1:15" x14ac:dyDescent="0.35">
      <c r="A94" s="1">
        <f>nyers_323!A94</f>
        <v>0.56666666666666665</v>
      </c>
      <c r="B94">
        <f>INT(nyers_323!B94/2)+1</f>
        <v>43</v>
      </c>
      <c r="C94">
        <f>INT(nyers_323!C94/2)+1</f>
        <v>91</v>
      </c>
      <c r="D94">
        <f>INT(nyers_323!D94/2)+1</f>
        <v>80</v>
      </c>
      <c r="E94">
        <f>INT(nyers_323!E94/2)+1</f>
        <v>94</v>
      </c>
      <c r="F94">
        <f>INT(nyers_323!F94/2)+1</f>
        <v>161</v>
      </c>
      <c r="G94">
        <f>INT(nyers_323!G94/2)+1</f>
        <v>104</v>
      </c>
      <c r="H94">
        <f>INT(nyers_323!H94/2)+1</f>
        <v>143</v>
      </c>
      <c r="I94">
        <f>INT(nyers_323!I94/2)+1</f>
        <v>95</v>
      </c>
      <c r="J94">
        <f>INT(nyers_323!J94/2)+1</f>
        <v>29</v>
      </c>
      <c r="K94">
        <f>INT(nyers_323!K94/2)+1</f>
        <v>148</v>
      </c>
      <c r="L94">
        <f>INT(nyers_323!L94/2)+1</f>
        <v>150</v>
      </c>
      <c r="M94">
        <f>INT(nyers_323!M94/2)+1</f>
        <v>117</v>
      </c>
      <c r="N94">
        <f>INT(nyers_323!N94/2)+1</f>
        <v>45</v>
      </c>
      <c r="O94">
        <f>nyers_323!O94</f>
        <v>1203</v>
      </c>
    </row>
    <row r="95" spans="1:15" x14ac:dyDescent="0.35">
      <c r="A95" s="1">
        <f>nyers_323!A95</f>
        <v>0.56736111111111109</v>
      </c>
      <c r="B95">
        <f>INT(nyers_323!B95/2)+1</f>
        <v>130</v>
      </c>
      <c r="C95">
        <f>INT(nyers_323!C95/2)+1</f>
        <v>82</v>
      </c>
      <c r="D95">
        <f>INT(nyers_323!D95/2)+1</f>
        <v>96</v>
      </c>
      <c r="E95">
        <f>INT(nyers_323!E95/2)+1</f>
        <v>126</v>
      </c>
      <c r="F95">
        <f>INT(nyers_323!F95/2)+1</f>
        <v>158</v>
      </c>
      <c r="G95">
        <f>INT(nyers_323!G95/2)+1</f>
        <v>124</v>
      </c>
      <c r="H95">
        <f>INT(nyers_323!H95/2)+1</f>
        <v>113</v>
      </c>
      <c r="I95">
        <f>INT(nyers_323!I95/2)+1</f>
        <v>123</v>
      </c>
      <c r="J95">
        <f>INT(nyers_323!J95/2)+1</f>
        <v>71</v>
      </c>
      <c r="K95">
        <f>INT(nyers_323!K95/2)+1</f>
        <v>67</v>
      </c>
      <c r="L95">
        <f>INT(nyers_323!L95/2)+1</f>
        <v>103</v>
      </c>
      <c r="M95">
        <f>INT(nyers_323!M95/2)+1</f>
        <v>84</v>
      </c>
      <c r="N95">
        <f>INT(nyers_323!N95/2)+1</f>
        <v>9</v>
      </c>
      <c r="O95">
        <f>nyers_323!O95</f>
        <v>1204</v>
      </c>
    </row>
    <row r="96" spans="1:15" x14ac:dyDescent="0.35">
      <c r="A96" s="1">
        <f>nyers_323!A96</f>
        <v>0.56805555555555554</v>
      </c>
      <c r="B96">
        <f>INT(nyers_323!B96/2)+1</f>
        <v>97</v>
      </c>
      <c r="C96">
        <f>INT(nyers_323!C96/2)+1</f>
        <v>104</v>
      </c>
      <c r="D96">
        <f>INT(nyers_323!D96/2)+1</f>
        <v>143</v>
      </c>
      <c r="E96">
        <f>INT(nyers_323!E96/2)+1</f>
        <v>74</v>
      </c>
      <c r="F96">
        <f>INT(nyers_323!F96/2)+1</f>
        <v>63</v>
      </c>
      <c r="G96">
        <f>INT(nyers_323!G96/2)+1</f>
        <v>161</v>
      </c>
      <c r="H96">
        <f>INT(nyers_323!H96/2)+1</f>
        <v>76</v>
      </c>
      <c r="I96">
        <f>INT(nyers_323!I96/2)+1</f>
        <v>55</v>
      </c>
      <c r="J96">
        <f>INT(nyers_323!J96/2)+1</f>
        <v>112</v>
      </c>
      <c r="K96">
        <f>INT(nyers_323!K96/2)+1</f>
        <v>29</v>
      </c>
      <c r="L96">
        <f>INT(nyers_323!L96/2)+1</f>
        <v>63</v>
      </c>
      <c r="M96">
        <f>INT(nyers_323!M96/2)+1</f>
        <v>24</v>
      </c>
      <c r="N96">
        <f>INT(nyers_323!N96/2)+1</f>
        <v>104</v>
      </c>
      <c r="O96">
        <f>nyers_323!O96</f>
        <v>1205</v>
      </c>
    </row>
    <row r="97" spans="1:15" x14ac:dyDescent="0.35">
      <c r="A97" s="1">
        <f>nyers_323!A97</f>
        <v>0.56874999999999998</v>
      </c>
      <c r="B97">
        <f>INT(nyers_323!B97/2)+1</f>
        <v>118</v>
      </c>
      <c r="C97">
        <f>INT(nyers_323!C97/2)+1</f>
        <v>99</v>
      </c>
      <c r="D97">
        <f>INT(nyers_323!D97/2)+1</f>
        <v>78</v>
      </c>
      <c r="E97">
        <f>INT(nyers_323!E97/2)+1</f>
        <v>130</v>
      </c>
      <c r="F97">
        <f>INT(nyers_323!F97/2)+1</f>
        <v>29</v>
      </c>
      <c r="G97">
        <f>INT(nyers_323!G97/2)+1</f>
        <v>135</v>
      </c>
      <c r="H97">
        <f>INT(nyers_323!H97/2)+1</f>
        <v>24</v>
      </c>
      <c r="I97">
        <f>INT(nyers_323!I97/2)+1</f>
        <v>30</v>
      </c>
      <c r="J97">
        <f>INT(nyers_323!J97/2)+1</f>
        <v>6</v>
      </c>
      <c r="K97">
        <f>INT(nyers_323!K97/2)+1</f>
        <v>111</v>
      </c>
      <c r="L97">
        <f>INT(nyers_323!L97/2)+1</f>
        <v>5</v>
      </c>
      <c r="M97">
        <f>INT(nyers_323!M97/2)+1</f>
        <v>111</v>
      </c>
      <c r="N97">
        <f>INT(nyers_323!N97/2)+1</f>
        <v>123</v>
      </c>
      <c r="O97">
        <f>nyers_323!O97</f>
        <v>1206</v>
      </c>
    </row>
    <row r="98" spans="1:15" x14ac:dyDescent="0.35">
      <c r="A98" s="1">
        <f>nyers_323!A98</f>
        <v>0.56944444444444442</v>
      </c>
      <c r="B98">
        <f>INT(nyers_323!B98/2)+1</f>
        <v>100</v>
      </c>
      <c r="C98">
        <f>INT(nyers_323!C98/2)+1</f>
        <v>102</v>
      </c>
      <c r="D98">
        <f>INT(nyers_323!D98/2)+1</f>
        <v>159</v>
      </c>
      <c r="E98">
        <f>INT(nyers_323!E98/2)+1</f>
        <v>154</v>
      </c>
      <c r="F98">
        <f>INT(nyers_323!F98/2)+1</f>
        <v>86</v>
      </c>
      <c r="G98">
        <f>INT(nyers_323!G98/2)+1</f>
        <v>38</v>
      </c>
      <c r="H98">
        <f>INT(nyers_323!H98/2)+1</f>
        <v>101</v>
      </c>
      <c r="I98">
        <f>INT(nyers_323!I98/2)+1</f>
        <v>23</v>
      </c>
      <c r="J98">
        <f>INT(nyers_323!J98/2)+1</f>
        <v>4</v>
      </c>
      <c r="K98">
        <f>INT(nyers_323!K98/2)+1</f>
        <v>90</v>
      </c>
      <c r="L98">
        <f>INT(nyers_323!L98/2)+1</f>
        <v>1</v>
      </c>
      <c r="M98">
        <f>INT(nyers_323!M98/2)+1</f>
        <v>41</v>
      </c>
      <c r="N98">
        <f>INT(nyers_323!N98/2)+1</f>
        <v>102</v>
      </c>
      <c r="O98">
        <f>nyers_323!O98</f>
        <v>1207</v>
      </c>
    </row>
    <row r="99" spans="1:15" x14ac:dyDescent="0.35">
      <c r="A99" s="1">
        <f>nyers_323!A99</f>
        <v>0.57013888888888886</v>
      </c>
      <c r="B99">
        <f>INT(nyers_323!B99/2)+1</f>
        <v>12</v>
      </c>
      <c r="C99">
        <f>INT(nyers_323!C99/2)+1</f>
        <v>103</v>
      </c>
      <c r="D99">
        <f>INT(nyers_323!D99/2)+1</f>
        <v>57</v>
      </c>
      <c r="E99">
        <f>INT(nyers_323!E99/2)+1</f>
        <v>147</v>
      </c>
      <c r="F99">
        <f>INT(nyers_323!F99/2)+1</f>
        <v>115</v>
      </c>
      <c r="G99">
        <f>INT(nyers_323!G99/2)+1</f>
        <v>110</v>
      </c>
      <c r="H99">
        <f>INT(nyers_323!H99/2)+1</f>
        <v>148</v>
      </c>
      <c r="I99">
        <f>INT(nyers_323!I99/2)+1</f>
        <v>89</v>
      </c>
      <c r="J99">
        <f>INT(nyers_323!J99/2)+1</f>
        <v>98</v>
      </c>
      <c r="K99">
        <f>INT(nyers_323!K99/2)+1</f>
        <v>53</v>
      </c>
      <c r="L99">
        <f>INT(nyers_323!L99/2)+1</f>
        <v>16</v>
      </c>
      <c r="M99">
        <f>INT(nyers_323!M99/2)+1</f>
        <v>99</v>
      </c>
      <c r="N99">
        <f>INT(nyers_323!N99/2)+1</f>
        <v>107</v>
      </c>
      <c r="O99">
        <f>nyers_323!O99</f>
        <v>1208</v>
      </c>
    </row>
    <row r="100" spans="1:15" x14ac:dyDescent="0.35">
      <c r="A100" s="1">
        <f>nyers_323!A100</f>
        <v>0.5708333333333333</v>
      </c>
      <c r="B100">
        <f>INT(nyers_323!B100/2)+1</f>
        <v>107</v>
      </c>
      <c r="C100">
        <f>INT(nyers_323!C100/2)+1</f>
        <v>16</v>
      </c>
      <c r="D100">
        <f>INT(nyers_323!D100/2)+1</f>
        <v>115</v>
      </c>
      <c r="E100">
        <f>INT(nyers_323!E100/2)+1</f>
        <v>77</v>
      </c>
      <c r="F100">
        <f>INT(nyers_323!F100/2)+1</f>
        <v>80</v>
      </c>
      <c r="G100">
        <f>INT(nyers_323!G100/2)+1</f>
        <v>96</v>
      </c>
      <c r="H100">
        <f>INT(nyers_323!H100/2)+1</f>
        <v>32</v>
      </c>
      <c r="I100">
        <f>INT(nyers_323!I100/2)+1</f>
        <v>140</v>
      </c>
      <c r="J100">
        <f>INT(nyers_323!J100/2)+1</f>
        <v>56</v>
      </c>
      <c r="K100">
        <f>INT(nyers_323!K100/2)+1</f>
        <v>27</v>
      </c>
      <c r="L100">
        <f>INT(nyers_323!L100/2)+1</f>
        <v>21</v>
      </c>
      <c r="M100">
        <f>INT(nyers_323!M100/2)+1</f>
        <v>61</v>
      </c>
      <c r="N100">
        <f>INT(nyers_323!N100/2)+1</f>
        <v>41</v>
      </c>
      <c r="O100">
        <f>nyers_323!O100</f>
        <v>1209</v>
      </c>
    </row>
    <row r="101" spans="1:15" x14ac:dyDescent="0.35">
      <c r="A101" s="1">
        <f>nyers_323!A101</f>
        <v>0.57152777777777775</v>
      </c>
      <c r="B101">
        <f>INT(nyers_323!B101/2)+1</f>
        <v>118</v>
      </c>
      <c r="C101">
        <f>INT(nyers_323!C101/2)+1</f>
        <v>35</v>
      </c>
      <c r="D101">
        <f>INT(nyers_323!D101/2)+1</f>
        <v>4</v>
      </c>
      <c r="E101">
        <f>INT(nyers_323!E101/2)+1</f>
        <v>94</v>
      </c>
      <c r="F101">
        <f>INT(nyers_323!F101/2)+1</f>
        <v>20</v>
      </c>
      <c r="G101">
        <f>INT(nyers_323!G101/2)+1</f>
        <v>9</v>
      </c>
      <c r="H101">
        <f>INT(nyers_323!H101/2)+1</f>
        <v>10</v>
      </c>
      <c r="I101">
        <f>INT(nyers_323!I101/2)+1</f>
        <v>152</v>
      </c>
      <c r="J101">
        <f>INT(nyers_323!J101/2)+1</f>
        <v>161</v>
      </c>
      <c r="K101">
        <f>INT(nyers_323!K101/2)+1</f>
        <v>27</v>
      </c>
      <c r="L101">
        <f>INT(nyers_323!L101/2)+1</f>
        <v>50</v>
      </c>
      <c r="M101">
        <f>INT(nyers_323!M101/2)+1</f>
        <v>135</v>
      </c>
      <c r="N101">
        <f>INT(nyers_323!N101/2)+1</f>
        <v>85</v>
      </c>
      <c r="O101">
        <f>nyers_323!O101</f>
        <v>1210</v>
      </c>
    </row>
    <row r="102" spans="1:15" x14ac:dyDescent="0.35">
      <c r="A102" s="1">
        <f>nyers_323!A102</f>
        <v>0.57222222222222219</v>
      </c>
      <c r="B102">
        <f>INT(nyers_323!B102/2)+1</f>
        <v>113</v>
      </c>
      <c r="C102">
        <f>INT(nyers_323!C102/2)+1</f>
        <v>59</v>
      </c>
      <c r="D102">
        <f>INT(nyers_323!D102/2)+1</f>
        <v>81</v>
      </c>
      <c r="E102">
        <f>INT(nyers_323!E102/2)+1</f>
        <v>44</v>
      </c>
      <c r="F102">
        <f>INT(nyers_323!F102/2)+1</f>
        <v>107</v>
      </c>
      <c r="G102">
        <f>INT(nyers_323!G102/2)+1</f>
        <v>9</v>
      </c>
      <c r="H102">
        <f>INT(nyers_323!H102/2)+1</f>
        <v>47</v>
      </c>
      <c r="I102">
        <f>INT(nyers_323!I102/2)+1</f>
        <v>76</v>
      </c>
      <c r="J102">
        <f>INT(nyers_323!J102/2)+1</f>
        <v>138</v>
      </c>
      <c r="K102">
        <f>INT(nyers_323!K102/2)+1</f>
        <v>156</v>
      </c>
      <c r="L102">
        <f>INT(nyers_323!L102/2)+1</f>
        <v>22</v>
      </c>
      <c r="M102">
        <f>INT(nyers_323!M102/2)+1</f>
        <v>35</v>
      </c>
      <c r="N102">
        <f>INT(nyers_323!N102/2)+1</f>
        <v>127</v>
      </c>
      <c r="O102">
        <f>nyers_323!O102</f>
        <v>1211</v>
      </c>
    </row>
    <row r="103" spans="1:15" x14ac:dyDescent="0.35">
      <c r="A103" s="1">
        <f>nyers_323!A103</f>
        <v>0.57291666666666663</v>
      </c>
      <c r="B103">
        <f>INT(nyers_323!B103/2)+1</f>
        <v>127</v>
      </c>
      <c r="C103">
        <f>INT(nyers_323!C103/2)+1</f>
        <v>131</v>
      </c>
      <c r="D103">
        <f>INT(nyers_323!D103/2)+1</f>
        <v>144</v>
      </c>
      <c r="E103">
        <f>INT(nyers_323!E103/2)+1</f>
        <v>92</v>
      </c>
      <c r="F103">
        <f>INT(nyers_323!F103/2)+1</f>
        <v>100</v>
      </c>
      <c r="G103">
        <f>INT(nyers_323!G103/2)+1</f>
        <v>43</v>
      </c>
      <c r="H103">
        <f>INT(nyers_323!H103/2)+1</f>
        <v>105</v>
      </c>
      <c r="I103">
        <f>INT(nyers_323!I103/2)+1</f>
        <v>104</v>
      </c>
      <c r="J103">
        <f>INT(nyers_323!J103/2)+1</f>
        <v>150</v>
      </c>
      <c r="K103">
        <f>INT(nyers_323!K103/2)+1</f>
        <v>92</v>
      </c>
      <c r="L103">
        <f>INT(nyers_323!L103/2)+1</f>
        <v>122</v>
      </c>
      <c r="M103">
        <f>INT(nyers_323!M103/2)+1</f>
        <v>119</v>
      </c>
      <c r="N103">
        <f>INT(nyers_323!N103/2)+1</f>
        <v>140</v>
      </c>
      <c r="O103">
        <f>nyers_323!O103</f>
        <v>1212</v>
      </c>
    </row>
    <row r="104" spans="1:15" x14ac:dyDescent="0.35">
      <c r="A104" s="1">
        <f>nyers_323!A104</f>
        <v>0.57361111111111118</v>
      </c>
      <c r="B104">
        <f>INT(nyers_323!B104/2)+1</f>
        <v>19</v>
      </c>
      <c r="C104">
        <f>INT(nyers_323!C104/2)+1</f>
        <v>61</v>
      </c>
      <c r="D104">
        <f>INT(nyers_323!D104/2)+1</f>
        <v>107</v>
      </c>
      <c r="E104">
        <f>INT(nyers_323!E104/2)+1</f>
        <v>128</v>
      </c>
      <c r="F104">
        <f>INT(nyers_323!F104/2)+1</f>
        <v>109</v>
      </c>
      <c r="G104">
        <f>INT(nyers_323!G104/2)+1</f>
        <v>22</v>
      </c>
      <c r="H104">
        <f>INT(nyers_323!H104/2)+1</f>
        <v>154</v>
      </c>
      <c r="I104">
        <f>INT(nyers_323!I104/2)+1</f>
        <v>47</v>
      </c>
      <c r="J104">
        <f>INT(nyers_323!J104/2)+1</f>
        <v>75</v>
      </c>
      <c r="K104">
        <f>INT(nyers_323!K104/2)+1</f>
        <v>3</v>
      </c>
      <c r="L104">
        <f>INT(nyers_323!L104/2)+1</f>
        <v>75</v>
      </c>
      <c r="M104">
        <f>INT(nyers_323!M104/2)+1</f>
        <v>7</v>
      </c>
      <c r="N104">
        <f>INT(nyers_323!N104/2)+1</f>
        <v>66</v>
      </c>
      <c r="O104">
        <f>nyers_323!O104</f>
        <v>1213</v>
      </c>
    </row>
    <row r="105" spans="1:15" x14ac:dyDescent="0.35">
      <c r="A105" s="1">
        <f>nyers_323!A105</f>
        <v>0.57430555555555551</v>
      </c>
      <c r="B105">
        <f>INT(nyers_323!B105/2)+1</f>
        <v>123</v>
      </c>
      <c r="C105">
        <f>INT(nyers_323!C105/2)+1</f>
        <v>118</v>
      </c>
      <c r="D105">
        <f>INT(nyers_323!D105/2)+1</f>
        <v>133</v>
      </c>
      <c r="E105">
        <f>INT(nyers_323!E105/2)+1</f>
        <v>127</v>
      </c>
      <c r="F105">
        <f>INT(nyers_323!F105/2)+1</f>
        <v>69</v>
      </c>
      <c r="G105">
        <f>INT(nyers_323!G105/2)+1</f>
        <v>125</v>
      </c>
      <c r="H105">
        <f>INT(nyers_323!H105/2)+1</f>
        <v>137</v>
      </c>
      <c r="I105">
        <f>INT(nyers_323!I105/2)+1</f>
        <v>72</v>
      </c>
      <c r="J105">
        <f>INT(nyers_323!J105/2)+1</f>
        <v>109</v>
      </c>
      <c r="K105">
        <f>INT(nyers_323!K105/2)+1</f>
        <v>51</v>
      </c>
      <c r="L105">
        <f>INT(nyers_323!L105/2)+1</f>
        <v>57</v>
      </c>
      <c r="M105">
        <f>INT(nyers_323!M105/2)+1</f>
        <v>69</v>
      </c>
      <c r="N105">
        <f>INT(nyers_323!N105/2)+1</f>
        <v>5</v>
      </c>
      <c r="O105">
        <f>nyers_323!O105</f>
        <v>1214</v>
      </c>
    </row>
    <row r="106" spans="1:15" x14ac:dyDescent="0.35">
      <c r="A106" s="1">
        <f>nyers_323!A106</f>
        <v>0.57500000000000007</v>
      </c>
      <c r="B106">
        <f>INT(nyers_323!B106/2)+1</f>
        <v>141</v>
      </c>
      <c r="C106">
        <f>INT(nyers_323!C106/2)+1</f>
        <v>94</v>
      </c>
      <c r="D106">
        <f>INT(nyers_323!D106/2)+1</f>
        <v>63</v>
      </c>
      <c r="E106">
        <f>INT(nyers_323!E106/2)+1</f>
        <v>92</v>
      </c>
      <c r="F106">
        <f>INT(nyers_323!F106/2)+1</f>
        <v>73</v>
      </c>
      <c r="G106">
        <f>INT(nyers_323!G106/2)+1</f>
        <v>154</v>
      </c>
      <c r="H106">
        <f>INT(nyers_323!H106/2)+1</f>
        <v>146</v>
      </c>
      <c r="I106">
        <f>INT(nyers_323!I106/2)+1</f>
        <v>60</v>
      </c>
      <c r="J106">
        <f>INT(nyers_323!J106/2)+1</f>
        <v>143</v>
      </c>
      <c r="K106">
        <f>INT(nyers_323!K106/2)+1</f>
        <v>18</v>
      </c>
      <c r="L106">
        <f>INT(nyers_323!L106/2)+1</f>
        <v>126</v>
      </c>
      <c r="M106">
        <f>INT(nyers_323!M106/2)+1</f>
        <v>88</v>
      </c>
      <c r="N106">
        <f>INT(nyers_323!N106/2)+1</f>
        <v>98</v>
      </c>
      <c r="O106">
        <f>nyers_323!O106</f>
        <v>1215</v>
      </c>
    </row>
    <row r="107" spans="1:15" x14ac:dyDescent="0.35">
      <c r="A107" s="1">
        <f>nyers_323!A107</f>
        <v>0.5756944444444444</v>
      </c>
      <c r="B107">
        <f>INT(nyers_323!B107/2)+1</f>
        <v>115</v>
      </c>
      <c r="C107">
        <f>INT(nyers_323!C107/2)+1</f>
        <v>74</v>
      </c>
      <c r="D107">
        <f>INT(nyers_323!D107/2)+1</f>
        <v>35</v>
      </c>
      <c r="E107">
        <f>INT(nyers_323!E107/2)+1</f>
        <v>21</v>
      </c>
      <c r="F107">
        <f>INT(nyers_323!F107/2)+1</f>
        <v>148</v>
      </c>
      <c r="G107">
        <f>INT(nyers_323!G107/2)+1</f>
        <v>106</v>
      </c>
      <c r="H107">
        <f>INT(nyers_323!H107/2)+1</f>
        <v>119</v>
      </c>
      <c r="I107">
        <f>INT(nyers_323!I107/2)+1</f>
        <v>68</v>
      </c>
      <c r="J107">
        <f>INT(nyers_323!J107/2)+1</f>
        <v>115</v>
      </c>
      <c r="K107">
        <f>INT(nyers_323!K107/2)+1</f>
        <v>71</v>
      </c>
      <c r="L107">
        <f>INT(nyers_323!L107/2)+1</f>
        <v>102</v>
      </c>
      <c r="M107">
        <f>INT(nyers_323!M107/2)+1</f>
        <v>154</v>
      </c>
      <c r="N107">
        <f>INT(nyers_323!N107/2)+1</f>
        <v>11</v>
      </c>
      <c r="O107">
        <f>nyers_323!O107</f>
        <v>1216</v>
      </c>
    </row>
    <row r="108" spans="1:15" x14ac:dyDescent="0.35">
      <c r="A108" s="1">
        <f>nyers_323!A108</f>
        <v>0.57638888888888895</v>
      </c>
      <c r="B108">
        <f>INT(nyers_323!B108/2)+1</f>
        <v>150</v>
      </c>
      <c r="C108">
        <f>INT(nyers_323!C108/2)+1</f>
        <v>125</v>
      </c>
      <c r="D108">
        <f>INT(nyers_323!D108/2)+1</f>
        <v>54</v>
      </c>
      <c r="E108">
        <f>INT(nyers_323!E108/2)+1</f>
        <v>34</v>
      </c>
      <c r="F108">
        <f>INT(nyers_323!F108/2)+1</f>
        <v>35</v>
      </c>
      <c r="G108">
        <f>INT(nyers_323!G108/2)+1</f>
        <v>91</v>
      </c>
      <c r="H108">
        <f>INT(nyers_323!H108/2)+1</f>
        <v>25</v>
      </c>
      <c r="I108">
        <f>INT(nyers_323!I108/2)+1</f>
        <v>33</v>
      </c>
      <c r="J108">
        <f>INT(nyers_323!J108/2)+1</f>
        <v>69</v>
      </c>
      <c r="K108">
        <f>INT(nyers_323!K108/2)+1</f>
        <v>113</v>
      </c>
      <c r="L108">
        <f>INT(nyers_323!L108/2)+1</f>
        <v>12</v>
      </c>
      <c r="M108">
        <f>INT(nyers_323!M108/2)+1</f>
        <v>71</v>
      </c>
      <c r="N108">
        <f>INT(nyers_323!N108/2)+1</f>
        <v>67</v>
      </c>
      <c r="O108">
        <f>nyers_323!O108</f>
        <v>1217</v>
      </c>
    </row>
    <row r="109" spans="1:15" x14ac:dyDescent="0.35">
      <c r="A109" s="1">
        <f>nyers_323!A109</f>
        <v>0.57708333333333328</v>
      </c>
      <c r="B109">
        <f>INT(nyers_323!B109/2)+1</f>
        <v>103</v>
      </c>
      <c r="C109">
        <f>INT(nyers_323!C109/2)+1</f>
        <v>133</v>
      </c>
      <c r="D109">
        <f>INT(nyers_323!D109/2)+1</f>
        <v>98</v>
      </c>
      <c r="E109">
        <f>INT(nyers_323!E109/2)+1</f>
        <v>75</v>
      </c>
      <c r="F109">
        <f>INT(nyers_323!F109/2)+1</f>
        <v>130</v>
      </c>
      <c r="G109">
        <f>INT(nyers_323!G109/2)+1</f>
        <v>157</v>
      </c>
      <c r="H109">
        <f>INT(nyers_323!H109/2)+1</f>
        <v>85</v>
      </c>
      <c r="I109">
        <f>INT(nyers_323!I109/2)+1</f>
        <v>149</v>
      </c>
      <c r="J109">
        <f>INT(nyers_323!J109/2)+1</f>
        <v>155</v>
      </c>
      <c r="K109">
        <f>INT(nyers_323!K109/2)+1</f>
        <v>123</v>
      </c>
      <c r="L109">
        <f>INT(nyers_323!L109/2)+1</f>
        <v>56</v>
      </c>
      <c r="M109">
        <f>INT(nyers_323!M109/2)+1</f>
        <v>29</v>
      </c>
      <c r="N109">
        <f>INT(nyers_323!N109/2)+1</f>
        <v>59</v>
      </c>
      <c r="O109">
        <f>nyers_323!O109</f>
        <v>1218</v>
      </c>
    </row>
    <row r="110" spans="1:15" x14ac:dyDescent="0.35">
      <c r="A110" s="1">
        <f>nyers_323!A110</f>
        <v>0.57777777777777783</v>
      </c>
      <c r="B110">
        <f>INT(nyers_323!B110/2)+1</f>
        <v>6</v>
      </c>
      <c r="C110">
        <f>INT(nyers_323!C110/2)+1</f>
        <v>141</v>
      </c>
      <c r="D110">
        <f>INT(nyers_323!D110/2)+1</f>
        <v>72</v>
      </c>
      <c r="E110">
        <f>INT(nyers_323!E110/2)+1</f>
        <v>45</v>
      </c>
      <c r="F110">
        <f>INT(nyers_323!F110/2)+1</f>
        <v>113</v>
      </c>
      <c r="G110">
        <f>INT(nyers_323!G110/2)+1</f>
        <v>85</v>
      </c>
      <c r="H110">
        <f>INT(nyers_323!H110/2)+1</f>
        <v>11</v>
      </c>
      <c r="I110">
        <f>INT(nyers_323!I110/2)+1</f>
        <v>39</v>
      </c>
      <c r="J110">
        <f>INT(nyers_323!J110/2)+1</f>
        <v>153</v>
      </c>
      <c r="K110">
        <f>INT(nyers_323!K110/2)+1</f>
        <v>41</v>
      </c>
      <c r="L110">
        <f>INT(nyers_323!L110/2)+1</f>
        <v>42</v>
      </c>
      <c r="M110">
        <f>INT(nyers_323!M110/2)+1</f>
        <v>102</v>
      </c>
      <c r="N110">
        <f>INT(nyers_323!N110/2)+1</f>
        <v>11</v>
      </c>
      <c r="O110">
        <f>nyers_323!O110</f>
        <v>1219</v>
      </c>
    </row>
    <row r="111" spans="1:15" x14ac:dyDescent="0.35">
      <c r="A111" s="1">
        <f>nyers_323!A111</f>
        <v>0.57847222222222217</v>
      </c>
      <c r="B111">
        <f>INT(nyers_323!B111/2)+1</f>
        <v>159</v>
      </c>
      <c r="C111">
        <f>INT(nyers_323!C111/2)+1</f>
        <v>97</v>
      </c>
      <c r="D111">
        <f>INT(nyers_323!D111/2)+1</f>
        <v>121</v>
      </c>
      <c r="E111">
        <f>INT(nyers_323!E111/2)+1</f>
        <v>22</v>
      </c>
      <c r="F111">
        <f>INT(nyers_323!F111/2)+1</f>
        <v>149</v>
      </c>
      <c r="G111">
        <f>INT(nyers_323!G111/2)+1</f>
        <v>61</v>
      </c>
      <c r="H111">
        <f>INT(nyers_323!H111/2)+1</f>
        <v>90</v>
      </c>
      <c r="I111">
        <f>INT(nyers_323!I111/2)+1</f>
        <v>147</v>
      </c>
      <c r="J111">
        <f>INT(nyers_323!J111/2)+1</f>
        <v>28</v>
      </c>
      <c r="K111">
        <f>INT(nyers_323!K111/2)+1</f>
        <v>131</v>
      </c>
      <c r="L111">
        <f>INT(nyers_323!L111/2)+1</f>
        <v>68</v>
      </c>
      <c r="M111">
        <f>INT(nyers_323!M111/2)+1</f>
        <v>98</v>
      </c>
      <c r="N111">
        <f>INT(nyers_323!N111/2)+1</f>
        <v>16</v>
      </c>
      <c r="O111">
        <f>nyers_323!O111</f>
        <v>1220</v>
      </c>
    </row>
    <row r="112" spans="1:15" x14ac:dyDescent="0.35">
      <c r="A112" s="1">
        <f>nyers_323!A112</f>
        <v>0.57916666666666672</v>
      </c>
      <c r="B112">
        <f>INT(nyers_323!B112/2)+1</f>
        <v>151</v>
      </c>
      <c r="C112">
        <f>INT(nyers_323!C112/2)+1</f>
        <v>154</v>
      </c>
      <c r="D112">
        <f>INT(nyers_323!D112/2)+1</f>
        <v>58</v>
      </c>
      <c r="E112">
        <f>INT(nyers_323!E112/2)+1</f>
        <v>126</v>
      </c>
      <c r="F112">
        <f>INT(nyers_323!F112/2)+1</f>
        <v>41</v>
      </c>
      <c r="G112">
        <f>INT(nyers_323!G112/2)+1</f>
        <v>73</v>
      </c>
      <c r="H112">
        <f>INT(nyers_323!H112/2)+1</f>
        <v>86</v>
      </c>
      <c r="I112">
        <f>INT(nyers_323!I112/2)+1</f>
        <v>122</v>
      </c>
      <c r="J112">
        <f>INT(nyers_323!J112/2)+1</f>
        <v>66</v>
      </c>
      <c r="K112">
        <f>INT(nyers_323!K112/2)+1</f>
        <v>28</v>
      </c>
      <c r="L112">
        <f>INT(nyers_323!L112/2)+1</f>
        <v>131</v>
      </c>
      <c r="M112">
        <f>INT(nyers_323!M112/2)+1</f>
        <v>159</v>
      </c>
      <c r="N112">
        <f>INT(nyers_323!N112/2)+1</f>
        <v>49</v>
      </c>
      <c r="O112">
        <f>nyers_323!O112</f>
        <v>1221</v>
      </c>
    </row>
    <row r="113" spans="1:15" x14ac:dyDescent="0.35">
      <c r="A113" s="1">
        <f>nyers_323!A113</f>
        <v>0.57986111111111105</v>
      </c>
      <c r="B113">
        <f>INT(nyers_323!B113/2)+1</f>
        <v>80</v>
      </c>
      <c r="C113">
        <f>INT(nyers_323!C113/2)+1</f>
        <v>69</v>
      </c>
      <c r="D113">
        <f>INT(nyers_323!D113/2)+1</f>
        <v>135</v>
      </c>
      <c r="E113">
        <f>INT(nyers_323!E113/2)+1</f>
        <v>124</v>
      </c>
      <c r="F113">
        <f>INT(nyers_323!F113/2)+1</f>
        <v>52</v>
      </c>
      <c r="G113">
        <f>INT(nyers_323!G113/2)+1</f>
        <v>7</v>
      </c>
      <c r="H113">
        <f>INT(nyers_323!H113/2)+1</f>
        <v>45</v>
      </c>
      <c r="I113">
        <f>INT(nyers_323!I113/2)+1</f>
        <v>116</v>
      </c>
      <c r="J113">
        <f>INT(nyers_323!J113/2)+1</f>
        <v>101</v>
      </c>
      <c r="K113">
        <f>INT(nyers_323!K113/2)+1</f>
        <v>2</v>
      </c>
      <c r="L113">
        <f>INT(nyers_323!L113/2)+1</f>
        <v>15</v>
      </c>
      <c r="M113">
        <f>INT(nyers_323!M113/2)+1</f>
        <v>14</v>
      </c>
      <c r="N113">
        <f>INT(nyers_323!N113/2)+1</f>
        <v>134</v>
      </c>
      <c r="O113">
        <f>nyers_323!O113</f>
        <v>1222</v>
      </c>
    </row>
    <row r="114" spans="1:15" x14ac:dyDescent="0.35">
      <c r="A114" s="1">
        <f>nyers_323!A114</f>
        <v>0.5805555555555556</v>
      </c>
      <c r="B114">
        <f>INT(nyers_323!B114/2)+1</f>
        <v>47</v>
      </c>
      <c r="C114">
        <f>INT(nyers_323!C114/2)+1</f>
        <v>91</v>
      </c>
      <c r="D114">
        <f>INT(nyers_323!D114/2)+1</f>
        <v>154</v>
      </c>
      <c r="E114">
        <f>INT(nyers_323!E114/2)+1</f>
        <v>140</v>
      </c>
      <c r="F114">
        <f>INT(nyers_323!F114/2)+1</f>
        <v>135</v>
      </c>
      <c r="G114">
        <f>INT(nyers_323!G114/2)+1</f>
        <v>37</v>
      </c>
      <c r="H114">
        <f>INT(nyers_323!H114/2)+1</f>
        <v>11</v>
      </c>
      <c r="I114">
        <f>INT(nyers_323!I114/2)+1</f>
        <v>100</v>
      </c>
      <c r="J114">
        <f>INT(nyers_323!J114/2)+1</f>
        <v>50</v>
      </c>
      <c r="K114">
        <f>INT(nyers_323!K114/2)+1</f>
        <v>39</v>
      </c>
      <c r="L114">
        <f>INT(nyers_323!L114/2)+1</f>
        <v>44</v>
      </c>
      <c r="M114">
        <f>INT(nyers_323!M114/2)+1</f>
        <v>47</v>
      </c>
      <c r="N114">
        <f>INT(nyers_323!N114/2)+1</f>
        <v>21</v>
      </c>
      <c r="O114">
        <f>nyers_323!O114</f>
        <v>1223</v>
      </c>
    </row>
    <row r="115" spans="1:15" x14ac:dyDescent="0.35">
      <c r="A115" s="1">
        <f>nyers_323!A115</f>
        <v>0.58124999999999993</v>
      </c>
      <c r="B115">
        <f>INT(nyers_323!B115/2)+1</f>
        <v>122</v>
      </c>
      <c r="C115">
        <f>INT(nyers_323!C115/2)+1</f>
        <v>45</v>
      </c>
      <c r="D115">
        <f>INT(nyers_323!D115/2)+1</f>
        <v>49</v>
      </c>
      <c r="E115">
        <f>INT(nyers_323!E115/2)+1</f>
        <v>153</v>
      </c>
      <c r="F115">
        <f>INT(nyers_323!F115/2)+1</f>
        <v>92</v>
      </c>
      <c r="G115">
        <f>INT(nyers_323!G115/2)+1</f>
        <v>98</v>
      </c>
      <c r="H115">
        <f>INT(nyers_323!H115/2)+1</f>
        <v>147</v>
      </c>
      <c r="I115">
        <f>INT(nyers_323!I115/2)+1</f>
        <v>140</v>
      </c>
      <c r="J115">
        <f>INT(nyers_323!J115/2)+1</f>
        <v>123</v>
      </c>
      <c r="K115">
        <f>INT(nyers_323!K115/2)+1</f>
        <v>76</v>
      </c>
      <c r="L115">
        <f>INT(nyers_323!L115/2)+1</f>
        <v>121</v>
      </c>
      <c r="M115">
        <f>INT(nyers_323!M115/2)+1</f>
        <v>7</v>
      </c>
      <c r="N115">
        <f>INT(nyers_323!N115/2)+1</f>
        <v>88</v>
      </c>
      <c r="O115">
        <f>nyers_323!O115</f>
        <v>1224</v>
      </c>
    </row>
    <row r="116" spans="1:15" x14ac:dyDescent="0.35">
      <c r="A116" s="1">
        <f>nyers_323!A116</f>
        <v>0.58194444444444449</v>
      </c>
      <c r="B116">
        <f>INT(nyers_323!B116/2)+1</f>
        <v>152</v>
      </c>
      <c r="C116">
        <f>INT(nyers_323!C116/2)+1</f>
        <v>70</v>
      </c>
      <c r="D116">
        <f>INT(nyers_323!D116/2)+1</f>
        <v>154</v>
      </c>
      <c r="E116">
        <f>INT(nyers_323!E116/2)+1</f>
        <v>160</v>
      </c>
      <c r="F116">
        <f>INT(nyers_323!F116/2)+1</f>
        <v>53</v>
      </c>
      <c r="G116">
        <f>INT(nyers_323!G116/2)+1</f>
        <v>117</v>
      </c>
      <c r="H116">
        <f>INT(nyers_323!H116/2)+1</f>
        <v>117</v>
      </c>
      <c r="I116">
        <f>INT(nyers_323!I116/2)+1</f>
        <v>11</v>
      </c>
      <c r="J116">
        <f>INT(nyers_323!J116/2)+1</f>
        <v>49</v>
      </c>
      <c r="K116">
        <f>INT(nyers_323!K116/2)+1</f>
        <v>97</v>
      </c>
      <c r="L116">
        <f>INT(nyers_323!L116/2)+1</f>
        <v>129</v>
      </c>
      <c r="M116">
        <f>INT(nyers_323!M116/2)+1</f>
        <v>131</v>
      </c>
      <c r="N116">
        <f>INT(nyers_323!N116/2)+1</f>
        <v>12</v>
      </c>
      <c r="O116">
        <f>nyers_323!O116</f>
        <v>1225</v>
      </c>
    </row>
    <row r="117" spans="1:15" x14ac:dyDescent="0.35">
      <c r="A117" s="1">
        <f>nyers_323!A117</f>
        <v>0.58263888888888882</v>
      </c>
      <c r="B117">
        <f>INT(nyers_323!B117/2)+1</f>
        <v>52</v>
      </c>
      <c r="C117">
        <f>INT(nyers_323!C117/2)+1</f>
        <v>60</v>
      </c>
      <c r="D117">
        <f>INT(nyers_323!D117/2)+1</f>
        <v>125</v>
      </c>
      <c r="E117">
        <f>INT(nyers_323!E117/2)+1</f>
        <v>162</v>
      </c>
      <c r="F117">
        <f>INT(nyers_323!F117/2)+1</f>
        <v>111</v>
      </c>
      <c r="G117">
        <f>INT(nyers_323!G117/2)+1</f>
        <v>94</v>
      </c>
      <c r="H117">
        <f>INT(nyers_323!H117/2)+1</f>
        <v>134</v>
      </c>
      <c r="I117">
        <f>INT(nyers_323!I117/2)+1</f>
        <v>6</v>
      </c>
      <c r="J117">
        <f>INT(nyers_323!J117/2)+1</f>
        <v>87</v>
      </c>
      <c r="K117">
        <f>INT(nyers_323!K117/2)+1</f>
        <v>150</v>
      </c>
      <c r="L117">
        <f>INT(nyers_323!L117/2)+1</f>
        <v>33</v>
      </c>
      <c r="M117">
        <f>INT(nyers_323!M117/2)+1</f>
        <v>136</v>
      </c>
      <c r="N117">
        <f>INT(nyers_323!N117/2)+1</f>
        <v>1</v>
      </c>
      <c r="O117">
        <f>nyers_323!O117</f>
        <v>1226</v>
      </c>
    </row>
    <row r="118" spans="1:15" x14ac:dyDescent="0.35">
      <c r="A118" s="1">
        <f>nyers_323!A118</f>
        <v>0.58333333333333337</v>
      </c>
      <c r="B118">
        <f>INT(nyers_323!B118/2)+1</f>
        <v>28</v>
      </c>
      <c r="C118">
        <f>INT(nyers_323!C118/2)+1</f>
        <v>24</v>
      </c>
      <c r="D118">
        <f>INT(nyers_323!D118/2)+1</f>
        <v>151</v>
      </c>
      <c r="E118">
        <f>INT(nyers_323!E118/2)+1</f>
        <v>32</v>
      </c>
      <c r="F118">
        <f>INT(nyers_323!F118/2)+1</f>
        <v>120</v>
      </c>
      <c r="G118">
        <f>INT(nyers_323!G118/2)+1</f>
        <v>76</v>
      </c>
      <c r="H118">
        <f>INT(nyers_323!H118/2)+1</f>
        <v>121</v>
      </c>
      <c r="I118">
        <f>INT(nyers_323!I118/2)+1</f>
        <v>19</v>
      </c>
      <c r="J118">
        <f>INT(nyers_323!J118/2)+1</f>
        <v>83</v>
      </c>
      <c r="K118">
        <f>INT(nyers_323!K118/2)+1</f>
        <v>152</v>
      </c>
      <c r="L118">
        <f>INT(nyers_323!L118/2)+1</f>
        <v>38</v>
      </c>
      <c r="M118">
        <f>INT(nyers_323!M118/2)+1</f>
        <v>115</v>
      </c>
      <c r="N118">
        <f>INT(nyers_323!N118/2)+1</f>
        <v>136</v>
      </c>
      <c r="O118">
        <f>nyers_323!O118</f>
        <v>1227</v>
      </c>
    </row>
    <row r="119" spans="1:15" x14ac:dyDescent="0.35">
      <c r="A119" s="1">
        <f>nyers_323!A119</f>
        <v>0.58402777777777781</v>
      </c>
      <c r="B119">
        <f>INT(nyers_323!B119/2)+1</f>
        <v>128</v>
      </c>
      <c r="C119">
        <f>INT(nyers_323!C119/2)+1</f>
        <v>70</v>
      </c>
      <c r="D119">
        <f>INT(nyers_323!D119/2)+1</f>
        <v>105</v>
      </c>
      <c r="E119">
        <f>INT(nyers_323!E119/2)+1</f>
        <v>9</v>
      </c>
      <c r="F119">
        <f>INT(nyers_323!F119/2)+1</f>
        <v>34</v>
      </c>
      <c r="G119">
        <f>INT(nyers_323!G119/2)+1</f>
        <v>26</v>
      </c>
      <c r="H119">
        <f>INT(nyers_323!H119/2)+1</f>
        <v>33</v>
      </c>
      <c r="I119">
        <f>INT(nyers_323!I119/2)+1</f>
        <v>17</v>
      </c>
      <c r="J119">
        <f>INT(nyers_323!J119/2)+1</f>
        <v>105</v>
      </c>
      <c r="K119">
        <f>INT(nyers_323!K119/2)+1</f>
        <v>154</v>
      </c>
      <c r="L119">
        <f>INT(nyers_323!L119/2)+1</f>
        <v>161</v>
      </c>
      <c r="M119">
        <f>INT(nyers_323!M119/2)+1</f>
        <v>13</v>
      </c>
      <c r="N119">
        <f>INT(nyers_323!N119/2)+1</f>
        <v>122</v>
      </c>
      <c r="O119">
        <f>nyers_323!O119</f>
        <v>1228</v>
      </c>
    </row>
    <row r="120" spans="1:15" x14ac:dyDescent="0.35">
      <c r="A120" s="1">
        <f>nyers_323!A120</f>
        <v>0.58472222222222225</v>
      </c>
      <c r="B120">
        <f>INT(nyers_323!B120/2)+1</f>
        <v>155</v>
      </c>
      <c r="C120">
        <f>INT(nyers_323!C120/2)+1</f>
        <v>73</v>
      </c>
      <c r="D120">
        <f>INT(nyers_323!D120/2)+1</f>
        <v>153</v>
      </c>
      <c r="E120">
        <f>INT(nyers_323!E120/2)+1</f>
        <v>148</v>
      </c>
      <c r="F120">
        <f>INT(nyers_323!F120/2)+1</f>
        <v>68</v>
      </c>
      <c r="G120">
        <f>INT(nyers_323!G120/2)+1</f>
        <v>153</v>
      </c>
      <c r="H120">
        <f>INT(nyers_323!H120/2)+1</f>
        <v>112</v>
      </c>
      <c r="I120">
        <f>INT(nyers_323!I120/2)+1</f>
        <v>71</v>
      </c>
      <c r="J120">
        <f>INT(nyers_323!J120/2)+1</f>
        <v>129</v>
      </c>
      <c r="K120">
        <f>INT(nyers_323!K120/2)+1</f>
        <v>78</v>
      </c>
      <c r="L120">
        <f>INT(nyers_323!L120/2)+1</f>
        <v>140</v>
      </c>
      <c r="M120">
        <f>INT(nyers_323!M120/2)+1</f>
        <v>134</v>
      </c>
      <c r="N120">
        <f>INT(nyers_323!N120/2)+1</f>
        <v>108</v>
      </c>
      <c r="O120">
        <f>nyers_323!O120</f>
        <v>1229</v>
      </c>
    </row>
    <row r="121" spans="1:15" x14ac:dyDescent="0.35">
      <c r="A121" s="1">
        <f>nyers_323!A121</f>
        <v>0.5854166666666667</v>
      </c>
      <c r="B121">
        <f>INT(nyers_323!B121/2)+1</f>
        <v>83</v>
      </c>
      <c r="C121">
        <f>INT(nyers_323!C121/2)+1</f>
        <v>106</v>
      </c>
      <c r="D121">
        <f>INT(nyers_323!D121/2)+1</f>
        <v>132</v>
      </c>
      <c r="E121">
        <f>INT(nyers_323!E121/2)+1</f>
        <v>161</v>
      </c>
      <c r="F121">
        <f>INT(nyers_323!F121/2)+1</f>
        <v>162</v>
      </c>
      <c r="G121">
        <f>INT(nyers_323!G121/2)+1</f>
        <v>128</v>
      </c>
      <c r="H121">
        <f>INT(nyers_323!H121/2)+1</f>
        <v>129</v>
      </c>
      <c r="I121">
        <f>INT(nyers_323!I121/2)+1</f>
        <v>155</v>
      </c>
      <c r="J121">
        <f>INT(nyers_323!J121/2)+1</f>
        <v>149</v>
      </c>
      <c r="K121">
        <f>INT(nyers_323!K121/2)+1</f>
        <v>82</v>
      </c>
      <c r="L121">
        <f>INT(nyers_323!L121/2)+1</f>
        <v>55</v>
      </c>
      <c r="M121">
        <f>INT(nyers_323!M121/2)+1</f>
        <v>40</v>
      </c>
      <c r="N121">
        <f>INT(nyers_323!N121/2)+1</f>
        <v>82</v>
      </c>
      <c r="O121">
        <f>nyers_323!O121</f>
        <v>1230</v>
      </c>
    </row>
    <row r="122" spans="1:15" x14ac:dyDescent="0.35">
      <c r="A122" s="1">
        <f>nyers_323!A122</f>
        <v>0.58611111111111114</v>
      </c>
      <c r="B122">
        <f>INT(nyers_323!B122/2)+1</f>
        <v>46</v>
      </c>
      <c r="C122">
        <f>INT(nyers_323!C122/2)+1</f>
        <v>87</v>
      </c>
      <c r="D122">
        <f>INT(nyers_323!D122/2)+1</f>
        <v>127</v>
      </c>
      <c r="E122">
        <f>INT(nyers_323!E122/2)+1</f>
        <v>121</v>
      </c>
      <c r="F122">
        <f>INT(nyers_323!F122/2)+1</f>
        <v>5</v>
      </c>
      <c r="G122">
        <f>INT(nyers_323!G122/2)+1</f>
        <v>159</v>
      </c>
      <c r="H122">
        <f>INT(nyers_323!H122/2)+1</f>
        <v>91</v>
      </c>
      <c r="I122">
        <f>INT(nyers_323!I122/2)+1</f>
        <v>102</v>
      </c>
      <c r="J122">
        <f>INT(nyers_323!J122/2)+1</f>
        <v>68</v>
      </c>
      <c r="K122">
        <f>INT(nyers_323!K122/2)+1</f>
        <v>80</v>
      </c>
      <c r="L122">
        <f>INT(nyers_323!L122/2)+1</f>
        <v>78</v>
      </c>
      <c r="M122">
        <f>INT(nyers_323!M122/2)+1</f>
        <v>151</v>
      </c>
      <c r="N122">
        <f>INT(nyers_323!N122/2)+1</f>
        <v>121</v>
      </c>
      <c r="O122">
        <f>nyers_323!O122</f>
        <v>1231</v>
      </c>
    </row>
    <row r="123" spans="1:15" x14ac:dyDescent="0.35">
      <c r="A123" s="1">
        <f>nyers_323!A123</f>
        <v>0.58680555555555558</v>
      </c>
      <c r="B123">
        <f>INT(nyers_323!B123/2)+1</f>
        <v>76</v>
      </c>
      <c r="C123">
        <f>INT(nyers_323!C123/2)+1</f>
        <v>36</v>
      </c>
      <c r="D123">
        <f>INT(nyers_323!D123/2)+1</f>
        <v>85</v>
      </c>
      <c r="E123">
        <f>INT(nyers_323!E123/2)+1</f>
        <v>16</v>
      </c>
      <c r="F123">
        <f>INT(nyers_323!F123/2)+1</f>
        <v>17</v>
      </c>
      <c r="G123">
        <f>INT(nyers_323!G123/2)+1</f>
        <v>132</v>
      </c>
      <c r="H123">
        <f>INT(nyers_323!H123/2)+1</f>
        <v>20</v>
      </c>
      <c r="I123">
        <f>INT(nyers_323!I123/2)+1</f>
        <v>53</v>
      </c>
      <c r="J123">
        <f>INT(nyers_323!J123/2)+1</f>
        <v>10</v>
      </c>
      <c r="K123">
        <f>INT(nyers_323!K123/2)+1</f>
        <v>13</v>
      </c>
      <c r="L123">
        <f>INT(nyers_323!L123/2)+1</f>
        <v>13</v>
      </c>
      <c r="M123">
        <f>INT(nyers_323!M123/2)+1</f>
        <v>66</v>
      </c>
      <c r="N123">
        <f>INT(nyers_323!N123/2)+1</f>
        <v>34</v>
      </c>
      <c r="O123">
        <f>nyers_323!O123</f>
        <v>1232</v>
      </c>
    </row>
    <row r="124" spans="1:15" x14ac:dyDescent="0.35">
      <c r="A124" s="1">
        <f>nyers_323!A124</f>
        <v>0.58750000000000002</v>
      </c>
      <c r="B124">
        <f>INT(nyers_323!B124/2)+1</f>
        <v>18</v>
      </c>
      <c r="C124">
        <f>INT(nyers_323!C124/2)+1</f>
        <v>19</v>
      </c>
      <c r="D124">
        <f>INT(nyers_323!D124/2)+1</f>
        <v>128</v>
      </c>
      <c r="E124">
        <f>INT(nyers_323!E124/2)+1</f>
        <v>110</v>
      </c>
      <c r="F124">
        <f>INT(nyers_323!F124/2)+1</f>
        <v>97</v>
      </c>
      <c r="G124">
        <f>INT(nyers_323!G124/2)+1</f>
        <v>86</v>
      </c>
      <c r="H124">
        <f>INT(nyers_323!H124/2)+1</f>
        <v>23</v>
      </c>
      <c r="I124">
        <f>INT(nyers_323!I124/2)+1</f>
        <v>7</v>
      </c>
      <c r="J124">
        <f>INT(nyers_323!J124/2)+1</f>
        <v>9</v>
      </c>
      <c r="K124">
        <f>INT(nyers_323!K124/2)+1</f>
        <v>8</v>
      </c>
      <c r="L124">
        <f>INT(nyers_323!L124/2)+1</f>
        <v>59</v>
      </c>
      <c r="M124">
        <f>INT(nyers_323!M124/2)+1</f>
        <v>100</v>
      </c>
      <c r="N124">
        <f>INT(nyers_323!N124/2)+1</f>
        <v>115</v>
      </c>
      <c r="O124">
        <f>nyers_323!O124</f>
        <v>1233</v>
      </c>
    </row>
    <row r="125" spans="1:15" x14ac:dyDescent="0.35">
      <c r="A125" s="1">
        <f>nyers_323!A125</f>
        <v>0.58819444444444446</v>
      </c>
      <c r="B125">
        <f>INT(nyers_323!B125/2)+1</f>
        <v>36</v>
      </c>
      <c r="C125">
        <f>INT(nyers_323!C125/2)+1</f>
        <v>46</v>
      </c>
      <c r="D125">
        <f>INT(nyers_323!D125/2)+1</f>
        <v>36</v>
      </c>
      <c r="E125">
        <f>INT(nyers_323!E125/2)+1</f>
        <v>65</v>
      </c>
      <c r="F125">
        <f>INT(nyers_323!F125/2)+1</f>
        <v>44</v>
      </c>
      <c r="G125">
        <f>INT(nyers_323!G125/2)+1</f>
        <v>55</v>
      </c>
      <c r="H125">
        <f>INT(nyers_323!H125/2)+1</f>
        <v>48</v>
      </c>
      <c r="I125">
        <f>INT(nyers_323!I125/2)+1</f>
        <v>6</v>
      </c>
      <c r="J125">
        <f>INT(nyers_323!J125/2)+1</f>
        <v>8</v>
      </c>
      <c r="K125">
        <f>INT(nyers_323!K125/2)+1</f>
        <v>63</v>
      </c>
      <c r="L125">
        <f>INT(nyers_323!L125/2)+1</f>
        <v>4</v>
      </c>
      <c r="M125">
        <f>INT(nyers_323!M125/2)+1</f>
        <v>147</v>
      </c>
      <c r="N125">
        <f>INT(nyers_323!N125/2)+1</f>
        <v>76</v>
      </c>
      <c r="O125">
        <f>nyers_323!O125</f>
        <v>1234</v>
      </c>
    </row>
    <row r="126" spans="1:15" x14ac:dyDescent="0.35">
      <c r="A126" s="1">
        <f>nyers_323!A126</f>
        <v>0.58888888888888891</v>
      </c>
      <c r="B126">
        <f>INT(nyers_323!B126/2)+1</f>
        <v>17</v>
      </c>
      <c r="C126">
        <f>INT(nyers_323!C126/2)+1</f>
        <v>6</v>
      </c>
      <c r="D126">
        <f>INT(nyers_323!D126/2)+1</f>
        <v>78</v>
      </c>
      <c r="E126">
        <f>INT(nyers_323!E126/2)+1</f>
        <v>134</v>
      </c>
      <c r="F126">
        <f>INT(nyers_323!F126/2)+1</f>
        <v>44</v>
      </c>
      <c r="G126">
        <f>INT(nyers_323!G126/2)+1</f>
        <v>141</v>
      </c>
      <c r="H126">
        <f>INT(nyers_323!H126/2)+1</f>
        <v>130</v>
      </c>
      <c r="I126">
        <f>INT(nyers_323!I126/2)+1</f>
        <v>13</v>
      </c>
      <c r="J126">
        <f>INT(nyers_323!J126/2)+1</f>
        <v>19</v>
      </c>
      <c r="K126">
        <f>INT(nyers_323!K126/2)+1</f>
        <v>64</v>
      </c>
      <c r="L126">
        <f>INT(nyers_323!L126/2)+1</f>
        <v>32</v>
      </c>
      <c r="M126">
        <f>INT(nyers_323!M126/2)+1</f>
        <v>151</v>
      </c>
      <c r="N126">
        <f>INT(nyers_323!N126/2)+1</f>
        <v>86</v>
      </c>
      <c r="O126">
        <f>nyers_323!O126</f>
        <v>1235</v>
      </c>
    </row>
    <row r="127" spans="1:15" x14ac:dyDescent="0.35">
      <c r="A127" s="1">
        <f>nyers_323!A127</f>
        <v>0.58958333333333335</v>
      </c>
      <c r="B127">
        <f>INT(nyers_323!B127/2)+1</f>
        <v>33</v>
      </c>
      <c r="C127">
        <f>INT(nyers_323!C127/2)+1</f>
        <v>50</v>
      </c>
      <c r="D127">
        <f>INT(nyers_323!D127/2)+1</f>
        <v>115</v>
      </c>
      <c r="E127">
        <f>INT(nyers_323!E127/2)+1</f>
        <v>3</v>
      </c>
      <c r="F127">
        <f>INT(nyers_323!F127/2)+1</f>
        <v>93</v>
      </c>
      <c r="G127">
        <f>INT(nyers_323!G127/2)+1</f>
        <v>137</v>
      </c>
      <c r="H127">
        <f>INT(nyers_323!H127/2)+1</f>
        <v>153</v>
      </c>
      <c r="I127">
        <f>INT(nyers_323!I127/2)+1</f>
        <v>104</v>
      </c>
      <c r="J127">
        <f>INT(nyers_323!J127/2)+1</f>
        <v>153</v>
      </c>
      <c r="K127">
        <f>INT(nyers_323!K127/2)+1</f>
        <v>19</v>
      </c>
      <c r="L127">
        <f>INT(nyers_323!L127/2)+1</f>
        <v>116</v>
      </c>
      <c r="M127">
        <f>INT(nyers_323!M127/2)+1</f>
        <v>15</v>
      </c>
      <c r="N127">
        <f>INT(nyers_323!N127/2)+1</f>
        <v>24</v>
      </c>
      <c r="O127">
        <f>nyers_323!O127</f>
        <v>1236</v>
      </c>
    </row>
    <row r="128" spans="1:15" x14ac:dyDescent="0.35">
      <c r="A128" s="1">
        <f>nyers_323!A128</f>
        <v>0.59027777777777779</v>
      </c>
      <c r="B128">
        <f>INT(nyers_323!B128/2)+1</f>
        <v>92</v>
      </c>
      <c r="C128">
        <f>INT(nyers_323!C128/2)+1</f>
        <v>136</v>
      </c>
      <c r="D128">
        <f>INT(nyers_323!D128/2)+1</f>
        <v>79</v>
      </c>
      <c r="E128">
        <f>INT(nyers_323!E128/2)+1</f>
        <v>4</v>
      </c>
      <c r="F128">
        <f>INT(nyers_323!F128/2)+1</f>
        <v>146</v>
      </c>
      <c r="G128">
        <f>INT(nyers_323!G128/2)+1</f>
        <v>27</v>
      </c>
      <c r="H128">
        <f>INT(nyers_323!H128/2)+1</f>
        <v>36</v>
      </c>
      <c r="I128">
        <f>INT(nyers_323!I128/2)+1</f>
        <v>79</v>
      </c>
      <c r="J128">
        <f>INT(nyers_323!J128/2)+1</f>
        <v>111</v>
      </c>
      <c r="K128">
        <f>INT(nyers_323!K128/2)+1</f>
        <v>51</v>
      </c>
      <c r="L128">
        <f>INT(nyers_323!L128/2)+1</f>
        <v>74</v>
      </c>
      <c r="M128">
        <f>INT(nyers_323!M128/2)+1</f>
        <v>2</v>
      </c>
      <c r="N128">
        <f>INT(nyers_323!N128/2)+1</f>
        <v>91</v>
      </c>
      <c r="O128">
        <f>nyers_323!O128</f>
        <v>1237</v>
      </c>
    </row>
    <row r="129" spans="1:15" x14ac:dyDescent="0.35">
      <c r="A129" s="1">
        <f>nyers_323!A129</f>
        <v>0.59097222222222223</v>
      </c>
      <c r="B129">
        <f>INT(nyers_323!B129/2)+1</f>
        <v>52</v>
      </c>
      <c r="C129">
        <f>INT(nyers_323!C129/2)+1</f>
        <v>32</v>
      </c>
      <c r="D129">
        <f>INT(nyers_323!D129/2)+1</f>
        <v>21</v>
      </c>
      <c r="E129">
        <f>INT(nyers_323!E129/2)+1</f>
        <v>46</v>
      </c>
      <c r="F129">
        <f>INT(nyers_323!F129/2)+1</f>
        <v>159</v>
      </c>
      <c r="G129">
        <f>INT(nyers_323!G129/2)+1</f>
        <v>12</v>
      </c>
      <c r="H129">
        <f>INT(nyers_323!H129/2)+1</f>
        <v>96</v>
      </c>
      <c r="I129">
        <f>INT(nyers_323!I129/2)+1</f>
        <v>25</v>
      </c>
      <c r="J129">
        <f>INT(nyers_323!J129/2)+1</f>
        <v>144</v>
      </c>
      <c r="K129">
        <f>INT(nyers_323!K129/2)+1</f>
        <v>72</v>
      </c>
      <c r="L129">
        <f>INT(nyers_323!L129/2)+1</f>
        <v>107</v>
      </c>
      <c r="M129">
        <f>INT(nyers_323!M129/2)+1</f>
        <v>132</v>
      </c>
      <c r="N129">
        <f>INT(nyers_323!N129/2)+1</f>
        <v>80</v>
      </c>
      <c r="O129">
        <f>nyers_323!O129</f>
        <v>1238</v>
      </c>
    </row>
    <row r="130" spans="1:15" x14ac:dyDescent="0.35">
      <c r="A130" s="1">
        <f>nyers_323!A130</f>
        <v>0.59166666666666667</v>
      </c>
      <c r="B130">
        <f>INT(nyers_323!B130/2)+1</f>
        <v>160</v>
      </c>
      <c r="C130">
        <f>INT(nyers_323!C130/2)+1</f>
        <v>124</v>
      </c>
      <c r="D130">
        <f>INT(nyers_323!D130/2)+1</f>
        <v>36</v>
      </c>
      <c r="E130">
        <f>INT(nyers_323!E130/2)+1</f>
        <v>121</v>
      </c>
      <c r="F130">
        <f>INT(nyers_323!F130/2)+1</f>
        <v>50</v>
      </c>
      <c r="G130">
        <f>INT(nyers_323!G130/2)+1</f>
        <v>109</v>
      </c>
      <c r="H130">
        <f>INT(nyers_323!H130/2)+1</f>
        <v>44</v>
      </c>
      <c r="I130">
        <f>INT(nyers_323!I130/2)+1</f>
        <v>102</v>
      </c>
      <c r="J130">
        <f>INT(nyers_323!J130/2)+1</f>
        <v>74</v>
      </c>
      <c r="K130">
        <f>INT(nyers_323!K130/2)+1</f>
        <v>28</v>
      </c>
      <c r="L130">
        <f>INT(nyers_323!L130/2)+1</f>
        <v>114</v>
      </c>
      <c r="M130">
        <f>INT(nyers_323!M130/2)+1</f>
        <v>133</v>
      </c>
      <c r="N130">
        <f>INT(nyers_323!N130/2)+1</f>
        <v>55</v>
      </c>
      <c r="O130">
        <f>nyers_323!O130</f>
        <v>1239</v>
      </c>
    </row>
    <row r="131" spans="1:15" x14ac:dyDescent="0.35">
      <c r="A131" s="1">
        <f>nyers_323!A131</f>
        <v>0.59236111111111112</v>
      </c>
      <c r="B131">
        <f>INT(nyers_323!B131/2)+1</f>
        <v>94</v>
      </c>
      <c r="C131">
        <f>INT(nyers_323!C131/2)+1</f>
        <v>107</v>
      </c>
      <c r="D131">
        <f>INT(nyers_323!D131/2)+1</f>
        <v>159</v>
      </c>
      <c r="E131">
        <f>INT(nyers_323!E131/2)+1</f>
        <v>70</v>
      </c>
      <c r="F131">
        <f>INT(nyers_323!F131/2)+1</f>
        <v>99</v>
      </c>
      <c r="G131">
        <f>INT(nyers_323!G131/2)+1</f>
        <v>129</v>
      </c>
      <c r="H131">
        <f>INT(nyers_323!H131/2)+1</f>
        <v>80</v>
      </c>
      <c r="I131">
        <f>INT(nyers_323!I131/2)+1</f>
        <v>107</v>
      </c>
      <c r="J131">
        <f>INT(nyers_323!J131/2)+1</f>
        <v>115</v>
      </c>
      <c r="K131">
        <f>INT(nyers_323!K131/2)+1</f>
        <v>54</v>
      </c>
      <c r="L131">
        <f>INT(nyers_323!L131/2)+1</f>
        <v>23</v>
      </c>
      <c r="M131">
        <f>INT(nyers_323!M131/2)+1</f>
        <v>85</v>
      </c>
      <c r="N131">
        <f>INT(nyers_323!N131/2)+1</f>
        <v>57</v>
      </c>
      <c r="O131">
        <f>nyers_323!O131</f>
        <v>1240</v>
      </c>
    </row>
    <row r="132" spans="1:15" x14ac:dyDescent="0.35">
      <c r="A132" s="1">
        <f>nyers_323!A132</f>
        <v>0.59305555555555556</v>
      </c>
      <c r="B132">
        <f>INT(nyers_323!B132/2)+1</f>
        <v>117</v>
      </c>
      <c r="C132">
        <f>INT(nyers_323!C132/2)+1</f>
        <v>12</v>
      </c>
      <c r="D132">
        <f>INT(nyers_323!D132/2)+1</f>
        <v>139</v>
      </c>
      <c r="E132">
        <f>INT(nyers_323!E132/2)+1</f>
        <v>73</v>
      </c>
      <c r="F132">
        <f>INT(nyers_323!F132/2)+1</f>
        <v>103</v>
      </c>
      <c r="G132">
        <f>INT(nyers_323!G132/2)+1</f>
        <v>17</v>
      </c>
      <c r="H132">
        <f>INT(nyers_323!H132/2)+1</f>
        <v>151</v>
      </c>
      <c r="I132">
        <f>INT(nyers_323!I132/2)+1</f>
        <v>64</v>
      </c>
      <c r="J132">
        <f>INT(nyers_323!J132/2)+1</f>
        <v>39</v>
      </c>
      <c r="K132">
        <f>INT(nyers_323!K132/2)+1</f>
        <v>100</v>
      </c>
      <c r="L132">
        <f>INT(nyers_323!L132/2)+1</f>
        <v>106</v>
      </c>
      <c r="M132">
        <f>INT(nyers_323!M132/2)+1</f>
        <v>112</v>
      </c>
      <c r="N132">
        <f>INT(nyers_323!N132/2)+1</f>
        <v>120</v>
      </c>
      <c r="O132">
        <f>nyers_323!O132</f>
        <v>1241</v>
      </c>
    </row>
    <row r="133" spans="1:15" x14ac:dyDescent="0.35">
      <c r="A133" s="1">
        <f>nyers_323!A133</f>
        <v>0.59375</v>
      </c>
      <c r="B133">
        <f>INT(nyers_323!B133/2)+1</f>
        <v>51</v>
      </c>
      <c r="C133">
        <f>INT(nyers_323!C133/2)+1</f>
        <v>14</v>
      </c>
      <c r="D133">
        <f>INT(nyers_323!D133/2)+1</f>
        <v>77</v>
      </c>
      <c r="E133">
        <f>INT(nyers_323!E133/2)+1</f>
        <v>52</v>
      </c>
      <c r="F133">
        <f>INT(nyers_323!F133/2)+1</f>
        <v>61</v>
      </c>
      <c r="G133">
        <f>INT(nyers_323!G133/2)+1</f>
        <v>57</v>
      </c>
      <c r="H133">
        <f>INT(nyers_323!H133/2)+1</f>
        <v>41</v>
      </c>
      <c r="I133">
        <f>INT(nyers_323!I133/2)+1</f>
        <v>121</v>
      </c>
      <c r="J133">
        <f>INT(nyers_323!J133/2)+1</f>
        <v>26</v>
      </c>
      <c r="K133">
        <f>INT(nyers_323!K133/2)+1</f>
        <v>117</v>
      </c>
      <c r="L133">
        <f>INT(nyers_323!L133/2)+1</f>
        <v>105</v>
      </c>
      <c r="M133">
        <f>INT(nyers_323!M133/2)+1</f>
        <v>110</v>
      </c>
      <c r="N133">
        <f>INT(nyers_323!N133/2)+1</f>
        <v>131</v>
      </c>
      <c r="O133">
        <f>nyers_323!O133</f>
        <v>1242</v>
      </c>
    </row>
    <row r="134" spans="1:15" x14ac:dyDescent="0.35">
      <c r="A134" s="1">
        <f>nyers_323!A134</f>
        <v>0.59444444444444444</v>
      </c>
      <c r="B134">
        <f>INT(nyers_323!B134/2)+1</f>
        <v>30</v>
      </c>
      <c r="C134">
        <f>INT(nyers_323!C134/2)+1</f>
        <v>84</v>
      </c>
      <c r="D134">
        <f>INT(nyers_323!D134/2)+1</f>
        <v>149</v>
      </c>
      <c r="E134">
        <f>INT(nyers_323!E134/2)+1</f>
        <v>97</v>
      </c>
      <c r="F134">
        <f>INT(nyers_323!F134/2)+1</f>
        <v>16</v>
      </c>
      <c r="G134">
        <f>INT(nyers_323!G134/2)+1</f>
        <v>109</v>
      </c>
      <c r="H134">
        <f>INT(nyers_323!H134/2)+1</f>
        <v>79</v>
      </c>
      <c r="I134">
        <f>INT(nyers_323!I134/2)+1</f>
        <v>146</v>
      </c>
      <c r="J134">
        <f>INT(nyers_323!J134/2)+1</f>
        <v>11</v>
      </c>
      <c r="K134">
        <f>INT(nyers_323!K134/2)+1</f>
        <v>93</v>
      </c>
      <c r="L134">
        <f>INT(nyers_323!L134/2)+1</f>
        <v>39</v>
      </c>
      <c r="M134">
        <f>INT(nyers_323!M134/2)+1</f>
        <v>28</v>
      </c>
      <c r="N134">
        <f>INT(nyers_323!N134/2)+1</f>
        <v>115</v>
      </c>
      <c r="O134">
        <f>nyers_323!O134</f>
        <v>1243</v>
      </c>
    </row>
    <row r="135" spans="1:15" x14ac:dyDescent="0.35">
      <c r="A135" s="1">
        <f>nyers_323!A135</f>
        <v>0.59513888888888888</v>
      </c>
      <c r="B135">
        <f>INT(nyers_323!B135/2)+1</f>
        <v>128</v>
      </c>
      <c r="C135">
        <f>INT(nyers_323!C135/2)+1</f>
        <v>108</v>
      </c>
      <c r="D135">
        <f>INT(nyers_323!D135/2)+1</f>
        <v>67</v>
      </c>
      <c r="E135">
        <f>INT(nyers_323!E135/2)+1</f>
        <v>55</v>
      </c>
      <c r="F135">
        <f>INT(nyers_323!F135/2)+1</f>
        <v>39</v>
      </c>
      <c r="G135">
        <f>INT(nyers_323!G135/2)+1</f>
        <v>127</v>
      </c>
      <c r="H135">
        <f>INT(nyers_323!H135/2)+1</f>
        <v>131</v>
      </c>
      <c r="I135">
        <f>INT(nyers_323!I135/2)+1</f>
        <v>84</v>
      </c>
      <c r="J135">
        <f>INT(nyers_323!J135/2)+1</f>
        <v>143</v>
      </c>
      <c r="K135">
        <f>INT(nyers_323!K135/2)+1</f>
        <v>159</v>
      </c>
      <c r="L135">
        <f>INT(nyers_323!L135/2)+1</f>
        <v>108</v>
      </c>
      <c r="M135">
        <f>INT(nyers_323!M135/2)+1</f>
        <v>124</v>
      </c>
      <c r="N135">
        <f>INT(nyers_323!N135/2)+1</f>
        <v>137</v>
      </c>
      <c r="O135">
        <f>nyers_323!O135</f>
        <v>1244</v>
      </c>
    </row>
    <row r="136" spans="1:15" x14ac:dyDescent="0.35">
      <c r="A136" s="1">
        <f>nyers_323!A136</f>
        <v>0.59583333333333333</v>
      </c>
      <c r="B136">
        <f>INT(nyers_323!B136/2)+1</f>
        <v>27</v>
      </c>
      <c r="C136">
        <f>INT(nyers_323!C136/2)+1</f>
        <v>60</v>
      </c>
      <c r="D136">
        <f>INT(nyers_323!D136/2)+1</f>
        <v>106</v>
      </c>
      <c r="E136">
        <f>INT(nyers_323!E136/2)+1</f>
        <v>96</v>
      </c>
      <c r="F136">
        <f>INT(nyers_323!F136/2)+1</f>
        <v>58</v>
      </c>
      <c r="G136">
        <f>INT(nyers_323!G136/2)+1</f>
        <v>133</v>
      </c>
      <c r="H136">
        <f>INT(nyers_323!H136/2)+1</f>
        <v>83</v>
      </c>
      <c r="I136">
        <f>INT(nyers_323!I136/2)+1</f>
        <v>145</v>
      </c>
      <c r="J136">
        <f>INT(nyers_323!J136/2)+1</f>
        <v>17</v>
      </c>
      <c r="K136">
        <f>INT(nyers_323!K136/2)+1</f>
        <v>22</v>
      </c>
      <c r="L136">
        <f>INT(nyers_323!L136/2)+1</f>
        <v>118</v>
      </c>
      <c r="M136">
        <f>INT(nyers_323!M136/2)+1</f>
        <v>29</v>
      </c>
      <c r="N136">
        <f>INT(nyers_323!N136/2)+1</f>
        <v>136</v>
      </c>
      <c r="O136">
        <f>nyers_323!O136</f>
        <v>1245</v>
      </c>
    </row>
    <row r="137" spans="1:15" x14ac:dyDescent="0.35">
      <c r="A137" s="1">
        <f>nyers_323!A137</f>
        <v>0.59652777777777777</v>
      </c>
      <c r="B137">
        <f>INT(nyers_323!B137/2)+1</f>
        <v>153</v>
      </c>
      <c r="C137">
        <f>INT(nyers_323!C137/2)+1</f>
        <v>53</v>
      </c>
      <c r="D137">
        <f>INT(nyers_323!D137/2)+1</f>
        <v>17</v>
      </c>
      <c r="E137">
        <f>INT(nyers_323!E137/2)+1</f>
        <v>3</v>
      </c>
      <c r="F137">
        <f>INT(nyers_323!F137/2)+1</f>
        <v>133</v>
      </c>
      <c r="G137">
        <f>INT(nyers_323!G137/2)+1</f>
        <v>156</v>
      </c>
      <c r="H137">
        <f>INT(nyers_323!H137/2)+1</f>
        <v>162</v>
      </c>
      <c r="I137">
        <f>INT(nyers_323!I137/2)+1</f>
        <v>46</v>
      </c>
      <c r="J137">
        <f>INT(nyers_323!J137/2)+1</f>
        <v>51</v>
      </c>
      <c r="K137">
        <f>INT(nyers_323!K137/2)+1</f>
        <v>85</v>
      </c>
      <c r="L137">
        <f>INT(nyers_323!L137/2)+1</f>
        <v>11</v>
      </c>
      <c r="M137">
        <f>INT(nyers_323!M137/2)+1</f>
        <v>25</v>
      </c>
      <c r="N137">
        <f>INT(nyers_323!N137/2)+1</f>
        <v>64</v>
      </c>
      <c r="O137">
        <f>nyers_323!O137</f>
        <v>1246</v>
      </c>
    </row>
    <row r="138" spans="1:15" x14ac:dyDescent="0.35">
      <c r="A138" s="1">
        <f>nyers_323!A138</f>
        <v>0.59722222222222221</v>
      </c>
      <c r="B138">
        <f>INT(nyers_323!B138/2)+1</f>
        <v>143</v>
      </c>
      <c r="C138">
        <f>INT(nyers_323!C138/2)+1</f>
        <v>88</v>
      </c>
      <c r="D138">
        <f>INT(nyers_323!D138/2)+1</f>
        <v>20</v>
      </c>
      <c r="E138">
        <f>INT(nyers_323!E138/2)+1</f>
        <v>56</v>
      </c>
      <c r="F138">
        <f>INT(nyers_323!F138/2)+1</f>
        <v>30</v>
      </c>
      <c r="G138">
        <f>INT(nyers_323!G138/2)+1</f>
        <v>88</v>
      </c>
      <c r="H138">
        <f>INT(nyers_323!H138/2)+1</f>
        <v>123</v>
      </c>
      <c r="I138">
        <f>INT(nyers_323!I138/2)+1</f>
        <v>160</v>
      </c>
      <c r="J138">
        <f>INT(nyers_323!J138/2)+1</f>
        <v>42</v>
      </c>
      <c r="K138">
        <f>INT(nyers_323!K138/2)+1</f>
        <v>101</v>
      </c>
      <c r="L138">
        <f>INT(nyers_323!L138/2)+1</f>
        <v>117</v>
      </c>
      <c r="M138">
        <f>INT(nyers_323!M138/2)+1</f>
        <v>137</v>
      </c>
      <c r="N138">
        <f>INT(nyers_323!N138/2)+1</f>
        <v>142</v>
      </c>
      <c r="O138">
        <f>nyers_323!O138</f>
        <v>1247</v>
      </c>
    </row>
    <row r="139" spans="1:15" x14ac:dyDescent="0.35">
      <c r="A139" s="1">
        <f>nyers_323!A139</f>
        <v>0.59791666666666665</v>
      </c>
      <c r="B139">
        <f>INT(nyers_323!B139/2)+1</f>
        <v>99</v>
      </c>
      <c r="C139">
        <f>INT(nyers_323!C139/2)+1</f>
        <v>34</v>
      </c>
      <c r="D139">
        <f>INT(nyers_323!D139/2)+1</f>
        <v>37</v>
      </c>
      <c r="E139">
        <f>INT(nyers_323!E139/2)+1</f>
        <v>95</v>
      </c>
      <c r="F139">
        <f>INT(nyers_323!F139/2)+1</f>
        <v>43</v>
      </c>
      <c r="G139">
        <f>INT(nyers_323!G139/2)+1</f>
        <v>41</v>
      </c>
      <c r="H139">
        <f>INT(nyers_323!H139/2)+1</f>
        <v>65</v>
      </c>
      <c r="I139">
        <f>INT(nyers_323!I139/2)+1</f>
        <v>148</v>
      </c>
      <c r="J139">
        <f>INT(nyers_323!J139/2)+1</f>
        <v>76</v>
      </c>
      <c r="K139">
        <f>INT(nyers_323!K139/2)+1</f>
        <v>140</v>
      </c>
      <c r="L139">
        <f>INT(nyers_323!L139/2)+1</f>
        <v>92</v>
      </c>
      <c r="M139">
        <f>INT(nyers_323!M139/2)+1</f>
        <v>36</v>
      </c>
      <c r="N139">
        <f>INT(nyers_323!N139/2)+1</f>
        <v>17</v>
      </c>
      <c r="O139">
        <f>nyers_323!O139</f>
        <v>1248</v>
      </c>
    </row>
    <row r="140" spans="1:15" x14ac:dyDescent="0.35">
      <c r="A140" s="1">
        <f>nyers_323!A140</f>
        <v>0.59861111111111109</v>
      </c>
      <c r="B140">
        <f>INT(nyers_323!B140/2)+1</f>
        <v>31</v>
      </c>
      <c r="C140">
        <f>INT(nyers_323!C140/2)+1</f>
        <v>20</v>
      </c>
      <c r="D140">
        <f>INT(nyers_323!D140/2)+1</f>
        <v>40</v>
      </c>
      <c r="E140">
        <f>INT(nyers_323!E140/2)+1</f>
        <v>48</v>
      </c>
      <c r="F140">
        <f>INT(nyers_323!F140/2)+1</f>
        <v>110</v>
      </c>
      <c r="G140">
        <f>INT(nyers_323!G140/2)+1</f>
        <v>82</v>
      </c>
      <c r="H140">
        <f>INT(nyers_323!H140/2)+1</f>
        <v>52</v>
      </c>
      <c r="I140">
        <f>INT(nyers_323!I140/2)+1</f>
        <v>134</v>
      </c>
      <c r="J140">
        <f>INT(nyers_323!J140/2)+1</f>
        <v>125</v>
      </c>
      <c r="K140">
        <f>INT(nyers_323!K140/2)+1</f>
        <v>73</v>
      </c>
      <c r="L140">
        <f>INT(nyers_323!L140/2)+1</f>
        <v>88</v>
      </c>
      <c r="M140">
        <f>INT(nyers_323!M140/2)+1</f>
        <v>20</v>
      </c>
      <c r="N140">
        <f>INT(nyers_323!N140/2)+1</f>
        <v>74</v>
      </c>
      <c r="O140">
        <f>nyers_323!O140</f>
        <v>1249</v>
      </c>
    </row>
    <row r="141" spans="1:15" x14ac:dyDescent="0.35">
      <c r="A141" s="1">
        <f>nyers_323!A141</f>
        <v>0.59930555555555554</v>
      </c>
      <c r="B141">
        <f>INT(nyers_323!B141/2)+1</f>
        <v>96</v>
      </c>
      <c r="C141">
        <f>INT(nyers_323!C141/2)+1</f>
        <v>151</v>
      </c>
      <c r="D141">
        <f>INT(nyers_323!D141/2)+1</f>
        <v>145</v>
      </c>
      <c r="E141">
        <f>INT(nyers_323!E141/2)+1</f>
        <v>55</v>
      </c>
      <c r="F141">
        <f>INT(nyers_323!F141/2)+1</f>
        <v>150</v>
      </c>
      <c r="G141">
        <f>INT(nyers_323!G141/2)+1</f>
        <v>53</v>
      </c>
      <c r="H141">
        <f>INT(nyers_323!H141/2)+1</f>
        <v>123</v>
      </c>
      <c r="I141">
        <f>INT(nyers_323!I141/2)+1</f>
        <v>135</v>
      </c>
      <c r="J141">
        <f>INT(nyers_323!J141/2)+1</f>
        <v>96</v>
      </c>
      <c r="K141">
        <f>INT(nyers_323!K141/2)+1</f>
        <v>86</v>
      </c>
      <c r="L141">
        <f>INT(nyers_323!L141/2)+1</f>
        <v>42</v>
      </c>
      <c r="M141">
        <f>INT(nyers_323!M141/2)+1</f>
        <v>13</v>
      </c>
      <c r="N141">
        <f>INT(nyers_323!N141/2)+1</f>
        <v>38</v>
      </c>
      <c r="O141">
        <f>nyers_323!O141</f>
        <v>1250</v>
      </c>
    </row>
    <row r="142" spans="1:15" x14ac:dyDescent="0.35">
      <c r="A142" s="1">
        <f>nyers_323!A142</f>
        <v>0.6</v>
      </c>
      <c r="B142">
        <f>INT(nyers_323!B142/2)+1</f>
        <v>106</v>
      </c>
      <c r="C142">
        <f>INT(nyers_323!C142/2)+1</f>
        <v>107</v>
      </c>
      <c r="D142">
        <f>INT(nyers_323!D142/2)+1</f>
        <v>130</v>
      </c>
      <c r="E142">
        <f>INT(nyers_323!E142/2)+1</f>
        <v>114</v>
      </c>
      <c r="F142">
        <f>INT(nyers_323!F142/2)+1</f>
        <v>51</v>
      </c>
      <c r="G142">
        <f>INT(nyers_323!G142/2)+1</f>
        <v>33</v>
      </c>
      <c r="H142">
        <f>INT(nyers_323!H142/2)+1</f>
        <v>38</v>
      </c>
      <c r="I142">
        <f>INT(nyers_323!I142/2)+1</f>
        <v>117</v>
      </c>
      <c r="J142">
        <f>INT(nyers_323!J142/2)+1</f>
        <v>121</v>
      </c>
      <c r="K142">
        <f>INT(nyers_323!K142/2)+1</f>
        <v>21</v>
      </c>
      <c r="L142">
        <f>INT(nyers_323!L142/2)+1</f>
        <v>97</v>
      </c>
      <c r="M142">
        <f>INT(nyers_323!M142/2)+1</f>
        <v>127</v>
      </c>
      <c r="N142">
        <f>INT(nyers_323!N142/2)+1</f>
        <v>83</v>
      </c>
      <c r="O142">
        <f>nyers_323!O142</f>
        <v>1251</v>
      </c>
    </row>
    <row r="143" spans="1:15" x14ac:dyDescent="0.35">
      <c r="A143" s="1">
        <f>nyers_323!A143</f>
        <v>0.60069444444444442</v>
      </c>
      <c r="B143">
        <f>INT(nyers_323!B143/2)+1</f>
        <v>148</v>
      </c>
      <c r="C143">
        <f>INT(nyers_323!C143/2)+1</f>
        <v>33</v>
      </c>
      <c r="D143">
        <f>INT(nyers_323!D143/2)+1</f>
        <v>99</v>
      </c>
      <c r="E143">
        <f>INT(nyers_323!E143/2)+1</f>
        <v>54</v>
      </c>
      <c r="F143">
        <f>INT(nyers_323!F143/2)+1</f>
        <v>57</v>
      </c>
      <c r="G143">
        <f>INT(nyers_323!G143/2)+1</f>
        <v>34</v>
      </c>
      <c r="H143">
        <f>INT(nyers_323!H143/2)+1</f>
        <v>86</v>
      </c>
      <c r="I143">
        <f>INT(nyers_323!I143/2)+1</f>
        <v>44</v>
      </c>
      <c r="J143">
        <f>INT(nyers_323!J143/2)+1</f>
        <v>30</v>
      </c>
      <c r="K143">
        <f>INT(nyers_323!K143/2)+1</f>
        <v>52</v>
      </c>
      <c r="L143">
        <f>INT(nyers_323!L143/2)+1</f>
        <v>159</v>
      </c>
      <c r="M143">
        <f>INT(nyers_323!M143/2)+1</f>
        <v>59</v>
      </c>
      <c r="N143">
        <f>INT(nyers_323!N143/2)+1</f>
        <v>104</v>
      </c>
      <c r="O143">
        <f>nyers_323!O143</f>
        <v>1252</v>
      </c>
    </row>
    <row r="144" spans="1:15" x14ac:dyDescent="0.35">
      <c r="A144" s="1">
        <f>nyers_323!A144</f>
        <v>0.60138888888888886</v>
      </c>
      <c r="B144">
        <f>INT(nyers_323!B144/2)+1</f>
        <v>11</v>
      </c>
      <c r="C144">
        <f>INT(nyers_323!C144/2)+1</f>
        <v>2</v>
      </c>
      <c r="D144">
        <f>INT(nyers_323!D144/2)+1</f>
        <v>111</v>
      </c>
      <c r="E144">
        <f>INT(nyers_323!E144/2)+1</f>
        <v>10</v>
      </c>
      <c r="F144">
        <f>INT(nyers_323!F144/2)+1</f>
        <v>112</v>
      </c>
      <c r="G144">
        <f>INT(nyers_323!G144/2)+1</f>
        <v>113</v>
      </c>
      <c r="H144">
        <f>INT(nyers_323!H144/2)+1</f>
        <v>35</v>
      </c>
      <c r="I144">
        <f>INT(nyers_323!I144/2)+1</f>
        <v>101</v>
      </c>
      <c r="J144">
        <f>INT(nyers_323!J144/2)+1</f>
        <v>146</v>
      </c>
      <c r="K144">
        <f>INT(nyers_323!K144/2)+1</f>
        <v>162</v>
      </c>
      <c r="L144">
        <f>INT(nyers_323!L144/2)+1</f>
        <v>104</v>
      </c>
      <c r="M144">
        <f>INT(nyers_323!M144/2)+1</f>
        <v>67</v>
      </c>
      <c r="N144">
        <f>INT(nyers_323!N144/2)+1</f>
        <v>145</v>
      </c>
      <c r="O144">
        <f>nyers_323!O144</f>
        <v>1253</v>
      </c>
    </row>
    <row r="145" spans="1:15" x14ac:dyDescent="0.35">
      <c r="A145" s="1">
        <f>nyers_323!A145</f>
        <v>0.6020833333333333</v>
      </c>
      <c r="B145">
        <f>INT(nyers_323!B145/2)+1</f>
        <v>23</v>
      </c>
      <c r="C145">
        <f>INT(nyers_323!C145/2)+1</f>
        <v>15</v>
      </c>
      <c r="D145">
        <f>INT(nyers_323!D145/2)+1</f>
        <v>69</v>
      </c>
      <c r="E145">
        <f>INT(nyers_323!E145/2)+1</f>
        <v>9</v>
      </c>
      <c r="F145">
        <f>INT(nyers_323!F145/2)+1</f>
        <v>47</v>
      </c>
      <c r="G145">
        <f>INT(nyers_323!G145/2)+1</f>
        <v>80</v>
      </c>
      <c r="H145">
        <f>INT(nyers_323!H145/2)+1</f>
        <v>52</v>
      </c>
      <c r="I145">
        <f>INT(nyers_323!I145/2)+1</f>
        <v>111</v>
      </c>
      <c r="J145">
        <f>INT(nyers_323!J145/2)+1</f>
        <v>100</v>
      </c>
      <c r="K145">
        <f>INT(nyers_323!K145/2)+1</f>
        <v>77</v>
      </c>
      <c r="L145">
        <f>INT(nyers_323!L145/2)+1</f>
        <v>81</v>
      </c>
      <c r="M145">
        <f>INT(nyers_323!M145/2)+1</f>
        <v>68</v>
      </c>
      <c r="N145">
        <f>INT(nyers_323!N145/2)+1</f>
        <v>127</v>
      </c>
      <c r="O145">
        <f>nyers_323!O145</f>
        <v>1254</v>
      </c>
    </row>
    <row r="146" spans="1:15" x14ac:dyDescent="0.35">
      <c r="A146" s="1">
        <f>nyers_323!A146</f>
        <v>0.60277777777777775</v>
      </c>
      <c r="B146">
        <f>INT(nyers_323!B146/2)+1</f>
        <v>105</v>
      </c>
      <c r="C146">
        <f>INT(nyers_323!C146/2)+1</f>
        <v>24</v>
      </c>
      <c r="D146">
        <f>INT(nyers_323!D146/2)+1</f>
        <v>117</v>
      </c>
      <c r="E146">
        <f>INT(nyers_323!E146/2)+1</f>
        <v>102</v>
      </c>
      <c r="F146">
        <f>INT(nyers_323!F146/2)+1</f>
        <v>83</v>
      </c>
      <c r="G146">
        <f>INT(nyers_323!G146/2)+1</f>
        <v>123</v>
      </c>
      <c r="H146">
        <f>INT(nyers_323!H146/2)+1</f>
        <v>60</v>
      </c>
      <c r="I146">
        <f>INT(nyers_323!I146/2)+1</f>
        <v>59</v>
      </c>
      <c r="J146">
        <f>INT(nyers_323!J146/2)+1</f>
        <v>19</v>
      </c>
      <c r="K146">
        <f>INT(nyers_323!K146/2)+1</f>
        <v>159</v>
      </c>
      <c r="L146">
        <f>INT(nyers_323!L146/2)+1</f>
        <v>149</v>
      </c>
      <c r="M146">
        <f>INT(nyers_323!M146/2)+1</f>
        <v>9</v>
      </c>
      <c r="N146">
        <f>INT(nyers_323!N146/2)+1</f>
        <v>101</v>
      </c>
      <c r="O146">
        <f>nyers_323!O146</f>
        <v>1255</v>
      </c>
    </row>
    <row r="147" spans="1:15" x14ac:dyDescent="0.35">
      <c r="A147" s="1">
        <f>nyers_323!A147</f>
        <v>0.60347222222222219</v>
      </c>
      <c r="B147">
        <f>INT(nyers_323!B147/2)+1</f>
        <v>39</v>
      </c>
      <c r="C147">
        <f>INT(nyers_323!C147/2)+1</f>
        <v>14</v>
      </c>
      <c r="D147">
        <f>INT(nyers_323!D147/2)+1</f>
        <v>81</v>
      </c>
      <c r="E147">
        <f>INT(nyers_323!E147/2)+1</f>
        <v>158</v>
      </c>
      <c r="F147">
        <f>INT(nyers_323!F147/2)+1</f>
        <v>154</v>
      </c>
      <c r="G147">
        <f>INT(nyers_323!G147/2)+1</f>
        <v>96</v>
      </c>
      <c r="H147">
        <f>INT(nyers_323!H147/2)+1</f>
        <v>49</v>
      </c>
      <c r="I147">
        <f>INT(nyers_323!I147/2)+1</f>
        <v>150</v>
      </c>
      <c r="J147">
        <f>INT(nyers_323!J147/2)+1</f>
        <v>93</v>
      </c>
      <c r="K147">
        <f>INT(nyers_323!K147/2)+1</f>
        <v>68</v>
      </c>
      <c r="L147">
        <f>INT(nyers_323!L147/2)+1</f>
        <v>148</v>
      </c>
      <c r="M147">
        <f>INT(nyers_323!M147/2)+1</f>
        <v>92</v>
      </c>
      <c r="N147">
        <f>INT(nyers_323!N147/2)+1</f>
        <v>103</v>
      </c>
      <c r="O147">
        <f>nyers_323!O147</f>
        <v>1256</v>
      </c>
    </row>
    <row r="148" spans="1:15" x14ac:dyDescent="0.35">
      <c r="A148" s="1">
        <f>nyers_323!A148</f>
        <v>0.60416666666666663</v>
      </c>
      <c r="B148">
        <f>INT(nyers_323!B148/2)+1</f>
        <v>98</v>
      </c>
      <c r="C148">
        <f>INT(nyers_323!C148/2)+1</f>
        <v>47</v>
      </c>
      <c r="D148">
        <f>INT(nyers_323!D148/2)+1</f>
        <v>160</v>
      </c>
      <c r="E148">
        <f>INT(nyers_323!E148/2)+1</f>
        <v>150</v>
      </c>
      <c r="F148">
        <f>INT(nyers_323!F148/2)+1</f>
        <v>147</v>
      </c>
      <c r="G148">
        <f>INT(nyers_323!G148/2)+1</f>
        <v>100</v>
      </c>
      <c r="H148">
        <f>INT(nyers_323!H148/2)+1</f>
        <v>46</v>
      </c>
      <c r="I148">
        <f>INT(nyers_323!I148/2)+1</f>
        <v>50</v>
      </c>
      <c r="J148">
        <f>INT(nyers_323!J148/2)+1</f>
        <v>33</v>
      </c>
      <c r="K148">
        <f>INT(nyers_323!K148/2)+1</f>
        <v>45</v>
      </c>
      <c r="L148">
        <f>INT(nyers_323!L148/2)+1</f>
        <v>32</v>
      </c>
      <c r="M148">
        <f>INT(nyers_323!M148/2)+1</f>
        <v>43</v>
      </c>
      <c r="N148">
        <f>INT(nyers_323!N148/2)+1</f>
        <v>62</v>
      </c>
      <c r="O148">
        <f>nyers_323!O148</f>
        <v>1257</v>
      </c>
    </row>
    <row r="149" spans="1:15" x14ac:dyDescent="0.35">
      <c r="A149" s="1">
        <f>nyers_323!A149</f>
        <v>0.60486111111111118</v>
      </c>
      <c r="B149">
        <f>INT(nyers_323!B149/2)+1</f>
        <v>14</v>
      </c>
      <c r="C149">
        <f>INT(nyers_323!C149/2)+1</f>
        <v>28</v>
      </c>
      <c r="D149">
        <f>INT(nyers_323!D149/2)+1</f>
        <v>156</v>
      </c>
      <c r="E149">
        <f>INT(nyers_323!E149/2)+1</f>
        <v>80</v>
      </c>
      <c r="F149">
        <f>INT(nyers_323!F149/2)+1</f>
        <v>127</v>
      </c>
      <c r="G149">
        <f>INT(nyers_323!G149/2)+1</f>
        <v>112</v>
      </c>
      <c r="H149">
        <f>INT(nyers_323!H149/2)+1</f>
        <v>46</v>
      </c>
      <c r="I149">
        <f>INT(nyers_323!I149/2)+1</f>
        <v>157</v>
      </c>
      <c r="J149">
        <f>INT(nyers_323!J149/2)+1</f>
        <v>33</v>
      </c>
      <c r="K149">
        <f>INT(nyers_323!K149/2)+1</f>
        <v>60</v>
      </c>
      <c r="L149">
        <f>INT(nyers_323!L149/2)+1</f>
        <v>111</v>
      </c>
      <c r="M149">
        <f>INT(nyers_323!M149/2)+1</f>
        <v>78</v>
      </c>
      <c r="N149">
        <f>INT(nyers_323!N149/2)+1</f>
        <v>162</v>
      </c>
      <c r="O149">
        <f>nyers_323!O149</f>
        <v>1258</v>
      </c>
    </row>
    <row r="150" spans="1:15" x14ac:dyDescent="0.35">
      <c r="A150" s="1">
        <f>nyers_323!A150</f>
        <v>0.60555555555555551</v>
      </c>
      <c r="B150">
        <f>INT(nyers_323!B150/2)+1</f>
        <v>95</v>
      </c>
      <c r="C150">
        <f>INT(nyers_323!C150/2)+1</f>
        <v>37</v>
      </c>
      <c r="D150">
        <f>INT(nyers_323!D150/2)+1</f>
        <v>142</v>
      </c>
      <c r="E150">
        <f>INT(nyers_323!E150/2)+1</f>
        <v>112</v>
      </c>
      <c r="F150">
        <f>INT(nyers_323!F150/2)+1</f>
        <v>88</v>
      </c>
      <c r="G150">
        <f>INT(nyers_323!G150/2)+1</f>
        <v>30</v>
      </c>
      <c r="H150">
        <f>INT(nyers_323!H150/2)+1</f>
        <v>91</v>
      </c>
      <c r="I150">
        <f>INT(nyers_323!I150/2)+1</f>
        <v>100</v>
      </c>
      <c r="J150">
        <f>INT(nyers_323!J150/2)+1</f>
        <v>152</v>
      </c>
      <c r="K150">
        <f>INT(nyers_323!K150/2)+1</f>
        <v>15</v>
      </c>
      <c r="L150">
        <f>INT(nyers_323!L150/2)+1</f>
        <v>78</v>
      </c>
      <c r="M150">
        <f>INT(nyers_323!M150/2)+1</f>
        <v>5</v>
      </c>
      <c r="N150">
        <f>INT(nyers_323!N150/2)+1</f>
        <v>53</v>
      </c>
      <c r="O150">
        <f>nyers_323!O150</f>
        <v>1259</v>
      </c>
    </row>
    <row r="151" spans="1:15" x14ac:dyDescent="0.35">
      <c r="A151" s="1">
        <f>nyers_323!A151</f>
        <v>0.60625000000000007</v>
      </c>
      <c r="B151">
        <f>INT(nyers_323!B151/2)+1</f>
        <v>145</v>
      </c>
      <c r="C151">
        <f>INT(nyers_323!C151/2)+1</f>
        <v>157</v>
      </c>
      <c r="D151">
        <f>INT(nyers_323!D151/2)+1</f>
        <v>24</v>
      </c>
      <c r="E151">
        <f>INT(nyers_323!E151/2)+1</f>
        <v>67</v>
      </c>
      <c r="F151">
        <f>INT(nyers_323!F151/2)+1</f>
        <v>19</v>
      </c>
      <c r="G151">
        <f>INT(nyers_323!G151/2)+1</f>
        <v>102</v>
      </c>
      <c r="H151">
        <f>INT(nyers_323!H151/2)+1</f>
        <v>114</v>
      </c>
      <c r="I151">
        <f>INT(nyers_323!I151/2)+1</f>
        <v>82</v>
      </c>
      <c r="J151">
        <f>INT(nyers_323!J151/2)+1</f>
        <v>119</v>
      </c>
      <c r="K151">
        <f>INT(nyers_323!K151/2)+1</f>
        <v>158</v>
      </c>
      <c r="L151">
        <f>INT(nyers_323!L151/2)+1</f>
        <v>41</v>
      </c>
      <c r="M151">
        <f>INT(nyers_323!M151/2)+1</f>
        <v>161</v>
      </c>
      <c r="N151">
        <f>INT(nyers_323!N151/2)+1</f>
        <v>134</v>
      </c>
      <c r="O151">
        <f>nyers_323!O151</f>
        <v>1260</v>
      </c>
    </row>
    <row r="152" spans="1:15" x14ac:dyDescent="0.35">
      <c r="A152" s="1">
        <f>nyers_323!A152</f>
        <v>0.6069444444444444</v>
      </c>
      <c r="B152">
        <f>INT(nyers_323!B152/2)+1</f>
        <v>29</v>
      </c>
      <c r="C152">
        <f>INT(nyers_323!C152/2)+1</f>
        <v>109</v>
      </c>
      <c r="D152">
        <f>INT(nyers_323!D152/2)+1</f>
        <v>59</v>
      </c>
      <c r="E152">
        <f>INT(nyers_323!E152/2)+1</f>
        <v>113</v>
      </c>
      <c r="F152">
        <f>INT(nyers_323!F152/2)+1</f>
        <v>32</v>
      </c>
      <c r="G152">
        <f>INT(nyers_323!G152/2)+1</f>
        <v>35</v>
      </c>
      <c r="H152">
        <f>INT(nyers_323!H152/2)+1</f>
        <v>45</v>
      </c>
      <c r="I152">
        <f>INT(nyers_323!I152/2)+1</f>
        <v>148</v>
      </c>
      <c r="J152">
        <f>INT(nyers_323!J152/2)+1</f>
        <v>121</v>
      </c>
      <c r="K152">
        <f>INT(nyers_323!K152/2)+1</f>
        <v>26</v>
      </c>
      <c r="L152">
        <f>INT(nyers_323!L152/2)+1</f>
        <v>3</v>
      </c>
      <c r="M152">
        <f>INT(nyers_323!M152/2)+1</f>
        <v>128</v>
      </c>
      <c r="N152">
        <f>INT(nyers_323!N152/2)+1</f>
        <v>52</v>
      </c>
      <c r="O152">
        <f>nyers_323!O152</f>
        <v>1261</v>
      </c>
    </row>
    <row r="153" spans="1:15" x14ac:dyDescent="0.35">
      <c r="A153" s="1">
        <f>nyers_323!A153</f>
        <v>0.60763888888888895</v>
      </c>
      <c r="B153">
        <f>INT(nyers_323!B153/2)+1</f>
        <v>14</v>
      </c>
      <c r="C153">
        <f>INT(nyers_323!C153/2)+1</f>
        <v>72</v>
      </c>
      <c r="D153">
        <f>INT(nyers_323!D153/2)+1</f>
        <v>155</v>
      </c>
      <c r="E153">
        <f>INT(nyers_323!E153/2)+1</f>
        <v>155</v>
      </c>
      <c r="F153">
        <f>INT(nyers_323!F153/2)+1</f>
        <v>105</v>
      </c>
      <c r="G153">
        <f>INT(nyers_323!G153/2)+1</f>
        <v>111</v>
      </c>
      <c r="H153">
        <f>INT(nyers_323!H153/2)+1</f>
        <v>31</v>
      </c>
      <c r="I153">
        <f>INT(nyers_323!I153/2)+1</f>
        <v>147</v>
      </c>
      <c r="J153">
        <f>INT(nyers_323!J153/2)+1</f>
        <v>112</v>
      </c>
      <c r="K153">
        <f>INT(nyers_323!K153/2)+1</f>
        <v>44</v>
      </c>
      <c r="L153">
        <f>INT(nyers_323!L153/2)+1</f>
        <v>52</v>
      </c>
      <c r="M153">
        <f>INT(nyers_323!M153/2)+1</f>
        <v>34</v>
      </c>
      <c r="N153">
        <f>INT(nyers_323!N153/2)+1</f>
        <v>105</v>
      </c>
      <c r="O153">
        <f>nyers_323!O153</f>
        <v>1262</v>
      </c>
    </row>
    <row r="154" spans="1:15" x14ac:dyDescent="0.35">
      <c r="A154" s="1">
        <f>nyers_323!A154</f>
        <v>0.60833333333333328</v>
      </c>
      <c r="B154">
        <f>INT(nyers_323!B154/2)+1</f>
        <v>82</v>
      </c>
      <c r="C154">
        <f>INT(nyers_323!C154/2)+1</f>
        <v>138</v>
      </c>
      <c r="D154">
        <f>INT(nyers_323!D154/2)+1</f>
        <v>116</v>
      </c>
      <c r="E154">
        <f>INT(nyers_323!E154/2)+1</f>
        <v>82</v>
      </c>
      <c r="F154">
        <f>INT(nyers_323!F154/2)+1</f>
        <v>59</v>
      </c>
      <c r="G154">
        <f>INT(nyers_323!G154/2)+1</f>
        <v>4</v>
      </c>
      <c r="H154">
        <f>INT(nyers_323!H154/2)+1</f>
        <v>120</v>
      </c>
      <c r="I154">
        <f>INT(nyers_323!I154/2)+1</f>
        <v>16</v>
      </c>
      <c r="J154">
        <f>INT(nyers_323!J154/2)+1</f>
        <v>18</v>
      </c>
      <c r="K154">
        <f>INT(nyers_323!K154/2)+1</f>
        <v>17</v>
      </c>
      <c r="L154">
        <f>INT(nyers_323!L154/2)+1</f>
        <v>69</v>
      </c>
      <c r="M154">
        <f>INT(nyers_323!M154/2)+1</f>
        <v>6</v>
      </c>
      <c r="N154">
        <f>INT(nyers_323!N154/2)+1</f>
        <v>42</v>
      </c>
      <c r="O154">
        <f>nyers_323!O154</f>
        <v>1263</v>
      </c>
    </row>
    <row r="155" spans="1:15" x14ac:dyDescent="0.35">
      <c r="A155" s="1">
        <f>nyers_323!A155</f>
        <v>0.60902777777777783</v>
      </c>
      <c r="B155">
        <f>INT(nyers_323!B155/2)+1</f>
        <v>92</v>
      </c>
      <c r="C155">
        <f>INT(nyers_323!C155/2)+1</f>
        <v>51</v>
      </c>
      <c r="D155">
        <f>INT(nyers_323!D155/2)+1</f>
        <v>13</v>
      </c>
      <c r="E155">
        <f>INT(nyers_323!E155/2)+1</f>
        <v>8</v>
      </c>
      <c r="F155">
        <f>INT(nyers_323!F155/2)+1</f>
        <v>150</v>
      </c>
      <c r="G155">
        <f>INT(nyers_323!G155/2)+1</f>
        <v>84</v>
      </c>
      <c r="H155">
        <f>INT(nyers_323!H155/2)+1</f>
        <v>19</v>
      </c>
      <c r="I155">
        <f>INT(nyers_323!I155/2)+1</f>
        <v>154</v>
      </c>
      <c r="J155">
        <f>INT(nyers_323!J155/2)+1</f>
        <v>126</v>
      </c>
      <c r="K155">
        <f>INT(nyers_323!K155/2)+1</f>
        <v>39</v>
      </c>
      <c r="L155">
        <f>INT(nyers_323!L155/2)+1</f>
        <v>37</v>
      </c>
      <c r="M155">
        <f>INT(nyers_323!M155/2)+1</f>
        <v>55</v>
      </c>
      <c r="N155">
        <f>INT(nyers_323!N155/2)+1</f>
        <v>60</v>
      </c>
      <c r="O155">
        <f>nyers_323!O155</f>
        <v>1264</v>
      </c>
    </row>
    <row r="156" spans="1:15" x14ac:dyDescent="0.35">
      <c r="A156" s="1">
        <f>nyers_323!A156</f>
        <v>0.60972222222222217</v>
      </c>
      <c r="B156">
        <f>INT(nyers_323!B156/2)+1</f>
        <v>69</v>
      </c>
      <c r="C156">
        <f>INT(nyers_323!C156/2)+1</f>
        <v>114</v>
      </c>
      <c r="D156">
        <f>INT(nyers_323!D156/2)+1</f>
        <v>55</v>
      </c>
      <c r="E156">
        <f>INT(nyers_323!E156/2)+1</f>
        <v>5</v>
      </c>
      <c r="F156">
        <f>INT(nyers_323!F156/2)+1</f>
        <v>83</v>
      </c>
      <c r="G156">
        <f>INT(nyers_323!G156/2)+1</f>
        <v>19</v>
      </c>
      <c r="H156">
        <f>INT(nyers_323!H156/2)+1</f>
        <v>16</v>
      </c>
      <c r="I156">
        <f>INT(nyers_323!I156/2)+1</f>
        <v>139</v>
      </c>
      <c r="J156">
        <f>INT(nyers_323!J156/2)+1</f>
        <v>127</v>
      </c>
      <c r="K156">
        <f>INT(nyers_323!K156/2)+1</f>
        <v>139</v>
      </c>
      <c r="L156">
        <f>INT(nyers_323!L156/2)+1</f>
        <v>120</v>
      </c>
      <c r="M156">
        <f>INT(nyers_323!M156/2)+1</f>
        <v>155</v>
      </c>
      <c r="N156">
        <f>INT(nyers_323!N156/2)+1</f>
        <v>21</v>
      </c>
      <c r="O156">
        <f>nyers_323!O156</f>
        <v>1265</v>
      </c>
    </row>
    <row r="157" spans="1:15" x14ac:dyDescent="0.35">
      <c r="A157" s="1">
        <f>nyers_323!A157</f>
        <v>0.61041666666666672</v>
      </c>
      <c r="B157">
        <f>INT(nyers_323!B157/2)+1</f>
        <v>102</v>
      </c>
      <c r="C157">
        <f>INT(nyers_323!C157/2)+1</f>
        <v>9</v>
      </c>
      <c r="D157">
        <f>INT(nyers_323!D157/2)+1</f>
        <v>117</v>
      </c>
      <c r="E157">
        <f>INT(nyers_323!E157/2)+1</f>
        <v>66</v>
      </c>
      <c r="F157">
        <f>INT(nyers_323!F157/2)+1</f>
        <v>74</v>
      </c>
      <c r="G157">
        <f>INT(nyers_323!G157/2)+1</f>
        <v>68</v>
      </c>
      <c r="H157">
        <f>INT(nyers_323!H157/2)+1</f>
        <v>77</v>
      </c>
      <c r="I157">
        <f>INT(nyers_323!I157/2)+1</f>
        <v>66</v>
      </c>
      <c r="J157">
        <f>INT(nyers_323!J157/2)+1</f>
        <v>116</v>
      </c>
      <c r="K157">
        <f>INT(nyers_323!K157/2)+1</f>
        <v>94</v>
      </c>
      <c r="L157">
        <f>INT(nyers_323!L157/2)+1</f>
        <v>143</v>
      </c>
      <c r="M157">
        <f>INT(nyers_323!M157/2)+1</f>
        <v>82</v>
      </c>
      <c r="N157">
        <f>INT(nyers_323!N157/2)+1</f>
        <v>70</v>
      </c>
      <c r="O157">
        <f>nyers_323!O157</f>
        <v>1266</v>
      </c>
    </row>
    <row r="158" spans="1:15" x14ac:dyDescent="0.35">
      <c r="A158" s="1">
        <f>nyers_323!A158</f>
        <v>0.61111111111111105</v>
      </c>
      <c r="B158">
        <f>INT(nyers_323!B158/2)+1</f>
        <v>55</v>
      </c>
      <c r="C158">
        <f>INT(nyers_323!C158/2)+1</f>
        <v>143</v>
      </c>
      <c r="D158">
        <f>INT(nyers_323!D158/2)+1</f>
        <v>141</v>
      </c>
      <c r="E158">
        <f>INT(nyers_323!E158/2)+1</f>
        <v>14</v>
      </c>
      <c r="F158">
        <f>INT(nyers_323!F158/2)+1</f>
        <v>90</v>
      </c>
      <c r="G158">
        <f>INT(nyers_323!G158/2)+1</f>
        <v>112</v>
      </c>
      <c r="H158">
        <f>INT(nyers_323!H158/2)+1</f>
        <v>118</v>
      </c>
      <c r="I158">
        <f>INT(nyers_323!I158/2)+1</f>
        <v>45</v>
      </c>
      <c r="J158">
        <f>INT(nyers_323!J158/2)+1</f>
        <v>73</v>
      </c>
      <c r="K158">
        <f>INT(nyers_323!K158/2)+1</f>
        <v>10</v>
      </c>
      <c r="L158">
        <f>INT(nyers_323!L158/2)+1</f>
        <v>160</v>
      </c>
      <c r="M158">
        <f>INT(nyers_323!M158/2)+1</f>
        <v>162</v>
      </c>
      <c r="N158">
        <f>INT(nyers_323!N158/2)+1</f>
        <v>78</v>
      </c>
      <c r="O158">
        <f>nyers_323!O158</f>
        <v>1267</v>
      </c>
    </row>
    <row r="159" spans="1:15" x14ac:dyDescent="0.35">
      <c r="A159" s="1">
        <f>nyers_323!A159</f>
        <v>0.6118055555555556</v>
      </c>
      <c r="B159">
        <f>INT(nyers_323!B159/2)+1</f>
        <v>108</v>
      </c>
      <c r="C159">
        <f>INT(nyers_323!C159/2)+1</f>
        <v>128</v>
      </c>
      <c r="D159">
        <f>INT(nyers_323!D159/2)+1</f>
        <v>102</v>
      </c>
      <c r="E159">
        <f>INT(nyers_323!E159/2)+1</f>
        <v>10</v>
      </c>
      <c r="F159">
        <f>INT(nyers_323!F159/2)+1</f>
        <v>37</v>
      </c>
      <c r="G159">
        <f>INT(nyers_323!G159/2)+1</f>
        <v>89</v>
      </c>
      <c r="H159">
        <f>INT(nyers_323!H159/2)+1</f>
        <v>67</v>
      </c>
      <c r="I159">
        <f>INT(nyers_323!I159/2)+1</f>
        <v>132</v>
      </c>
      <c r="J159">
        <f>INT(nyers_323!J159/2)+1</f>
        <v>46</v>
      </c>
      <c r="K159">
        <f>INT(nyers_323!K159/2)+1</f>
        <v>158</v>
      </c>
      <c r="L159">
        <f>INT(nyers_323!L159/2)+1</f>
        <v>100</v>
      </c>
      <c r="M159">
        <f>INT(nyers_323!M159/2)+1</f>
        <v>12</v>
      </c>
      <c r="N159">
        <f>INT(nyers_323!N159/2)+1</f>
        <v>24</v>
      </c>
      <c r="O159">
        <f>nyers_323!O159</f>
        <v>1268</v>
      </c>
    </row>
    <row r="160" spans="1:15" x14ac:dyDescent="0.35">
      <c r="A160" s="1">
        <f>nyers_323!A160</f>
        <v>0.61249999999999993</v>
      </c>
      <c r="B160">
        <f>INT(nyers_323!B160/2)+1</f>
        <v>90</v>
      </c>
      <c r="C160">
        <f>INT(nyers_323!C160/2)+1</f>
        <v>22</v>
      </c>
      <c r="D160">
        <f>INT(nyers_323!D160/2)+1</f>
        <v>37</v>
      </c>
      <c r="E160">
        <f>INT(nyers_323!E160/2)+1</f>
        <v>2</v>
      </c>
      <c r="F160">
        <f>INT(nyers_323!F160/2)+1</f>
        <v>49</v>
      </c>
      <c r="G160">
        <f>INT(nyers_323!G160/2)+1</f>
        <v>58</v>
      </c>
      <c r="H160">
        <f>INT(nyers_323!H160/2)+1</f>
        <v>55</v>
      </c>
      <c r="I160">
        <f>INT(nyers_323!I160/2)+1</f>
        <v>67</v>
      </c>
      <c r="J160">
        <f>INT(nyers_323!J160/2)+1</f>
        <v>142</v>
      </c>
      <c r="K160">
        <f>INT(nyers_323!K160/2)+1</f>
        <v>131</v>
      </c>
      <c r="L160">
        <f>INT(nyers_323!L160/2)+1</f>
        <v>14</v>
      </c>
      <c r="M160">
        <f>INT(nyers_323!M160/2)+1</f>
        <v>30</v>
      </c>
      <c r="N160">
        <f>INT(nyers_323!N160/2)+1</f>
        <v>119</v>
      </c>
      <c r="O160">
        <f>nyers_323!O160</f>
        <v>1269</v>
      </c>
    </row>
    <row r="161" spans="1:15" x14ac:dyDescent="0.35">
      <c r="A161" s="1">
        <f>nyers_323!A161</f>
        <v>0.61319444444444449</v>
      </c>
      <c r="B161">
        <f>INT(nyers_323!B161/2)+1</f>
        <v>34</v>
      </c>
      <c r="C161">
        <f>INT(nyers_323!C161/2)+1</f>
        <v>152</v>
      </c>
      <c r="D161">
        <f>INT(nyers_323!D161/2)+1</f>
        <v>48</v>
      </c>
      <c r="E161">
        <f>INT(nyers_323!E161/2)+1</f>
        <v>25</v>
      </c>
      <c r="F161">
        <f>INT(nyers_323!F161/2)+1</f>
        <v>79</v>
      </c>
      <c r="G161">
        <f>INT(nyers_323!G161/2)+1</f>
        <v>18</v>
      </c>
      <c r="H161">
        <f>INT(nyers_323!H161/2)+1</f>
        <v>64</v>
      </c>
      <c r="I161">
        <f>INT(nyers_323!I161/2)+1</f>
        <v>98</v>
      </c>
      <c r="J161">
        <f>INT(nyers_323!J161/2)+1</f>
        <v>68</v>
      </c>
      <c r="K161">
        <f>INT(nyers_323!K161/2)+1</f>
        <v>119</v>
      </c>
      <c r="L161">
        <f>INT(nyers_323!L161/2)+1</f>
        <v>58</v>
      </c>
      <c r="M161">
        <f>INT(nyers_323!M161/2)+1</f>
        <v>130</v>
      </c>
      <c r="N161">
        <f>INT(nyers_323!N161/2)+1</f>
        <v>117</v>
      </c>
      <c r="O161">
        <f>nyers_323!O161</f>
        <v>1270</v>
      </c>
    </row>
    <row r="162" spans="1:15" x14ac:dyDescent="0.35">
      <c r="A162" s="1">
        <f>nyers_323!A162</f>
        <v>0.61388888888888882</v>
      </c>
      <c r="B162">
        <f>INT(nyers_323!B162/2)+1</f>
        <v>57</v>
      </c>
      <c r="C162">
        <f>INT(nyers_323!C162/2)+1</f>
        <v>53</v>
      </c>
      <c r="D162">
        <f>INT(nyers_323!D162/2)+1</f>
        <v>123</v>
      </c>
      <c r="E162">
        <f>INT(nyers_323!E162/2)+1</f>
        <v>99</v>
      </c>
      <c r="F162">
        <f>INT(nyers_323!F162/2)+1</f>
        <v>125</v>
      </c>
      <c r="G162">
        <f>INT(nyers_323!G162/2)+1</f>
        <v>64</v>
      </c>
      <c r="H162">
        <f>INT(nyers_323!H162/2)+1</f>
        <v>40</v>
      </c>
      <c r="I162">
        <f>INT(nyers_323!I162/2)+1</f>
        <v>90</v>
      </c>
      <c r="J162">
        <f>INT(nyers_323!J162/2)+1</f>
        <v>101</v>
      </c>
      <c r="K162">
        <f>INT(nyers_323!K162/2)+1</f>
        <v>32</v>
      </c>
      <c r="L162">
        <f>INT(nyers_323!L162/2)+1</f>
        <v>113</v>
      </c>
      <c r="M162">
        <f>INT(nyers_323!M162/2)+1</f>
        <v>142</v>
      </c>
      <c r="N162">
        <f>INT(nyers_323!N162/2)+1</f>
        <v>14</v>
      </c>
      <c r="O162">
        <f>nyers_323!O162</f>
        <v>1271</v>
      </c>
    </row>
    <row r="163" spans="1:15" x14ac:dyDescent="0.35">
      <c r="A163" s="1">
        <f>nyers_323!A163</f>
        <v>0.61458333333333337</v>
      </c>
      <c r="B163">
        <f>INT(nyers_323!B163/2)+1</f>
        <v>60</v>
      </c>
      <c r="C163">
        <f>INT(nyers_323!C163/2)+1</f>
        <v>8</v>
      </c>
      <c r="D163">
        <f>INT(nyers_323!D163/2)+1</f>
        <v>147</v>
      </c>
      <c r="E163">
        <f>INT(nyers_323!E163/2)+1</f>
        <v>148</v>
      </c>
      <c r="F163">
        <f>INT(nyers_323!F163/2)+1</f>
        <v>160</v>
      </c>
      <c r="G163">
        <f>INT(nyers_323!G163/2)+1</f>
        <v>116</v>
      </c>
      <c r="H163">
        <f>INT(nyers_323!H163/2)+1</f>
        <v>22</v>
      </c>
      <c r="I163">
        <f>INT(nyers_323!I163/2)+1</f>
        <v>87</v>
      </c>
      <c r="J163">
        <f>INT(nyers_323!J163/2)+1</f>
        <v>16</v>
      </c>
      <c r="K163">
        <f>INT(nyers_323!K163/2)+1</f>
        <v>38</v>
      </c>
      <c r="L163">
        <f>INT(nyers_323!L163/2)+1</f>
        <v>65</v>
      </c>
      <c r="M163">
        <f>INT(nyers_323!M163/2)+1</f>
        <v>107</v>
      </c>
      <c r="N163">
        <f>INT(nyers_323!N163/2)+1</f>
        <v>70</v>
      </c>
      <c r="O163">
        <f>nyers_323!O163</f>
        <v>1272</v>
      </c>
    </row>
    <row r="164" spans="1:15" x14ac:dyDescent="0.35">
      <c r="A164" s="1">
        <f>nyers_323!A164</f>
        <v>0.61527777777777781</v>
      </c>
      <c r="B164">
        <f>INT(nyers_323!B164/2)+1</f>
        <v>101</v>
      </c>
      <c r="C164">
        <f>INT(nyers_323!C164/2)+1</f>
        <v>31</v>
      </c>
      <c r="D164">
        <f>INT(nyers_323!D164/2)+1</f>
        <v>15</v>
      </c>
      <c r="E164">
        <f>INT(nyers_323!E164/2)+1</f>
        <v>114</v>
      </c>
      <c r="F164">
        <f>INT(nyers_323!F164/2)+1</f>
        <v>136</v>
      </c>
      <c r="G164">
        <f>INT(nyers_323!G164/2)+1</f>
        <v>153</v>
      </c>
      <c r="H164">
        <f>INT(nyers_323!H164/2)+1</f>
        <v>145</v>
      </c>
      <c r="I164">
        <f>INT(nyers_323!I164/2)+1</f>
        <v>87</v>
      </c>
      <c r="J164">
        <f>INT(nyers_323!J164/2)+1</f>
        <v>59</v>
      </c>
      <c r="K164">
        <f>INT(nyers_323!K164/2)+1</f>
        <v>162</v>
      </c>
      <c r="L164">
        <f>INT(nyers_323!L164/2)+1</f>
        <v>154</v>
      </c>
      <c r="M164">
        <f>INT(nyers_323!M164/2)+1</f>
        <v>89</v>
      </c>
      <c r="N164">
        <f>INT(nyers_323!N164/2)+1</f>
        <v>73</v>
      </c>
      <c r="O164">
        <f>nyers_323!O164</f>
        <v>1273</v>
      </c>
    </row>
    <row r="165" spans="1:15" x14ac:dyDescent="0.35">
      <c r="A165" s="1">
        <f>nyers_323!A165</f>
        <v>0.61597222222222225</v>
      </c>
      <c r="B165">
        <f>INT(nyers_323!B165/2)+1</f>
        <v>39</v>
      </c>
      <c r="C165">
        <f>INT(nyers_323!C165/2)+1</f>
        <v>76</v>
      </c>
      <c r="D165">
        <f>INT(nyers_323!D165/2)+1</f>
        <v>7</v>
      </c>
      <c r="E165">
        <f>INT(nyers_323!E165/2)+1</f>
        <v>104</v>
      </c>
      <c r="F165">
        <f>INT(nyers_323!F165/2)+1</f>
        <v>55</v>
      </c>
      <c r="G165">
        <f>INT(nyers_323!G165/2)+1</f>
        <v>14</v>
      </c>
      <c r="H165">
        <f>INT(nyers_323!H165/2)+1</f>
        <v>140</v>
      </c>
      <c r="I165">
        <f>INT(nyers_323!I165/2)+1</f>
        <v>118</v>
      </c>
      <c r="J165">
        <f>INT(nyers_323!J165/2)+1</f>
        <v>151</v>
      </c>
      <c r="K165">
        <f>INT(nyers_323!K165/2)+1</f>
        <v>120</v>
      </c>
      <c r="L165">
        <f>INT(nyers_323!L165/2)+1</f>
        <v>17</v>
      </c>
      <c r="M165">
        <f>INT(nyers_323!M165/2)+1</f>
        <v>144</v>
      </c>
      <c r="N165">
        <f>INT(nyers_323!N165/2)+1</f>
        <v>74</v>
      </c>
      <c r="O165">
        <f>nyers_323!O165</f>
        <v>1274</v>
      </c>
    </row>
    <row r="166" spans="1:15" x14ac:dyDescent="0.35">
      <c r="A166" s="1">
        <f>nyers_323!A166</f>
        <v>0.6166666666666667</v>
      </c>
      <c r="B166">
        <f>INT(nyers_323!B166/2)+1</f>
        <v>97</v>
      </c>
      <c r="C166">
        <f>INT(nyers_323!C166/2)+1</f>
        <v>35</v>
      </c>
      <c r="D166">
        <f>INT(nyers_323!D166/2)+1</f>
        <v>109</v>
      </c>
      <c r="E166">
        <f>INT(nyers_323!E166/2)+1</f>
        <v>50</v>
      </c>
      <c r="F166">
        <f>INT(nyers_323!F166/2)+1</f>
        <v>1</v>
      </c>
      <c r="G166">
        <f>INT(nyers_323!G166/2)+1</f>
        <v>13</v>
      </c>
      <c r="H166">
        <f>INT(nyers_323!H166/2)+1</f>
        <v>74</v>
      </c>
      <c r="I166">
        <f>INT(nyers_323!I166/2)+1</f>
        <v>8</v>
      </c>
      <c r="J166">
        <f>INT(nyers_323!J166/2)+1</f>
        <v>86</v>
      </c>
      <c r="K166">
        <f>INT(nyers_323!K166/2)+1</f>
        <v>106</v>
      </c>
      <c r="L166">
        <f>INT(nyers_323!L166/2)+1</f>
        <v>85</v>
      </c>
      <c r="M166">
        <f>INT(nyers_323!M166/2)+1</f>
        <v>103</v>
      </c>
      <c r="N166">
        <f>INT(nyers_323!N166/2)+1</f>
        <v>23</v>
      </c>
      <c r="O166">
        <f>nyers_323!O166</f>
        <v>1275</v>
      </c>
    </row>
    <row r="167" spans="1:15" x14ac:dyDescent="0.35">
      <c r="A167" s="1">
        <f>nyers_323!A167</f>
        <v>0.61736111111111114</v>
      </c>
      <c r="B167">
        <f>INT(nyers_323!B167/2)+1</f>
        <v>136</v>
      </c>
      <c r="C167">
        <f>INT(nyers_323!C167/2)+1</f>
        <v>47</v>
      </c>
      <c r="D167">
        <f>INT(nyers_323!D167/2)+1</f>
        <v>9</v>
      </c>
      <c r="E167">
        <f>INT(nyers_323!E167/2)+1</f>
        <v>81</v>
      </c>
      <c r="F167">
        <f>INT(nyers_323!F167/2)+1</f>
        <v>40</v>
      </c>
      <c r="G167">
        <f>INT(nyers_323!G167/2)+1</f>
        <v>60</v>
      </c>
      <c r="H167">
        <f>INT(nyers_323!H167/2)+1</f>
        <v>16</v>
      </c>
      <c r="I167">
        <f>INT(nyers_323!I167/2)+1</f>
        <v>16</v>
      </c>
      <c r="J167">
        <f>INT(nyers_323!J167/2)+1</f>
        <v>22</v>
      </c>
      <c r="K167">
        <f>INT(nyers_323!K167/2)+1</f>
        <v>2</v>
      </c>
      <c r="L167">
        <f>INT(nyers_323!L167/2)+1</f>
        <v>21</v>
      </c>
      <c r="M167">
        <f>INT(nyers_323!M167/2)+1</f>
        <v>159</v>
      </c>
      <c r="N167">
        <f>INT(nyers_323!N167/2)+1</f>
        <v>20</v>
      </c>
      <c r="O167">
        <f>nyers_323!O167</f>
        <v>1276</v>
      </c>
    </row>
    <row r="168" spans="1:15" x14ac:dyDescent="0.35">
      <c r="A168" s="1">
        <f>nyers_323!A168</f>
        <v>0.61805555555555558</v>
      </c>
      <c r="B168">
        <f>INT(nyers_323!B168/2)+1</f>
        <v>24</v>
      </c>
      <c r="C168">
        <f>INT(nyers_323!C168/2)+1</f>
        <v>68</v>
      </c>
      <c r="D168">
        <f>INT(nyers_323!D168/2)+1</f>
        <v>25</v>
      </c>
      <c r="E168">
        <f>INT(nyers_323!E168/2)+1</f>
        <v>95</v>
      </c>
      <c r="F168">
        <f>INT(nyers_323!F168/2)+1</f>
        <v>37</v>
      </c>
      <c r="G168">
        <f>INT(nyers_323!G168/2)+1</f>
        <v>97</v>
      </c>
      <c r="H168">
        <f>INT(nyers_323!H168/2)+1</f>
        <v>57</v>
      </c>
      <c r="I168">
        <f>INT(nyers_323!I168/2)+1</f>
        <v>31</v>
      </c>
      <c r="J168">
        <f>INT(nyers_323!J168/2)+1</f>
        <v>81</v>
      </c>
      <c r="K168">
        <f>INT(nyers_323!K168/2)+1</f>
        <v>105</v>
      </c>
      <c r="L168">
        <f>INT(nyers_323!L168/2)+1</f>
        <v>8</v>
      </c>
      <c r="M168">
        <f>INT(nyers_323!M168/2)+1</f>
        <v>134</v>
      </c>
      <c r="N168">
        <f>INT(nyers_323!N168/2)+1</f>
        <v>68</v>
      </c>
      <c r="O168">
        <f>nyers_323!O168</f>
        <v>1277</v>
      </c>
    </row>
    <row r="169" spans="1:15" x14ac:dyDescent="0.35">
      <c r="A169" s="1">
        <f>nyers_323!A169</f>
        <v>0.61875000000000002</v>
      </c>
      <c r="B169">
        <f>INT(nyers_323!B169/2)+1</f>
        <v>139</v>
      </c>
      <c r="C169">
        <f>INT(nyers_323!C169/2)+1</f>
        <v>29</v>
      </c>
      <c r="D169">
        <f>INT(nyers_323!D169/2)+1</f>
        <v>74</v>
      </c>
      <c r="E169">
        <f>INT(nyers_323!E169/2)+1</f>
        <v>119</v>
      </c>
      <c r="F169">
        <f>INT(nyers_323!F169/2)+1</f>
        <v>132</v>
      </c>
      <c r="G169">
        <f>INT(nyers_323!G169/2)+1</f>
        <v>120</v>
      </c>
      <c r="H169">
        <f>INT(nyers_323!H169/2)+1</f>
        <v>12</v>
      </c>
      <c r="I169">
        <f>INT(nyers_323!I169/2)+1</f>
        <v>42</v>
      </c>
      <c r="J169">
        <f>INT(nyers_323!J169/2)+1</f>
        <v>155</v>
      </c>
      <c r="K169">
        <f>INT(nyers_323!K169/2)+1</f>
        <v>120</v>
      </c>
      <c r="L169">
        <f>INT(nyers_323!L169/2)+1</f>
        <v>31</v>
      </c>
      <c r="M169">
        <f>INT(nyers_323!M169/2)+1</f>
        <v>21</v>
      </c>
      <c r="N169">
        <f>INT(nyers_323!N169/2)+1</f>
        <v>67</v>
      </c>
      <c r="O169">
        <f>nyers_323!O169</f>
        <v>1278</v>
      </c>
    </row>
    <row r="170" spans="1:15" x14ac:dyDescent="0.35">
      <c r="A170" s="1">
        <f>nyers_323!A170</f>
        <v>0.61944444444444446</v>
      </c>
      <c r="B170">
        <f>INT(nyers_323!B170/2)+1</f>
        <v>24</v>
      </c>
      <c r="C170">
        <f>INT(nyers_323!C170/2)+1</f>
        <v>79</v>
      </c>
      <c r="D170">
        <f>INT(nyers_323!D170/2)+1</f>
        <v>158</v>
      </c>
      <c r="E170">
        <f>INT(nyers_323!E170/2)+1</f>
        <v>149</v>
      </c>
      <c r="F170">
        <f>INT(nyers_323!F170/2)+1</f>
        <v>151</v>
      </c>
      <c r="G170">
        <f>INT(nyers_323!G170/2)+1</f>
        <v>22</v>
      </c>
      <c r="H170">
        <f>INT(nyers_323!H170/2)+1</f>
        <v>155</v>
      </c>
      <c r="I170">
        <f>INT(nyers_323!I170/2)+1</f>
        <v>84</v>
      </c>
      <c r="J170">
        <f>INT(nyers_323!J170/2)+1</f>
        <v>11</v>
      </c>
      <c r="K170">
        <f>INT(nyers_323!K170/2)+1</f>
        <v>141</v>
      </c>
      <c r="L170">
        <f>INT(nyers_323!L170/2)+1</f>
        <v>106</v>
      </c>
      <c r="M170">
        <f>INT(nyers_323!M170/2)+1</f>
        <v>73</v>
      </c>
      <c r="N170">
        <f>INT(nyers_323!N170/2)+1</f>
        <v>33</v>
      </c>
      <c r="O170">
        <f>nyers_323!O170</f>
        <v>1279</v>
      </c>
    </row>
    <row r="171" spans="1:15" x14ac:dyDescent="0.35">
      <c r="A171" s="1">
        <f>nyers_323!A171</f>
        <v>0.62013888888888891</v>
      </c>
      <c r="B171">
        <f>INT(nyers_323!B171/2)+1</f>
        <v>19</v>
      </c>
      <c r="C171">
        <f>INT(nyers_323!C171/2)+1</f>
        <v>95</v>
      </c>
      <c r="D171">
        <f>INT(nyers_323!D171/2)+1</f>
        <v>106</v>
      </c>
      <c r="E171">
        <f>INT(nyers_323!E171/2)+1</f>
        <v>35</v>
      </c>
      <c r="F171">
        <f>INT(nyers_323!F171/2)+1</f>
        <v>71</v>
      </c>
      <c r="G171">
        <f>INT(nyers_323!G171/2)+1</f>
        <v>45</v>
      </c>
      <c r="H171">
        <f>INT(nyers_323!H171/2)+1</f>
        <v>37</v>
      </c>
      <c r="I171">
        <f>INT(nyers_323!I171/2)+1</f>
        <v>85</v>
      </c>
      <c r="J171">
        <f>INT(nyers_323!J171/2)+1</f>
        <v>132</v>
      </c>
      <c r="K171">
        <f>INT(nyers_323!K171/2)+1</f>
        <v>76</v>
      </c>
      <c r="L171">
        <f>INT(nyers_323!L171/2)+1</f>
        <v>126</v>
      </c>
      <c r="M171">
        <f>INT(nyers_323!M171/2)+1</f>
        <v>4</v>
      </c>
      <c r="N171">
        <f>INT(nyers_323!N171/2)+1</f>
        <v>154</v>
      </c>
      <c r="O171">
        <f>nyers_323!O171</f>
        <v>1280</v>
      </c>
    </row>
    <row r="172" spans="1:15" x14ac:dyDescent="0.35">
      <c r="A172" s="1">
        <f>nyers_323!A172</f>
        <v>0.62083333333333335</v>
      </c>
      <c r="B172">
        <f>INT(nyers_323!B172/2)+1</f>
        <v>46</v>
      </c>
      <c r="C172">
        <f>INT(nyers_323!C172/2)+1</f>
        <v>2</v>
      </c>
      <c r="D172">
        <f>INT(nyers_323!D172/2)+1</f>
        <v>76</v>
      </c>
      <c r="E172">
        <f>INT(nyers_323!E172/2)+1</f>
        <v>34</v>
      </c>
      <c r="F172">
        <f>INT(nyers_323!F172/2)+1</f>
        <v>27</v>
      </c>
      <c r="G172">
        <f>INT(nyers_323!G172/2)+1</f>
        <v>82</v>
      </c>
      <c r="H172">
        <f>INT(nyers_323!H172/2)+1</f>
        <v>5</v>
      </c>
      <c r="I172">
        <f>INT(nyers_323!I172/2)+1</f>
        <v>44</v>
      </c>
      <c r="J172">
        <f>INT(nyers_323!J172/2)+1</f>
        <v>110</v>
      </c>
      <c r="K172">
        <f>INT(nyers_323!K172/2)+1</f>
        <v>100</v>
      </c>
      <c r="L172">
        <f>INT(nyers_323!L172/2)+1</f>
        <v>72</v>
      </c>
      <c r="M172">
        <f>INT(nyers_323!M172/2)+1</f>
        <v>68</v>
      </c>
      <c r="N172">
        <f>INT(nyers_323!N172/2)+1</f>
        <v>50</v>
      </c>
      <c r="O172">
        <f>nyers_323!O172</f>
        <v>1281</v>
      </c>
    </row>
    <row r="173" spans="1:15" x14ac:dyDescent="0.35">
      <c r="A173" s="1">
        <f>nyers_323!A173</f>
        <v>0.62152777777777779</v>
      </c>
      <c r="B173">
        <f>INT(nyers_323!B173/2)+1</f>
        <v>34</v>
      </c>
      <c r="C173">
        <f>INT(nyers_323!C173/2)+1</f>
        <v>3</v>
      </c>
      <c r="D173">
        <f>INT(nyers_323!D173/2)+1</f>
        <v>141</v>
      </c>
      <c r="E173">
        <f>INT(nyers_323!E173/2)+1</f>
        <v>103</v>
      </c>
      <c r="F173">
        <f>INT(nyers_323!F173/2)+1</f>
        <v>113</v>
      </c>
      <c r="G173">
        <f>INT(nyers_323!G173/2)+1</f>
        <v>114</v>
      </c>
      <c r="H173">
        <f>INT(nyers_323!H173/2)+1</f>
        <v>7</v>
      </c>
      <c r="I173">
        <f>INT(nyers_323!I173/2)+1</f>
        <v>58</v>
      </c>
      <c r="J173">
        <f>INT(nyers_323!J173/2)+1</f>
        <v>88</v>
      </c>
      <c r="K173">
        <f>INT(nyers_323!K173/2)+1</f>
        <v>148</v>
      </c>
      <c r="L173">
        <f>INT(nyers_323!L173/2)+1</f>
        <v>24</v>
      </c>
      <c r="M173">
        <f>INT(nyers_323!M173/2)+1</f>
        <v>156</v>
      </c>
      <c r="N173">
        <f>INT(nyers_323!N173/2)+1</f>
        <v>151</v>
      </c>
      <c r="O173">
        <f>nyers_323!O173</f>
        <v>1282</v>
      </c>
    </row>
    <row r="174" spans="1:15" x14ac:dyDescent="0.35">
      <c r="A174" s="1">
        <f>nyers_323!A174</f>
        <v>0.62222222222222223</v>
      </c>
      <c r="B174">
        <f>INT(nyers_323!B174/2)+1</f>
        <v>119</v>
      </c>
      <c r="C174">
        <f>INT(nyers_323!C174/2)+1</f>
        <v>81</v>
      </c>
      <c r="D174">
        <f>INT(nyers_323!D174/2)+1</f>
        <v>49</v>
      </c>
      <c r="E174">
        <f>INT(nyers_323!E174/2)+1</f>
        <v>87</v>
      </c>
      <c r="F174">
        <f>INT(nyers_323!F174/2)+1</f>
        <v>139</v>
      </c>
      <c r="G174">
        <f>INT(nyers_323!G174/2)+1</f>
        <v>45</v>
      </c>
      <c r="H174">
        <f>INT(nyers_323!H174/2)+1</f>
        <v>83</v>
      </c>
      <c r="I174">
        <f>INT(nyers_323!I174/2)+1</f>
        <v>10</v>
      </c>
      <c r="J174">
        <f>INT(nyers_323!J174/2)+1</f>
        <v>60</v>
      </c>
      <c r="K174">
        <f>INT(nyers_323!K174/2)+1</f>
        <v>88</v>
      </c>
      <c r="L174">
        <f>INT(nyers_323!L174/2)+1</f>
        <v>113</v>
      </c>
      <c r="M174">
        <f>INT(nyers_323!M174/2)+1</f>
        <v>103</v>
      </c>
      <c r="N174">
        <f>INT(nyers_323!N174/2)+1</f>
        <v>31</v>
      </c>
      <c r="O174">
        <f>nyers_323!O174</f>
        <v>1283</v>
      </c>
    </row>
    <row r="175" spans="1:15" x14ac:dyDescent="0.35">
      <c r="A175" s="1">
        <f>nyers_323!A175</f>
        <v>0.62291666666666667</v>
      </c>
      <c r="B175">
        <f>INT(nyers_323!B175/2)+1</f>
        <v>91</v>
      </c>
      <c r="C175">
        <f>INT(nyers_323!C175/2)+1</f>
        <v>121</v>
      </c>
      <c r="D175">
        <f>INT(nyers_323!D175/2)+1</f>
        <v>29</v>
      </c>
      <c r="E175">
        <f>INT(nyers_323!E175/2)+1</f>
        <v>133</v>
      </c>
      <c r="F175">
        <f>INT(nyers_323!F175/2)+1</f>
        <v>76</v>
      </c>
      <c r="G175">
        <f>INT(nyers_323!G175/2)+1</f>
        <v>10</v>
      </c>
      <c r="H175">
        <f>INT(nyers_323!H175/2)+1</f>
        <v>22</v>
      </c>
      <c r="I175">
        <f>INT(nyers_323!I175/2)+1</f>
        <v>80</v>
      </c>
      <c r="J175">
        <f>INT(nyers_323!J175/2)+1</f>
        <v>12</v>
      </c>
      <c r="K175">
        <f>INT(nyers_323!K175/2)+1</f>
        <v>92</v>
      </c>
      <c r="L175">
        <f>INT(nyers_323!L175/2)+1</f>
        <v>4</v>
      </c>
      <c r="M175">
        <f>INT(nyers_323!M175/2)+1</f>
        <v>118</v>
      </c>
      <c r="N175">
        <f>INT(nyers_323!N175/2)+1</f>
        <v>3</v>
      </c>
      <c r="O175">
        <f>nyers_323!O175</f>
        <v>1284</v>
      </c>
    </row>
    <row r="176" spans="1:15" x14ac:dyDescent="0.35">
      <c r="A176" s="1">
        <f>nyers_323!A176</f>
        <v>0.62361111111111112</v>
      </c>
      <c r="B176">
        <f>INT(nyers_323!B176/2)+1</f>
        <v>129</v>
      </c>
      <c r="C176">
        <f>INT(nyers_323!C176/2)+1</f>
        <v>135</v>
      </c>
      <c r="D176">
        <f>INT(nyers_323!D176/2)+1</f>
        <v>30</v>
      </c>
      <c r="E176">
        <f>INT(nyers_323!E176/2)+1</f>
        <v>143</v>
      </c>
      <c r="F176">
        <f>INT(nyers_323!F176/2)+1</f>
        <v>84</v>
      </c>
      <c r="G176">
        <f>INT(nyers_323!G176/2)+1</f>
        <v>124</v>
      </c>
      <c r="H176">
        <f>INT(nyers_323!H176/2)+1</f>
        <v>29</v>
      </c>
      <c r="I176">
        <f>INT(nyers_323!I176/2)+1</f>
        <v>23</v>
      </c>
      <c r="J176">
        <f>INT(nyers_323!J176/2)+1</f>
        <v>91</v>
      </c>
      <c r="K176">
        <f>INT(nyers_323!K176/2)+1</f>
        <v>149</v>
      </c>
      <c r="L176">
        <f>INT(nyers_323!L176/2)+1</f>
        <v>22</v>
      </c>
      <c r="M176">
        <f>INT(nyers_323!M176/2)+1</f>
        <v>43</v>
      </c>
      <c r="N176">
        <f>INT(nyers_323!N176/2)+1</f>
        <v>5</v>
      </c>
      <c r="O176">
        <f>nyers_323!O176</f>
        <v>1285</v>
      </c>
    </row>
    <row r="177" spans="1:15" x14ac:dyDescent="0.35">
      <c r="A177" s="1">
        <f>nyers_323!A177</f>
        <v>0.62430555555555556</v>
      </c>
      <c r="B177">
        <f>INT(nyers_323!B177/2)+1</f>
        <v>156</v>
      </c>
      <c r="C177">
        <f>INT(nyers_323!C177/2)+1</f>
        <v>144</v>
      </c>
      <c r="D177">
        <f>INT(nyers_323!D177/2)+1</f>
        <v>52</v>
      </c>
      <c r="E177">
        <f>INT(nyers_323!E177/2)+1</f>
        <v>117</v>
      </c>
      <c r="F177">
        <f>INT(nyers_323!F177/2)+1</f>
        <v>9</v>
      </c>
      <c r="G177">
        <f>INT(nyers_323!G177/2)+1</f>
        <v>85</v>
      </c>
      <c r="H177">
        <f>INT(nyers_323!H177/2)+1</f>
        <v>17</v>
      </c>
      <c r="I177">
        <f>INT(nyers_323!I177/2)+1</f>
        <v>34</v>
      </c>
      <c r="J177">
        <f>INT(nyers_323!J177/2)+1</f>
        <v>59</v>
      </c>
      <c r="K177">
        <f>INT(nyers_323!K177/2)+1</f>
        <v>74</v>
      </c>
      <c r="L177">
        <f>INT(nyers_323!L177/2)+1</f>
        <v>7</v>
      </c>
      <c r="M177">
        <f>INT(nyers_323!M177/2)+1</f>
        <v>46</v>
      </c>
      <c r="N177">
        <f>INT(nyers_323!N177/2)+1</f>
        <v>28</v>
      </c>
      <c r="O177">
        <f>nyers_323!O177</f>
        <v>1286</v>
      </c>
    </row>
    <row r="178" spans="1:15" x14ac:dyDescent="0.35">
      <c r="A178" s="1">
        <f>nyers_323!A178</f>
        <v>0.625</v>
      </c>
      <c r="B178">
        <f>INT(nyers_323!B178/2)+1</f>
        <v>109</v>
      </c>
      <c r="C178">
        <f>INT(nyers_323!C178/2)+1</f>
        <v>119</v>
      </c>
      <c r="D178">
        <f>INT(nyers_323!D178/2)+1</f>
        <v>161</v>
      </c>
      <c r="E178">
        <f>INT(nyers_323!E178/2)+1</f>
        <v>136</v>
      </c>
      <c r="F178">
        <f>INT(nyers_323!F178/2)+1</f>
        <v>122</v>
      </c>
      <c r="G178">
        <f>INT(nyers_323!G178/2)+1</f>
        <v>87</v>
      </c>
      <c r="H178">
        <f>INT(nyers_323!H178/2)+1</f>
        <v>139</v>
      </c>
      <c r="I178">
        <f>INT(nyers_323!I178/2)+1</f>
        <v>161</v>
      </c>
      <c r="J178">
        <f>INT(nyers_323!J178/2)+1</f>
        <v>20</v>
      </c>
      <c r="K178">
        <f>INT(nyers_323!K178/2)+1</f>
        <v>29</v>
      </c>
      <c r="L178">
        <f>INT(nyers_323!L178/2)+1</f>
        <v>19</v>
      </c>
      <c r="M178">
        <f>INT(nyers_323!M178/2)+1</f>
        <v>47</v>
      </c>
      <c r="N178">
        <f>INT(nyers_323!N178/2)+1</f>
        <v>28</v>
      </c>
      <c r="O178">
        <f>nyers_323!O178</f>
        <v>1287</v>
      </c>
    </row>
    <row r="179" spans="1:15" x14ac:dyDescent="0.35">
      <c r="A179" s="1">
        <f>nyers_323!A179</f>
        <v>0.62569444444444444</v>
      </c>
      <c r="B179">
        <f>INT(nyers_323!B179/2)+1</f>
        <v>114</v>
      </c>
      <c r="C179">
        <f>INT(nyers_323!C179/2)+1</f>
        <v>15</v>
      </c>
      <c r="D179">
        <f>INT(nyers_323!D179/2)+1</f>
        <v>125</v>
      </c>
      <c r="E179">
        <f>INT(nyers_323!E179/2)+1</f>
        <v>78</v>
      </c>
      <c r="F179">
        <f>INT(nyers_323!F179/2)+1</f>
        <v>81</v>
      </c>
      <c r="G179">
        <f>INT(nyers_323!G179/2)+1</f>
        <v>74</v>
      </c>
      <c r="H179">
        <f>INT(nyers_323!H179/2)+1</f>
        <v>54</v>
      </c>
      <c r="I179">
        <f>INT(nyers_323!I179/2)+1</f>
        <v>42</v>
      </c>
      <c r="J179">
        <f>INT(nyers_323!J179/2)+1</f>
        <v>86</v>
      </c>
      <c r="K179">
        <f>INT(nyers_323!K179/2)+1</f>
        <v>91</v>
      </c>
      <c r="L179">
        <f>INT(nyers_323!L179/2)+1</f>
        <v>12</v>
      </c>
      <c r="M179">
        <f>INT(nyers_323!M179/2)+1</f>
        <v>57</v>
      </c>
      <c r="N179">
        <f>INT(nyers_323!N179/2)+1</f>
        <v>155</v>
      </c>
      <c r="O179">
        <f>nyers_323!O179</f>
        <v>1288</v>
      </c>
    </row>
    <row r="180" spans="1:15" x14ac:dyDescent="0.35">
      <c r="A180" s="1">
        <f>nyers_323!A180</f>
        <v>0.62638888888888888</v>
      </c>
      <c r="B180">
        <f>INT(nyers_323!B180/2)+1</f>
        <v>151</v>
      </c>
      <c r="C180">
        <f>INT(nyers_323!C180/2)+1</f>
        <v>37</v>
      </c>
      <c r="D180">
        <f>INT(nyers_323!D180/2)+1</f>
        <v>131</v>
      </c>
      <c r="E180">
        <f>INT(nyers_323!E180/2)+1</f>
        <v>33</v>
      </c>
      <c r="F180">
        <f>INT(nyers_323!F180/2)+1</f>
        <v>152</v>
      </c>
      <c r="G180">
        <f>INT(nyers_323!G180/2)+1</f>
        <v>65</v>
      </c>
      <c r="H180">
        <f>INT(nyers_323!H180/2)+1</f>
        <v>141</v>
      </c>
      <c r="I180">
        <f>INT(nyers_323!I180/2)+1</f>
        <v>93</v>
      </c>
      <c r="J180">
        <f>INT(nyers_323!J180/2)+1</f>
        <v>111</v>
      </c>
      <c r="K180">
        <f>INT(nyers_323!K180/2)+1</f>
        <v>124</v>
      </c>
      <c r="L180">
        <f>INT(nyers_323!L180/2)+1</f>
        <v>120</v>
      </c>
      <c r="M180">
        <f>INT(nyers_323!M180/2)+1</f>
        <v>74</v>
      </c>
      <c r="N180">
        <f>INT(nyers_323!N180/2)+1</f>
        <v>40</v>
      </c>
      <c r="O180">
        <f>nyers_323!O180</f>
        <v>1289</v>
      </c>
    </row>
    <row r="181" spans="1:15" x14ac:dyDescent="0.35">
      <c r="A181" s="1">
        <f>nyers_323!A181</f>
        <v>0.62708333333333333</v>
      </c>
      <c r="B181">
        <f>INT(nyers_323!B181/2)+1</f>
        <v>101</v>
      </c>
      <c r="C181">
        <f>INT(nyers_323!C181/2)+1</f>
        <v>76</v>
      </c>
      <c r="D181">
        <f>INT(nyers_323!D181/2)+1</f>
        <v>6</v>
      </c>
      <c r="E181">
        <f>INT(nyers_323!E181/2)+1</f>
        <v>71</v>
      </c>
      <c r="F181">
        <f>INT(nyers_323!F181/2)+1</f>
        <v>13</v>
      </c>
      <c r="G181">
        <f>INT(nyers_323!G181/2)+1</f>
        <v>50</v>
      </c>
      <c r="H181">
        <f>INT(nyers_323!H181/2)+1</f>
        <v>156</v>
      </c>
      <c r="I181">
        <f>INT(nyers_323!I181/2)+1</f>
        <v>61</v>
      </c>
      <c r="J181">
        <f>INT(nyers_323!J181/2)+1</f>
        <v>24</v>
      </c>
      <c r="K181">
        <f>INT(nyers_323!K181/2)+1</f>
        <v>41</v>
      </c>
      <c r="L181">
        <f>INT(nyers_323!L181/2)+1</f>
        <v>98</v>
      </c>
      <c r="M181">
        <f>INT(nyers_323!M181/2)+1</f>
        <v>62</v>
      </c>
      <c r="N181">
        <f>INT(nyers_323!N181/2)+1</f>
        <v>110</v>
      </c>
      <c r="O181">
        <f>nyers_323!O181</f>
        <v>1290</v>
      </c>
    </row>
    <row r="182" spans="1:15" x14ac:dyDescent="0.35">
      <c r="A182" s="1">
        <f>nyers_323!A182</f>
        <v>0.62777777777777777</v>
      </c>
      <c r="B182">
        <f>INT(nyers_323!B182/2)+1</f>
        <v>29</v>
      </c>
      <c r="C182">
        <f>INT(nyers_323!C182/2)+1</f>
        <v>143</v>
      </c>
      <c r="D182">
        <f>INT(nyers_323!D182/2)+1</f>
        <v>80</v>
      </c>
      <c r="E182">
        <f>INT(nyers_323!E182/2)+1</f>
        <v>129</v>
      </c>
      <c r="F182">
        <f>INT(nyers_323!F182/2)+1</f>
        <v>8</v>
      </c>
      <c r="G182">
        <f>INT(nyers_323!G182/2)+1</f>
        <v>98</v>
      </c>
      <c r="H182">
        <f>INT(nyers_323!H182/2)+1</f>
        <v>62</v>
      </c>
      <c r="I182">
        <f>INT(nyers_323!I182/2)+1</f>
        <v>57</v>
      </c>
      <c r="J182">
        <f>INT(nyers_323!J182/2)+1</f>
        <v>35</v>
      </c>
      <c r="K182">
        <f>INT(nyers_323!K182/2)+1</f>
        <v>7</v>
      </c>
      <c r="L182">
        <f>INT(nyers_323!L182/2)+1</f>
        <v>147</v>
      </c>
      <c r="M182">
        <f>INT(nyers_323!M182/2)+1</f>
        <v>56</v>
      </c>
      <c r="N182">
        <f>INT(nyers_323!N182/2)+1</f>
        <v>13</v>
      </c>
      <c r="O182">
        <f>nyers_323!O182</f>
        <v>1291</v>
      </c>
    </row>
    <row r="183" spans="1:15" x14ac:dyDescent="0.35">
      <c r="A183" s="1">
        <f>nyers_323!A183</f>
        <v>0.62847222222222221</v>
      </c>
      <c r="B183">
        <f>INT(nyers_323!B183/2)+1</f>
        <v>145</v>
      </c>
      <c r="C183">
        <f>INT(nyers_323!C183/2)+1</f>
        <v>66</v>
      </c>
      <c r="D183">
        <f>INT(nyers_323!D183/2)+1</f>
        <v>19</v>
      </c>
      <c r="E183">
        <f>INT(nyers_323!E183/2)+1</f>
        <v>117</v>
      </c>
      <c r="F183">
        <f>INT(nyers_323!F183/2)+1</f>
        <v>3</v>
      </c>
      <c r="G183">
        <f>INT(nyers_323!G183/2)+1</f>
        <v>146</v>
      </c>
      <c r="H183">
        <f>INT(nyers_323!H183/2)+1</f>
        <v>99</v>
      </c>
      <c r="I183">
        <f>INT(nyers_323!I183/2)+1</f>
        <v>2</v>
      </c>
      <c r="J183">
        <f>INT(nyers_323!J183/2)+1</f>
        <v>51</v>
      </c>
      <c r="K183">
        <f>INT(nyers_323!K183/2)+1</f>
        <v>142</v>
      </c>
      <c r="L183">
        <f>INT(nyers_323!L183/2)+1</f>
        <v>61</v>
      </c>
      <c r="M183">
        <f>INT(nyers_323!M183/2)+1</f>
        <v>154</v>
      </c>
      <c r="N183">
        <f>INT(nyers_323!N183/2)+1</f>
        <v>61</v>
      </c>
      <c r="O183">
        <f>nyers_323!O183</f>
        <v>1292</v>
      </c>
    </row>
    <row r="184" spans="1:15" x14ac:dyDescent="0.35">
      <c r="A184" s="1">
        <f>nyers_323!A184</f>
        <v>0.62916666666666665</v>
      </c>
      <c r="B184">
        <f>INT(nyers_323!B184/2)+1</f>
        <v>86</v>
      </c>
      <c r="C184">
        <f>INT(nyers_323!C184/2)+1</f>
        <v>119</v>
      </c>
      <c r="D184">
        <f>INT(nyers_323!D184/2)+1</f>
        <v>126</v>
      </c>
      <c r="E184">
        <f>INT(nyers_323!E184/2)+1</f>
        <v>116</v>
      </c>
      <c r="F184">
        <f>INT(nyers_323!F184/2)+1</f>
        <v>142</v>
      </c>
      <c r="G184">
        <f>INT(nyers_323!G184/2)+1</f>
        <v>41</v>
      </c>
      <c r="H184">
        <f>INT(nyers_323!H184/2)+1</f>
        <v>150</v>
      </c>
      <c r="I184">
        <f>INT(nyers_323!I184/2)+1</f>
        <v>129</v>
      </c>
      <c r="J184">
        <f>INT(nyers_323!J184/2)+1</f>
        <v>57</v>
      </c>
      <c r="K184">
        <f>INT(nyers_323!K184/2)+1</f>
        <v>101</v>
      </c>
      <c r="L184">
        <f>INT(nyers_323!L184/2)+1</f>
        <v>15</v>
      </c>
      <c r="M184">
        <f>INT(nyers_323!M184/2)+1</f>
        <v>129</v>
      </c>
      <c r="N184">
        <f>INT(nyers_323!N184/2)+1</f>
        <v>6</v>
      </c>
      <c r="O184">
        <f>nyers_323!O184</f>
        <v>1293</v>
      </c>
    </row>
    <row r="185" spans="1:15" x14ac:dyDescent="0.35">
      <c r="A185" s="1">
        <f>nyers_323!A185</f>
        <v>0.62986111111111109</v>
      </c>
      <c r="B185">
        <f>INT(nyers_323!B185/2)+1</f>
        <v>74</v>
      </c>
      <c r="C185">
        <f>INT(nyers_323!C185/2)+1</f>
        <v>105</v>
      </c>
      <c r="D185">
        <f>INT(nyers_323!D185/2)+1</f>
        <v>62</v>
      </c>
      <c r="E185">
        <f>INT(nyers_323!E185/2)+1</f>
        <v>12</v>
      </c>
      <c r="F185">
        <f>INT(nyers_323!F185/2)+1</f>
        <v>104</v>
      </c>
      <c r="G185">
        <f>INT(nyers_323!G185/2)+1</f>
        <v>1</v>
      </c>
      <c r="H185">
        <f>INT(nyers_323!H185/2)+1</f>
        <v>73</v>
      </c>
      <c r="I185">
        <f>INT(nyers_323!I185/2)+1</f>
        <v>138</v>
      </c>
      <c r="J185">
        <f>INT(nyers_323!J185/2)+1</f>
        <v>117</v>
      </c>
      <c r="K185">
        <f>INT(nyers_323!K185/2)+1</f>
        <v>136</v>
      </c>
      <c r="L185">
        <f>INT(nyers_323!L185/2)+1</f>
        <v>117</v>
      </c>
      <c r="M185">
        <f>INT(nyers_323!M185/2)+1</f>
        <v>135</v>
      </c>
      <c r="N185">
        <f>INT(nyers_323!N185/2)+1</f>
        <v>38</v>
      </c>
      <c r="O185">
        <f>nyers_323!O185</f>
        <v>1294</v>
      </c>
    </row>
    <row r="186" spans="1:15" x14ac:dyDescent="0.35">
      <c r="A186" s="1">
        <f>nyers_323!A186</f>
        <v>0.63055555555555554</v>
      </c>
      <c r="B186">
        <f>INT(nyers_323!B186/2)+1</f>
        <v>140</v>
      </c>
      <c r="C186">
        <f>INT(nyers_323!C186/2)+1</f>
        <v>63</v>
      </c>
      <c r="D186">
        <f>INT(nyers_323!D186/2)+1</f>
        <v>150</v>
      </c>
      <c r="E186">
        <f>INT(nyers_323!E186/2)+1</f>
        <v>143</v>
      </c>
      <c r="F186">
        <f>INT(nyers_323!F186/2)+1</f>
        <v>54</v>
      </c>
      <c r="G186">
        <f>INT(nyers_323!G186/2)+1</f>
        <v>92</v>
      </c>
      <c r="H186">
        <f>INT(nyers_323!H186/2)+1</f>
        <v>64</v>
      </c>
      <c r="I186">
        <f>INT(nyers_323!I186/2)+1</f>
        <v>3</v>
      </c>
      <c r="J186">
        <f>INT(nyers_323!J186/2)+1</f>
        <v>13</v>
      </c>
      <c r="K186">
        <f>INT(nyers_323!K186/2)+1</f>
        <v>13</v>
      </c>
      <c r="L186">
        <f>INT(nyers_323!L186/2)+1</f>
        <v>144</v>
      </c>
      <c r="M186">
        <f>INT(nyers_323!M186/2)+1</f>
        <v>112</v>
      </c>
      <c r="N186">
        <f>INT(nyers_323!N186/2)+1</f>
        <v>58</v>
      </c>
      <c r="O186">
        <f>nyers_323!O186</f>
        <v>1295</v>
      </c>
    </row>
    <row r="187" spans="1:15" x14ac:dyDescent="0.35">
      <c r="A187" s="1">
        <f>nyers_323!A187</f>
        <v>0.63124999999999998</v>
      </c>
      <c r="B187">
        <f>INT(nyers_323!B187/2)+1</f>
        <v>73</v>
      </c>
      <c r="C187">
        <f>INT(nyers_323!C187/2)+1</f>
        <v>95</v>
      </c>
      <c r="D187">
        <f>INT(nyers_323!D187/2)+1</f>
        <v>109</v>
      </c>
      <c r="E187">
        <f>INT(nyers_323!E187/2)+1</f>
        <v>18</v>
      </c>
      <c r="F187">
        <f>INT(nyers_323!F187/2)+1</f>
        <v>127</v>
      </c>
      <c r="G187">
        <f>INT(nyers_323!G187/2)+1</f>
        <v>160</v>
      </c>
      <c r="H187">
        <f>INT(nyers_323!H187/2)+1</f>
        <v>115</v>
      </c>
      <c r="I187">
        <f>INT(nyers_323!I187/2)+1</f>
        <v>11</v>
      </c>
      <c r="J187">
        <f>INT(nyers_323!J187/2)+1</f>
        <v>30</v>
      </c>
      <c r="K187">
        <f>INT(nyers_323!K187/2)+1</f>
        <v>20</v>
      </c>
      <c r="L187">
        <f>INT(nyers_323!L187/2)+1</f>
        <v>58</v>
      </c>
      <c r="M187">
        <f>INT(nyers_323!M187/2)+1</f>
        <v>133</v>
      </c>
      <c r="N187">
        <f>INT(nyers_323!N187/2)+1</f>
        <v>63</v>
      </c>
      <c r="O187">
        <f>nyers_323!O187</f>
        <v>1296</v>
      </c>
    </row>
    <row r="188" spans="1:15" x14ac:dyDescent="0.35">
      <c r="A188" s="1">
        <f>nyers_323!A188</f>
        <v>0.63194444444444442</v>
      </c>
      <c r="B188">
        <f>INT(nyers_323!B188/2)+1</f>
        <v>140</v>
      </c>
      <c r="C188">
        <f>INT(nyers_323!C188/2)+1</f>
        <v>159</v>
      </c>
      <c r="D188">
        <f>INT(nyers_323!D188/2)+1</f>
        <v>148</v>
      </c>
      <c r="E188">
        <f>INT(nyers_323!E188/2)+1</f>
        <v>91</v>
      </c>
      <c r="F188">
        <f>INT(nyers_323!F188/2)+1</f>
        <v>108</v>
      </c>
      <c r="G188">
        <f>INT(nyers_323!G188/2)+1</f>
        <v>19</v>
      </c>
      <c r="H188">
        <f>INT(nyers_323!H188/2)+1</f>
        <v>128</v>
      </c>
      <c r="I188">
        <f>INT(nyers_323!I188/2)+1</f>
        <v>110</v>
      </c>
      <c r="J188">
        <f>INT(nyers_323!J188/2)+1</f>
        <v>82</v>
      </c>
      <c r="K188">
        <f>INT(nyers_323!K188/2)+1</f>
        <v>147</v>
      </c>
      <c r="L188">
        <f>INT(nyers_323!L188/2)+1</f>
        <v>27</v>
      </c>
      <c r="M188">
        <f>INT(nyers_323!M188/2)+1</f>
        <v>130</v>
      </c>
      <c r="N188">
        <f>INT(nyers_323!N188/2)+1</f>
        <v>120</v>
      </c>
      <c r="O188">
        <f>nyers_323!O188</f>
        <v>1297</v>
      </c>
    </row>
    <row r="189" spans="1:15" x14ac:dyDescent="0.35">
      <c r="A189" s="1">
        <f>nyers_323!A189</f>
        <v>0.63263888888888886</v>
      </c>
      <c r="B189">
        <f>INT(nyers_323!B189/2)+1</f>
        <v>85</v>
      </c>
      <c r="C189">
        <f>INT(nyers_323!C189/2)+1</f>
        <v>154</v>
      </c>
      <c r="D189">
        <f>INT(nyers_323!D189/2)+1</f>
        <v>124</v>
      </c>
      <c r="E189">
        <f>INT(nyers_323!E189/2)+1</f>
        <v>11</v>
      </c>
      <c r="F189">
        <f>INT(nyers_323!F189/2)+1</f>
        <v>101</v>
      </c>
      <c r="G189">
        <f>INT(nyers_323!G189/2)+1</f>
        <v>72</v>
      </c>
      <c r="H189">
        <f>INT(nyers_323!H189/2)+1</f>
        <v>44</v>
      </c>
      <c r="I189">
        <f>INT(nyers_323!I189/2)+1</f>
        <v>22</v>
      </c>
      <c r="J189">
        <f>INT(nyers_323!J189/2)+1</f>
        <v>67</v>
      </c>
      <c r="K189">
        <f>INT(nyers_323!K189/2)+1</f>
        <v>133</v>
      </c>
      <c r="L189">
        <f>INT(nyers_323!L189/2)+1</f>
        <v>109</v>
      </c>
      <c r="M189">
        <f>INT(nyers_323!M189/2)+1</f>
        <v>116</v>
      </c>
      <c r="N189">
        <f>INT(nyers_323!N189/2)+1</f>
        <v>17</v>
      </c>
      <c r="O189">
        <f>nyers_323!O189</f>
        <v>1298</v>
      </c>
    </row>
    <row r="190" spans="1:15" x14ac:dyDescent="0.35">
      <c r="A190" s="1">
        <f>nyers_323!A190</f>
        <v>0.6333333333333333</v>
      </c>
      <c r="B190">
        <f>INT(nyers_323!B190/2)+1</f>
        <v>81</v>
      </c>
      <c r="C190">
        <f>INT(nyers_323!C190/2)+1</f>
        <v>149</v>
      </c>
      <c r="D190">
        <f>INT(nyers_323!D190/2)+1</f>
        <v>60</v>
      </c>
      <c r="E190">
        <f>INT(nyers_323!E190/2)+1</f>
        <v>37</v>
      </c>
      <c r="F190">
        <f>INT(nyers_323!F190/2)+1</f>
        <v>145</v>
      </c>
      <c r="G190">
        <f>INT(nyers_323!G190/2)+1</f>
        <v>83</v>
      </c>
      <c r="H190">
        <f>INT(nyers_323!H190/2)+1</f>
        <v>21</v>
      </c>
      <c r="I190">
        <f>INT(nyers_323!I190/2)+1</f>
        <v>80</v>
      </c>
      <c r="J190">
        <f>INT(nyers_323!J190/2)+1</f>
        <v>95</v>
      </c>
      <c r="K190">
        <f>INT(nyers_323!K190/2)+1</f>
        <v>54</v>
      </c>
      <c r="L190">
        <f>INT(nyers_323!L190/2)+1</f>
        <v>92</v>
      </c>
      <c r="M190">
        <f>INT(nyers_323!M190/2)+1</f>
        <v>155</v>
      </c>
      <c r="N190">
        <f>INT(nyers_323!N190/2)+1</f>
        <v>117</v>
      </c>
      <c r="O190">
        <f>nyers_323!O190</f>
        <v>1299</v>
      </c>
    </row>
    <row r="191" spans="1:15" x14ac:dyDescent="0.35">
      <c r="A191" s="1">
        <f>nyers_323!A191</f>
        <v>0.63402777777777775</v>
      </c>
      <c r="B191">
        <f>INT(nyers_323!B191/2)+1</f>
        <v>62</v>
      </c>
      <c r="C191">
        <f>INT(nyers_323!C191/2)+1</f>
        <v>148</v>
      </c>
      <c r="D191">
        <f>INT(nyers_323!D191/2)+1</f>
        <v>95</v>
      </c>
      <c r="E191">
        <f>INT(nyers_323!E191/2)+1</f>
        <v>47</v>
      </c>
      <c r="F191">
        <f>INT(nyers_323!F191/2)+1</f>
        <v>7</v>
      </c>
      <c r="G191">
        <f>INT(nyers_323!G191/2)+1</f>
        <v>15</v>
      </c>
      <c r="H191">
        <f>INT(nyers_323!H191/2)+1</f>
        <v>113</v>
      </c>
      <c r="I191">
        <f>INT(nyers_323!I191/2)+1</f>
        <v>153</v>
      </c>
      <c r="J191">
        <f>INT(nyers_323!J191/2)+1</f>
        <v>104</v>
      </c>
      <c r="K191">
        <f>INT(nyers_323!K191/2)+1</f>
        <v>6</v>
      </c>
      <c r="L191">
        <f>INT(nyers_323!L191/2)+1</f>
        <v>82</v>
      </c>
      <c r="M191">
        <f>INT(nyers_323!M191/2)+1</f>
        <v>22</v>
      </c>
      <c r="N191">
        <f>INT(nyers_323!N191/2)+1</f>
        <v>162</v>
      </c>
      <c r="O191">
        <f>nyers_323!O191</f>
        <v>1300</v>
      </c>
    </row>
    <row r="192" spans="1:15" x14ac:dyDescent="0.35">
      <c r="A192" s="1">
        <f>nyers_323!A192</f>
        <v>0.63472222222222219</v>
      </c>
      <c r="B192">
        <f>INT(nyers_323!B192/2)+1</f>
        <v>38</v>
      </c>
      <c r="C192">
        <f>INT(nyers_323!C192/2)+1</f>
        <v>38</v>
      </c>
      <c r="D192">
        <f>INT(nyers_323!D192/2)+1</f>
        <v>84</v>
      </c>
      <c r="E192">
        <f>INT(nyers_323!E192/2)+1</f>
        <v>120</v>
      </c>
      <c r="F192">
        <f>INT(nyers_323!F192/2)+1</f>
        <v>140</v>
      </c>
      <c r="G192">
        <f>INT(nyers_323!G192/2)+1</f>
        <v>133</v>
      </c>
      <c r="H192">
        <f>INT(nyers_323!H192/2)+1</f>
        <v>97</v>
      </c>
      <c r="I192">
        <f>INT(nyers_323!I192/2)+1</f>
        <v>97</v>
      </c>
      <c r="J192">
        <f>INT(nyers_323!J192/2)+1</f>
        <v>132</v>
      </c>
      <c r="K192">
        <f>INT(nyers_323!K192/2)+1</f>
        <v>69</v>
      </c>
      <c r="L192">
        <f>INT(nyers_323!L192/2)+1</f>
        <v>45</v>
      </c>
      <c r="M192">
        <f>INT(nyers_323!M192/2)+1</f>
        <v>117</v>
      </c>
      <c r="N192">
        <f>INT(nyers_323!N192/2)+1</f>
        <v>146</v>
      </c>
      <c r="O192">
        <f>nyers_323!O192</f>
        <v>1301</v>
      </c>
    </row>
    <row r="193" spans="1:15" x14ac:dyDescent="0.35">
      <c r="A193" s="1">
        <f>nyers_323!A193</f>
        <v>0.63541666666666663</v>
      </c>
      <c r="B193">
        <f>INT(nyers_323!B193/2)+1</f>
        <v>161</v>
      </c>
      <c r="C193">
        <f>INT(nyers_323!C193/2)+1</f>
        <v>21</v>
      </c>
      <c r="D193">
        <f>INT(nyers_323!D193/2)+1</f>
        <v>93</v>
      </c>
      <c r="E193">
        <f>INT(nyers_323!E193/2)+1</f>
        <v>47</v>
      </c>
      <c r="F193">
        <f>INT(nyers_323!F193/2)+1</f>
        <v>55</v>
      </c>
      <c r="G193">
        <f>INT(nyers_323!G193/2)+1</f>
        <v>101</v>
      </c>
      <c r="H193">
        <f>INT(nyers_323!H193/2)+1</f>
        <v>114</v>
      </c>
      <c r="I193">
        <f>INT(nyers_323!I193/2)+1</f>
        <v>66</v>
      </c>
      <c r="J193">
        <f>INT(nyers_323!J193/2)+1</f>
        <v>39</v>
      </c>
      <c r="K193">
        <f>INT(nyers_323!K193/2)+1</f>
        <v>35</v>
      </c>
      <c r="L193">
        <f>INT(nyers_323!L193/2)+1</f>
        <v>130</v>
      </c>
      <c r="M193">
        <f>INT(nyers_323!M193/2)+1</f>
        <v>140</v>
      </c>
      <c r="N193">
        <f>INT(nyers_323!N193/2)+1</f>
        <v>141</v>
      </c>
      <c r="O193">
        <f>nyers_323!O193</f>
        <v>1302</v>
      </c>
    </row>
    <row r="194" spans="1:15" x14ac:dyDescent="0.35">
      <c r="A194" s="1">
        <f>nyers_323!A194</f>
        <v>0.63611111111111118</v>
      </c>
      <c r="B194">
        <f>INT(nyers_323!B194/2)+1</f>
        <v>44</v>
      </c>
      <c r="C194">
        <f>INT(nyers_323!C194/2)+1</f>
        <v>115</v>
      </c>
      <c r="D194">
        <f>INT(nyers_323!D194/2)+1</f>
        <v>89</v>
      </c>
      <c r="E194">
        <f>INT(nyers_323!E194/2)+1</f>
        <v>49</v>
      </c>
      <c r="F194">
        <f>INT(nyers_323!F194/2)+1</f>
        <v>81</v>
      </c>
      <c r="G194">
        <f>INT(nyers_323!G194/2)+1</f>
        <v>69</v>
      </c>
      <c r="H194">
        <f>INT(nyers_323!H194/2)+1</f>
        <v>127</v>
      </c>
      <c r="I194">
        <f>INT(nyers_323!I194/2)+1</f>
        <v>156</v>
      </c>
      <c r="J194">
        <f>INT(nyers_323!J194/2)+1</f>
        <v>145</v>
      </c>
      <c r="K194">
        <f>INT(nyers_323!K194/2)+1</f>
        <v>30</v>
      </c>
      <c r="L194">
        <f>INT(nyers_323!L194/2)+1</f>
        <v>76</v>
      </c>
      <c r="M194">
        <f>INT(nyers_323!M194/2)+1</f>
        <v>30</v>
      </c>
      <c r="N194">
        <f>INT(nyers_323!N194/2)+1</f>
        <v>79</v>
      </c>
      <c r="O194">
        <f>nyers_323!O194</f>
        <v>1303</v>
      </c>
    </row>
    <row r="195" spans="1:15" x14ac:dyDescent="0.35">
      <c r="A195" s="1">
        <f>nyers_323!A195</f>
        <v>0.63680555555555551</v>
      </c>
      <c r="B195">
        <f>INT(nyers_323!B195/2)+1</f>
        <v>20</v>
      </c>
      <c r="C195">
        <f>INT(nyers_323!C195/2)+1</f>
        <v>83</v>
      </c>
      <c r="D195">
        <f>INT(nyers_323!D195/2)+1</f>
        <v>41</v>
      </c>
      <c r="E195">
        <f>INT(nyers_323!E195/2)+1</f>
        <v>28</v>
      </c>
      <c r="F195">
        <f>INT(nyers_323!F195/2)+1</f>
        <v>80</v>
      </c>
      <c r="G195">
        <f>INT(nyers_323!G195/2)+1</f>
        <v>5</v>
      </c>
      <c r="H195">
        <f>INT(nyers_323!H195/2)+1</f>
        <v>65</v>
      </c>
      <c r="I195">
        <f>INT(nyers_323!I195/2)+1</f>
        <v>121</v>
      </c>
      <c r="J195">
        <f>INT(nyers_323!J195/2)+1</f>
        <v>14</v>
      </c>
      <c r="K195">
        <f>INT(nyers_323!K195/2)+1</f>
        <v>58</v>
      </c>
      <c r="L195">
        <f>INT(nyers_323!L195/2)+1</f>
        <v>20</v>
      </c>
      <c r="M195">
        <f>INT(nyers_323!M195/2)+1</f>
        <v>156</v>
      </c>
      <c r="N195">
        <f>INT(nyers_323!N195/2)+1</f>
        <v>37</v>
      </c>
      <c r="O195">
        <f>nyers_323!O195</f>
        <v>1304</v>
      </c>
    </row>
    <row r="196" spans="1:15" x14ac:dyDescent="0.35">
      <c r="A196" s="1">
        <f>nyers_323!A196</f>
        <v>0.63750000000000007</v>
      </c>
      <c r="B196">
        <f>INT(nyers_323!B196/2)+1</f>
        <v>9</v>
      </c>
      <c r="C196">
        <f>INT(nyers_323!C196/2)+1</f>
        <v>152</v>
      </c>
      <c r="D196">
        <f>INT(nyers_323!D196/2)+1</f>
        <v>27</v>
      </c>
      <c r="E196">
        <f>INT(nyers_323!E196/2)+1</f>
        <v>119</v>
      </c>
      <c r="F196">
        <f>INT(nyers_323!F196/2)+1</f>
        <v>77</v>
      </c>
      <c r="G196">
        <f>INT(nyers_323!G196/2)+1</f>
        <v>8</v>
      </c>
      <c r="H196">
        <f>INT(nyers_323!H196/2)+1</f>
        <v>138</v>
      </c>
      <c r="I196">
        <f>INT(nyers_323!I196/2)+1</f>
        <v>31</v>
      </c>
      <c r="J196">
        <f>INT(nyers_323!J196/2)+1</f>
        <v>17</v>
      </c>
      <c r="K196">
        <f>INT(nyers_323!K196/2)+1</f>
        <v>98</v>
      </c>
      <c r="L196">
        <f>INT(nyers_323!L196/2)+1</f>
        <v>133</v>
      </c>
      <c r="M196">
        <f>INT(nyers_323!M196/2)+1</f>
        <v>94</v>
      </c>
      <c r="N196">
        <f>INT(nyers_323!N196/2)+1</f>
        <v>103</v>
      </c>
      <c r="O196">
        <f>nyers_323!O196</f>
        <v>1305</v>
      </c>
    </row>
    <row r="197" spans="1:15" x14ac:dyDescent="0.35">
      <c r="A197" s="1">
        <f>nyers_323!A197</f>
        <v>0.6381944444444444</v>
      </c>
      <c r="B197">
        <f>INT(nyers_323!B197/2)+1</f>
        <v>48</v>
      </c>
      <c r="C197">
        <f>INT(nyers_323!C197/2)+1</f>
        <v>88</v>
      </c>
      <c r="D197">
        <f>INT(nyers_323!D197/2)+1</f>
        <v>44</v>
      </c>
      <c r="E197">
        <f>INT(nyers_323!E197/2)+1</f>
        <v>60</v>
      </c>
      <c r="F197">
        <f>INT(nyers_323!F197/2)+1</f>
        <v>144</v>
      </c>
      <c r="G197">
        <f>INT(nyers_323!G197/2)+1</f>
        <v>118</v>
      </c>
      <c r="H197">
        <f>INT(nyers_323!H197/2)+1</f>
        <v>152</v>
      </c>
      <c r="I197">
        <f>INT(nyers_323!I197/2)+1</f>
        <v>62</v>
      </c>
      <c r="J197">
        <f>INT(nyers_323!J197/2)+1</f>
        <v>159</v>
      </c>
      <c r="K197">
        <f>INT(nyers_323!K197/2)+1</f>
        <v>160</v>
      </c>
      <c r="L197">
        <f>INT(nyers_323!L197/2)+1</f>
        <v>26</v>
      </c>
      <c r="M197">
        <f>INT(nyers_323!M197/2)+1</f>
        <v>39</v>
      </c>
      <c r="N197">
        <f>INT(nyers_323!N197/2)+1</f>
        <v>8</v>
      </c>
      <c r="O197">
        <f>nyers_323!O197</f>
        <v>1306</v>
      </c>
    </row>
    <row r="198" spans="1:15" x14ac:dyDescent="0.35">
      <c r="A198" s="1">
        <f>nyers_323!A198</f>
        <v>0.63888888888888895</v>
      </c>
      <c r="B198">
        <f>INT(nyers_323!B198/2)+1</f>
        <v>114</v>
      </c>
      <c r="C198">
        <f>INT(nyers_323!C198/2)+1</f>
        <v>145</v>
      </c>
      <c r="D198">
        <f>INT(nyers_323!D198/2)+1</f>
        <v>160</v>
      </c>
      <c r="E198">
        <f>INT(nyers_323!E198/2)+1</f>
        <v>17</v>
      </c>
      <c r="F198">
        <f>INT(nyers_323!F198/2)+1</f>
        <v>138</v>
      </c>
      <c r="G198">
        <f>INT(nyers_323!G198/2)+1</f>
        <v>158</v>
      </c>
      <c r="H198">
        <f>INT(nyers_323!H198/2)+1</f>
        <v>37</v>
      </c>
      <c r="I198">
        <f>INT(nyers_323!I198/2)+1</f>
        <v>123</v>
      </c>
      <c r="J198">
        <f>INT(nyers_323!J198/2)+1</f>
        <v>34</v>
      </c>
      <c r="K198">
        <f>INT(nyers_323!K198/2)+1</f>
        <v>155</v>
      </c>
      <c r="L198">
        <f>INT(nyers_323!L198/2)+1</f>
        <v>110</v>
      </c>
      <c r="M198">
        <f>INT(nyers_323!M198/2)+1</f>
        <v>1</v>
      </c>
      <c r="N198">
        <f>INT(nyers_323!N198/2)+1</f>
        <v>15</v>
      </c>
      <c r="O198">
        <f>nyers_323!O198</f>
        <v>1307</v>
      </c>
    </row>
    <row r="199" spans="1:15" x14ac:dyDescent="0.35">
      <c r="A199" s="1">
        <f>nyers_323!A199</f>
        <v>0.63958333333333328</v>
      </c>
      <c r="B199">
        <f>INT(nyers_323!B199/2)+1</f>
        <v>53</v>
      </c>
      <c r="C199">
        <f>INT(nyers_323!C199/2)+1</f>
        <v>111</v>
      </c>
      <c r="D199">
        <f>INT(nyers_323!D199/2)+1</f>
        <v>47</v>
      </c>
      <c r="E199">
        <f>INT(nyers_323!E199/2)+1</f>
        <v>111</v>
      </c>
      <c r="F199">
        <f>INT(nyers_323!F199/2)+1</f>
        <v>28</v>
      </c>
      <c r="G199">
        <f>INT(nyers_323!G199/2)+1</f>
        <v>56</v>
      </c>
      <c r="H199">
        <f>INT(nyers_323!H199/2)+1</f>
        <v>81</v>
      </c>
      <c r="I199">
        <f>INT(nyers_323!I199/2)+1</f>
        <v>35</v>
      </c>
      <c r="J199">
        <f>INT(nyers_323!J199/2)+1</f>
        <v>23</v>
      </c>
      <c r="K199">
        <f>INT(nyers_323!K199/2)+1</f>
        <v>43</v>
      </c>
      <c r="L199">
        <f>INT(nyers_323!L199/2)+1</f>
        <v>123</v>
      </c>
      <c r="M199">
        <f>INT(nyers_323!M199/2)+1</f>
        <v>66</v>
      </c>
      <c r="N199">
        <f>INT(nyers_323!N199/2)+1</f>
        <v>111</v>
      </c>
      <c r="O199">
        <f>nyers_323!O199</f>
        <v>1308</v>
      </c>
    </row>
    <row r="200" spans="1:15" x14ac:dyDescent="0.35">
      <c r="A200" s="1">
        <f>nyers_323!A200</f>
        <v>0.64027777777777783</v>
      </c>
      <c r="B200">
        <f>INT(nyers_323!B200/2)+1</f>
        <v>116</v>
      </c>
      <c r="C200">
        <f>INT(nyers_323!C200/2)+1</f>
        <v>55</v>
      </c>
      <c r="D200">
        <f>INT(nyers_323!D200/2)+1</f>
        <v>10</v>
      </c>
      <c r="E200">
        <f>INT(nyers_323!E200/2)+1</f>
        <v>102</v>
      </c>
      <c r="F200">
        <f>INT(nyers_323!F200/2)+1</f>
        <v>144</v>
      </c>
      <c r="G200">
        <f>INT(nyers_323!G200/2)+1</f>
        <v>110</v>
      </c>
      <c r="H200">
        <f>INT(nyers_323!H200/2)+1</f>
        <v>4</v>
      </c>
      <c r="I200">
        <f>INT(nyers_323!I200/2)+1</f>
        <v>54</v>
      </c>
      <c r="J200">
        <f>INT(nyers_323!J200/2)+1</f>
        <v>61</v>
      </c>
      <c r="K200">
        <f>INT(nyers_323!K200/2)+1</f>
        <v>64</v>
      </c>
      <c r="L200">
        <f>INT(nyers_323!L200/2)+1</f>
        <v>29</v>
      </c>
      <c r="M200">
        <f>INT(nyers_323!M200/2)+1</f>
        <v>73</v>
      </c>
      <c r="N200">
        <f>INT(nyers_323!N200/2)+1</f>
        <v>60</v>
      </c>
      <c r="O200">
        <f>nyers_323!O200</f>
        <v>1309</v>
      </c>
    </row>
    <row r="201" spans="1:15" x14ac:dyDescent="0.35">
      <c r="A201" s="1">
        <f>nyers_323!A201</f>
        <v>0.64097222222222217</v>
      </c>
      <c r="B201">
        <f>INT(nyers_323!B201/2)+1</f>
        <v>63</v>
      </c>
      <c r="C201">
        <f>INT(nyers_323!C201/2)+1</f>
        <v>13</v>
      </c>
      <c r="D201">
        <f>INT(nyers_323!D201/2)+1</f>
        <v>38</v>
      </c>
      <c r="E201">
        <f>INT(nyers_323!E201/2)+1</f>
        <v>32</v>
      </c>
      <c r="F201">
        <f>INT(nyers_323!F201/2)+1</f>
        <v>49</v>
      </c>
      <c r="G201">
        <f>INT(nyers_323!G201/2)+1</f>
        <v>107</v>
      </c>
      <c r="H201">
        <f>INT(nyers_323!H201/2)+1</f>
        <v>144</v>
      </c>
      <c r="I201">
        <f>INT(nyers_323!I201/2)+1</f>
        <v>133</v>
      </c>
      <c r="J201">
        <f>INT(nyers_323!J201/2)+1</f>
        <v>113</v>
      </c>
      <c r="K201">
        <f>INT(nyers_323!K201/2)+1</f>
        <v>74</v>
      </c>
      <c r="L201">
        <f>INT(nyers_323!L201/2)+1</f>
        <v>34</v>
      </c>
      <c r="M201">
        <f>INT(nyers_323!M201/2)+1</f>
        <v>143</v>
      </c>
      <c r="N201">
        <f>INT(nyers_323!N201/2)+1</f>
        <v>145</v>
      </c>
      <c r="O201">
        <f>nyers_323!O201</f>
        <v>1310</v>
      </c>
    </row>
    <row r="202" spans="1:15" x14ac:dyDescent="0.35">
      <c r="A202" s="1">
        <f>nyers_323!A202</f>
        <v>0.64166666666666672</v>
      </c>
      <c r="B202">
        <f>INT(nyers_323!B202/2)+1</f>
        <v>126</v>
      </c>
      <c r="C202">
        <f>INT(nyers_323!C202/2)+1</f>
        <v>146</v>
      </c>
      <c r="D202">
        <f>INT(nyers_323!D202/2)+1</f>
        <v>34</v>
      </c>
      <c r="E202">
        <f>INT(nyers_323!E202/2)+1</f>
        <v>21</v>
      </c>
      <c r="F202">
        <f>INT(nyers_323!F202/2)+1</f>
        <v>72</v>
      </c>
      <c r="G202">
        <f>INT(nyers_323!G202/2)+1</f>
        <v>39</v>
      </c>
      <c r="H202">
        <f>INT(nyers_323!H202/2)+1</f>
        <v>136</v>
      </c>
      <c r="I202">
        <f>INT(nyers_323!I202/2)+1</f>
        <v>86</v>
      </c>
      <c r="J202">
        <f>INT(nyers_323!J202/2)+1</f>
        <v>88</v>
      </c>
      <c r="K202">
        <f>INT(nyers_323!K202/2)+1</f>
        <v>160</v>
      </c>
      <c r="L202">
        <f>INT(nyers_323!L202/2)+1</f>
        <v>85</v>
      </c>
      <c r="M202">
        <f>INT(nyers_323!M202/2)+1</f>
        <v>113</v>
      </c>
      <c r="N202">
        <f>INT(nyers_323!N202/2)+1</f>
        <v>68</v>
      </c>
      <c r="O202">
        <f>nyers_323!O202</f>
        <v>1311</v>
      </c>
    </row>
    <row r="203" spans="1:15" x14ac:dyDescent="0.35">
      <c r="A203" s="1">
        <f>nyers_323!A203</f>
        <v>0.64236111111111105</v>
      </c>
      <c r="B203">
        <f>INT(nyers_323!B203/2)+1</f>
        <v>105</v>
      </c>
      <c r="C203">
        <f>INT(nyers_323!C203/2)+1</f>
        <v>132</v>
      </c>
      <c r="D203">
        <f>INT(nyers_323!D203/2)+1</f>
        <v>119</v>
      </c>
      <c r="E203">
        <f>INT(nyers_323!E203/2)+1</f>
        <v>28</v>
      </c>
      <c r="F203">
        <f>INT(nyers_323!F203/2)+1</f>
        <v>75</v>
      </c>
      <c r="G203">
        <f>INT(nyers_323!G203/2)+1</f>
        <v>103</v>
      </c>
      <c r="H203">
        <f>INT(nyers_323!H203/2)+1</f>
        <v>8</v>
      </c>
      <c r="I203">
        <f>INT(nyers_323!I203/2)+1</f>
        <v>108</v>
      </c>
      <c r="J203">
        <f>INT(nyers_323!J203/2)+1</f>
        <v>57</v>
      </c>
      <c r="K203">
        <f>INT(nyers_323!K203/2)+1</f>
        <v>153</v>
      </c>
      <c r="L203">
        <f>INT(nyers_323!L203/2)+1</f>
        <v>62</v>
      </c>
      <c r="M203">
        <f>INT(nyers_323!M203/2)+1</f>
        <v>11</v>
      </c>
      <c r="N203">
        <f>INT(nyers_323!N203/2)+1</f>
        <v>107</v>
      </c>
      <c r="O203">
        <f>nyers_323!O203</f>
        <v>1312</v>
      </c>
    </row>
    <row r="204" spans="1:15" x14ac:dyDescent="0.35">
      <c r="A204" s="1">
        <f>nyers_323!A204</f>
        <v>0.6430555555555556</v>
      </c>
      <c r="B204">
        <f>INT(nyers_323!B204/2)+1</f>
        <v>133</v>
      </c>
      <c r="C204">
        <f>INT(nyers_323!C204/2)+1</f>
        <v>12</v>
      </c>
      <c r="D204">
        <f>INT(nyers_323!D204/2)+1</f>
        <v>83</v>
      </c>
      <c r="E204">
        <f>INT(nyers_323!E204/2)+1</f>
        <v>40</v>
      </c>
      <c r="F204">
        <f>INT(nyers_323!F204/2)+1</f>
        <v>67</v>
      </c>
      <c r="G204">
        <f>INT(nyers_323!G204/2)+1</f>
        <v>32</v>
      </c>
      <c r="H204">
        <f>INT(nyers_323!H204/2)+1</f>
        <v>122</v>
      </c>
      <c r="I204">
        <f>INT(nyers_323!I204/2)+1</f>
        <v>106</v>
      </c>
      <c r="J204">
        <f>INT(nyers_323!J204/2)+1</f>
        <v>36</v>
      </c>
      <c r="K204">
        <f>INT(nyers_323!K204/2)+1</f>
        <v>127</v>
      </c>
      <c r="L204">
        <f>INT(nyers_323!L204/2)+1</f>
        <v>111</v>
      </c>
      <c r="M204">
        <f>INT(nyers_323!M204/2)+1</f>
        <v>80</v>
      </c>
      <c r="N204">
        <f>INT(nyers_323!N204/2)+1</f>
        <v>146</v>
      </c>
      <c r="O204">
        <f>nyers_323!O204</f>
        <v>1313</v>
      </c>
    </row>
    <row r="205" spans="1:15" x14ac:dyDescent="0.35">
      <c r="A205" s="1">
        <f>nyers_323!A205</f>
        <v>0.64374999999999993</v>
      </c>
      <c r="B205">
        <f>INT(nyers_323!B205/2)+1</f>
        <v>142</v>
      </c>
      <c r="C205">
        <f>INT(nyers_323!C205/2)+1</f>
        <v>155</v>
      </c>
      <c r="D205">
        <f>INT(nyers_323!D205/2)+1</f>
        <v>41</v>
      </c>
      <c r="E205">
        <f>INT(nyers_323!E205/2)+1</f>
        <v>105</v>
      </c>
      <c r="F205">
        <f>INT(nyers_323!F205/2)+1</f>
        <v>134</v>
      </c>
      <c r="G205">
        <f>INT(nyers_323!G205/2)+1</f>
        <v>63</v>
      </c>
      <c r="H205">
        <f>INT(nyers_323!H205/2)+1</f>
        <v>71</v>
      </c>
      <c r="I205">
        <f>INT(nyers_323!I205/2)+1</f>
        <v>141</v>
      </c>
      <c r="J205">
        <f>INT(nyers_323!J205/2)+1</f>
        <v>40</v>
      </c>
      <c r="K205">
        <f>INT(nyers_323!K205/2)+1</f>
        <v>108</v>
      </c>
      <c r="L205">
        <f>INT(nyers_323!L205/2)+1</f>
        <v>104</v>
      </c>
      <c r="M205">
        <f>INT(nyers_323!M205/2)+1</f>
        <v>76</v>
      </c>
      <c r="N205">
        <f>INT(nyers_323!N205/2)+1</f>
        <v>75</v>
      </c>
      <c r="O205">
        <f>nyers_323!O205</f>
        <v>1314</v>
      </c>
    </row>
    <row r="206" spans="1:15" x14ac:dyDescent="0.35">
      <c r="A206" s="1">
        <f>nyers_323!A206</f>
        <v>0.64444444444444449</v>
      </c>
      <c r="B206">
        <f>INT(nyers_323!B206/2)+1</f>
        <v>107</v>
      </c>
      <c r="C206">
        <f>INT(nyers_323!C206/2)+1</f>
        <v>80</v>
      </c>
      <c r="D206">
        <f>INT(nyers_323!D206/2)+1</f>
        <v>97</v>
      </c>
      <c r="E206">
        <f>INT(nyers_323!E206/2)+1</f>
        <v>152</v>
      </c>
      <c r="F206">
        <f>INT(nyers_323!F206/2)+1</f>
        <v>60</v>
      </c>
      <c r="G206">
        <f>INT(nyers_323!G206/2)+1</f>
        <v>49</v>
      </c>
      <c r="H206">
        <f>INT(nyers_323!H206/2)+1</f>
        <v>108</v>
      </c>
      <c r="I206">
        <f>INT(nyers_323!I206/2)+1</f>
        <v>120</v>
      </c>
      <c r="J206">
        <f>INT(nyers_323!J206/2)+1</f>
        <v>140</v>
      </c>
      <c r="K206">
        <f>INT(nyers_323!K206/2)+1</f>
        <v>31</v>
      </c>
      <c r="L206">
        <f>INT(nyers_323!L206/2)+1</f>
        <v>151</v>
      </c>
      <c r="M206">
        <f>INT(nyers_323!M206/2)+1</f>
        <v>111</v>
      </c>
      <c r="N206">
        <f>INT(nyers_323!N206/2)+1</f>
        <v>86</v>
      </c>
      <c r="O206">
        <f>nyers_323!O206</f>
        <v>1315</v>
      </c>
    </row>
    <row r="207" spans="1:15" x14ac:dyDescent="0.35">
      <c r="A207" s="1">
        <f>nyers_323!A207</f>
        <v>0.64513888888888882</v>
      </c>
      <c r="B207">
        <f>INT(nyers_323!B207/2)+1</f>
        <v>2</v>
      </c>
      <c r="C207">
        <f>INT(nyers_323!C207/2)+1</f>
        <v>3</v>
      </c>
      <c r="D207">
        <f>INT(nyers_323!D207/2)+1</f>
        <v>11</v>
      </c>
      <c r="E207">
        <f>INT(nyers_323!E207/2)+1</f>
        <v>22</v>
      </c>
      <c r="F207">
        <f>INT(nyers_323!F207/2)+1</f>
        <v>32</v>
      </c>
      <c r="G207">
        <f>INT(nyers_323!G207/2)+1</f>
        <v>103</v>
      </c>
      <c r="H207">
        <f>INT(nyers_323!H207/2)+1</f>
        <v>36</v>
      </c>
      <c r="I207">
        <f>INT(nyers_323!I207/2)+1</f>
        <v>13</v>
      </c>
      <c r="J207">
        <f>INT(nyers_323!J207/2)+1</f>
        <v>134</v>
      </c>
      <c r="K207">
        <f>INT(nyers_323!K207/2)+1</f>
        <v>24</v>
      </c>
      <c r="L207">
        <f>INT(nyers_323!L207/2)+1</f>
        <v>46</v>
      </c>
      <c r="M207">
        <f>INT(nyers_323!M207/2)+1</f>
        <v>162</v>
      </c>
      <c r="N207">
        <f>INT(nyers_323!N207/2)+1</f>
        <v>106</v>
      </c>
      <c r="O207">
        <f>nyers_323!O207</f>
        <v>1316</v>
      </c>
    </row>
    <row r="208" spans="1:15" x14ac:dyDescent="0.35">
      <c r="A208" s="1">
        <f>nyers_323!A208</f>
        <v>0.64583333333333337</v>
      </c>
      <c r="B208">
        <f>INT(nyers_323!B208/2)+1</f>
        <v>78</v>
      </c>
      <c r="C208">
        <f>INT(nyers_323!C208/2)+1</f>
        <v>65</v>
      </c>
      <c r="D208">
        <f>INT(nyers_323!D208/2)+1</f>
        <v>131</v>
      </c>
      <c r="E208">
        <f>INT(nyers_323!E208/2)+1</f>
        <v>150</v>
      </c>
      <c r="F208">
        <f>INT(nyers_323!F208/2)+1</f>
        <v>33</v>
      </c>
      <c r="G208">
        <f>INT(nyers_323!G208/2)+1</f>
        <v>161</v>
      </c>
      <c r="H208">
        <f>INT(nyers_323!H208/2)+1</f>
        <v>104</v>
      </c>
      <c r="I208">
        <f>INT(nyers_323!I208/2)+1</f>
        <v>92</v>
      </c>
      <c r="J208">
        <f>INT(nyers_323!J208/2)+1</f>
        <v>38</v>
      </c>
      <c r="K208">
        <f>INT(nyers_323!K208/2)+1</f>
        <v>141</v>
      </c>
      <c r="L208">
        <f>INT(nyers_323!L208/2)+1</f>
        <v>105</v>
      </c>
      <c r="M208">
        <f>INT(nyers_323!M208/2)+1</f>
        <v>65</v>
      </c>
      <c r="N208">
        <f>INT(nyers_323!N208/2)+1</f>
        <v>85</v>
      </c>
      <c r="O208">
        <f>nyers_323!O208</f>
        <v>1317</v>
      </c>
    </row>
    <row r="209" spans="1:15" x14ac:dyDescent="0.35">
      <c r="A209" s="1">
        <f>nyers_323!A209</f>
        <v>0.64652777777777781</v>
      </c>
      <c r="B209">
        <f>INT(nyers_323!B209/2)+1</f>
        <v>59</v>
      </c>
      <c r="C209">
        <f>INT(nyers_323!C209/2)+1</f>
        <v>49</v>
      </c>
      <c r="D209">
        <f>INT(nyers_323!D209/2)+1</f>
        <v>45</v>
      </c>
      <c r="E209">
        <f>INT(nyers_323!E209/2)+1</f>
        <v>81</v>
      </c>
      <c r="F209">
        <f>INT(nyers_323!F209/2)+1</f>
        <v>129</v>
      </c>
      <c r="G209">
        <f>INT(nyers_323!G209/2)+1</f>
        <v>5</v>
      </c>
      <c r="H209">
        <f>INT(nyers_323!H209/2)+1</f>
        <v>34</v>
      </c>
      <c r="I209">
        <f>INT(nyers_323!I209/2)+1</f>
        <v>27</v>
      </c>
      <c r="J209">
        <f>INT(nyers_323!J209/2)+1</f>
        <v>109</v>
      </c>
      <c r="K209">
        <f>INT(nyers_323!K209/2)+1</f>
        <v>132</v>
      </c>
      <c r="L209">
        <f>INT(nyers_323!L209/2)+1</f>
        <v>88</v>
      </c>
      <c r="M209">
        <f>INT(nyers_323!M209/2)+1</f>
        <v>70</v>
      </c>
      <c r="N209">
        <f>INT(nyers_323!N209/2)+1</f>
        <v>8</v>
      </c>
      <c r="O209">
        <f>nyers_323!O209</f>
        <v>1318</v>
      </c>
    </row>
    <row r="210" spans="1:15" x14ac:dyDescent="0.35">
      <c r="A210" s="1">
        <f>nyers_323!A210</f>
        <v>0.64722222222222225</v>
      </c>
      <c r="B210">
        <f>INT(nyers_323!B210/2)+1</f>
        <v>8</v>
      </c>
      <c r="C210">
        <f>INT(nyers_323!C210/2)+1</f>
        <v>7</v>
      </c>
      <c r="D210">
        <f>INT(nyers_323!D210/2)+1</f>
        <v>16</v>
      </c>
      <c r="E210">
        <f>INT(nyers_323!E210/2)+1</f>
        <v>125</v>
      </c>
      <c r="F210">
        <f>INT(nyers_323!F210/2)+1</f>
        <v>23</v>
      </c>
      <c r="G210">
        <f>INT(nyers_323!G210/2)+1</f>
        <v>101</v>
      </c>
      <c r="H210">
        <f>INT(nyers_323!H210/2)+1</f>
        <v>28</v>
      </c>
      <c r="I210">
        <f>INT(nyers_323!I210/2)+1</f>
        <v>9</v>
      </c>
      <c r="J210">
        <f>INT(nyers_323!J210/2)+1</f>
        <v>32</v>
      </c>
      <c r="K210">
        <f>INT(nyers_323!K210/2)+1</f>
        <v>46</v>
      </c>
      <c r="L210">
        <f>INT(nyers_323!L210/2)+1</f>
        <v>5</v>
      </c>
      <c r="M210">
        <f>INT(nyers_323!M210/2)+1</f>
        <v>18</v>
      </c>
      <c r="N210">
        <f>INT(nyers_323!N210/2)+1</f>
        <v>119</v>
      </c>
      <c r="O210">
        <f>nyers_323!O210</f>
        <v>1319</v>
      </c>
    </row>
    <row r="211" spans="1:15" x14ac:dyDescent="0.35">
      <c r="A211" s="1">
        <f>nyers_323!A211</f>
        <v>0.6479166666666667</v>
      </c>
      <c r="B211">
        <f>INT(nyers_323!B211/2)+1</f>
        <v>87</v>
      </c>
      <c r="C211">
        <f>INT(nyers_323!C211/2)+1</f>
        <v>32</v>
      </c>
      <c r="D211">
        <f>INT(nyers_323!D211/2)+1</f>
        <v>108</v>
      </c>
      <c r="E211">
        <f>INT(nyers_323!E211/2)+1</f>
        <v>104</v>
      </c>
      <c r="F211">
        <f>INT(nyers_323!F211/2)+1</f>
        <v>105</v>
      </c>
      <c r="G211">
        <f>INT(nyers_323!G211/2)+1</f>
        <v>18</v>
      </c>
      <c r="H211">
        <f>INT(nyers_323!H211/2)+1</f>
        <v>23</v>
      </c>
      <c r="I211">
        <f>INT(nyers_323!I211/2)+1</f>
        <v>17</v>
      </c>
      <c r="J211">
        <f>INT(nyers_323!J211/2)+1</f>
        <v>63</v>
      </c>
      <c r="K211">
        <f>INT(nyers_323!K211/2)+1</f>
        <v>24</v>
      </c>
      <c r="L211">
        <f>INT(nyers_323!L211/2)+1</f>
        <v>9</v>
      </c>
      <c r="M211">
        <f>INT(nyers_323!M211/2)+1</f>
        <v>12</v>
      </c>
      <c r="N211">
        <f>INT(nyers_323!N211/2)+1</f>
        <v>66</v>
      </c>
      <c r="O211">
        <f>nyers_323!O211</f>
        <v>1320</v>
      </c>
    </row>
    <row r="212" spans="1:15" x14ac:dyDescent="0.35">
      <c r="A212" s="1">
        <f>nyers_323!A212</f>
        <v>0.64861111111111114</v>
      </c>
      <c r="B212">
        <f>INT(nyers_323!B212/2)+1</f>
        <v>10</v>
      </c>
      <c r="C212">
        <f>INT(nyers_323!C212/2)+1</f>
        <v>42</v>
      </c>
      <c r="D212">
        <f>INT(nyers_323!D212/2)+1</f>
        <v>5</v>
      </c>
      <c r="E212">
        <f>INT(nyers_323!E212/2)+1</f>
        <v>89</v>
      </c>
      <c r="F212">
        <f>INT(nyers_323!F212/2)+1</f>
        <v>46</v>
      </c>
      <c r="G212">
        <f>INT(nyers_323!G212/2)+1</f>
        <v>74</v>
      </c>
      <c r="H212">
        <f>INT(nyers_323!H212/2)+1</f>
        <v>141</v>
      </c>
      <c r="I212">
        <f>INT(nyers_323!I212/2)+1</f>
        <v>96</v>
      </c>
      <c r="J212">
        <f>INT(nyers_323!J212/2)+1</f>
        <v>144</v>
      </c>
      <c r="K212">
        <f>INT(nyers_323!K212/2)+1</f>
        <v>89</v>
      </c>
      <c r="L212">
        <f>INT(nyers_323!L212/2)+1</f>
        <v>94</v>
      </c>
      <c r="M212">
        <f>INT(nyers_323!M212/2)+1</f>
        <v>3</v>
      </c>
      <c r="N212">
        <f>INT(nyers_323!N212/2)+1</f>
        <v>32</v>
      </c>
      <c r="O212">
        <f>nyers_323!O212</f>
        <v>1321</v>
      </c>
    </row>
    <row r="213" spans="1:15" x14ac:dyDescent="0.35">
      <c r="A213" s="1">
        <f>nyers_323!A213</f>
        <v>0.64930555555555558</v>
      </c>
      <c r="B213">
        <f>INT(nyers_323!B213/2)+1</f>
        <v>30</v>
      </c>
      <c r="C213">
        <f>INT(nyers_323!C213/2)+1</f>
        <v>48</v>
      </c>
      <c r="D213">
        <f>INT(nyers_323!D213/2)+1</f>
        <v>8</v>
      </c>
      <c r="E213">
        <f>INT(nyers_323!E213/2)+1</f>
        <v>128</v>
      </c>
      <c r="F213">
        <f>INT(nyers_323!F213/2)+1</f>
        <v>5</v>
      </c>
      <c r="G213">
        <f>INT(nyers_323!G213/2)+1</f>
        <v>54</v>
      </c>
      <c r="H213">
        <f>INT(nyers_323!H213/2)+1</f>
        <v>74</v>
      </c>
      <c r="I213">
        <f>INT(nyers_323!I213/2)+1</f>
        <v>78</v>
      </c>
      <c r="J213">
        <f>INT(nyers_323!J213/2)+1</f>
        <v>128</v>
      </c>
      <c r="K213">
        <f>INT(nyers_323!K213/2)+1</f>
        <v>118</v>
      </c>
      <c r="L213">
        <f>INT(nyers_323!L213/2)+1</f>
        <v>11</v>
      </c>
      <c r="M213">
        <f>INT(nyers_323!M213/2)+1</f>
        <v>157</v>
      </c>
      <c r="N213">
        <f>INT(nyers_323!N213/2)+1</f>
        <v>139</v>
      </c>
      <c r="O213">
        <f>nyers_323!O213</f>
        <v>1322</v>
      </c>
    </row>
    <row r="214" spans="1:15" x14ac:dyDescent="0.35">
      <c r="A214" s="1">
        <f>nyers_323!A214</f>
        <v>0.65</v>
      </c>
      <c r="B214">
        <f>INT(nyers_323!B214/2)+1</f>
        <v>69</v>
      </c>
      <c r="C214">
        <f>INT(nyers_323!C214/2)+1</f>
        <v>58</v>
      </c>
      <c r="D214">
        <f>INT(nyers_323!D214/2)+1</f>
        <v>52</v>
      </c>
      <c r="E214">
        <f>INT(nyers_323!E214/2)+1</f>
        <v>130</v>
      </c>
      <c r="F214">
        <f>INT(nyers_323!F214/2)+1</f>
        <v>7</v>
      </c>
      <c r="G214">
        <f>INT(nyers_323!G214/2)+1</f>
        <v>75</v>
      </c>
      <c r="H214">
        <f>INT(nyers_323!H214/2)+1</f>
        <v>68</v>
      </c>
      <c r="I214">
        <f>INT(nyers_323!I214/2)+1</f>
        <v>51</v>
      </c>
      <c r="J214">
        <f>INT(nyers_323!J214/2)+1</f>
        <v>37</v>
      </c>
      <c r="K214">
        <f>INT(nyers_323!K214/2)+1</f>
        <v>119</v>
      </c>
      <c r="L214">
        <f>INT(nyers_323!L214/2)+1</f>
        <v>86</v>
      </c>
      <c r="M214">
        <f>INT(nyers_323!M214/2)+1</f>
        <v>139</v>
      </c>
      <c r="N214">
        <f>INT(nyers_323!N214/2)+1</f>
        <v>36</v>
      </c>
      <c r="O214">
        <f>nyers_323!O214</f>
        <v>1323</v>
      </c>
    </row>
    <row r="215" spans="1:15" x14ac:dyDescent="0.35">
      <c r="A215" s="1">
        <f>nyers_323!A215</f>
        <v>0.65069444444444446</v>
      </c>
      <c r="B215">
        <f>INT(nyers_323!B215/2)+1</f>
        <v>21</v>
      </c>
      <c r="C215">
        <f>INT(nyers_323!C215/2)+1</f>
        <v>19</v>
      </c>
      <c r="D215">
        <f>INT(nyers_323!D215/2)+1</f>
        <v>21</v>
      </c>
      <c r="E215">
        <f>INT(nyers_323!E215/2)+1</f>
        <v>29</v>
      </c>
      <c r="F215">
        <f>INT(nyers_323!F215/2)+1</f>
        <v>106</v>
      </c>
      <c r="G215">
        <f>INT(nyers_323!G215/2)+1</f>
        <v>53</v>
      </c>
      <c r="H215">
        <f>INT(nyers_323!H215/2)+1</f>
        <v>12</v>
      </c>
      <c r="I215">
        <f>INT(nyers_323!I215/2)+1</f>
        <v>73</v>
      </c>
      <c r="J215">
        <f>INT(nyers_323!J215/2)+1</f>
        <v>5</v>
      </c>
      <c r="K215">
        <f>INT(nyers_323!K215/2)+1</f>
        <v>1</v>
      </c>
      <c r="L215">
        <f>INT(nyers_323!L215/2)+1</f>
        <v>95</v>
      </c>
      <c r="M215">
        <f>INT(nyers_323!M215/2)+1</f>
        <v>85</v>
      </c>
      <c r="N215">
        <f>INT(nyers_323!N215/2)+1</f>
        <v>78</v>
      </c>
      <c r="O215">
        <f>nyers_323!O215</f>
        <v>1324</v>
      </c>
    </row>
    <row r="216" spans="1:15" x14ac:dyDescent="0.35">
      <c r="A216" s="1">
        <f>nyers_323!A216</f>
        <v>0.65138888888888891</v>
      </c>
      <c r="B216">
        <f>INT(nyers_323!B216/2)+1</f>
        <v>81</v>
      </c>
      <c r="C216">
        <f>INT(nyers_323!C216/2)+1</f>
        <v>63</v>
      </c>
      <c r="D216">
        <f>INT(nyers_323!D216/2)+1</f>
        <v>44</v>
      </c>
      <c r="E216">
        <f>INT(nyers_323!E216/2)+1</f>
        <v>106</v>
      </c>
      <c r="F216">
        <f>INT(nyers_323!F216/2)+1</f>
        <v>43</v>
      </c>
      <c r="G216">
        <f>INT(nyers_323!G216/2)+1</f>
        <v>162</v>
      </c>
      <c r="H216">
        <f>INT(nyers_323!H216/2)+1</f>
        <v>98</v>
      </c>
      <c r="I216">
        <f>INT(nyers_323!I216/2)+1</f>
        <v>50</v>
      </c>
      <c r="J216">
        <f>INT(nyers_323!J216/2)+1</f>
        <v>77</v>
      </c>
      <c r="K216">
        <f>INT(nyers_323!K216/2)+1</f>
        <v>5</v>
      </c>
      <c r="L216">
        <f>INT(nyers_323!L216/2)+1</f>
        <v>6</v>
      </c>
      <c r="M216">
        <f>INT(nyers_323!M216/2)+1</f>
        <v>138</v>
      </c>
      <c r="N216">
        <f>INT(nyers_323!N216/2)+1</f>
        <v>25</v>
      </c>
      <c r="O216">
        <f>nyers_323!O216</f>
        <v>1325</v>
      </c>
    </row>
    <row r="217" spans="1:15" x14ac:dyDescent="0.35">
      <c r="A217" s="1">
        <f>nyers_323!A217</f>
        <v>0.65208333333333335</v>
      </c>
      <c r="B217">
        <f>INT(nyers_323!B217/2)+1</f>
        <v>79</v>
      </c>
      <c r="C217">
        <f>INT(nyers_323!C217/2)+1</f>
        <v>21</v>
      </c>
      <c r="D217">
        <f>INT(nyers_323!D217/2)+1</f>
        <v>63</v>
      </c>
      <c r="E217">
        <f>INT(nyers_323!E217/2)+1</f>
        <v>142</v>
      </c>
      <c r="F217">
        <f>INT(nyers_323!F217/2)+1</f>
        <v>143</v>
      </c>
      <c r="G217">
        <f>INT(nyers_323!G217/2)+1</f>
        <v>155</v>
      </c>
      <c r="H217">
        <f>INT(nyers_323!H217/2)+1</f>
        <v>140</v>
      </c>
      <c r="I217">
        <f>INT(nyers_323!I217/2)+1</f>
        <v>76</v>
      </c>
      <c r="J217">
        <f>INT(nyers_323!J217/2)+1</f>
        <v>41</v>
      </c>
      <c r="K217">
        <f>INT(nyers_323!K217/2)+1</f>
        <v>103</v>
      </c>
      <c r="L217">
        <f>INT(nyers_323!L217/2)+1</f>
        <v>3</v>
      </c>
      <c r="M217">
        <f>INT(nyers_323!M217/2)+1</f>
        <v>23</v>
      </c>
      <c r="N217">
        <f>INT(nyers_323!N217/2)+1</f>
        <v>129</v>
      </c>
      <c r="O217">
        <f>nyers_323!O217</f>
        <v>1326</v>
      </c>
    </row>
    <row r="218" spans="1:15" x14ac:dyDescent="0.35">
      <c r="A218" s="1">
        <f>nyers_323!A218</f>
        <v>0.65277777777777779</v>
      </c>
      <c r="B218">
        <f>INT(nyers_323!B218/2)+1</f>
        <v>38</v>
      </c>
      <c r="C218">
        <f>INT(nyers_323!C218/2)+1</f>
        <v>18</v>
      </c>
      <c r="D218">
        <f>INT(nyers_323!D218/2)+1</f>
        <v>119</v>
      </c>
      <c r="E218">
        <f>INT(nyers_323!E218/2)+1</f>
        <v>149</v>
      </c>
      <c r="F218">
        <f>INT(nyers_323!F218/2)+1</f>
        <v>85</v>
      </c>
      <c r="G218">
        <f>INT(nyers_323!G218/2)+1</f>
        <v>149</v>
      </c>
      <c r="H218">
        <f>INT(nyers_323!H218/2)+1</f>
        <v>116</v>
      </c>
      <c r="I218">
        <f>INT(nyers_323!I218/2)+1</f>
        <v>83</v>
      </c>
      <c r="J218">
        <f>INT(nyers_323!J218/2)+1</f>
        <v>119</v>
      </c>
      <c r="K218">
        <f>INT(nyers_323!K218/2)+1</f>
        <v>104</v>
      </c>
      <c r="L218">
        <f>INT(nyers_323!L218/2)+1</f>
        <v>156</v>
      </c>
      <c r="M218">
        <f>INT(nyers_323!M218/2)+1</f>
        <v>142</v>
      </c>
      <c r="N218">
        <f>INT(nyers_323!N218/2)+1</f>
        <v>26</v>
      </c>
      <c r="O218">
        <f>nyers_323!O218</f>
        <v>1327</v>
      </c>
    </row>
    <row r="219" spans="1:15" x14ac:dyDescent="0.35">
      <c r="A219" s="1">
        <f>nyers_323!A219</f>
        <v>0.65347222222222223</v>
      </c>
      <c r="B219">
        <f>INT(nyers_323!B219/2)+1</f>
        <v>82</v>
      </c>
      <c r="C219">
        <f>INT(nyers_323!C219/2)+1</f>
        <v>25</v>
      </c>
      <c r="D219">
        <f>INT(nyers_323!D219/2)+1</f>
        <v>31</v>
      </c>
      <c r="E219">
        <f>INT(nyers_323!E219/2)+1</f>
        <v>30</v>
      </c>
      <c r="F219">
        <f>INT(nyers_323!F219/2)+1</f>
        <v>160</v>
      </c>
      <c r="G219">
        <f>INT(nyers_323!G219/2)+1</f>
        <v>39</v>
      </c>
      <c r="H219">
        <f>INT(nyers_323!H219/2)+1</f>
        <v>27</v>
      </c>
      <c r="I219">
        <f>INT(nyers_323!I219/2)+1</f>
        <v>36</v>
      </c>
      <c r="J219">
        <f>INT(nyers_323!J219/2)+1</f>
        <v>142</v>
      </c>
      <c r="K219">
        <f>INT(nyers_323!K219/2)+1</f>
        <v>145</v>
      </c>
      <c r="L219">
        <f>INT(nyers_323!L219/2)+1</f>
        <v>71</v>
      </c>
      <c r="M219">
        <f>INT(nyers_323!M219/2)+1</f>
        <v>145</v>
      </c>
      <c r="N219">
        <f>INT(nyers_323!N219/2)+1</f>
        <v>22</v>
      </c>
      <c r="O219">
        <f>nyers_323!O219</f>
        <v>1328</v>
      </c>
    </row>
    <row r="220" spans="1:15" x14ac:dyDescent="0.35">
      <c r="A220" s="1">
        <f>nyers_323!A220</f>
        <v>0.65416666666666667</v>
      </c>
      <c r="B220">
        <f>INT(nyers_323!B220/2)+1</f>
        <v>125</v>
      </c>
      <c r="C220">
        <f>INT(nyers_323!C220/2)+1</f>
        <v>111</v>
      </c>
      <c r="D220">
        <f>INT(nyers_323!D220/2)+1</f>
        <v>47</v>
      </c>
      <c r="E220">
        <f>INT(nyers_323!E220/2)+1</f>
        <v>73</v>
      </c>
      <c r="F220">
        <f>INT(nyers_323!F220/2)+1</f>
        <v>126</v>
      </c>
      <c r="G220">
        <f>INT(nyers_323!G220/2)+1</f>
        <v>129</v>
      </c>
      <c r="H220">
        <f>INT(nyers_323!H220/2)+1</f>
        <v>14</v>
      </c>
      <c r="I220">
        <f>INT(nyers_323!I220/2)+1</f>
        <v>126</v>
      </c>
      <c r="J220">
        <f>INT(nyers_323!J220/2)+1</f>
        <v>151</v>
      </c>
      <c r="K220">
        <f>INT(nyers_323!K220/2)+1</f>
        <v>9</v>
      </c>
      <c r="L220">
        <f>INT(nyers_323!L220/2)+1</f>
        <v>67</v>
      </c>
      <c r="M220">
        <f>INT(nyers_323!M220/2)+1</f>
        <v>105</v>
      </c>
      <c r="N220">
        <f>INT(nyers_323!N220/2)+1</f>
        <v>91</v>
      </c>
      <c r="O220">
        <f>nyers_323!O220</f>
        <v>1329</v>
      </c>
    </row>
    <row r="221" spans="1:15" x14ac:dyDescent="0.35">
      <c r="A221" s="1">
        <f>nyers_323!A221</f>
        <v>0.65486111111111112</v>
      </c>
      <c r="B221">
        <f>INT(nyers_323!B221/2)+1</f>
        <v>98</v>
      </c>
      <c r="C221">
        <f>INT(nyers_323!C221/2)+1</f>
        <v>80</v>
      </c>
      <c r="D221">
        <f>INT(nyers_323!D221/2)+1</f>
        <v>42</v>
      </c>
      <c r="E221">
        <f>INT(nyers_323!E221/2)+1</f>
        <v>112</v>
      </c>
      <c r="F221">
        <f>INT(nyers_323!F221/2)+1</f>
        <v>162</v>
      </c>
      <c r="G221">
        <f>INT(nyers_323!G221/2)+1</f>
        <v>67</v>
      </c>
      <c r="H221">
        <f>INT(nyers_323!H221/2)+1</f>
        <v>58</v>
      </c>
      <c r="I221">
        <f>INT(nyers_323!I221/2)+1</f>
        <v>103</v>
      </c>
      <c r="J221">
        <f>INT(nyers_323!J221/2)+1</f>
        <v>147</v>
      </c>
      <c r="K221">
        <f>INT(nyers_323!K221/2)+1</f>
        <v>62</v>
      </c>
      <c r="L221">
        <f>INT(nyers_323!L221/2)+1</f>
        <v>74</v>
      </c>
      <c r="M221">
        <f>INT(nyers_323!M221/2)+1</f>
        <v>106</v>
      </c>
      <c r="N221">
        <f>INT(nyers_323!N221/2)+1</f>
        <v>153</v>
      </c>
      <c r="O221">
        <f>nyers_323!O221</f>
        <v>1330</v>
      </c>
    </row>
    <row r="222" spans="1:15" x14ac:dyDescent="0.35">
      <c r="A222" s="1">
        <f>nyers_323!A222</f>
        <v>0.65555555555555556</v>
      </c>
      <c r="B222">
        <f>INT(nyers_323!B222/2)+1</f>
        <v>83</v>
      </c>
      <c r="C222">
        <f>INT(nyers_323!C222/2)+1</f>
        <v>16</v>
      </c>
      <c r="D222">
        <f>INT(nyers_323!D222/2)+1</f>
        <v>15</v>
      </c>
      <c r="E222">
        <f>INT(nyers_323!E222/2)+1</f>
        <v>41</v>
      </c>
      <c r="F222">
        <f>INT(nyers_323!F222/2)+1</f>
        <v>98</v>
      </c>
      <c r="G222">
        <f>INT(nyers_323!G222/2)+1</f>
        <v>48</v>
      </c>
      <c r="H222">
        <f>INT(nyers_323!H222/2)+1</f>
        <v>77</v>
      </c>
      <c r="I222">
        <f>INT(nyers_323!I222/2)+1</f>
        <v>51</v>
      </c>
      <c r="J222">
        <f>INT(nyers_323!J222/2)+1</f>
        <v>131</v>
      </c>
      <c r="K222">
        <f>INT(nyers_323!K222/2)+1</f>
        <v>145</v>
      </c>
      <c r="L222">
        <f>INT(nyers_323!L222/2)+1</f>
        <v>70</v>
      </c>
      <c r="M222">
        <f>INT(nyers_323!M222/2)+1</f>
        <v>24</v>
      </c>
      <c r="N222">
        <f>INT(nyers_323!N222/2)+1</f>
        <v>44</v>
      </c>
      <c r="O222">
        <f>nyers_323!O222</f>
        <v>1331</v>
      </c>
    </row>
    <row r="223" spans="1:15" x14ac:dyDescent="0.35">
      <c r="A223" s="1">
        <f>nyers_323!A223</f>
        <v>0.65625</v>
      </c>
      <c r="B223">
        <f>INT(nyers_323!B223/2)+1</f>
        <v>109</v>
      </c>
      <c r="C223">
        <f>INT(nyers_323!C223/2)+1</f>
        <v>43</v>
      </c>
      <c r="D223">
        <f>INT(nyers_323!D223/2)+1</f>
        <v>122</v>
      </c>
      <c r="E223">
        <f>INT(nyers_323!E223/2)+1</f>
        <v>157</v>
      </c>
      <c r="F223">
        <f>INT(nyers_323!F223/2)+1</f>
        <v>21</v>
      </c>
      <c r="G223">
        <f>INT(nyers_323!G223/2)+1</f>
        <v>29</v>
      </c>
      <c r="H223">
        <f>INT(nyers_323!H223/2)+1</f>
        <v>87</v>
      </c>
      <c r="I223">
        <f>INT(nyers_323!I223/2)+1</f>
        <v>67</v>
      </c>
      <c r="J223">
        <f>INT(nyers_323!J223/2)+1</f>
        <v>99</v>
      </c>
      <c r="K223">
        <f>INT(nyers_323!K223/2)+1</f>
        <v>112</v>
      </c>
      <c r="L223">
        <f>INT(nyers_323!L223/2)+1</f>
        <v>103</v>
      </c>
      <c r="M223">
        <f>INT(nyers_323!M223/2)+1</f>
        <v>123</v>
      </c>
      <c r="N223">
        <f>INT(nyers_323!N223/2)+1</f>
        <v>48</v>
      </c>
      <c r="O223">
        <f>nyers_323!O223</f>
        <v>1332</v>
      </c>
    </row>
    <row r="224" spans="1:15" x14ac:dyDescent="0.35">
      <c r="A224" s="1">
        <f>nyers_323!A224</f>
        <v>0.65694444444444444</v>
      </c>
      <c r="B224">
        <f>INT(nyers_323!B224/2)+1</f>
        <v>49</v>
      </c>
      <c r="C224">
        <f>INT(nyers_323!C224/2)+1</f>
        <v>122</v>
      </c>
      <c r="D224">
        <f>INT(nyers_323!D224/2)+1</f>
        <v>152</v>
      </c>
      <c r="E224">
        <f>INT(nyers_323!E224/2)+1</f>
        <v>50</v>
      </c>
      <c r="F224">
        <f>INT(nyers_323!F224/2)+1</f>
        <v>2</v>
      </c>
      <c r="G224">
        <f>INT(nyers_323!G224/2)+1</f>
        <v>49</v>
      </c>
      <c r="H224">
        <f>INT(nyers_323!H224/2)+1</f>
        <v>144</v>
      </c>
      <c r="I224">
        <f>INT(nyers_323!I224/2)+1</f>
        <v>18</v>
      </c>
      <c r="J224">
        <f>INT(nyers_323!J224/2)+1</f>
        <v>148</v>
      </c>
      <c r="K224">
        <f>INT(nyers_323!K224/2)+1</f>
        <v>138</v>
      </c>
      <c r="L224">
        <f>INT(nyers_323!L224/2)+1</f>
        <v>146</v>
      </c>
      <c r="M224">
        <f>INT(nyers_323!M224/2)+1</f>
        <v>51</v>
      </c>
      <c r="N224">
        <f>INT(nyers_323!N224/2)+1</f>
        <v>54</v>
      </c>
      <c r="O224">
        <f>nyers_323!O224</f>
        <v>1333</v>
      </c>
    </row>
    <row r="225" spans="1:15" x14ac:dyDescent="0.35">
      <c r="A225" s="1">
        <f>nyers_323!A225</f>
        <v>0.65763888888888888</v>
      </c>
      <c r="B225">
        <f>INT(nyers_323!B225/2)+1</f>
        <v>72</v>
      </c>
      <c r="C225">
        <f>INT(nyers_323!C225/2)+1</f>
        <v>98</v>
      </c>
      <c r="D225">
        <f>INT(nyers_323!D225/2)+1</f>
        <v>28</v>
      </c>
      <c r="E225">
        <f>INT(nyers_323!E225/2)+1</f>
        <v>89</v>
      </c>
      <c r="F225">
        <f>INT(nyers_323!F225/2)+1</f>
        <v>58</v>
      </c>
      <c r="G225">
        <f>INT(nyers_323!G225/2)+1</f>
        <v>70</v>
      </c>
      <c r="H225">
        <f>INT(nyers_323!H225/2)+1</f>
        <v>92</v>
      </c>
      <c r="I225">
        <f>INT(nyers_323!I225/2)+1</f>
        <v>113</v>
      </c>
      <c r="J225">
        <f>INT(nyers_323!J225/2)+1</f>
        <v>28</v>
      </c>
      <c r="K225">
        <f>INT(nyers_323!K225/2)+1</f>
        <v>140</v>
      </c>
      <c r="L225">
        <f>INT(nyers_323!L225/2)+1</f>
        <v>73</v>
      </c>
      <c r="M225">
        <f>INT(nyers_323!M225/2)+1</f>
        <v>84</v>
      </c>
      <c r="N225">
        <f>INT(nyers_323!N225/2)+1</f>
        <v>123</v>
      </c>
      <c r="O225">
        <f>nyers_323!O225</f>
        <v>1334</v>
      </c>
    </row>
    <row r="226" spans="1:15" x14ac:dyDescent="0.35">
      <c r="A226" s="1">
        <f>nyers_323!A226</f>
        <v>0.65833333333333333</v>
      </c>
      <c r="B226">
        <f>INT(nyers_323!B226/2)+1</f>
        <v>96</v>
      </c>
      <c r="C226">
        <f>INT(nyers_323!C226/2)+1</f>
        <v>130</v>
      </c>
      <c r="D226">
        <f>INT(nyers_323!D226/2)+1</f>
        <v>26</v>
      </c>
      <c r="E226">
        <f>INT(nyers_323!E226/2)+1</f>
        <v>64</v>
      </c>
      <c r="F226">
        <f>INT(nyers_323!F226/2)+1</f>
        <v>161</v>
      </c>
      <c r="G226">
        <f>INT(nyers_323!G226/2)+1</f>
        <v>57</v>
      </c>
      <c r="H226">
        <f>INT(nyers_323!H226/2)+1</f>
        <v>121</v>
      </c>
      <c r="I226">
        <f>INT(nyers_323!I226/2)+1</f>
        <v>92</v>
      </c>
      <c r="J226">
        <f>INT(nyers_323!J226/2)+1</f>
        <v>31</v>
      </c>
      <c r="K226">
        <f>INT(nyers_323!K226/2)+1</f>
        <v>107</v>
      </c>
      <c r="L226">
        <f>INT(nyers_323!L226/2)+1</f>
        <v>48</v>
      </c>
      <c r="M226">
        <f>INT(nyers_323!M226/2)+1</f>
        <v>87</v>
      </c>
      <c r="N226">
        <f>INT(nyers_323!N226/2)+1</f>
        <v>18</v>
      </c>
      <c r="O226">
        <f>nyers_323!O226</f>
        <v>1335</v>
      </c>
    </row>
    <row r="227" spans="1:15" x14ac:dyDescent="0.35">
      <c r="A227" s="1">
        <f>nyers_323!A227</f>
        <v>0.65902777777777777</v>
      </c>
      <c r="B227">
        <f>INT(nyers_323!B227/2)+1</f>
        <v>79</v>
      </c>
      <c r="C227">
        <f>INT(nyers_323!C227/2)+1</f>
        <v>28</v>
      </c>
      <c r="D227">
        <f>INT(nyers_323!D227/2)+1</f>
        <v>68</v>
      </c>
      <c r="E227">
        <f>INT(nyers_323!E227/2)+1</f>
        <v>72</v>
      </c>
      <c r="F227">
        <f>INT(nyers_323!F227/2)+1</f>
        <v>38</v>
      </c>
      <c r="G227">
        <f>INT(nyers_323!G227/2)+1</f>
        <v>23</v>
      </c>
      <c r="H227">
        <f>INT(nyers_323!H227/2)+1</f>
        <v>109</v>
      </c>
      <c r="I227">
        <f>INT(nyers_323!I227/2)+1</f>
        <v>96</v>
      </c>
      <c r="J227">
        <f>INT(nyers_323!J227/2)+1</f>
        <v>63</v>
      </c>
      <c r="K227">
        <f>INT(nyers_323!K227/2)+1</f>
        <v>56</v>
      </c>
      <c r="L227">
        <f>INT(nyers_323!L227/2)+1</f>
        <v>35</v>
      </c>
      <c r="M227">
        <f>INT(nyers_323!M227/2)+1</f>
        <v>64</v>
      </c>
      <c r="N227">
        <f>INT(nyers_323!N227/2)+1</f>
        <v>40</v>
      </c>
      <c r="O227">
        <f>nyers_323!O227</f>
        <v>1336</v>
      </c>
    </row>
    <row r="228" spans="1:15" x14ac:dyDescent="0.35">
      <c r="A228" s="1">
        <f>nyers_323!A228</f>
        <v>0.65972222222222221</v>
      </c>
      <c r="B228">
        <f>INT(nyers_323!B228/2)+1</f>
        <v>48</v>
      </c>
      <c r="C228">
        <f>INT(nyers_323!C228/2)+1</f>
        <v>50</v>
      </c>
      <c r="D228">
        <f>INT(nyers_323!D228/2)+1</f>
        <v>98</v>
      </c>
      <c r="E228">
        <f>INT(nyers_323!E228/2)+1</f>
        <v>53</v>
      </c>
      <c r="F228">
        <f>INT(nyers_323!F228/2)+1</f>
        <v>117</v>
      </c>
      <c r="G228">
        <f>INT(nyers_323!G228/2)+1</f>
        <v>120</v>
      </c>
      <c r="H228">
        <f>INT(nyers_323!H228/2)+1</f>
        <v>132</v>
      </c>
      <c r="I228">
        <f>INT(nyers_323!I228/2)+1</f>
        <v>45</v>
      </c>
      <c r="J228">
        <f>INT(nyers_323!J228/2)+1</f>
        <v>96</v>
      </c>
      <c r="K228">
        <f>INT(nyers_323!K228/2)+1</f>
        <v>55</v>
      </c>
      <c r="L228">
        <f>INT(nyers_323!L228/2)+1</f>
        <v>135</v>
      </c>
      <c r="M228">
        <f>INT(nyers_323!M228/2)+1</f>
        <v>77</v>
      </c>
      <c r="N228">
        <f>INT(nyers_323!N228/2)+1</f>
        <v>160</v>
      </c>
      <c r="O228">
        <f>nyers_323!O228</f>
        <v>1337</v>
      </c>
    </row>
    <row r="229" spans="1:15" x14ac:dyDescent="0.35">
      <c r="A229" s="1">
        <f>nyers_323!A229</f>
        <v>0.66041666666666665</v>
      </c>
      <c r="B229">
        <f>INT(nyers_323!B229/2)+1</f>
        <v>28</v>
      </c>
      <c r="C229">
        <f>INT(nyers_323!C229/2)+1</f>
        <v>87</v>
      </c>
      <c r="D229">
        <f>INT(nyers_323!D229/2)+1</f>
        <v>120</v>
      </c>
      <c r="E229">
        <f>INT(nyers_323!E229/2)+1</f>
        <v>107</v>
      </c>
      <c r="F229">
        <f>INT(nyers_323!F229/2)+1</f>
        <v>48</v>
      </c>
      <c r="G229">
        <f>INT(nyers_323!G229/2)+1</f>
        <v>116</v>
      </c>
      <c r="H229">
        <f>INT(nyers_323!H229/2)+1</f>
        <v>90</v>
      </c>
      <c r="I229">
        <f>INT(nyers_323!I229/2)+1</f>
        <v>4</v>
      </c>
      <c r="J229">
        <f>INT(nyers_323!J229/2)+1</f>
        <v>25</v>
      </c>
      <c r="K229">
        <f>INT(nyers_323!K229/2)+1</f>
        <v>114</v>
      </c>
      <c r="L229">
        <f>INT(nyers_323!L229/2)+1</f>
        <v>95</v>
      </c>
      <c r="M229">
        <f>INT(nyers_323!M229/2)+1</f>
        <v>15</v>
      </c>
      <c r="N229">
        <f>INT(nyers_323!N229/2)+1</f>
        <v>158</v>
      </c>
      <c r="O229">
        <f>nyers_323!O229</f>
        <v>1338</v>
      </c>
    </row>
    <row r="230" spans="1:15" x14ac:dyDescent="0.35">
      <c r="A230" s="1">
        <f>nyers_323!A230</f>
        <v>0.66111111111111109</v>
      </c>
      <c r="B230">
        <f>INT(nyers_323!B230/2)+1</f>
        <v>149</v>
      </c>
      <c r="C230">
        <f>INT(nyers_323!C230/2)+1</f>
        <v>122</v>
      </c>
      <c r="D230">
        <f>INT(nyers_323!D230/2)+1</f>
        <v>65</v>
      </c>
      <c r="E230">
        <f>INT(nyers_323!E230/2)+1</f>
        <v>159</v>
      </c>
      <c r="F230">
        <f>INT(nyers_323!F230/2)+1</f>
        <v>88</v>
      </c>
      <c r="G230">
        <f>INT(nyers_323!G230/2)+1</f>
        <v>51</v>
      </c>
      <c r="H230">
        <f>INT(nyers_323!H230/2)+1</f>
        <v>128</v>
      </c>
      <c r="I230">
        <f>INT(nyers_323!I230/2)+1</f>
        <v>48</v>
      </c>
      <c r="J230">
        <f>INT(nyers_323!J230/2)+1</f>
        <v>48</v>
      </c>
      <c r="K230">
        <f>INT(nyers_323!K230/2)+1</f>
        <v>26</v>
      </c>
      <c r="L230">
        <f>INT(nyers_323!L230/2)+1</f>
        <v>27</v>
      </c>
      <c r="M230">
        <f>INT(nyers_323!M230/2)+1</f>
        <v>132</v>
      </c>
      <c r="N230">
        <f>INT(nyers_323!N230/2)+1</f>
        <v>10</v>
      </c>
      <c r="O230">
        <f>nyers_323!O230</f>
        <v>1339</v>
      </c>
    </row>
    <row r="231" spans="1:15" x14ac:dyDescent="0.35">
      <c r="A231" s="1">
        <f>nyers_323!A231</f>
        <v>0.66180555555555554</v>
      </c>
      <c r="B231">
        <f>INT(nyers_323!B231/2)+1</f>
        <v>56</v>
      </c>
      <c r="C231">
        <f>INT(nyers_323!C231/2)+1</f>
        <v>67</v>
      </c>
      <c r="D231">
        <f>INT(nyers_323!D231/2)+1</f>
        <v>4</v>
      </c>
      <c r="E231">
        <f>INT(nyers_323!E231/2)+1</f>
        <v>138</v>
      </c>
      <c r="F231">
        <f>INT(nyers_323!F231/2)+1</f>
        <v>73</v>
      </c>
      <c r="G231">
        <f>INT(nyers_323!G231/2)+1</f>
        <v>68</v>
      </c>
      <c r="H231">
        <f>INT(nyers_323!H231/2)+1</f>
        <v>18</v>
      </c>
      <c r="I231">
        <f>INT(nyers_323!I231/2)+1</f>
        <v>95</v>
      </c>
      <c r="J231">
        <f>INT(nyers_323!J231/2)+1</f>
        <v>2</v>
      </c>
      <c r="K231">
        <f>INT(nyers_323!K231/2)+1</f>
        <v>125</v>
      </c>
      <c r="L231">
        <f>INT(nyers_323!L231/2)+1</f>
        <v>99</v>
      </c>
      <c r="M231">
        <f>INT(nyers_323!M231/2)+1</f>
        <v>60</v>
      </c>
      <c r="N231">
        <f>INT(nyers_323!N231/2)+1</f>
        <v>7</v>
      </c>
      <c r="O231">
        <f>nyers_323!O231</f>
        <v>1340</v>
      </c>
    </row>
    <row r="232" spans="1:15" x14ac:dyDescent="0.35">
      <c r="A232" s="1">
        <f>nyers_323!A232</f>
        <v>0.66249999999999998</v>
      </c>
      <c r="B232">
        <f>INT(nyers_323!B232/2)+1</f>
        <v>71</v>
      </c>
      <c r="C232">
        <f>INT(nyers_323!C232/2)+1</f>
        <v>65</v>
      </c>
      <c r="D232">
        <f>INT(nyers_323!D232/2)+1</f>
        <v>22</v>
      </c>
      <c r="E232">
        <f>INT(nyers_323!E232/2)+1</f>
        <v>48</v>
      </c>
      <c r="F232">
        <f>INT(nyers_323!F232/2)+1</f>
        <v>26</v>
      </c>
      <c r="G232">
        <f>INT(nyers_323!G232/2)+1</f>
        <v>2</v>
      </c>
      <c r="H232">
        <f>INT(nyers_323!H232/2)+1</f>
        <v>15</v>
      </c>
      <c r="I232">
        <f>INT(nyers_323!I232/2)+1</f>
        <v>26</v>
      </c>
      <c r="J232">
        <f>INT(nyers_323!J232/2)+1</f>
        <v>8</v>
      </c>
      <c r="K232">
        <f>INT(nyers_323!K232/2)+1</f>
        <v>47</v>
      </c>
      <c r="L232">
        <f>INT(nyers_323!L232/2)+1</f>
        <v>145</v>
      </c>
      <c r="M232">
        <f>INT(nyers_323!M232/2)+1</f>
        <v>44</v>
      </c>
      <c r="N232">
        <f>INT(nyers_323!N232/2)+1</f>
        <v>150</v>
      </c>
      <c r="O232">
        <f>nyers_323!O232</f>
        <v>1341</v>
      </c>
    </row>
    <row r="233" spans="1:15" x14ac:dyDescent="0.35">
      <c r="A233" s="1">
        <f>nyers_323!A233</f>
        <v>0.66319444444444442</v>
      </c>
      <c r="B233">
        <f>INT(nyers_323!B233/2)+1</f>
        <v>112</v>
      </c>
      <c r="C233">
        <f>INT(nyers_323!C233/2)+1</f>
        <v>139</v>
      </c>
      <c r="D233">
        <f>INT(nyers_323!D233/2)+1</f>
        <v>19</v>
      </c>
      <c r="E233">
        <f>INT(nyers_323!E233/2)+1</f>
        <v>151</v>
      </c>
      <c r="F233">
        <f>INT(nyers_323!F233/2)+1</f>
        <v>98</v>
      </c>
      <c r="G233">
        <f>INT(nyers_323!G233/2)+1</f>
        <v>24</v>
      </c>
      <c r="H233">
        <f>INT(nyers_323!H233/2)+1</f>
        <v>55</v>
      </c>
      <c r="I233">
        <f>INT(nyers_323!I233/2)+1</f>
        <v>138</v>
      </c>
      <c r="J233">
        <f>INT(nyers_323!J233/2)+1</f>
        <v>79</v>
      </c>
      <c r="K233">
        <f>INT(nyers_323!K233/2)+1</f>
        <v>60</v>
      </c>
      <c r="L233">
        <f>INT(nyers_323!L233/2)+1</f>
        <v>31</v>
      </c>
      <c r="M233">
        <f>INT(nyers_323!M233/2)+1</f>
        <v>57</v>
      </c>
      <c r="N233">
        <f>INT(nyers_323!N233/2)+1</f>
        <v>87</v>
      </c>
      <c r="O233">
        <f>nyers_323!O233</f>
        <v>1342</v>
      </c>
    </row>
    <row r="234" spans="1:15" x14ac:dyDescent="0.35">
      <c r="A234" s="1">
        <f>nyers_323!A234</f>
        <v>0.66388888888888886</v>
      </c>
      <c r="B234">
        <f>INT(nyers_323!B234/2)+1</f>
        <v>77</v>
      </c>
      <c r="C234">
        <f>INT(nyers_323!C234/2)+1</f>
        <v>132</v>
      </c>
      <c r="D234">
        <f>INT(nyers_323!D234/2)+1</f>
        <v>66</v>
      </c>
      <c r="E234">
        <f>INT(nyers_323!E234/2)+1</f>
        <v>120</v>
      </c>
      <c r="F234">
        <f>INT(nyers_323!F234/2)+1</f>
        <v>4</v>
      </c>
      <c r="G234">
        <f>INT(nyers_323!G234/2)+1</f>
        <v>43</v>
      </c>
      <c r="H234">
        <f>INT(nyers_323!H234/2)+1</f>
        <v>149</v>
      </c>
      <c r="I234">
        <f>INT(nyers_323!I234/2)+1</f>
        <v>116</v>
      </c>
      <c r="J234">
        <f>INT(nyers_323!J234/2)+1</f>
        <v>14</v>
      </c>
      <c r="K234">
        <f>INT(nyers_323!K234/2)+1</f>
        <v>70</v>
      </c>
      <c r="L234">
        <f>INT(nyers_323!L234/2)+1</f>
        <v>81</v>
      </c>
      <c r="M234">
        <f>INT(nyers_323!M234/2)+1</f>
        <v>160</v>
      </c>
      <c r="N234">
        <f>INT(nyers_323!N234/2)+1</f>
        <v>96</v>
      </c>
      <c r="O234">
        <f>nyers_323!O234</f>
        <v>1343</v>
      </c>
    </row>
    <row r="235" spans="1:15" x14ac:dyDescent="0.35">
      <c r="A235" s="1">
        <f>nyers_323!A235</f>
        <v>0.6645833333333333</v>
      </c>
      <c r="B235">
        <f>INT(nyers_323!B235/2)+1</f>
        <v>110</v>
      </c>
      <c r="C235">
        <f>INT(nyers_323!C235/2)+1</f>
        <v>116</v>
      </c>
      <c r="D235">
        <f>INT(nyers_323!D235/2)+1</f>
        <v>24</v>
      </c>
      <c r="E235">
        <f>INT(nyers_323!E235/2)+1</f>
        <v>97</v>
      </c>
      <c r="F235">
        <f>INT(nyers_323!F235/2)+1</f>
        <v>51</v>
      </c>
      <c r="G235">
        <f>INT(nyers_323!G235/2)+1</f>
        <v>47</v>
      </c>
      <c r="H235">
        <f>INT(nyers_323!H235/2)+1</f>
        <v>60</v>
      </c>
      <c r="I235">
        <f>INT(nyers_323!I235/2)+1</f>
        <v>77</v>
      </c>
      <c r="J235">
        <f>INT(nyers_323!J235/2)+1</f>
        <v>58</v>
      </c>
      <c r="K235">
        <f>INT(nyers_323!K235/2)+1</f>
        <v>95</v>
      </c>
      <c r="L235">
        <f>INT(nyers_323!L235/2)+1</f>
        <v>137</v>
      </c>
      <c r="M235">
        <f>INT(nyers_323!M235/2)+1</f>
        <v>101</v>
      </c>
      <c r="N235">
        <f>INT(nyers_323!N235/2)+1</f>
        <v>147</v>
      </c>
      <c r="O235">
        <f>nyers_323!O235</f>
        <v>1344</v>
      </c>
    </row>
    <row r="236" spans="1:15" x14ac:dyDescent="0.35">
      <c r="A236" s="1">
        <f>nyers_323!A236</f>
        <v>0.66527777777777775</v>
      </c>
      <c r="B236">
        <f>INT(nyers_323!B236/2)+1</f>
        <v>68</v>
      </c>
      <c r="C236">
        <f>INT(nyers_323!C236/2)+1</f>
        <v>72</v>
      </c>
      <c r="D236">
        <f>INT(nyers_323!D236/2)+1</f>
        <v>85</v>
      </c>
      <c r="E236">
        <f>INT(nyers_323!E236/2)+1</f>
        <v>76</v>
      </c>
      <c r="F236">
        <f>INT(nyers_323!F236/2)+1</f>
        <v>76</v>
      </c>
      <c r="G236">
        <f>INT(nyers_323!G236/2)+1</f>
        <v>6</v>
      </c>
      <c r="H236">
        <f>INT(nyers_323!H236/2)+1</f>
        <v>107</v>
      </c>
      <c r="I236">
        <f>INT(nyers_323!I236/2)+1</f>
        <v>142</v>
      </c>
      <c r="J236">
        <f>INT(nyers_323!J236/2)+1</f>
        <v>97</v>
      </c>
      <c r="K236">
        <f>INT(nyers_323!K236/2)+1</f>
        <v>144</v>
      </c>
      <c r="L236">
        <f>INT(nyers_323!L236/2)+1</f>
        <v>97</v>
      </c>
      <c r="M236">
        <f>INT(nyers_323!M236/2)+1</f>
        <v>26</v>
      </c>
      <c r="N236">
        <f>INT(nyers_323!N236/2)+1</f>
        <v>39</v>
      </c>
      <c r="O236">
        <f>nyers_323!O236</f>
        <v>1345</v>
      </c>
    </row>
    <row r="237" spans="1:15" x14ac:dyDescent="0.35">
      <c r="A237" s="1">
        <f>nyers_323!A237</f>
        <v>0.66597222222222219</v>
      </c>
      <c r="B237">
        <f>INT(nyers_323!B237/2)+1</f>
        <v>133</v>
      </c>
      <c r="C237">
        <f>INT(nyers_323!C237/2)+1</f>
        <v>140</v>
      </c>
      <c r="D237">
        <f>INT(nyers_323!D237/2)+1</f>
        <v>142</v>
      </c>
      <c r="E237">
        <f>INT(nyers_323!E237/2)+1</f>
        <v>139</v>
      </c>
      <c r="F237">
        <f>INT(nyers_323!F237/2)+1</f>
        <v>70</v>
      </c>
      <c r="G237">
        <f>INT(nyers_323!G237/2)+1</f>
        <v>42</v>
      </c>
      <c r="H237">
        <f>INT(nyers_323!H237/2)+1</f>
        <v>66</v>
      </c>
      <c r="I237">
        <f>INT(nyers_323!I237/2)+1</f>
        <v>68</v>
      </c>
      <c r="J237">
        <f>INT(nyers_323!J237/2)+1</f>
        <v>85</v>
      </c>
      <c r="K237">
        <f>INT(nyers_323!K237/2)+1</f>
        <v>116</v>
      </c>
      <c r="L237">
        <f>INT(nyers_323!L237/2)+1</f>
        <v>16</v>
      </c>
      <c r="M237">
        <f>INT(nyers_323!M237/2)+1</f>
        <v>126</v>
      </c>
      <c r="N237">
        <f>INT(nyers_323!N237/2)+1</f>
        <v>138</v>
      </c>
      <c r="O237">
        <f>nyers_323!O237</f>
        <v>1346</v>
      </c>
    </row>
    <row r="238" spans="1:15" x14ac:dyDescent="0.35">
      <c r="A238" s="1">
        <f>nyers_323!A238</f>
        <v>0.66666666666666663</v>
      </c>
      <c r="B238">
        <f>INT(nyers_323!B238/2)+1</f>
        <v>161</v>
      </c>
      <c r="C238">
        <f>INT(nyers_323!C238/2)+1</f>
        <v>134</v>
      </c>
      <c r="D238">
        <f>INT(nyers_323!D238/2)+1</f>
        <v>28</v>
      </c>
      <c r="E238">
        <f>INT(nyers_323!E238/2)+1</f>
        <v>153</v>
      </c>
      <c r="F238">
        <f>INT(nyers_323!F238/2)+1</f>
        <v>130</v>
      </c>
      <c r="G238">
        <f>INT(nyers_323!G238/2)+1</f>
        <v>55</v>
      </c>
      <c r="H238">
        <f>INT(nyers_323!H238/2)+1</f>
        <v>42</v>
      </c>
      <c r="I238">
        <f>INT(nyers_323!I238/2)+1</f>
        <v>128</v>
      </c>
      <c r="J238">
        <f>INT(nyers_323!J238/2)+1</f>
        <v>91</v>
      </c>
      <c r="K238">
        <f>INT(nyers_323!K238/2)+1</f>
        <v>46</v>
      </c>
      <c r="L238">
        <f>INT(nyers_323!L238/2)+1</f>
        <v>68</v>
      </c>
      <c r="M238">
        <f>INT(nyers_323!M238/2)+1</f>
        <v>94</v>
      </c>
      <c r="N238">
        <f>INT(nyers_323!N238/2)+1</f>
        <v>29</v>
      </c>
      <c r="O238">
        <f>nyers_323!O238</f>
        <v>1347</v>
      </c>
    </row>
    <row r="239" spans="1:15" x14ac:dyDescent="0.35">
      <c r="A239" s="1">
        <f>nyers_323!A239</f>
        <v>0.66736111111111107</v>
      </c>
      <c r="B239">
        <f>INT(nyers_323!B239/2)+1</f>
        <v>74</v>
      </c>
      <c r="C239">
        <f>INT(nyers_323!C239/2)+1</f>
        <v>148</v>
      </c>
      <c r="D239">
        <f>INT(nyers_323!D239/2)+1</f>
        <v>149</v>
      </c>
      <c r="E239">
        <f>INT(nyers_323!E239/2)+1</f>
        <v>16</v>
      </c>
      <c r="F239">
        <f>INT(nyers_323!F239/2)+1</f>
        <v>35</v>
      </c>
      <c r="G239">
        <f>INT(nyers_323!G239/2)+1</f>
        <v>31</v>
      </c>
      <c r="H239">
        <f>INT(nyers_323!H239/2)+1</f>
        <v>42</v>
      </c>
      <c r="I239">
        <f>INT(nyers_323!I239/2)+1</f>
        <v>22</v>
      </c>
      <c r="J239">
        <f>INT(nyers_323!J239/2)+1</f>
        <v>80</v>
      </c>
      <c r="K239">
        <f>INT(nyers_323!K239/2)+1</f>
        <v>70</v>
      </c>
      <c r="L239">
        <f>INT(nyers_323!L239/2)+1</f>
        <v>118</v>
      </c>
      <c r="M239">
        <f>INT(nyers_323!M239/2)+1</f>
        <v>33</v>
      </c>
      <c r="N239">
        <f>INT(nyers_323!N239/2)+1</f>
        <v>59</v>
      </c>
      <c r="O239">
        <f>nyers_323!O239</f>
        <v>1348</v>
      </c>
    </row>
    <row r="240" spans="1:15" x14ac:dyDescent="0.35">
      <c r="A240" s="1">
        <f>nyers_323!A240</f>
        <v>0.66805555555555562</v>
      </c>
      <c r="B240">
        <f>INT(nyers_323!B240/2)+1</f>
        <v>160</v>
      </c>
      <c r="C240">
        <f>INT(nyers_323!C240/2)+1</f>
        <v>104</v>
      </c>
      <c r="D240">
        <f>INT(nyers_323!D240/2)+1</f>
        <v>14</v>
      </c>
      <c r="E240">
        <f>INT(nyers_323!E240/2)+1</f>
        <v>83</v>
      </c>
      <c r="F240">
        <f>INT(nyers_323!F240/2)+1</f>
        <v>14</v>
      </c>
      <c r="G240">
        <f>INT(nyers_323!G240/2)+1</f>
        <v>36</v>
      </c>
      <c r="H240">
        <f>INT(nyers_323!H240/2)+1</f>
        <v>157</v>
      </c>
      <c r="I240">
        <f>INT(nyers_323!I240/2)+1</f>
        <v>117</v>
      </c>
      <c r="J240">
        <f>INT(nyers_323!J240/2)+1</f>
        <v>70</v>
      </c>
      <c r="K240">
        <f>INT(nyers_323!K240/2)+1</f>
        <v>105</v>
      </c>
      <c r="L240">
        <f>INT(nyers_323!L240/2)+1</f>
        <v>157</v>
      </c>
      <c r="M240">
        <f>INT(nyers_323!M240/2)+1</f>
        <v>87</v>
      </c>
      <c r="N240">
        <f>INT(nyers_323!N240/2)+1</f>
        <v>30</v>
      </c>
      <c r="O240">
        <f>nyers_323!O240</f>
        <v>1349</v>
      </c>
    </row>
    <row r="241" spans="1:15" x14ac:dyDescent="0.35">
      <c r="A241" s="1">
        <f>nyers_323!A241</f>
        <v>0.66875000000000007</v>
      </c>
      <c r="B241">
        <f>INT(nyers_323!B241/2)+1</f>
        <v>141</v>
      </c>
      <c r="C241">
        <f>INT(nyers_323!C241/2)+1</f>
        <v>81</v>
      </c>
      <c r="D241">
        <f>INT(nyers_323!D241/2)+1</f>
        <v>137</v>
      </c>
      <c r="E241">
        <f>INT(nyers_323!E241/2)+1</f>
        <v>43</v>
      </c>
      <c r="F241">
        <f>INT(nyers_323!F241/2)+1</f>
        <v>36</v>
      </c>
      <c r="G241">
        <f>INT(nyers_323!G241/2)+1</f>
        <v>54</v>
      </c>
      <c r="H241">
        <f>INT(nyers_323!H241/2)+1</f>
        <v>108</v>
      </c>
      <c r="I241">
        <f>INT(nyers_323!I241/2)+1</f>
        <v>94</v>
      </c>
      <c r="J241">
        <f>INT(nyers_323!J241/2)+1</f>
        <v>35</v>
      </c>
      <c r="K241">
        <f>INT(nyers_323!K241/2)+1</f>
        <v>110</v>
      </c>
      <c r="L241">
        <f>INT(nyers_323!L241/2)+1</f>
        <v>155</v>
      </c>
      <c r="M241">
        <f>INT(nyers_323!M241/2)+1</f>
        <v>42</v>
      </c>
      <c r="N241">
        <f>INT(nyers_323!N241/2)+1</f>
        <v>116</v>
      </c>
      <c r="O241">
        <f>nyers_323!O241</f>
        <v>1350</v>
      </c>
    </row>
    <row r="242" spans="1:15" x14ac:dyDescent="0.35">
      <c r="A242" s="1">
        <f>nyers_323!A242</f>
        <v>0.6694444444444444</v>
      </c>
      <c r="B242">
        <f>INT(nyers_323!B242/2)+1</f>
        <v>147</v>
      </c>
      <c r="C242">
        <f>INT(nyers_323!C242/2)+1</f>
        <v>41</v>
      </c>
      <c r="D242">
        <f>INT(nyers_323!D242/2)+1</f>
        <v>92</v>
      </c>
      <c r="E242">
        <f>INT(nyers_323!E242/2)+1</f>
        <v>131</v>
      </c>
      <c r="F242">
        <f>INT(nyers_323!F242/2)+1</f>
        <v>57</v>
      </c>
      <c r="G242">
        <f>INT(nyers_323!G242/2)+1</f>
        <v>113</v>
      </c>
      <c r="H242">
        <f>INT(nyers_323!H242/2)+1</f>
        <v>103</v>
      </c>
      <c r="I242">
        <f>INT(nyers_323!I242/2)+1</f>
        <v>38</v>
      </c>
      <c r="J242">
        <f>INT(nyers_323!J242/2)+1</f>
        <v>122</v>
      </c>
      <c r="K242">
        <f>INT(nyers_323!K242/2)+1</f>
        <v>134</v>
      </c>
      <c r="L242">
        <f>INT(nyers_323!L242/2)+1</f>
        <v>101</v>
      </c>
      <c r="M242">
        <f>INT(nyers_323!M242/2)+1</f>
        <v>53</v>
      </c>
      <c r="N242">
        <f>INT(nyers_323!N242/2)+1</f>
        <v>77</v>
      </c>
      <c r="O242">
        <f>nyers_323!O242</f>
        <v>1351</v>
      </c>
    </row>
    <row r="243" spans="1:15" x14ac:dyDescent="0.35">
      <c r="A243" s="1">
        <f>nyers_323!A243</f>
        <v>0.67013888888888884</v>
      </c>
      <c r="B243">
        <f>INT(nyers_323!B243/2)+1</f>
        <v>104</v>
      </c>
      <c r="C243">
        <f>INT(nyers_323!C243/2)+1</f>
        <v>26</v>
      </c>
      <c r="D243">
        <f>INT(nyers_323!D243/2)+1</f>
        <v>8</v>
      </c>
      <c r="E243">
        <f>INT(nyers_323!E243/2)+1</f>
        <v>133</v>
      </c>
      <c r="F243">
        <f>INT(nyers_323!F243/2)+1</f>
        <v>156</v>
      </c>
      <c r="G243">
        <f>INT(nyers_323!G243/2)+1</f>
        <v>118</v>
      </c>
      <c r="H243">
        <f>INT(nyers_323!H243/2)+1</f>
        <v>118</v>
      </c>
      <c r="I243">
        <f>INT(nyers_323!I243/2)+1</f>
        <v>153</v>
      </c>
      <c r="J243">
        <f>INT(nyers_323!J243/2)+1</f>
        <v>152</v>
      </c>
      <c r="K243">
        <f>INT(nyers_323!K243/2)+1</f>
        <v>128</v>
      </c>
      <c r="L243">
        <f>INT(nyers_323!L243/2)+1</f>
        <v>93</v>
      </c>
      <c r="M243">
        <f>INT(nyers_323!M243/2)+1</f>
        <v>46</v>
      </c>
      <c r="N243">
        <f>INT(nyers_323!N243/2)+1</f>
        <v>80</v>
      </c>
      <c r="O243">
        <f>nyers_323!O243</f>
        <v>1352</v>
      </c>
    </row>
    <row r="244" spans="1:15" x14ac:dyDescent="0.35">
      <c r="A244" s="1">
        <f>nyers_323!A244</f>
        <v>0.67083333333333339</v>
      </c>
      <c r="B244">
        <f>INT(nyers_323!B244/2)+1</f>
        <v>144</v>
      </c>
      <c r="C244">
        <f>INT(nyers_323!C244/2)+1</f>
        <v>86</v>
      </c>
      <c r="D244">
        <f>INT(nyers_323!D244/2)+1</f>
        <v>112</v>
      </c>
      <c r="E244">
        <f>INT(nyers_323!E244/2)+1</f>
        <v>15</v>
      </c>
      <c r="F244">
        <f>INT(nyers_323!F244/2)+1</f>
        <v>56</v>
      </c>
      <c r="G244">
        <f>INT(nyers_323!G244/2)+1</f>
        <v>108</v>
      </c>
      <c r="H244">
        <f>INT(nyers_323!H244/2)+1</f>
        <v>61</v>
      </c>
      <c r="I244">
        <f>INT(nyers_323!I244/2)+1</f>
        <v>98</v>
      </c>
      <c r="J244">
        <f>INT(nyers_323!J244/2)+1</f>
        <v>156</v>
      </c>
      <c r="K244">
        <f>INT(nyers_323!K244/2)+1</f>
        <v>50</v>
      </c>
      <c r="L244">
        <f>INT(nyers_323!L244/2)+1</f>
        <v>10</v>
      </c>
      <c r="M244">
        <f>INT(nyers_323!M244/2)+1</f>
        <v>50</v>
      </c>
      <c r="N244">
        <f>INT(nyers_323!N244/2)+1</f>
        <v>102</v>
      </c>
      <c r="O244">
        <f>nyers_323!O244</f>
        <v>1353</v>
      </c>
    </row>
    <row r="245" spans="1:15" x14ac:dyDescent="0.35">
      <c r="A245" s="1">
        <f>nyers_323!A245</f>
        <v>0.67152777777777783</v>
      </c>
      <c r="B245">
        <f>INT(nyers_323!B245/2)+1</f>
        <v>102</v>
      </c>
      <c r="C245">
        <f>INT(nyers_323!C245/2)+1</f>
        <v>44</v>
      </c>
      <c r="D245">
        <f>INT(nyers_323!D245/2)+1</f>
        <v>134</v>
      </c>
      <c r="E245">
        <f>INT(nyers_323!E245/2)+1</f>
        <v>109</v>
      </c>
      <c r="F245">
        <f>INT(nyers_323!F245/2)+1</f>
        <v>12</v>
      </c>
      <c r="G245">
        <f>INT(nyers_323!G245/2)+1</f>
        <v>33</v>
      </c>
      <c r="H245">
        <f>INT(nyers_323!H245/2)+1</f>
        <v>162</v>
      </c>
      <c r="I245">
        <f>INT(nyers_323!I245/2)+1</f>
        <v>25</v>
      </c>
      <c r="J245">
        <f>INT(nyers_323!J245/2)+1</f>
        <v>52</v>
      </c>
      <c r="K245">
        <f>INT(nyers_323!K245/2)+1</f>
        <v>133</v>
      </c>
      <c r="L245">
        <f>INT(nyers_323!L245/2)+1</f>
        <v>110</v>
      </c>
      <c r="M245">
        <f>INT(nyers_323!M245/2)+1</f>
        <v>158</v>
      </c>
      <c r="N245">
        <f>INT(nyers_323!N245/2)+1</f>
        <v>110</v>
      </c>
      <c r="O245">
        <f>nyers_323!O245</f>
        <v>1354</v>
      </c>
    </row>
    <row r="246" spans="1:15" x14ac:dyDescent="0.35">
      <c r="A246" s="1">
        <f>nyers_323!A246</f>
        <v>0.67222222222222217</v>
      </c>
      <c r="B246">
        <f>INT(nyers_323!B246/2)+1</f>
        <v>137</v>
      </c>
      <c r="C246">
        <f>INT(nyers_323!C246/2)+1</f>
        <v>118</v>
      </c>
      <c r="D246">
        <f>INT(nyers_323!D246/2)+1</f>
        <v>97</v>
      </c>
      <c r="E246">
        <f>INT(nyers_323!E246/2)+1</f>
        <v>14</v>
      </c>
      <c r="F246">
        <f>INT(nyers_323!F246/2)+1</f>
        <v>117</v>
      </c>
      <c r="G246">
        <f>INT(nyers_323!G246/2)+1</f>
        <v>11</v>
      </c>
      <c r="H246">
        <f>INT(nyers_323!H246/2)+1</f>
        <v>51</v>
      </c>
      <c r="I246">
        <f>INT(nyers_323!I246/2)+1</f>
        <v>73</v>
      </c>
      <c r="J246">
        <f>INT(nyers_323!J246/2)+1</f>
        <v>21</v>
      </c>
      <c r="K246">
        <f>INT(nyers_323!K246/2)+1</f>
        <v>16</v>
      </c>
      <c r="L246">
        <f>INT(nyers_323!L246/2)+1</f>
        <v>144</v>
      </c>
      <c r="M246">
        <f>INT(nyers_323!M246/2)+1</f>
        <v>120</v>
      </c>
      <c r="N246">
        <f>INT(nyers_323!N246/2)+1</f>
        <v>79</v>
      </c>
      <c r="O246">
        <f>nyers_323!O246</f>
        <v>1355</v>
      </c>
    </row>
    <row r="247" spans="1:15" x14ac:dyDescent="0.35">
      <c r="A247" s="1">
        <f>nyers_323!A247</f>
        <v>0.67291666666666661</v>
      </c>
      <c r="B247">
        <f>INT(nyers_323!B247/2)+1</f>
        <v>113</v>
      </c>
      <c r="C247">
        <f>INT(nyers_323!C247/2)+1</f>
        <v>155</v>
      </c>
      <c r="D247">
        <f>INT(nyers_323!D247/2)+1</f>
        <v>112</v>
      </c>
      <c r="E247">
        <f>INT(nyers_323!E247/2)+1</f>
        <v>7</v>
      </c>
      <c r="F247">
        <f>INT(nyers_323!F247/2)+1</f>
        <v>78</v>
      </c>
      <c r="G247">
        <f>INT(nyers_323!G247/2)+1</f>
        <v>8</v>
      </c>
      <c r="H247">
        <f>INT(nyers_323!H247/2)+1</f>
        <v>76</v>
      </c>
      <c r="I247">
        <f>INT(nyers_323!I247/2)+1</f>
        <v>69</v>
      </c>
      <c r="J247">
        <f>INT(nyers_323!J247/2)+1</f>
        <v>146</v>
      </c>
      <c r="K247">
        <f>INT(nyers_323!K247/2)+1</f>
        <v>57</v>
      </c>
      <c r="L247">
        <f>INT(nyers_323!L247/2)+1</f>
        <v>98</v>
      </c>
      <c r="M247">
        <f>INT(nyers_323!M247/2)+1</f>
        <v>128</v>
      </c>
      <c r="N247">
        <f>INT(nyers_323!N247/2)+1</f>
        <v>46</v>
      </c>
      <c r="O247">
        <f>nyers_323!O247</f>
        <v>1356</v>
      </c>
    </row>
    <row r="248" spans="1:15" x14ac:dyDescent="0.35">
      <c r="A248" s="1">
        <f>nyers_323!A248</f>
        <v>0.67361111111111116</v>
      </c>
      <c r="B248">
        <f>INT(nyers_323!B248/2)+1</f>
        <v>26</v>
      </c>
      <c r="C248">
        <f>INT(nyers_323!C248/2)+1</f>
        <v>101</v>
      </c>
      <c r="D248">
        <f>INT(nyers_323!D248/2)+1</f>
        <v>23</v>
      </c>
      <c r="E248">
        <f>INT(nyers_323!E248/2)+1</f>
        <v>63</v>
      </c>
      <c r="F248">
        <f>INT(nyers_323!F248/2)+1</f>
        <v>18</v>
      </c>
      <c r="G248">
        <f>INT(nyers_323!G248/2)+1</f>
        <v>42</v>
      </c>
      <c r="H248">
        <f>INT(nyers_323!H248/2)+1</f>
        <v>9</v>
      </c>
      <c r="I248">
        <f>INT(nyers_323!I248/2)+1</f>
        <v>115</v>
      </c>
      <c r="J248">
        <f>INT(nyers_323!J248/2)+1</f>
        <v>87</v>
      </c>
      <c r="K248">
        <f>INT(nyers_323!K248/2)+1</f>
        <v>123</v>
      </c>
      <c r="L248">
        <f>INT(nyers_323!L248/2)+1</f>
        <v>56</v>
      </c>
      <c r="M248">
        <f>INT(nyers_323!M248/2)+1</f>
        <v>96</v>
      </c>
      <c r="N248">
        <f>INT(nyers_323!N248/2)+1</f>
        <v>108</v>
      </c>
      <c r="O248">
        <f>nyers_323!O248</f>
        <v>1357</v>
      </c>
    </row>
    <row r="249" spans="1:15" x14ac:dyDescent="0.35">
      <c r="A249" s="1">
        <f>nyers_323!A249</f>
        <v>0.6743055555555556</v>
      </c>
      <c r="B249">
        <f>INT(nyers_323!B249/2)+1</f>
        <v>4</v>
      </c>
      <c r="C249">
        <f>INT(nyers_323!C249/2)+1</f>
        <v>4</v>
      </c>
      <c r="D249">
        <f>INT(nyers_323!D249/2)+1</f>
        <v>55</v>
      </c>
      <c r="E249">
        <f>INT(nyers_323!E249/2)+1</f>
        <v>160</v>
      </c>
      <c r="F249">
        <f>INT(nyers_323!F249/2)+1</f>
        <v>79</v>
      </c>
      <c r="G249">
        <f>INT(nyers_323!G249/2)+1</f>
        <v>4</v>
      </c>
      <c r="H249">
        <f>INT(nyers_323!H249/2)+1</f>
        <v>40</v>
      </c>
      <c r="I249">
        <f>INT(nyers_323!I249/2)+1</f>
        <v>99</v>
      </c>
      <c r="J249">
        <f>INT(nyers_323!J249/2)+1</f>
        <v>103</v>
      </c>
      <c r="K249">
        <f>INT(nyers_323!K249/2)+1</f>
        <v>157</v>
      </c>
      <c r="L249">
        <f>INT(nyers_323!L249/2)+1</f>
        <v>139</v>
      </c>
      <c r="M249">
        <f>INT(nyers_323!M249/2)+1</f>
        <v>81</v>
      </c>
      <c r="N249">
        <f>INT(nyers_323!N249/2)+1</f>
        <v>133</v>
      </c>
      <c r="O249">
        <f>nyers_323!O249</f>
        <v>1358</v>
      </c>
    </row>
    <row r="250" spans="1:15" x14ac:dyDescent="0.35">
      <c r="A250" s="1">
        <f>nyers_323!A250</f>
        <v>0.67499999999999993</v>
      </c>
      <c r="B250">
        <f>INT(nyers_323!B250/2)+1</f>
        <v>44</v>
      </c>
      <c r="C250">
        <f>INT(nyers_323!C250/2)+1</f>
        <v>52</v>
      </c>
      <c r="D250">
        <f>INT(nyers_323!D250/2)+1</f>
        <v>65</v>
      </c>
      <c r="E250">
        <f>INT(nyers_323!E250/2)+1</f>
        <v>59</v>
      </c>
      <c r="F250">
        <f>INT(nyers_323!F250/2)+1</f>
        <v>25</v>
      </c>
      <c r="G250">
        <f>INT(nyers_323!G250/2)+1</f>
        <v>90</v>
      </c>
      <c r="H250">
        <f>INT(nyers_323!H250/2)+1</f>
        <v>127</v>
      </c>
      <c r="I250">
        <f>INT(nyers_323!I250/2)+1</f>
        <v>137</v>
      </c>
      <c r="J250">
        <f>INT(nyers_323!J250/2)+1</f>
        <v>65</v>
      </c>
      <c r="K250">
        <f>INT(nyers_323!K250/2)+1</f>
        <v>108</v>
      </c>
      <c r="L250">
        <f>INT(nyers_323!L250/2)+1</f>
        <v>114</v>
      </c>
      <c r="M250">
        <f>INT(nyers_323!M250/2)+1</f>
        <v>72</v>
      </c>
      <c r="N250">
        <f>INT(nyers_323!N250/2)+1</f>
        <v>128</v>
      </c>
      <c r="O250">
        <f>nyers_323!O250</f>
        <v>1359</v>
      </c>
    </row>
    <row r="251" spans="1:15" x14ac:dyDescent="0.35">
      <c r="A251" s="1">
        <f>nyers_323!A251</f>
        <v>0.67569444444444438</v>
      </c>
      <c r="B251">
        <f>INT(nyers_323!B251/2)+1</f>
        <v>111</v>
      </c>
      <c r="C251">
        <f>INT(nyers_323!C251/2)+1</f>
        <v>137</v>
      </c>
      <c r="D251">
        <f>INT(nyers_323!D251/2)+1</f>
        <v>94</v>
      </c>
      <c r="E251">
        <f>INT(nyers_323!E251/2)+1</f>
        <v>69</v>
      </c>
      <c r="F251">
        <f>INT(nyers_323!F251/2)+1</f>
        <v>66</v>
      </c>
      <c r="G251">
        <f>INT(nyers_323!G251/2)+1</f>
        <v>71</v>
      </c>
      <c r="H251">
        <f>INT(nyers_323!H251/2)+1</f>
        <v>149</v>
      </c>
      <c r="I251">
        <f>INT(nyers_323!I251/2)+1</f>
        <v>78</v>
      </c>
      <c r="J251">
        <f>INT(nyers_323!J251/2)+1</f>
        <v>113</v>
      </c>
      <c r="K251">
        <f>INT(nyers_323!K251/2)+1</f>
        <v>126</v>
      </c>
      <c r="L251">
        <f>INT(nyers_323!L251/2)+1</f>
        <v>115</v>
      </c>
      <c r="M251">
        <f>INT(nyers_323!M251/2)+1</f>
        <v>102</v>
      </c>
      <c r="N251">
        <f>INT(nyers_323!N251/2)+1</f>
        <v>73</v>
      </c>
      <c r="O251">
        <f>nyers_323!O251</f>
        <v>1360</v>
      </c>
    </row>
    <row r="252" spans="1:15" x14ac:dyDescent="0.35">
      <c r="A252" s="1">
        <f>nyers_323!A252</f>
        <v>0.67638888888888893</v>
      </c>
      <c r="B252">
        <f>INT(nyers_323!B252/2)+1</f>
        <v>50</v>
      </c>
      <c r="C252">
        <f>INT(nyers_323!C252/2)+1</f>
        <v>162</v>
      </c>
      <c r="D252">
        <f>INT(nyers_323!D252/2)+1</f>
        <v>88</v>
      </c>
      <c r="E252">
        <f>INT(nyers_323!E252/2)+1</f>
        <v>137</v>
      </c>
      <c r="F252">
        <f>INT(nyers_323!F252/2)+1</f>
        <v>87</v>
      </c>
      <c r="G252">
        <f>INT(nyers_323!G252/2)+1</f>
        <v>38</v>
      </c>
      <c r="H252">
        <f>INT(nyers_323!H252/2)+1</f>
        <v>20</v>
      </c>
      <c r="I252">
        <f>INT(nyers_323!I252/2)+1</f>
        <v>40</v>
      </c>
      <c r="J252">
        <f>INT(nyers_323!J252/2)+1</f>
        <v>7</v>
      </c>
      <c r="K252">
        <f>INT(nyers_323!K252/2)+1</f>
        <v>150</v>
      </c>
      <c r="L252">
        <f>INT(nyers_323!L252/2)+1</f>
        <v>73</v>
      </c>
      <c r="M252">
        <f>INT(nyers_323!M252/2)+1</f>
        <v>33</v>
      </c>
      <c r="N252">
        <f>INT(nyers_323!N252/2)+1</f>
        <v>109</v>
      </c>
      <c r="O252">
        <f>nyers_323!O252</f>
        <v>1361</v>
      </c>
    </row>
    <row r="253" spans="1:15" x14ac:dyDescent="0.35">
      <c r="A253" s="1">
        <f>nyers_323!A253</f>
        <v>0.67708333333333337</v>
      </c>
      <c r="B253">
        <f>INT(nyers_323!B253/2)+1</f>
        <v>76</v>
      </c>
      <c r="C253">
        <f>INT(nyers_323!C253/2)+1</f>
        <v>82</v>
      </c>
      <c r="D253">
        <f>INT(nyers_323!D253/2)+1</f>
        <v>148</v>
      </c>
      <c r="E253">
        <f>INT(nyers_323!E253/2)+1</f>
        <v>101</v>
      </c>
      <c r="F253">
        <f>INT(nyers_323!F253/2)+1</f>
        <v>19</v>
      </c>
      <c r="G253">
        <f>INT(nyers_323!G253/2)+1</f>
        <v>127</v>
      </c>
      <c r="H253">
        <f>INT(nyers_323!H253/2)+1</f>
        <v>124</v>
      </c>
      <c r="I253">
        <f>INT(nyers_323!I253/2)+1</f>
        <v>32</v>
      </c>
      <c r="J253">
        <f>INT(nyers_323!J253/2)+1</f>
        <v>29</v>
      </c>
      <c r="K253">
        <f>INT(nyers_323!K253/2)+1</f>
        <v>65</v>
      </c>
      <c r="L253">
        <f>INT(nyers_323!L253/2)+1</f>
        <v>9</v>
      </c>
      <c r="M253">
        <f>INT(nyers_323!M253/2)+1</f>
        <v>152</v>
      </c>
      <c r="N253">
        <f>INT(nyers_323!N253/2)+1</f>
        <v>109</v>
      </c>
      <c r="O253">
        <f>nyers_323!O253</f>
        <v>1362</v>
      </c>
    </row>
    <row r="254" spans="1:15" x14ac:dyDescent="0.35">
      <c r="A254" s="1">
        <f>nyers_323!A254</f>
        <v>0.6777777777777777</v>
      </c>
      <c r="B254">
        <f>INT(nyers_323!B254/2)+1</f>
        <v>49</v>
      </c>
      <c r="C254">
        <f>INT(nyers_323!C254/2)+1</f>
        <v>160</v>
      </c>
      <c r="D254">
        <f>INT(nyers_323!D254/2)+1</f>
        <v>114</v>
      </c>
      <c r="E254">
        <f>INT(nyers_323!E254/2)+1</f>
        <v>156</v>
      </c>
      <c r="F254">
        <f>INT(nyers_323!F254/2)+1</f>
        <v>61</v>
      </c>
      <c r="G254">
        <f>INT(nyers_323!G254/2)+1</f>
        <v>140</v>
      </c>
      <c r="H254">
        <f>INT(nyers_323!H254/2)+1</f>
        <v>19</v>
      </c>
      <c r="I254">
        <f>INT(nyers_323!I254/2)+1</f>
        <v>24</v>
      </c>
      <c r="J254">
        <f>INT(nyers_323!J254/2)+1</f>
        <v>110</v>
      </c>
      <c r="K254">
        <f>INT(nyers_323!K254/2)+1</f>
        <v>109</v>
      </c>
      <c r="L254">
        <f>INT(nyers_323!L254/2)+1</f>
        <v>86</v>
      </c>
      <c r="M254">
        <f>INT(nyers_323!M254/2)+1</f>
        <v>48</v>
      </c>
      <c r="N254">
        <f>INT(nyers_323!N254/2)+1</f>
        <v>94</v>
      </c>
      <c r="O254">
        <f>nyers_323!O254</f>
        <v>1363</v>
      </c>
    </row>
    <row r="255" spans="1:15" x14ac:dyDescent="0.35">
      <c r="A255" s="1">
        <f>nyers_323!A255</f>
        <v>0.67847222222222225</v>
      </c>
      <c r="B255">
        <f>INT(nyers_323!B255/2)+1</f>
        <v>84</v>
      </c>
      <c r="C255">
        <f>INT(nyers_323!C255/2)+1</f>
        <v>78</v>
      </c>
      <c r="D255">
        <f>INT(nyers_323!D255/2)+1</f>
        <v>82</v>
      </c>
      <c r="E255">
        <f>INT(nyers_323!E255/2)+1</f>
        <v>122</v>
      </c>
      <c r="F255">
        <f>INT(nyers_323!F255/2)+1</f>
        <v>36</v>
      </c>
      <c r="G255">
        <f>INT(nyers_323!G255/2)+1</f>
        <v>62</v>
      </c>
      <c r="H255">
        <f>INT(nyers_323!H255/2)+1</f>
        <v>15</v>
      </c>
      <c r="I255">
        <f>INT(nyers_323!I255/2)+1</f>
        <v>9</v>
      </c>
      <c r="J255">
        <f>INT(nyers_323!J255/2)+1</f>
        <v>138</v>
      </c>
      <c r="K255">
        <f>INT(nyers_323!K255/2)+1</f>
        <v>125</v>
      </c>
      <c r="L255">
        <f>INT(nyers_323!L255/2)+1</f>
        <v>24</v>
      </c>
      <c r="M255">
        <f>INT(nyers_323!M255/2)+1</f>
        <v>97</v>
      </c>
      <c r="N255">
        <f>INT(nyers_323!N255/2)+1</f>
        <v>84</v>
      </c>
      <c r="O255">
        <f>nyers_323!O255</f>
        <v>1364</v>
      </c>
    </row>
    <row r="256" spans="1:15" x14ac:dyDescent="0.35">
      <c r="A256" s="1">
        <f>nyers_323!A256</f>
        <v>0.6791666666666667</v>
      </c>
      <c r="B256">
        <f>INT(nyers_323!B256/2)+1</f>
        <v>117</v>
      </c>
      <c r="C256">
        <f>INT(nyers_323!C256/2)+1</f>
        <v>56</v>
      </c>
      <c r="D256">
        <f>INT(nyers_323!D256/2)+1</f>
        <v>101</v>
      </c>
      <c r="E256">
        <f>INT(nyers_323!E256/2)+1</f>
        <v>75</v>
      </c>
      <c r="F256">
        <f>INT(nyers_323!F256/2)+1</f>
        <v>10</v>
      </c>
      <c r="G256">
        <f>INT(nyers_323!G256/2)+1</f>
        <v>17</v>
      </c>
      <c r="H256">
        <f>INT(nyers_323!H256/2)+1</f>
        <v>157</v>
      </c>
      <c r="I256">
        <f>INT(nyers_323!I256/2)+1</f>
        <v>41</v>
      </c>
      <c r="J256">
        <f>INT(nyers_323!J256/2)+1</f>
        <v>18</v>
      </c>
      <c r="K256">
        <f>INT(nyers_323!K256/2)+1</f>
        <v>71</v>
      </c>
      <c r="L256">
        <f>INT(nyers_323!L256/2)+1</f>
        <v>89</v>
      </c>
      <c r="M256">
        <f>INT(nyers_323!M256/2)+1</f>
        <v>17</v>
      </c>
      <c r="N256">
        <f>INT(nyers_323!N256/2)+1</f>
        <v>90</v>
      </c>
      <c r="O256">
        <f>nyers_323!O256</f>
        <v>1365</v>
      </c>
    </row>
    <row r="257" spans="1:15" x14ac:dyDescent="0.35">
      <c r="A257" s="1">
        <f>nyers_323!A257</f>
        <v>0.67986111111111114</v>
      </c>
      <c r="B257">
        <f>INT(nyers_323!B257/2)+1</f>
        <v>156</v>
      </c>
      <c r="C257">
        <f>INT(nyers_323!C257/2)+1</f>
        <v>92</v>
      </c>
      <c r="D257">
        <f>INT(nyers_323!D257/2)+1</f>
        <v>2</v>
      </c>
      <c r="E257">
        <f>INT(nyers_323!E257/2)+1</f>
        <v>46</v>
      </c>
      <c r="F257">
        <f>INT(nyers_323!F257/2)+1</f>
        <v>136</v>
      </c>
      <c r="G257">
        <f>INT(nyers_323!G257/2)+1</f>
        <v>71</v>
      </c>
      <c r="H257">
        <f>INT(nyers_323!H257/2)+1</f>
        <v>159</v>
      </c>
      <c r="I257">
        <f>INT(nyers_323!I257/2)+1</f>
        <v>74</v>
      </c>
      <c r="J257">
        <f>INT(nyers_323!J257/2)+1</f>
        <v>160</v>
      </c>
      <c r="K257">
        <f>INT(nyers_323!K257/2)+1</f>
        <v>118</v>
      </c>
      <c r="L257">
        <f>INT(nyers_323!L257/2)+1</f>
        <v>79</v>
      </c>
      <c r="M257">
        <f>INT(nyers_323!M257/2)+1</f>
        <v>161</v>
      </c>
      <c r="N257">
        <f>INT(nyers_323!N257/2)+1</f>
        <v>144</v>
      </c>
      <c r="O257">
        <f>nyers_323!O257</f>
        <v>1366</v>
      </c>
    </row>
    <row r="258" spans="1:15" x14ac:dyDescent="0.35">
      <c r="A258" s="1">
        <f>nyers_323!A258</f>
        <v>0.68055555555555547</v>
      </c>
      <c r="B258">
        <f>INT(nyers_323!B258/2)+1</f>
        <v>88</v>
      </c>
      <c r="C258">
        <f>INT(nyers_323!C258/2)+1</f>
        <v>157</v>
      </c>
      <c r="D258">
        <f>INT(nyers_323!D258/2)+1</f>
        <v>138</v>
      </c>
      <c r="E258">
        <f>INT(nyers_323!E258/2)+1</f>
        <v>100</v>
      </c>
      <c r="F258">
        <f>INT(nyers_323!F258/2)+1</f>
        <v>133</v>
      </c>
      <c r="G258">
        <f>INT(nyers_323!G258/2)+1</f>
        <v>34</v>
      </c>
      <c r="H258">
        <f>INT(nyers_323!H258/2)+1</f>
        <v>159</v>
      </c>
      <c r="I258">
        <f>INT(nyers_323!I258/2)+1</f>
        <v>59</v>
      </c>
      <c r="J258">
        <f>INT(nyers_323!J258/2)+1</f>
        <v>84</v>
      </c>
      <c r="K258">
        <f>INT(nyers_323!K258/2)+1</f>
        <v>135</v>
      </c>
      <c r="L258">
        <f>INT(nyers_323!L258/2)+1</f>
        <v>26</v>
      </c>
      <c r="M258">
        <f>INT(nyers_323!M258/2)+1</f>
        <v>148</v>
      </c>
      <c r="N258">
        <f>INT(nyers_323!N258/2)+1</f>
        <v>95</v>
      </c>
      <c r="O258">
        <f>nyers_323!O258</f>
        <v>1367</v>
      </c>
    </row>
    <row r="259" spans="1:15" x14ac:dyDescent="0.35">
      <c r="A259" s="1">
        <f>nyers_323!A259</f>
        <v>0.68125000000000002</v>
      </c>
      <c r="B259">
        <f>INT(nyers_323!B259/2)+1</f>
        <v>134</v>
      </c>
      <c r="C259">
        <f>INT(nyers_323!C259/2)+1</f>
        <v>125</v>
      </c>
      <c r="D259">
        <f>INT(nyers_323!D259/2)+1</f>
        <v>33</v>
      </c>
      <c r="E259">
        <f>INT(nyers_323!E259/2)+1</f>
        <v>146</v>
      </c>
      <c r="F259">
        <f>INT(nyers_323!F259/2)+1</f>
        <v>114</v>
      </c>
      <c r="G259">
        <f>INT(nyers_323!G259/2)+1</f>
        <v>114</v>
      </c>
      <c r="H259">
        <f>INT(nyers_323!H259/2)+1</f>
        <v>53</v>
      </c>
      <c r="I259">
        <f>INT(nyers_323!I259/2)+1</f>
        <v>114</v>
      </c>
      <c r="J259">
        <f>INT(nyers_323!J259/2)+1</f>
        <v>129</v>
      </c>
      <c r="K259">
        <f>INT(nyers_323!K259/2)+1</f>
        <v>147</v>
      </c>
      <c r="L259">
        <f>INT(nyers_323!L259/2)+1</f>
        <v>137</v>
      </c>
      <c r="M259">
        <f>INT(nyers_323!M259/2)+1</f>
        <v>53</v>
      </c>
      <c r="N259">
        <f>INT(nyers_323!N259/2)+1</f>
        <v>96</v>
      </c>
      <c r="O259">
        <f>nyers_323!O259</f>
        <v>1368</v>
      </c>
    </row>
    <row r="260" spans="1:15" x14ac:dyDescent="0.35">
      <c r="A260" s="1">
        <f>nyers_323!A260</f>
        <v>0.68194444444444446</v>
      </c>
      <c r="B260">
        <f>INT(nyers_323!B260/2)+1</f>
        <v>13</v>
      </c>
      <c r="C260">
        <f>INT(nyers_323!C260/2)+1</f>
        <v>23</v>
      </c>
      <c r="D260">
        <f>INT(nyers_323!D260/2)+1</f>
        <v>51</v>
      </c>
      <c r="E260">
        <f>INT(nyers_323!E260/2)+1</f>
        <v>109</v>
      </c>
      <c r="F260">
        <f>INT(nyers_323!F260/2)+1</f>
        <v>22</v>
      </c>
      <c r="G260">
        <f>INT(nyers_323!G260/2)+1</f>
        <v>75</v>
      </c>
      <c r="H260">
        <f>INT(nyers_323!H260/2)+1</f>
        <v>126</v>
      </c>
      <c r="I260">
        <f>INT(nyers_323!I260/2)+1</f>
        <v>65</v>
      </c>
      <c r="J260">
        <f>INT(nyers_323!J260/2)+1</f>
        <v>22</v>
      </c>
      <c r="K260">
        <f>INT(nyers_323!K260/2)+1</f>
        <v>23</v>
      </c>
      <c r="L260">
        <f>INT(nyers_323!L260/2)+1</f>
        <v>134</v>
      </c>
      <c r="M260">
        <f>INT(nyers_323!M260/2)+1</f>
        <v>146</v>
      </c>
      <c r="N260">
        <f>INT(nyers_323!N260/2)+1</f>
        <v>148</v>
      </c>
      <c r="O260">
        <f>nyers_323!O260</f>
        <v>1369</v>
      </c>
    </row>
    <row r="261" spans="1:15" x14ac:dyDescent="0.35">
      <c r="A261" s="1">
        <f>nyers_323!A261</f>
        <v>0.68263888888888891</v>
      </c>
      <c r="B261">
        <f>INT(nyers_323!B261/2)+1</f>
        <v>112</v>
      </c>
      <c r="C261">
        <f>INT(nyers_323!C261/2)+1</f>
        <v>92</v>
      </c>
      <c r="D261">
        <f>INT(nyers_323!D261/2)+1</f>
        <v>54</v>
      </c>
      <c r="E261">
        <f>INT(nyers_323!E261/2)+1</f>
        <v>26</v>
      </c>
      <c r="F261">
        <f>INT(nyers_323!F261/2)+1</f>
        <v>126</v>
      </c>
      <c r="G261">
        <f>INT(nyers_323!G261/2)+1</f>
        <v>24</v>
      </c>
      <c r="H261">
        <f>INT(nyers_323!H261/2)+1</f>
        <v>26</v>
      </c>
      <c r="I261">
        <f>INT(nyers_323!I261/2)+1</f>
        <v>88</v>
      </c>
      <c r="J261">
        <f>INT(nyers_323!J261/2)+1</f>
        <v>114</v>
      </c>
      <c r="K261">
        <f>INT(nyers_323!K261/2)+1</f>
        <v>16</v>
      </c>
      <c r="L261">
        <f>INT(nyers_323!L261/2)+1</f>
        <v>79</v>
      </c>
      <c r="M261">
        <f>INT(nyers_323!M261/2)+1</f>
        <v>55</v>
      </c>
      <c r="N261">
        <f>INT(nyers_323!N261/2)+1</f>
        <v>57</v>
      </c>
      <c r="O261">
        <f>nyers_323!O261</f>
        <v>1370</v>
      </c>
    </row>
    <row r="262" spans="1:15" x14ac:dyDescent="0.35">
      <c r="A262" s="1">
        <f>nyers_323!A262</f>
        <v>0.68333333333333324</v>
      </c>
      <c r="B262">
        <f>INT(nyers_323!B262/2)+1</f>
        <v>64</v>
      </c>
      <c r="C262">
        <f>INT(nyers_323!C262/2)+1</f>
        <v>64</v>
      </c>
      <c r="D262">
        <f>INT(nyers_323!D262/2)+1</f>
        <v>113</v>
      </c>
      <c r="E262">
        <f>INT(nyers_323!E262/2)+1</f>
        <v>131</v>
      </c>
      <c r="F262">
        <f>INT(nyers_323!F262/2)+1</f>
        <v>96</v>
      </c>
      <c r="G262">
        <f>INT(nyers_323!G262/2)+1</f>
        <v>104</v>
      </c>
      <c r="H262">
        <f>INT(nyers_323!H262/2)+1</f>
        <v>150</v>
      </c>
      <c r="I262">
        <f>INT(nyers_323!I262/2)+1</f>
        <v>112</v>
      </c>
      <c r="J262">
        <f>INT(nyers_323!J262/2)+1</f>
        <v>104</v>
      </c>
      <c r="K262">
        <f>INT(nyers_323!K262/2)+1</f>
        <v>47</v>
      </c>
      <c r="L262">
        <f>INT(nyers_323!L262/2)+1</f>
        <v>99</v>
      </c>
      <c r="M262">
        <f>INT(nyers_323!M262/2)+1</f>
        <v>63</v>
      </c>
      <c r="N262">
        <f>INT(nyers_323!N262/2)+1</f>
        <v>142</v>
      </c>
      <c r="O262">
        <f>nyers_323!O262</f>
        <v>1371</v>
      </c>
    </row>
    <row r="263" spans="1:15" x14ac:dyDescent="0.35">
      <c r="A263" s="1">
        <f>nyers_323!A263</f>
        <v>0.68402777777777779</v>
      </c>
      <c r="B263">
        <f>INT(nyers_323!B263/2)+1</f>
        <v>137</v>
      </c>
      <c r="C263">
        <f>INT(nyers_323!C263/2)+1</f>
        <v>158</v>
      </c>
      <c r="D263">
        <f>INT(nyers_323!D263/2)+1</f>
        <v>140</v>
      </c>
      <c r="E263">
        <f>INT(nyers_323!E263/2)+1</f>
        <v>111</v>
      </c>
      <c r="F263">
        <f>INT(nyers_323!F263/2)+1</f>
        <v>45</v>
      </c>
      <c r="G263">
        <f>INT(nyers_323!G263/2)+1</f>
        <v>51</v>
      </c>
      <c r="H263">
        <f>INT(nyers_323!H263/2)+1</f>
        <v>147</v>
      </c>
      <c r="I263">
        <f>INT(nyers_323!I263/2)+1</f>
        <v>55</v>
      </c>
      <c r="J263">
        <f>INT(nyers_323!J263/2)+1</f>
        <v>135</v>
      </c>
      <c r="K263">
        <f>INT(nyers_323!K263/2)+1</f>
        <v>48</v>
      </c>
      <c r="L263">
        <f>INT(nyers_323!L263/2)+1</f>
        <v>153</v>
      </c>
      <c r="M263">
        <f>INT(nyers_323!M263/2)+1</f>
        <v>115</v>
      </c>
      <c r="N263">
        <f>INT(nyers_323!N263/2)+1</f>
        <v>126</v>
      </c>
      <c r="O263">
        <f>nyers_323!O263</f>
        <v>1372</v>
      </c>
    </row>
    <row r="264" spans="1:15" x14ac:dyDescent="0.35">
      <c r="A264" s="1">
        <f>nyers_323!A264</f>
        <v>0.68472222222222223</v>
      </c>
      <c r="B264">
        <f>INT(nyers_323!B264/2)+1</f>
        <v>35</v>
      </c>
      <c r="C264">
        <f>INT(nyers_323!C264/2)+1</f>
        <v>43</v>
      </c>
      <c r="D264">
        <f>INT(nyers_323!D264/2)+1</f>
        <v>157</v>
      </c>
      <c r="E264">
        <f>INT(nyers_323!E264/2)+1</f>
        <v>124</v>
      </c>
      <c r="F264">
        <f>INT(nyers_323!F264/2)+1</f>
        <v>103</v>
      </c>
      <c r="G264">
        <f>INT(nyers_323!G264/2)+1</f>
        <v>40</v>
      </c>
      <c r="H264">
        <f>INT(nyers_323!H264/2)+1</f>
        <v>94</v>
      </c>
      <c r="I264">
        <f>INT(nyers_323!I264/2)+1</f>
        <v>145</v>
      </c>
      <c r="J264">
        <f>INT(nyers_323!J264/2)+1</f>
        <v>48</v>
      </c>
      <c r="K264">
        <f>INT(nyers_323!K264/2)+1</f>
        <v>110</v>
      </c>
      <c r="L264">
        <f>INT(nyers_323!L264/2)+1</f>
        <v>146</v>
      </c>
      <c r="M264">
        <f>INT(nyers_323!M264/2)+1</f>
        <v>160</v>
      </c>
      <c r="N264">
        <f>INT(nyers_323!N264/2)+1</f>
        <v>101</v>
      </c>
      <c r="O264">
        <f>nyers_323!O264</f>
        <v>1373</v>
      </c>
    </row>
    <row r="265" spans="1:15" x14ac:dyDescent="0.35">
      <c r="A265" s="1">
        <f>nyers_323!A265</f>
        <v>0.68541666666666667</v>
      </c>
      <c r="B265">
        <f>INT(nyers_323!B265/2)+1</f>
        <v>16</v>
      </c>
      <c r="C265">
        <f>INT(nyers_323!C265/2)+1</f>
        <v>46</v>
      </c>
      <c r="D265">
        <f>INT(nyers_323!D265/2)+1</f>
        <v>140</v>
      </c>
      <c r="E265">
        <f>INT(nyers_323!E265/2)+1</f>
        <v>140</v>
      </c>
      <c r="F265">
        <f>INT(nyers_323!F265/2)+1</f>
        <v>129</v>
      </c>
      <c r="G265">
        <f>INT(nyers_323!G265/2)+1</f>
        <v>61</v>
      </c>
      <c r="H265">
        <f>INT(nyers_323!H265/2)+1</f>
        <v>85</v>
      </c>
      <c r="I265">
        <f>INT(nyers_323!I265/2)+1</f>
        <v>35</v>
      </c>
      <c r="J265">
        <f>INT(nyers_323!J265/2)+1</f>
        <v>44</v>
      </c>
      <c r="K265">
        <f>INT(nyers_323!K265/2)+1</f>
        <v>153</v>
      </c>
      <c r="L265">
        <f>INT(nyers_323!L265/2)+1</f>
        <v>94</v>
      </c>
      <c r="M265">
        <f>INT(nyers_323!M265/2)+1</f>
        <v>31</v>
      </c>
      <c r="N265">
        <f>INT(nyers_323!N265/2)+1</f>
        <v>153</v>
      </c>
      <c r="O265">
        <f>nyers_323!O265</f>
        <v>1374</v>
      </c>
    </row>
    <row r="266" spans="1:15" x14ac:dyDescent="0.35">
      <c r="A266" s="1">
        <f>nyers_323!A266</f>
        <v>0.68611111111111101</v>
      </c>
      <c r="B266">
        <f>INT(nyers_323!B266/2)+1</f>
        <v>33</v>
      </c>
      <c r="C266">
        <f>INT(nyers_323!C266/2)+1</f>
        <v>96</v>
      </c>
      <c r="D266">
        <f>INT(nyers_323!D266/2)+1</f>
        <v>53</v>
      </c>
      <c r="E266">
        <f>INT(nyers_323!E266/2)+1</f>
        <v>100</v>
      </c>
      <c r="F266">
        <f>INT(nyers_323!F266/2)+1</f>
        <v>12</v>
      </c>
      <c r="G266">
        <f>INT(nyers_323!G266/2)+1</f>
        <v>62</v>
      </c>
      <c r="H266">
        <f>INT(nyers_323!H266/2)+1</f>
        <v>48</v>
      </c>
      <c r="I266">
        <f>INT(nyers_323!I266/2)+1</f>
        <v>109</v>
      </c>
      <c r="J266">
        <f>INT(nyers_323!J266/2)+1</f>
        <v>108</v>
      </c>
      <c r="K266">
        <f>INT(nyers_323!K266/2)+1</f>
        <v>9</v>
      </c>
      <c r="L266">
        <f>INT(nyers_323!L266/2)+1</f>
        <v>60</v>
      </c>
      <c r="M266">
        <f>INT(nyers_323!M266/2)+1</f>
        <v>131</v>
      </c>
      <c r="N266">
        <f>INT(nyers_323!N266/2)+1</f>
        <v>93</v>
      </c>
      <c r="O266">
        <f>nyers_323!O266</f>
        <v>1375</v>
      </c>
    </row>
    <row r="267" spans="1:15" x14ac:dyDescent="0.35">
      <c r="A267" s="1">
        <f>nyers_323!A267</f>
        <v>0.68680555555555556</v>
      </c>
      <c r="B267">
        <f>INT(nyers_323!B267/2)+1</f>
        <v>162</v>
      </c>
      <c r="C267">
        <f>INT(nyers_323!C267/2)+1</f>
        <v>117</v>
      </c>
      <c r="D267">
        <f>INT(nyers_323!D267/2)+1</f>
        <v>56</v>
      </c>
      <c r="E267">
        <f>INT(nyers_323!E267/2)+1</f>
        <v>146</v>
      </c>
      <c r="F267">
        <f>INT(nyers_323!F267/2)+1</f>
        <v>153</v>
      </c>
      <c r="G267">
        <f>INT(nyers_323!G267/2)+1</f>
        <v>105</v>
      </c>
      <c r="H267">
        <f>INT(nyers_323!H267/2)+1</f>
        <v>97</v>
      </c>
      <c r="I267">
        <f>INT(nyers_323!I267/2)+1</f>
        <v>70</v>
      </c>
      <c r="J267">
        <f>INT(nyers_323!J267/2)+1</f>
        <v>147</v>
      </c>
      <c r="K267">
        <f>INT(nyers_323!K267/2)+1</f>
        <v>7</v>
      </c>
      <c r="L267">
        <f>INT(nyers_323!L267/2)+1</f>
        <v>140</v>
      </c>
      <c r="M267">
        <f>INT(nyers_323!M267/2)+1</f>
        <v>35</v>
      </c>
      <c r="N267">
        <f>INT(nyers_323!N267/2)+1</f>
        <v>152</v>
      </c>
      <c r="O267">
        <f>nyers_323!O267</f>
        <v>1376</v>
      </c>
    </row>
    <row r="268" spans="1:15" x14ac:dyDescent="0.35">
      <c r="A268" s="1">
        <f>nyers_323!A268</f>
        <v>0.6875</v>
      </c>
      <c r="B268">
        <f>INT(nyers_323!B268/2)+1</f>
        <v>63</v>
      </c>
      <c r="C268">
        <f>INT(nyers_323!C268/2)+1</f>
        <v>99</v>
      </c>
      <c r="D268">
        <f>INT(nyers_323!D268/2)+1</f>
        <v>58</v>
      </c>
      <c r="E268">
        <f>INT(nyers_323!E268/2)+1</f>
        <v>23</v>
      </c>
      <c r="F268">
        <f>INT(nyers_323!F268/2)+1</f>
        <v>122</v>
      </c>
      <c r="G268">
        <f>INT(nyers_323!G268/2)+1</f>
        <v>86</v>
      </c>
      <c r="H268">
        <f>INT(nyers_323!H268/2)+1</f>
        <v>14</v>
      </c>
      <c r="I268">
        <f>INT(nyers_323!I268/2)+1</f>
        <v>158</v>
      </c>
      <c r="J268">
        <f>INT(nyers_323!J268/2)+1</f>
        <v>6</v>
      </c>
      <c r="K268">
        <f>INT(nyers_323!K268/2)+1</f>
        <v>14</v>
      </c>
      <c r="L268">
        <f>INT(nyers_323!L268/2)+1</f>
        <v>59</v>
      </c>
      <c r="M268">
        <f>INT(nyers_323!M268/2)+1</f>
        <v>145</v>
      </c>
      <c r="N268">
        <f>INT(nyers_323!N268/2)+1</f>
        <v>118</v>
      </c>
      <c r="O268">
        <f>nyers_323!O268</f>
        <v>1377</v>
      </c>
    </row>
    <row r="269" spans="1:15" x14ac:dyDescent="0.35">
      <c r="A269" s="1">
        <f>nyers_323!A269</f>
        <v>0.68819444444444444</v>
      </c>
      <c r="B269">
        <f>INT(nyers_323!B269/2)+1</f>
        <v>100</v>
      </c>
      <c r="C269">
        <f>INT(nyers_323!C269/2)+1</f>
        <v>40</v>
      </c>
      <c r="D269">
        <f>INT(nyers_323!D269/2)+1</f>
        <v>6</v>
      </c>
      <c r="E269">
        <f>INT(nyers_323!E269/2)+1</f>
        <v>44</v>
      </c>
      <c r="F269">
        <f>INT(nyers_323!F269/2)+1</f>
        <v>94</v>
      </c>
      <c r="G269">
        <f>INT(nyers_323!G269/2)+1</f>
        <v>155</v>
      </c>
      <c r="H269">
        <f>INT(nyers_323!H269/2)+1</f>
        <v>39</v>
      </c>
      <c r="I269">
        <f>INT(nyers_323!I269/2)+1</f>
        <v>62</v>
      </c>
      <c r="J269">
        <f>INT(nyers_323!J269/2)+1</f>
        <v>131</v>
      </c>
      <c r="K269">
        <f>INT(nyers_323!K269/2)+1</f>
        <v>38</v>
      </c>
      <c r="L269">
        <f>INT(nyers_323!L269/2)+1</f>
        <v>133</v>
      </c>
      <c r="M269">
        <f>INT(nyers_323!M269/2)+1</f>
        <v>62</v>
      </c>
      <c r="N269">
        <f>INT(nyers_323!N269/2)+1</f>
        <v>26</v>
      </c>
      <c r="O269">
        <f>nyers_323!O269</f>
        <v>1378</v>
      </c>
    </row>
    <row r="270" spans="1:15" x14ac:dyDescent="0.35">
      <c r="A270" s="1">
        <f>nyers_323!A270</f>
        <v>0.68888888888888899</v>
      </c>
      <c r="B270">
        <f>INT(nyers_323!B270/2)+1</f>
        <v>5</v>
      </c>
      <c r="C270">
        <f>INT(nyers_323!C270/2)+1</f>
        <v>116</v>
      </c>
      <c r="D270">
        <f>INT(nyers_323!D270/2)+1</f>
        <v>46</v>
      </c>
      <c r="E270">
        <f>INT(nyers_323!E270/2)+1</f>
        <v>54</v>
      </c>
      <c r="F270">
        <f>INT(nyers_323!F270/2)+1</f>
        <v>89</v>
      </c>
      <c r="G270">
        <f>INT(nyers_323!G270/2)+1</f>
        <v>37</v>
      </c>
      <c r="H270">
        <f>INT(nyers_323!H270/2)+1</f>
        <v>132</v>
      </c>
      <c r="I270">
        <f>INT(nyers_323!I270/2)+1</f>
        <v>159</v>
      </c>
      <c r="J270">
        <f>INT(nyers_323!J270/2)+1</f>
        <v>49</v>
      </c>
      <c r="K270">
        <f>INT(nyers_323!K270/2)+1</f>
        <v>37</v>
      </c>
      <c r="L270">
        <f>INT(nyers_323!L270/2)+1</f>
        <v>147</v>
      </c>
      <c r="M270">
        <f>INT(nyers_323!M270/2)+1</f>
        <v>147</v>
      </c>
      <c r="N270">
        <f>INT(nyers_323!N270/2)+1</f>
        <v>156</v>
      </c>
      <c r="O270">
        <f>nyers_323!O270</f>
        <v>1379</v>
      </c>
    </row>
    <row r="271" spans="1:15" x14ac:dyDescent="0.35">
      <c r="A271" s="1">
        <f>nyers_323!A271</f>
        <v>0.68958333333333333</v>
      </c>
      <c r="B271">
        <f>INT(nyers_323!B271/2)+1</f>
        <v>158</v>
      </c>
      <c r="C271">
        <f>INT(nyers_323!C271/2)+1</f>
        <v>127</v>
      </c>
      <c r="D271">
        <f>INT(nyers_323!D271/2)+1</f>
        <v>66</v>
      </c>
      <c r="E271">
        <f>INT(nyers_323!E271/2)+1</f>
        <v>85</v>
      </c>
      <c r="F271">
        <f>INT(nyers_323!F271/2)+1</f>
        <v>60</v>
      </c>
      <c r="G271">
        <f>INT(nyers_323!G271/2)+1</f>
        <v>52</v>
      </c>
      <c r="H271">
        <f>INT(nyers_323!H271/2)+1</f>
        <v>156</v>
      </c>
      <c r="I271">
        <f>INT(nyers_323!I271/2)+1</f>
        <v>52</v>
      </c>
      <c r="J271">
        <f>INT(nyers_323!J271/2)+1</f>
        <v>40</v>
      </c>
      <c r="K271">
        <f>INT(nyers_323!K271/2)+1</f>
        <v>115</v>
      </c>
      <c r="L271">
        <f>INT(nyers_323!L271/2)+1</f>
        <v>89</v>
      </c>
      <c r="M271">
        <f>INT(nyers_323!M271/2)+1</f>
        <v>124</v>
      </c>
      <c r="N271">
        <f>INT(nyers_323!N271/2)+1</f>
        <v>132</v>
      </c>
      <c r="O271">
        <f>nyers_323!O271</f>
        <v>1380</v>
      </c>
    </row>
    <row r="272" spans="1:15" x14ac:dyDescent="0.35">
      <c r="A272" s="1">
        <f>nyers_323!A272</f>
        <v>0.69027777777777777</v>
      </c>
      <c r="B272">
        <f>INT(nyers_323!B272/2)+1</f>
        <v>15</v>
      </c>
      <c r="C272">
        <f>INT(nyers_323!C272/2)+1</f>
        <v>64</v>
      </c>
      <c r="D272">
        <f>INT(nyers_323!D272/2)+1</f>
        <v>11</v>
      </c>
      <c r="E272">
        <f>INT(nyers_323!E272/2)+1</f>
        <v>79</v>
      </c>
      <c r="F272">
        <f>INT(nyers_323!F272/2)+1</f>
        <v>159</v>
      </c>
      <c r="G272">
        <f>INT(nyers_323!G272/2)+1</f>
        <v>28</v>
      </c>
      <c r="H272">
        <f>INT(nyers_323!H272/2)+1</f>
        <v>13</v>
      </c>
      <c r="I272">
        <f>INT(nyers_323!I272/2)+1</f>
        <v>18</v>
      </c>
      <c r="J272">
        <f>INT(nyers_323!J272/2)+1</f>
        <v>89</v>
      </c>
      <c r="K272">
        <f>INT(nyers_323!K272/2)+1</f>
        <v>136</v>
      </c>
      <c r="L272">
        <f>INT(nyers_323!L272/2)+1</f>
        <v>83</v>
      </c>
      <c r="M272">
        <f>INT(nyers_323!M272/2)+1</f>
        <v>4</v>
      </c>
      <c r="N272">
        <f>INT(nyers_323!N272/2)+1</f>
        <v>64</v>
      </c>
      <c r="O272">
        <f>nyers_323!O272</f>
        <v>1381</v>
      </c>
    </row>
    <row r="273" spans="1:15" x14ac:dyDescent="0.35">
      <c r="A273" s="1">
        <f>nyers_323!A273</f>
        <v>0.69097222222222221</v>
      </c>
      <c r="B273">
        <f>INT(nyers_323!B273/2)+1</f>
        <v>3</v>
      </c>
      <c r="C273">
        <f>INT(nyers_323!C273/2)+1</f>
        <v>115</v>
      </c>
      <c r="D273">
        <f>INT(nyers_323!D273/2)+1</f>
        <v>64</v>
      </c>
      <c r="E273">
        <f>INT(nyers_323!E273/2)+1</f>
        <v>62</v>
      </c>
      <c r="F273">
        <f>INT(nyers_323!F273/2)+1</f>
        <v>143</v>
      </c>
      <c r="G273">
        <f>INT(nyers_323!G273/2)+1</f>
        <v>25</v>
      </c>
      <c r="H273">
        <f>INT(nyers_323!H273/2)+1</f>
        <v>30</v>
      </c>
      <c r="I273">
        <f>INT(nyers_323!I273/2)+1</f>
        <v>53</v>
      </c>
      <c r="J273">
        <f>INT(nyers_323!J273/2)+1</f>
        <v>116</v>
      </c>
      <c r="K273">
        <f>INT(nyers_323!K273/2)+1</f>
        <v>84</v>
      </c>
      <c r="L273">
        <f>INT(nyers_323!L273/2)+1</f>
        <v>2</v>
      </c>
      <c r="M273">
        <f>INT(nyers_323!M273/2)+1</f>
        <v>37</v>
      </c>
      <c r="N273">
        <f>INT(nyers_323!N273/2)+1</f>
        <v>2</v>
      </c>
      <c r="O273">
        <f>nyers_323!O273</f>
        <v>1382</v>
      </c>
    </row>
    <row r="274" spans="1:15" x14ac:dyDescent="0.35">
      <c r="A274" s="1">
        <f>nyers_323!A274</f>
        <v>0.69166666666666676</v>
      </c>
      <c r="B274">
        <f>INT(nyers_323!B274/2)+1</f>
        <v>75</v>
      </c>
      <c r="C274">
        <f>INT(nyers_323!C274/2)+1</f>
        <v>67</v>
      </c>
      <c r="D274">
        <f>INT(nyers_323!D274/2)+1</f>
        <v>3</v>
      </c>
      <c r="E274">
        <f>INT(nyers_323!E274/2)+1</f>
        <v>144</v>
      </c>
      <c r="F274">
        <f>INT(nyers_323!F274/2)+1</f>
        <v>89</v>
      </c>
      <c r="G274">
        <f>INT(nyers_323!G274/2)+1</f>
        <v>144</v>
      </c>
      <c r="H274">
        <f>INT(nyers_323!H274/2)+1</f>
        <v>112</v>
      </c>
      <c r="I274">
        <f>INT(nyers_323!I274/2)+1</f>
        <v>7</v>
      </c>
      <c r="J274">
        <f>INT(nyers_323!J274/2)+1</f>
        <v>45</v>
      </c>
      <c r="K274">
        <f>INT(nyers_323!K274/2)+1</f>
        <v>73</v>
      </c>
      <c r="L274">
        <f>INT(nyers_323!L274/2)+1</f>
        <v>7</v>
      </c>
      <c r="M274">
        <f>INT(nyers_323!M274/2)+1</f>
        <v>91</v>
      </c>
      <c r="N274">
        <f>INT(nyers_323!N274/2)+1</f>
        <v>2</v>
      </c>
      <c r="O274">
        <f>nyers_323!O274</f>
        <v>1383</v>
      </c>
    </row>
    <row r="275" spans="1:15" x14ac:dyDescent="0.35">
      <c r="A275" s="1">
        <f>nyers_323!A275</f>
        <v>0.69236111111111109</v>
      </c>
      <c r="B275">
        <f>INT(nyers_323!B275/2)+1</f>
        <v>18</v>
      </c>
      <c r="C275">
        <f>INT(nyers_323!C275/2)+1</f>
        <v>38</v>
      </c>
      <c r="D275">
        <f>INT(nyers_323!D275/2)+1</f>
        <v>23</v>
      </c>
      <c r="E275">
        <f>INT(nyers_323!E275/2)+1</f>
        <v>58</v>
      </c>
      <c r="F275">
        <f>INT(nyers_323!F275/2)+1</f>
        <v>87</v>
      </c>
      <c r="G275">
        <f>INT(nyers_323!G275/2)+1</f>
        <v>107</v>
      </c>
      <c r="H275">
        <f>INT(nyers_323!H275/2)+1</f>
        <v>151</v>
      </c>
      <c r="I275">
        <f>INT(nyers_323!I275/2)+1</f>
        <v>83</v>
      </c>
      <c r="J275">
        <f>INT(nyers_323!J275/2)+1</f>
        <v>137</v>
      </c>
      <c r="K275">
        <f>INT(nyers_323!K275/2)+1</f>
        <v>94</v>
      </c>
      <c r="L275">
        <f>INT(nyers_323!L275/2)+1</f>
        <v>57</v>
      </c>
      <c r="M275">
        <f>INT(nyers_323!M275/2)+1</f>
        <v>49</v>
      </c>
      <c r="N275">
        <f>INT(nyers_323!N275/2)+1</f>
        <v>98</v>
      </c>
      <c r="O275">
        <f>nyers_323!O275</f>
        <v>1384</v>
      </c>
    </row>
    <row r="276" spans="1:15" x14ac:dyDescent="0.35">
      <c r="A276" s="1">
        <f>nyers_323!A276</f>
        <v>0.69305555555555554</v>
      </c>
      <c r="B276">
        <f>INT(nyers_323!B276/2)+1</f>
        <v>85</v>
      </c>
      <c r="C276">
        <f>INT(nyers_323!C276/2)+1</f>
        <v>51</v>
      </c>
      <c r="D276">
        <f>INT(nyers_323!D276/2)+1</f>
        <v>1</v>
      </c>
      <c r="E276">
        <f>INT(nyers_323!E276/2)+1</f>
        <v>80</v>
      </c>
      <c r="F276">
        <f>INT(nyers_323!F276/2)+1</f>
        <v>75</v>
      </c>
      <c r="G276">
        <f>INT(nyers_323!G276/2)+1</f>
        <v>32</v>
      </c>
      <c r="H276">
        <f>INT(nyers_323!H276/2)+1</f>
        <v>4</v>
      </c>
      <c r="I276">
        <f>INT(nyers_323!I276/2)+1</f>
        <v>120</v>
      </c>
      <c r="J276">
        <f>INT(nyers_323!J276/2)+1</f>
        <v>72</v>
      </c>
      <c r="K276">
        <f>INT(nyers_323!K276/2)+1</f>
        <v>142</v>
      </c>
      <c r="L276">
        <f>INT(nyers_323!L276/2)+1</f>
        <v>156</v>
      </c>
      <c r="M276">
        <f>INT(nyers_323!M276/2)+1</f>
        <v>136</v>
      </c>
      <c r="N276">
        <f>INT(nyers_323!N276/2)+1</f>
        <v>160</v>
      </c>
      <c r="O276">
        <f>nyers_323!O276</f>
        <v>1385</v>
      </c>
    </row>
    <row r="277" spans="1:15" x14ac:dyDescent="0.35">
      <c r="A277" s="1">
        <f>nyers_323!A277</f>
        <v>0.69374999999999998</v>
      </c>
      <c r="B277">
        <f>INT(nyers_323!B277/2)+1</f>
        <v>104</v>
      </c>
      <c r="C277">
        <f>INT(nyers_323!C277/2)+1</f>
        <v>123</v>
      </c>
      <c r="D277">
        <f>INT(nyers_323!D277/2)+1</f>
        <v>74</v>
      </c>
      <c r="E277">
        <f>INT(nyers_323!E277/2)+1</f>
        <v>138</v>
      </c>
      <c r="F277">
        <f>INT(nyers_323!F277/2)+1</f>
        <v>157</v>
      </c>
      <c r="G277">
        <f>INT(nyers_323!G277/2)+1</f>
        <v>138</v>
      </c>
      <c r="H277">
        <f>INT(nyers_323!H277/2)+1</f>
        <v>106</v>
      </c>
      <c r="I277">
        <f>INT(nyers_323!I277/2)+1</f>
        <v>149</v>
      </c>
      <c r="J277">
        <f>INT(nyers_323!J277/2)+1</f>
        <v>94</v>
      </c>
      <c r="K277">
        <f>INT(nyers_323!K277/2)+1</f>
        <v>19</v>
      </c>
      <c r="L277">
        <f>INT(nyers_323!L277/2)+1</f>
        <v>17</v>
      </c>
      <c r="M277">
        <f>INT(nyers_323!M277/2)+1</f>
        <v>137</v>
      </c>
      <c r="N277">
        <f>INT(nyers_323!N277/2)+1</f>
        <v>23</v>
      </c>
      <c r="O277">
        <f>nyers_323!O277</f>
        <v>1386</v>
      </c>
    </row>
    <row r="278" spans="1:15" x14ac:dyDescent="0.35">
      <c r="A278" s="1">
        <f>nyers_323!A278</f>
        <v>0.69444444444444453</v>
      </c>
      <c r="B278">
        <f>INT(nyers_323!B278/2)+1</f>
        <v>20</v>
      </c>
      <c r="C278">
        <f>INT(nyers_323!C278/2)+1</f>
        <v>145</v>
      </c>
      <c r="D278">
        <f>INT(nyers_323!D278/2)+1</f>
        <v>121</v>
      </c>
      <c r="E278">
        <f>INT(nyers_323!E278/2)+1</f>
        <v>106</v>
      </c>
      <c r="F278">
        <f>INT(nyers_323!F278/2)+1</f>
        <v>93</v>
      </c>
      <c r="G278">
        <f>INT(nyers_323!G278/2)+1</f>
        <v>67</v>
      </c>
      <c r="H278">
        <f>INT(nyers_323!H278/2)+1</f>
        <v>101</v>
      </c>
      <c r="I278">
        <f>INT(nyers_323!I278/2)+1</f>
        <v>49</v>
      </c>
      <c r="J278">
        <f>INT(nyers_323!J278/2)+1</f>
        <v>21</v>
      </c>
      <c r="K278">
        <f>INT(nyers_323!K278/2)+1</f>
        <v>111</v>
      </c>
      <c r="L278">
        <f>INT(nyers_323!L278/2)+1</f>
        <v>139</v>
      </c>
      <c r="M278">
        <f>INT(nyers_323!M278/2)+1</f>
        <v>65</v>
      </c>
      <c r="N278">
        <f>INT(nyers_323!N278/2)+1</f>
        <v>14</v>
      </c>
      <c r="O278">
        <f>nyers_323!O278</f>
        <v>1387</v>
      </c>
    </row>
    <row r="279" spans="1:15" x14ac:dyDescent="0.35">
      <c r="A279" s="1">
        <f>nyers_323!A279</f>
        <v>0.69513888888888886</v>
      </c>
      <c r="B279">
        <f>INT(nyers_323!B279/2)+1</f>
        <v>95</v>
      </c>
      <c r="C279">
        <f>INT(nyers_323!C279/2)+1</f>
        <v>160</v>
      </c>
      <c r="D279">
        <f>INT(nyers_323!D279/2)+1</f>
        <v>101</v>
      </c>
      <c r="E279">
        <f>INT(nyers_323!E279/2)+1</f>
        <v>71</v>
      </c>
      <c r="F279">
        <f>INT(nyers_323!F279/2)+1</f>
        <v>139</v>
      </c>
      <c r="G279">
        <f>INT(nyers_323!G279/2)+1</f>
        <v>100</v>
      </c>
      <c r="H279">
        <f>INT(nyers_323!H279/2)+1</f>
        <v>6</v>
      </c>
      <c r="I279">
        <f>INT(nyers_323!I279/2)+1</f>
        <v>151</v>
      </c>
      <c r="J279">
        <f>INT(nyers_323!J279/2)+1</f>
        <v>27</v>
      </c>
      <c r="K279">
        <f>INT(nyers_323!K279/2)+1</f>
        <v>3</v>
      </c>
      <c r="L279">
        <f>INT(nyers_323!L279/2)+1</f>
        <v>142</v>
      </c>
      <c r="M279">
        <f>INT(nyers_323!M279/2)+1</f>
        <v>90</v>
      </c>
      <c r="N279">
        <f>INT(nyers_323!N279/2)+1</f>
        <v>114</v>
      </c>
      <c r="O279">
        <f>nyers_323!O279</f>
        <v>1388</v>
      </c>
    </row>
    <row r="280" spans="1:15" x14ac:dyDescent="0.35">
      <c r="A280" s="1">
        <f>nyers_323!A280</f>
        <v>0.6958333333333333</v>
      </c>
      <c r="B280">
        <f>INT(nyers_323!B280/2)+1</f>
        <v>148</v>
      </c>
      <c r="C280">
        <f>INT(nyers_323!C280/2)+1</f>
        <v>103</v>
      </c>
      <c r="D280">
        <f>INT(nyers_323!D280/2)+1</f>
        <v>147</v>
      </c>
      <c r="E280">
        <f>INT(nyers_323!E280/2)+1</f>
        <v>136</v>
      </c>
      <c r="F280">
        <f>INT(nyers_323!F280/2)+1</f>
        <v>137</v>
      </c>
      <c r="G280">
        <f>INT(nyers_323!G280/2)+1</f>
        <v>6</v>
      </c>
      <c r="H280">
        <f>INT(nyers_323!H280/2)+1</f>
        <v>9</v>
      </c>
      <c r="I280">
        <f>INT(nyers_323!I280/2)+1</f>
        <v>54</v>
      </c>
      <c r="J280">
        <f>INT(nyers_323!J280/2)+1</f>
        <v>108</v>
      </c>
      <c r="K280">
        <f>INT(nyers_323!K280/2)+1</f>
        <v>69</v>
      </c>
      <c r="L280">
        <f>INT(nyers_323!L280/2)+1</f>
        <v>8</v>
      </c>
      <c r="M280">
        <f>INT(nyers_323!M280/2)+1</f>
        <v>36</v>
      </c>
      <c r="N280">
        <f>INT(nyers_323!N280/2)+1</f>
        <v>122</v>
      </c>
      <c r="O280">
        <f>nyers_323!O280</f>
        <v>1389</v>
      </c>
    </row>
    <row r="281" spans="1:15" x14ac:dyDescent="0.35">
      <c r="A281" s="1">
        <f>nyers_323!A281</f>
        <v>0.69652777777777775</v>
      </c>
      <c r="B281">
        <f>INT(nyers_323!B281/2)+1</f>
        <v>36</v>
      </c>
      <c r="C281">
        <f>INT(nyers_323!C281/2)+1</f>
        <v>110</v>
      </c>
      <c r="D281">
        <f>INT(nyers_323!D281/2)+1</f>
        <v>138</v>
      </c>
      <c r="E281">
        <f>INT(nyers_323!E281/2)+1</f>
        <v>85</v>
      </c>
      <c r="F281">
        <f>INT(nyers_323!F281/2)+1</f>
        <v>152</v>
      </c>
      <c r="G281">
        <f>INT(nyers_323!G281/2)+1</f>
        <v>44</v>
      </c>
      <c r="H281">
        <f>INT(nyers_323!H281/2)+1</f>
        <v>95</v>
      </c>
      <c r="I281">
        <f>INT(nyers_323!I281/2)+1</f>
        <v>131</v>
      </c>
      <c r="J281">
        <f>INT(nyers_323!J281/2)+1</f>
        <v>102</v>
      </c>
      <c r="K281">
        <f>INT(nyers_323!K281/2)+1</f>
        <v>50</v>
      </c>
      <c r="L281">
        <f>INT(nyers_323!L281/2)+1</f>
        <v>160</v>
      </c>
      <c r="M281">
        <f>INT(nyers_323!M281/2)+1</f>
        <v>104</v>
      </c>
      <c r="N281">
        <f>INT(nyers_323!N281/2)+1</f>
        <v>19</v>
      </c>
      <c r="O281">
        <f>nyers_323!O281</f>
        <v>1390</v>
      </c>
    </row>
    <row r="282" spans="1:15" x14ac:dyDescent="0.35">
      <c r="A282" s="1">
        <f>nyers_323!A282</f>
        <v>0.6972222222222223</v>
      </c>
      <c r="B282">
        <f>INT(nyers_323!B282/2)+1</f>
        <v>77</v>
      </c>
      <c r="C282">
        <f>INT(nyers_323!C282/2)+1</f>
        <v>69</v>
      </c>
      <c r="D282">
        <f>INT(nyers_323!D282/2)+1</f>
        <v>102</v>
      </c>
      <c r="E282">
        <f>INT(nyers_323!E282/2)+1</f>
        <v>93</v>
      </c>
      <c r="F282">
        <f>INT(nyers_323!F282/2)+1</f>
        <v>100</v>
      </c>
      <c r="G282">
        <f>INT(nyers_323!G282/2)+1</f>
        <v>150</v>
      </c>
      <c r="H282">
        <f>INT(nyers_323!H282/2)+1</f>
        <v>58</v>
      </c>
      <c r="I282">
        <f>INT(nyers_323!I282/2)+1</f>
        <v>150</v>
      </c>
      <c r="J282">
        <f>INT(nyers_323!J282/2)+1</f>
        <v>16</v>
      </c>
      <c r="K282">
        <f>INT(nyers_323!K282/2)+1</f>
        <v>83</v>
      </c>
      <c r="L282">
        <f>INT(nyers_323!L282/2)+1</f>
        <v>159</v>
      </c>
      <c r="M282">
        <f>INT(nyers_323!M282/2)+1</f>
        <v>144</v>
      </c>
      <c r="N282">
        <f>INT(nyers_323!N282/2)+1</f>
        <v>113</v>
      </c>
      <c r="O282">
        <f>nyers_323!O282</f>
        <v>1391</v>
      </c>
    </row>
    <row r="283" spans="1:15" x14ac:dyDescent="0.35">
      <c r="A283" s="1">
        <f>nyers_323!A283</f>
        <v>0.69791666666666663</v>
      </c>
      <c r="B283">
        <f>INT(nyers_323!B283/2)+1</f>
        <v>146</v>
      </c>
      <c r="C283">
        <f>INT(nyers_323!C283/2)+1</f>
        <v>11</v>
      </c>
      <c r="D283">
        <f>INT(nyers_323!D283/2)+1</f>
        <v>91</v>
      </c>
      <c r="E283">
        <f>INT(nyers_323!E283/2)+1</f>
        <v>88</v>
      </c>
      <c r="F283">
        <f>INT(nyers_323!F283/2)+1</f>
        <v>65</v>
      </c>
      <c r="G283">
        <f>INT(nyers_323!G283/2)+1</f>
        <v>59</v>
      </c>
      <c r="H283">
        <f>INT(nyers_323!H283/2)+1</f>
        <v>126</v>
      </c>
      <c r="I283">
        <f>INT(nyers_323!I283/2)+1</f>
        <v>125</v>
      </c>
      <c r="J283">
        <f>INT(nyers_323!J283/2)+1</f>
        <v>66</v>
      </c>
      <c r="K283">
        <f>INT(nyers_323!K283/2)+1</f>
        <v>49</v>
      </c>
      <c r="L283">
        <f>INT(nyers_323!L283/2)+1</f>
        <v>77</v>
      </c>
      <c r="M283">
        <f>INT(nyers_323!M283/2)+1</f>
        <v>77</v>
      </c>
      <c r="N283">
        <f>INT(nyers_323!N283/2)+1</f>
        <v>161</v>
      </c>
      <c r="O283">
        <f>nyers_323!O283</f>
        <v>1392</v>
      </c>
    </row>
    <row r="284" spans="1:15" x14ac:dyDescent="0.35">
      <c r="A284" s="1">
        <f>nyers_323!A284</f>
        <v>0.69861111111111107</v>
      </c>
      <c r="B284">
        <f>INT(nyers_323!B284/2)+1</f>
        <v>136</v>
      </c>
      <c r="C284">
        <f>INT(nyers_323!C284/2)+1</f>
        <v>96</v>
      </c>
      <c r="D284">
        <f>INT(nyers_323!D284/2)+1</f>
        <v>104</v>
      </c>
      <c r="E284">
        <f>INT(nyers_323!E284/2)+1</f>
        <v>52</v>
      </c>
      <c r="F284">
        <f>INT(nyers_323!F284/2)+1</f>
        <v>112</v>
      </c>
      <c r="G284">
        <f>INT(nyers_323!G284/2)+1</f>
        <v>77</v>
      </c>
      <c r="H284">
        <f>INT(nyers_323!H284/2)+1</f>
        <v>87</v>
      </c>
      <c r="I284">
        <f>INT(nyers_323!I284/2)+1</f>
        <v>37</v>
      </c>
      <c r="J284">
        <f>INT(nyers_323!J284/2)+1</f>
        <v>43</v>
      </c>
      <c r="K284">
        <f>INT(nyers_323!K284/2)+1</f>
        <v>109</v>
      </c>
      <c r="L284">
        <f>INT(nyers_323!L284/2)+1</f>
        <v>48</v>
      </c>
      <c r="M284">
        <f>INT(nyers_323!M284/2)+1</f>
        <v>63</v>
      </c>
      <c r="N284">
        <f>INT(nyers_323!N284/2)+1</f>
        <v>4</v>
      </c>
      <c r="O284">
        <f>nyers_323!O284</f>
        <v>1393</v>
      </c>
    </row>
    <row r="285" spans="1:15" x14ac:dyDescent="0.35">
      <c r="A285" s="1">
        <f>nyers_323!A285</f>
        <v>0.69930555555555562</v>
      </c>
      <c r="B285">
        <f>INT(nyers_323!B285/2)+1</f>
        <v>93</v>
      </c>
      <c r="C285">
        <f>INT(nyers_323!C285/2)+1</f>
        <v>30</v>
      </c>
      <c r="D285">
        <f>INT(nyers_323!D285/2)+1</f>
        <v>118</v>
      </c>
      <c r="E285">
        <f>INT(nyers_323!E285/2)+1</f>
        <v>90</v>
      </c>
      <c r="F285">
        <f>INT(nyers_323!F285/2)+1</f>
        <v>64</v>
      </c>
      <c r="G285">
        <f>INT(nyers_323!G285/2)+1</f>
        <v>121</v>
      </c>
      <c r="H285">
        <f>INT(nyers_323!H285/2)+1</f>
        <v>29</v>
      </c>
      <c r="I285">
        <f>INT(nyers_323!I285/2)+1</f>
        <v>39</v>
      </c>
      <c r="J285">
        <f>INT(nyers_323!J285/2)+1</f>
        <v>137</v>
      </c>
      <c r="K285">
        <f>INT(nyers_323!K285/2)+1</f>
        <v>107</v>
      </c>
      <c r="L285">
        <f>INT(nyers_323!L285/2)+1</f>
        <v>91</v>
      </c>
      <c r="M285">
        <f>INT(nyers_323!M285/2)+1</f>
        <v>32</v>
      </c>
      <c r="N285">
        <f>INT(nyers_323!N285/2)+1</f>
        <v>90</v>
      </c>
      <c r="O285">
        <f>nyers_323!O285</f>
        <v>1394</v>
      </c>
    </row>
    <row r="286" spans="1:15" x14ac:dyDescent="0.35">
      <c r="A286" s="1">
        <f>nyers_323!A286</f>
        <v>0.70000000000000007</v>
      </c>
      <c r="B286">
        <f>INT(nyers_323!B286/2)+1</f>
        <v>132</v>
      </c>
      <c r="C286">
        <f>INT(nyers_323!C286/2)+1</f>
        <v>71</v>
      </c>
      <c r="D286">
        <f>INT(nyers_323!D286/2)+1</f>
        <v>68</v>
      </c>
      <c r="E286">
        <f>INT(nyers_323!E286/2)+1</f>
        <v>96</v>
      </c>
      <c r="F286">
        <f>INT(nyers_323!F286/2)+1</f>
        <v>18</v>
      </c>
      <c r="G286">
        <f>INT(nyers_323!G286/2)+1</f>
        <v>151</v>
      </c>
      <c r="H286">
        <f>INT(nyers_323!H286/2)+1</f>
        <v>104</v>
      </c>
      <c r="I286">
        <f>INT(nyers_323!I286/2)+1</f>
        <v>105</v>
      </c>
      <c r="J286">
        <f>INT(nyers_323!J286/2)+1</f>
        <v>65</v>
      </c>
      <c r="K286">
        <f>INT(nyers_323!K286/2)+1</f>
        <v>139</v>
      </c>
      <c r="L286">
        <f>INT(nyers_323!L286/2)+1</f>
        <v>43</v>
      </c>
      <c r="M286">
        <f>INT(nyers_323!M286/2)+1</f>
        <v>3</v>
      </c>
      <c r="N286">
        <f>INT(nyers_323!N286/2)+1</f>
        <v>41</v>
      </c>
      <c r="O286">
        <f>nyers_323!O286</f>
        <v>1395</v>
      </c>
    </row>
    <row r="287" spans="1:15" x14ac:dyDescent="0.35">
      <c r="A287" s="1">
        <f>nyers_323!A287</f>
        <v>0.7006944444444444</v>
      </c>
      <c r="B287">
        <f>INT(nyers_323!B287/2)+1</f>
        <v>37</v>
      </c>
      <c r="C287">
        <f>INT(nyers_323!C287/2)+1</f>
        <v>17</v>
      </c>
      <c r="D287">
        <f>INT(nyers_323!D287/2)+1</f>
        <v>103</v>
      </c>
      <c r="E287">
        <f>INT(nyers_323!E287/2)+1</f>
        <v>122</v>
      </c>
      <c r="F287">
        <f>INT(nyers_323!F287/2)+1</f>
        <v>62</v>
      </c>
      <c r="G287">
        <f>INT(nyers_323!G287/2)+1</f>
        <v>159</v>
      </c>
      <c r="H287">
        <f>INT(nyers_323!H287/2)+1</f>
        <v>66</v>
      </c>
      <c r="I287">
        <f>INT(nyers_323!I287/2)+1</f>
        <v>15</v>
      </c>
      <c r="J287">
        <f>INT(nyers_323!J287/2)+1</f>
        <v>42</v>
      </c>
      <c r="K287">
        <f>INT(nyers_323!K287/2)+1</f>
        <v>103</v>
      </c>
      <c r="L287">
        <f>INT(nyers_323!L287/2)+1</f>
        <v>127</v>
      </c>
      <c r="M287">
        <f>INT(nyers_323!M287/2)+1</f>
        <v>109</v>
      </c>
      <c r="N287">
        <f>INT(nyers_323!N287/2)+1</f>
        <v>84</v>
      </c>
      <c r="O287">
        <f>nyers_323!O287</f>
        <v>1396</v>
      </c>
    </row>
    <row r="288" spans="1:15" x14ac:dyDescent="0.35">
      <c r="A288" s="1">
        <f>nyers_323!A288</f>
        <v>0.70138888888888884</v>
      </c>
      <c r="B288">
        <f>INT(nyers_323!B288/2)+1</f>
        <v>80</v>
      </c>
      <c r="C288">
        <f>INT(nyers_323!C288/2)+1</f>
        <v>83</v>
      </c>
      <c r="D288">
        <f>INT(nyers_323!D288/2)+1</f>
        <v>3</v>
      </c>
      <c r="E288">
        <f>INT(nyers_323!E288/2)+1</f>
        <v>72</v>
      </c>
      <c r="F288">
        <f>INT(nyers_323!F288/2)+1</f>
        <v>141</v>
      </c>
      <c r="G288">
        <f>INT(nyers_323!G288/2)+1</f>
        <v>160</v>
      </c>
      <c r="H288">
        <f>INT(nyers_323!H288/2)+1</f>
        <v>5</v>
      </c>
      <c r="I288">
        <f>INT(nyers_323!I288/2)+1</f>
        <v>24</v>
      </c>
      <c r="J288">
        <f>INT(nyers_323!J288/2)+1</f>
        <v>161</v>
      </c>
      <c r="K288">
        <f>INT(nyers_323!K288/2)+1</f>
        <v>130</v>
      </c>
      <c r="L288">
        <f>INT(nyers_323!L288/2)+1</f>
        <v>47</v>
      </c>
      <c r="M288">
        <f>INT(nyers_323!M288/2)+1</f>
        <v>83</v>
      </c>
      <c r="N288">
        <f>INT(nyers_323!N288/2)+1</f>
        <v>45</v>
      </c>
      <c r="O288">
        <f>nyers_323!O288</f>
        <v>1397</v>
      </c>
    </row>
    <row r="289" spans="1:15" x14ac:dyDescent="0.35">
      <c r="A289" s="1">
        <f>nyers_323!A289</f>
        <v>0.70208333333333339</v>
      </c>
      <c r="B289">
        <f>INT(nyers_323!B289/2)+1</f>
        <v>42</v>
      </c>
      <c r="C289">
        <f>INT(nyers_323!C289/2)+1</f>
        <v>11</v>
      </c>
      <c r="D289">
        <f>INT(nyers_323!D289/2)+1</f>
        <v>87</v>
      </c>
      <c r="E289">
        <f>INT(nyers_323!E289/2)+1</f>
        <v>29</v>
      </c>
      <c r="F289">
        <f>INT(nyers_323!F289/2)+1</f>
        <v>111</v>
      </c>
      <c r="G289">
        <f>INT(nyers_323!G289/2)+1</f>
        <v>92</v>
      </c>
      <c r="H289">
        <f>INT(nyers_323!H289/2)+1</f>
        <v>8</v>
      </c>
      <c r="I289">
        <f>INT(nyers_323!I289/2)+1</f>
        <v>75</v>
      </c>
      <c r="J289">
        <f>INT(nyers_323!J289/2)+1</f>
        <v>139</v>
      </c>
      <c r="K289">
        <f>INT(nyers_323!K289/2)+1</f>
        <v>137</v>
      </c>
      <c r="L289">
        <f>INT(nyers_323!L289/2)+1</f>
        <v>80</v>
      </c>
      <c r="M289">
        <f>INT(nyers_323!M289/2)+1</f>
        <v>113</v>
      </c>
      <c r="N289">
        <f>INT(nyers_323!N289/2)+1</f>
        <v>161</v>
      </c>
      <c r="O289">
        <f>nyers_323!O289</f>
        <v>1398</v>
      </c>
    </row>
    <row r="290" spans="1:15" x14ac:dyDescent="0.35">
      <c r="A290" s="1">
        <f>nyers_323!A290</f>
        <v>0.70277777777777783</v>
      </c>
      <c r="B290">
        <f>INT(nyers_323!B290/2)+1</f>
        <v>110</v>
      </c>
      <c r="C290">
        <f>INT(nyers_323!C290/2)+1</f>
        <v>149</v>
      </c>
      <c r="D290">
        <f>INT(nyers_323!D290/2)+1</f>
        <v>87</v>
      </c>
      <c r="E290">
        <f>INT(nyers_323!E290/2)+1</f>
        <v>17</v>
      </c>
      <c r="F290">
        <f>INT(nyers_323!F290/2)+1</f>
        <v>141</v>
      </c>
      <c r="G290">
        <f>INT(nyers_323!G290/2)+1</f>
        <v>128</v>
      </c>
      <c r="H290">
        <f>INT(nyers_323!H290/2)+1</f>
        <v>39</v>
      </c>
      <c r="I290">
        <f>INT(nyers_323!I290/2)+1</f>
        <v>114</v>
      </c>
      <c r="J290">
        <f>INT(nyers_323!J290/2)+1</f>
        <v>102</v>
      </c>
      <c r="K290">
        <f>INT(nyers_323!K290/2)+1</f>
        <v>161</v>
      </c>
      <c r="L290">
        <f>INT(nyers_323!L290/2)+1</f>
        <v>70</v>
      </c>
      <c r="M290">
        <f>INT(nyers_323!M290/2)+1</f>
        <v>143</v>
      </c>
      <c r="N290">
        <f>INT(nyers_323!N290/2)+1</f>
        <v>154</v>
      </c>
      <c r="O290">
        <f>nyers_323!O290</f>
        <v>1399</v>
      </c>
    </row>
    <row r="291" spans="1:15" x14ac:dyDescent="0.35">
      <c r="A291" s="1">
        <f>nyers_323!A291</f>
        <v>0.70347222222222217</v>
      </c>
      <c r="B291">
        <f>INT(nyers_323!B291/2)+1</f>
        <v>57</v>
      </c>
      <c r="C291">
        <f>INT(nyers_323!C291/2)+1</f>
        <v>54</v>
      </c>
      <c r="D291">
        <f>INT(nyers_323!D291/2)+1</f>
        <v>133</v>
      </c>
      <c r="E291">
        <f>INT(nyers_323!E291/2)+1</f>
        <v>30</v>
      </c>
      <c r="F291">
        <f>INT(nyers_323!F291/2)+1</f>
        <v>158</v>
      </c>
      <c r="G291">
        <f>INT(nyers_323!G291/2)+1</f>
        <v>137</v>
      </c>
      <c r="H291">
        <f>INT(nyers_323!H291/2)+1</f>
        <v>56</v>
      </c>
      <c r="I291">
        <f>INT(nyers_323!I291/2)+1</f>
        <v>139</v>
      </c>
      <c r="J291">
        <f>INT(nyers_323!J291/2)+1</f>
        <v>75</v>
      </c>
      <c r="K291">
        <f>INT(nyers_323!K291/2)+1</f>
        <v>132</v>
      </c>
      <c r="L291">
        <f>INT(nyers_323!L291/2)+1</f>
        <v>158</v>
      </c>
      <c r="M291">
        <f>INT(nyers_323!M291/2)+1</f>
        <v>74</v>
      </c>
      <c r="N291">
        <f>INT(nyers_323!N291/2)+1</f>
        <v>83</v>
      </c>
      <c r="O291">
        <f>nyers_323!O291</f>
        <v>1400</v>
      </c>
    </row>
    <row r="292" spans="1:15" x14ac:dyDescent="0.35">
      <c r="A292" s="1">
        <f>nyers_323!A292</f>
        <v>0.70416666666666661</v>
      </c>
      <c r="B292">
        <f>INT(nyers_323!B292/2)+1</f>
        <v>66</v>
      </c>
      <c r="C292">
        <f>INT(nyers_323!C292/2)+1</f>
        <v>128</v>
      </c>
      <c r="D292">
        <f>INT(nyers_323!D292/2)+1</f>
        <v>51</v>
      </c>
      <c r="E292">
        <f>INT(nyers_323!E292/2)+1</f>
        <v>60</v>
      </c>
      <c r="F292">
        <f>INT(nyers_323!F292/2)+1</f>
        <v>128</v>
      </c>
      <c r="G292">
        <f>INT(nyers_323!G292/2)+1</f>
        <v>147</v>
      </c>
      <c r="H292">
        <f>INT(nyers_323!H292/2)+1</f>
        <v>2</v>
      </c>
      <c r="I292">
        <f>INT(nyers_323!I292/2)+1</f>
        <v>133</v>
      </c>
      <c r="J292">
        <f>INT(nyers_323!J292/2)+1</f>
        <v>54</v>
      </c>
      <c r="K292">
        <f>INT(nyers_323!K292/2)+1</f>
        <v>90</v>
      </c>
      <c r="L292">
        <f>INT(nyers_323!L292/2)+1</f>
        <v>116</v>
      </c>
      <c r="M292">
        <f>INT(nyers_323!M292/2)+1</f>
        <v>105</v>
      </c>
      <c r="N292">
        <f>INT(nyers_323!N292/2)+1</f>
        <v>75</v>
      </c>
      <c r="O292">
        <f>nyers_323!O292</f>
        <v>1401</v>
      </c>
    </row>
    <row r="293" spans="1:15" x14ac:dyDescent="0.35">
      <c r="A293" s="1">
        <f>nyers_323!A293</f>
        <v>0.70486111111111116</v>
      </c>
      <c r="B293">
        <f>INT(nyers_323!B293/2)+1</f>
        <v>45</v>
      </c>
      <c r="C293">
        <f>INT(nyers_323!C293/2)+1</f>
        <v>57</v>
      </c>
      <c r="D293">
        <f>INT(nyers_323!D293/2)+1</f>
        <v>57</v>
      </c>
      <c r="E293">
        <f>INT(nyers_323!E293/2)+1</f>
        <v>118</v>
      </c>
      <c r="F293">
        <f>INT(nyers_323!F293/2)+1</f>
        <v>114</v>
      </c>
      <c r="G293">
        <f>INT(nyers_323!G293/2)+1</f>
        <v>63</v>
      </c>
      <c r="H293">
        <f>INT(nyers_323!H293/2)+1</f>
        <v>62</v>
      </c>
      <c r="I293">
        <f>INT(nyers_323!I293/2)+1</f>
        <v>89</v>
      </c>
      <c r="J293">
        <f>INT(nyers_323!J293/2)+1</f>
        <v>47</v>
      </c>
      <c r="K293">
        <f>INT(nyers_323!K293/2)+1</f>
        <v>55</v>
      </c>
      <c r="L293">
        <f>INT(nyers_323!L293/2)+1</f>
        <v>158</v>
      </c>
      <c r="M293">
        <f>INT(nyers_323!M293/2)+1</f>
        <v>67</v>
      </c>
      <c r="N293">
        <f>INT(nyers_323!N293/2)+1</f>
        <v>99</v>
      </c>
      <c r="O293">
        <f>nyers_323!O293</f>
        <v>1402</v>
      </c>
    </row>
    <row r="294" spans="1:15" x14ac:dyDescent="0.35">
      <c r="A294" s="1">
        <f>nyers_323!A294</f>
        <v>0.7055555555555556</v>
      </c>
      <c r="B294">
        <f>INT(nyers_323!B294/2)+1</f>
        <v>124</v>
      </c>
      <c r="C294">
        <f>INT(nyers_323!C294/2)+1</f>
        <v>84</v>
      </c>
      <c r="D294">
        <f>INT(nyers_323!D294/2)+1</f>
        <v>155</v>
      </c>
      <c r="E294">
        <f>INT(nyers_323!E294/2)+1</f>
        <v>38</v>
      </c>
      <c r="F294">
        <f>INT(nyers_323!F294/2)+1</f>
        <v>22</v>
      </c>
      <c r="G294">
        <f>INT(nyers_323!G294/2)+1</f>
        <v>143</v>
      </c>
      <c r="H294">
        <f>INT(nyers_323!H294/2)+1</f>
        <v>59</v>
      </c>
      <c r="I294">
        <f>INT(nyers_323!I294/2)+1</f>
        <v>130</v>
      </c>
      <c r="J294">
        <f>INT(nyers_323!J294/2)+1</f>
        <v>81</v>
      </c>
      <c r="K294">
        <f>INT(nyers_323!K294/2)+1</f>
        <v>17</v>
      </c>
      <c r="L294">
        <f>INT(nyers_323!L294/2)+1</f>
        <v>35</v>
      </c>
      <c r="M294">
        <f>INT(nyers_323!M294/2)+1</f>
        <v>37</v>
      </c>
      <c r="N294">
        <f>INT(nyers_323!N294/2)+1</f>
        <v>87</v>
      </c>
      <c r="O294">
        <f>nyers_323!O294</f>
        <v>1403</v>
      </c>
    </row>
    <row r="295" spans="1:15" x14ac:dyDescent="0.35">
      <c r="A295" s="1">
        <f>nyers_323!A295</f>
        <v>0.70624999999999993</v>
      </c>
      <c r="B295">
        <f>INT(nyers_323!B295/2)+1</f>
        <v>22</v>
      </c>
      <c r="C295">
        <f>INT(nyers_323!C295/2)+1</f>
        <v>30</v>
      </c>
      <c r="D295">
        <f>INT(nyers_323!D295/2)+1</f>
        <v>27</v>
      </c>
      <c r="E295">
        <f>INT(nyers_323!E295/2)+1</f>
        <v>31</v>
      </c>
      <c r="F295">
        <f>INT(nyers_323!F295/2)+1</f>
        <v>11</v>
      </c>
      <c r="G295">
        <f>INT(nyers_323!G295/2)+1</f>
        <v>80</v>
      </c>
      <c r="H295">
        <f>INT(nyers_323!H295/2)+1</f>
        <v>148</v>
      </c>
      <c r="I295">
        <f>INT(nyers_323!I295/2)+1</f>
        <v>91</v>
      </c>
      <c r="J295">
        <f>INT(nyers_323!J295/2)+1</f>
        <v>79</v>
      </c>
      <c r="K295">
        <f>INT(nyers_323!K295/2)+1</f>
        <v>34</v>
      </c>
      <c r="L295">
        <f>INT(nyers_323!L295/2)+1</f>
        <v>13</v>
      </c>
      <c r="M295">
        <f>INT(nyers_323!M295/2)+1</f>
        <v>56</v>
      </c>
      <c r="N295">
        <f>INT(nyers_323!N295/2)+1</f>
        <v>132</v>
      </c>
      <c r="O295">
        <f>nyers_323!O295</f>
        <v>1404</v>
      </c>
    </row>
    <row r="296" spans="1:15" x14ac:dyDescent="0.35">
      <c r="A296" s="1">
        <f>nyers_323!A296</f>
        <v>0.70694444444444438</v>
      </c>
      <c r="B296">
        <f>INT(nyers_323!B296/2)+1</f>
        <v>155</v>
      </c>
      <c r="C296">
        <f>INT(nyers_323!C296/2)+1</f>
        <v>124</v>
      </c>
      <c r="D296">
        <f>INT(nyers_323!D296/2)+1</f>
        <v>69</v>
      </c>
      <c r="E296">
        <f>INT(nyers_323!E296/2)+1</f>
        <v>40</v>
      </c>
      <c r="F296">
        <f>INT(nyers_323!F296/2)+1</f>
        <v>54</v>
      </c>
      <c r="G296">
        <f>INT(nyers_323!G296/2)+1</f>
        <v>149</v>
      </c>
      <c r="H296">
        <f>INT(nyers_323!H296/2)+1</f>
        <v>63</v>
      </c>
      <c r="I296">
        <f>INT(nyers_323!I296/2)+1</f>
        <v>81</v>
      </c>
      <c r="J296">
        <f>INT(nyers_323!J296/2)+1</f>
        <v>126</v>
      </c>
      <c r="K296">
        <f>INT(nyers_323!K296/2)+1</f>
        <v>59</v>
      </c>
      <c r="L296">
        <f>INT(nyers_323!L296/2)+1</f>
        <v>51</v>
      </c>
      <c r="M296">
        <f>INT(nyers_323!M296/2)+1</f>
        <v>99</v>
      </c>
      <c r="N296">
        <f>INT(nyers_323!N296/2)+1</f>
        <v>89</v>
      </c>
      <c r="O296">
        <f>nyers_323!O296</f>
        <v>1405</v>
      </c>
    </row>
    <row r="297" spans="1:15" x14ac:dyDescent="0.35">
      <c r="A297" s="1">
        <f>nyers_323!A297</f>
        <v>0.70763888888888893</v>
      </c>
      <c r="B297">
        <f>INT(nyers_323!B297/2)+1</f>
        <v>54</v>
      </c>
      <c r="C297">
        <f>INT(nyers_323!C297/2)+1</f>
        <v>22</v>
      </c>
      <c r="D297">
        <f>INT(nyers_323!D297/2)+1</f>
        <v>120</v>
      </c>
      <c r="E297">
        <f>INT(nyers_323!E297/2)+1</f>
        <v>64</v>
      </c>
      <c r="F297">
        <f>INT(nyers_323!F297/2)+1</f>
        <v>6</v>
      </c>
      <c r="G297">
        <f>INT(nyers_323!G297/2)+1</f>
        <v>106</v>
      </c>
      <c r="H297">
        <f>INT(nyers_323!H297/2)+1</f>
        <v>78</v>
      </c>
      <c r="I297">
        <f>INT(nyers_323!I297/2)+1</f>
        <v>88</v>
      </c>
      <c r="J297">
        <f>INT(nyers_323!J297/2)+1</f>
        <v>162</v>
      </c>
      <c r="K297">
        <f>INT(nyers_323!K297/2)+1</f>
        <v>146</v>
      </c>
      <c r="L297">
        <f>INT(nyers_323!L297/2)+1</f>
        <v>108</v>
      </c>
      <c r="M297">
        <f>INT(nyers_323!M297/2)+1</f>
        <v>150</v>
      </c>
      <c r="N297">
        <f>INT(nyers_323!N297/2)+1</f>
        <v>112</v>
      </c>
      <c r="O297">
        <f>nyers_323!O297</f>
        <v>1406</v>
      </c>
    </row>
    <row r="298" spans="1:15" x14ac:dyDescent="0.35">
      <c r="A298" s="1">
        <f>nyers_323!A298</f>
        <v>0.70833333333333337</v>
      </c>
      <c r="B298">
        <f>INT(nyers_323!B298/2)+1</f>
        <v>130</v>
      </c>
      <c r="C298">
        <f>INT(nyers_323!C298/2)+1</f>
        <v>131</v>
      </c>
      <c r="D298">
        <f>INT(nyers_323!D298/2)+1</f>
        <v>7</v>
      </c>
      <c r="E298">
        <f>INT(nyers_323!E298/2)+1</f>
        <v>23</v>
      </c>
      <c r="F298">
        <f>INT(nyers_323!F298/2)+1</f>
        <v>148</v>
      </c>
      <c r="G298">
        <f>INT(nyers_323!G298/2)+1</f>
        <v>141</v>
      </c>
      <c r="H298">
        <f>INT(nyers_323!H298/2)+1</f>
        <v>67</v>
      </c>
      <c r="I298">
        <f>INT(nyers_323!I298/2)+1</f>
        <v>143</v>
      </c>
      <c r="J298">
        <f>INT(nyers_323!J298/2)+1</f>
        <v>78</v>
      </c>
      <c r="K298">
        <f>INT(nyers_323!K298/2)+1</f>
        <v>127</v>
      </c>
      <c r="L298">
        <f>INT(nyers_323!L298/2)+1</f>
        <v>125</v>
      </c>
      <c r="M298">
        <f>INT(nyers_323!M298/2)+1</f>
        <v>125</v>
      </c>
      <c r="N298">
        <f>INT(nyers_323!N298/2)+1</f>
        <v>9</v>
      </c>
      <c r="O298">
        <f>nyers_323!O298</f>
        <v>1407</v>
      </c>
    </row>
    <row r="299" spans="1:15" x14ac:dyDescent="0.35">
      <c r="A299" s="1">
        <f>nyers_323!A299</f>
        <v>0.7090277777777777</v>
      </c>
      <c r="B299">
        <f>INT(nyers_323!B299/2)+1</f>
        <v>108</v>
      </c>
      <c r="C299">
        <f>INT(nyers_323!C299/2)+1</f>
        <v>113</v>
      </c>
      <c r="D299">
        <f>INT(nyers_323!D299/2)+1</f>
        <v>108</v>
      </c>
      <c r="E299">
        <f>INT(nyers_323!E299/2)+1</f>
        <v>68</v>
      </c>
      <c r="F299">
        <f>INT(nyers_323!F299/2)+1</f>
        <v>121</v>
      </c>
      <c r="G299">
        <f>INT(nyers_323!G299/2)+1</f>
        <v>69</v>
      </c>
      <c r="H299">
        <f>INT(nyers_323!H299/2)+1</f>
        <v>63</v>
      </c>
      <c r="I299">
        <f>INT(nyers_323!I299/2)+1</f>
        <v>160</v>
      </c>
      <c r="J299">
        <f>INT(nyers_323!J299/2)+1</f>
        <v>154</v>
      </c>
      <c r="K299">
        <f>INT(nyers_323!K299/2)+1</f>
        <v>62</v>
      </c>
      <c r="L299">
        <f>INT(nyers_323!L299/2)+1</f>
        <v>162</v>
      </c>
      <c r="M299">
        <f>INT(nyers_323!M299/2)+1</f>
        <v>18</v>
      </c>
      <c r="N299">
        <f>INT(nyers_323!N299/2)+1</f>
        <v>81</v>
      </c>
      <c r="O299">
        <f>nyers_323!O299</f>
        <v>1408</v>
      </c>
    </row>
    <row r="300" spans="1:15" x14ac:dyDescent="0.35">
      <c r="A300" s="1">
        <f>nyers_323!A300</f>
        <v>0.70972222222222225</v>
      </c>
      <c r="B300">
        <f>INT(nyers_323!B300/2)+1</f>
        <v>89</v>
      </c>
      <c r="C300">
        <f>INT(nyers_323!C300/2)+1</f>
        <v>120</v>
      </c>
      <c r="D300">
        <f>INT(nyers_323!D300/2)+1</f>
        <v>84</v>
      </c>
      <c r="E300">
        <f>INT(nyers_323!E300/2)+1</f>
        <v>76</v>
      </c>
      <c r="F300">
        <f>INT(nyers_323!F300/2)+1</f>
        <v>56</v>
      </c>
      <c r="G300">
        <f>INT(nyers_323!G300/2)+1</f>
        <v>157</v>
      </c>
      <c r="H300">
        <f>INT(nyers_323!H300/2)+1</f>
        <v>102</v>
      </c>
      <c r="I300">
        <f>INT(nyers_323!I300/2)+1</f>
        <v>91</v>
      </c>
      <c r="J300">
        <f>INT(nyers_323!J300/2)+1</f>
        <v>52</v>
      </c>
      <c r="K300">
        <f>INT(nyers_323!K300/2)+1</f>
        <v>126</v>
      </c>
      <c r="L300">
        <f>INT(nyers_323!L300/2)+1</f>
        <v>53</v>
      </c>
      <c r="M300">
        <f>INT(nyers_323!M300/2)+1</f>
        <v>2</v>
      </c>
      <c r="N300">
        <f>INT(nyers_323!N300/2)+1</f>
        <v>50</v>
      </c>
      <c r="O300">
        <f>nyers_323!O300</f>
        <v>1409</v>
      </c>
    </row>
    <row r="301" spans="1:15" x14ac:dyDescent="0.35">
      <c r="A301" s="1">
        <f>nyers_323!A301</f>
        <v>0.7104166666666667</v>
      </c>
      <c r="B301">
        <f>INT(nyers_323!B301/2)+1</f>
        <v>138</v>
      </c>
      <c r="C301">
        <f>INT(nyers_323!C301/2)+1</f>
        <v>18</v>
      </c>
      <c r="D301">
        <f>INT(nyers_323!D301/2)+1</f>
        <v>29</v>
      </c>
      <c r="E301">
        <f>INT(nyers_323!E301/2)+1</f>
        <v>79</v>
      </c>
      <c r="F301">
        <f>INT(nyers_323!F301/2)+1</f>
        <v>30</v>
      </c>
      <c r="G301">
        <f>INT(nyers_323!G301/2)+1</f>
        <v>87</v>
      </c>
      <c r="H301">
        <f>INT(nyers_323!H301/2)+1</f>
        <v>93</v>
      </c>
      <c r="I301">
        <f>INT(nyers_323!I301/2)+1</f>
        <v>3</v>
      </c>
      <c r="J301">
        <f>INT(nyers_323!J301/2)+1</f>
        <v>15</v>
      </c>
      <c r="K301">
        <f>INT(nyers_323!K301/2)+1</f>
        <v>138</v>
      </c>
      <c r="L301">
        <f>INT(nyers_323!L301/2)+1</f>
        <v>101</v>
      </c>
      <c r="M301">
        <f>INT(nyers_323!M301/2)+1</f>
        <v>146</v>
      </c>
      <c r="N301">
        <f>INT(nyers_323!N301/2)+1</f>
        <v>97</v>
      </c>
      <c r="O301">
        <f>nyers_323!O301</f>
        <v>1410</v>
      </c>
    </row>
    <row r="302" spans="1:15" x14ac:dyDescent="0.35">
      <c r="A302" s="1">
        <f>nyers_323!A302</f>
        <v>0.71111111111111114</v>
      </c>
      <c r="B302">
        <f>INT(nyers_323!B302/2)+1</f>
        <v>135</v>
      </c>
      <c r="C302">
        <f>INT(nyers_323!C302/2)+1</f>
        <v>68</v>
      </c>
      <c r="D302">
        <f>INT(nyers_323!D302/2)+1</f>
        <v>151</v>
      </c>
      <c r="E302">
        <f>INT(nyers_323!E302/2)+1</f>
        <v>86</v>
      </c>
      <c r="F302">
        <f>INT(nyers_323!F302/2)+1</f>
        <v>52</v>
      </c>
      <c r="G302">
        <f>INT(nyers_323!G302/2)+1</f>
        <v>3</v>
      </c>
      <c r="H302">
        <f>INT(nyers_323!H302/2)+1</f>
        <v>138</v>
      </c>
      <c r="I302">
        <f>INT(nyers_323!I302/2)+1</f>
        <v>14</v>
      </c>
      <c r="J302">
        <f>INT(nyers_323!J302/2)+1</f>
        <v>25</v>
      </c>
      <c r="K302">
        <f>INT(nyers_323!K302/2)+1</f>
        <v>129</v>
      </c>
      <c r="L302">
        <f>INT(nyers_323!L302/2)+1</f>
        <v>19</v>
      </c>
      <c r="M302">
        <f>INT(nyers_323!M302/2)+1</f>
        <v>79</v>
      </c>
      <c r="N302">
        <f>INT(nyers_323!N302/2)+1</f>
        <v>16</v>
      </c>
      <c r="O302">
        <f>nyers_323!O302</f>
        <v>1411</v>
      </c>
    </row>
    <row r="303" spans="1:15" x14ac:dyDescent="0.35">
      <c r="A303" s="1">
        <f>nyers_323!A303</f>
        <v>0.71180555555555547</v>
      </c>
      <c r="B303">
        <f>INT(nyers_323!B303/2)+1</f>
        <v>15</v>
      </c>
      <c r="C303">
        <f>INT(nyers_323!C303/2)+1</f>
        <v>140</v>
      </c>
      <c r="D303">
        <f>INT(nyers_323!D303/2)+1</f>
        <v>129</v>
      </c>
      <c r="E303">
        <f>INT(nyers_323!E303/2)+1</f>
        <v>139</v>
      </c>
      <c r="F303">
        <f>INT(nyers_323!F303/2)+1</f>
        <v>97</v>
      </c>
      <c r="G303">
        <f>INT(nyers_323!G303/2)+1</f>
        <v>59</v>
      </c>
      <c r="H303">
        <f>INT(nyers_323!H303/2)+1</f>
        <v>111</v>
      </c>
      <c r="I303">
        <f>INT(nyers_323!I303/2)+1</f>
        <v>126</v>
      </c>
      <c r="J303">
        <f>INT(nyers_323!J303/2)+1</f>
        <v>76</v>
      </c>
      <c r="K303">
        <f>INT(nyers_323!K303/2)+1</f>
        <v>87</v>
      </c>
      <c r="L303">
        <f>INT(nyers_323!L303/2)+1</f>
        <v>130</v>
      </c>
      <c r="M303">
        <f>INT(nyers_323!M303/2)+1</f>
        <v>69</v>
      </c>
      <c r="N303">
        <f>INT(nyers_323!N303/2)+1</f>
        <v>10</v>
      </c>
      <c r="O303">
        <f>nyers_323!O303</f>
        <v>1412</v>
      </c>
    </row>
    <row r="304" spans="1:15" x14ac:dyDescent="0.35">
      <c r="A304" s="1">
        <f>nyers_323!A304</f>
        <v>0.71250000000000002</v>
      </c>
      <c r="B304">
        <f>INT(nyers_323!B304/2)+1</f>
        <v>154</v>
      </c>
      <c r="C304">
        <f>INT(nyers_323!C304/2)+1</f>
        <v>121</v>
      </c>
      <c r="D304">
        <f>INT(nyers_323!D304/2)+1</f>
        <v>45</v>
      </c>
      <c r="E304">
        <f>INT(nyers_323!E304/2)+1</f>
        <v>134</v>
      </c>
      <c r="F304">
        <f>INT(nyers_323!F304/2)+1</f>
        <v>145</v>
      </c>
      <c r="G304">
        <f>INT(nyers_323!G304/2)+1</f>
        <v>139</v>
      </c>
      <c r="H304">
        <f>INT(nyers_323!H304/2)+1</f>
        <v>88</v>
      </c>
      <c r="I304">
        <f>INT(nyers_323!I304/2)+1</f>
        <v>20</v>
      </c>
      <c r="J304">
        <f>INT(nyers_323!J304/2)+1</f>
        <v>73</v>
      </c>
      <c r="K304">
        <f>INT(nyers_323!K304/2)+1</f>
        <v>122</v>
      </c>
      <c r="L304">
        <f>INT(nyers_323!L304/2)+1</f>
        <v>43</v>
      </c>
      <c r="M304">
        <f>INT(nyers_323!M304/2)+1</f>
        <v>10</v>
      </c>
      <c r="N304">
        <f>INT(nyers_323!N304/2)+1</f>
        <v>6</v>
      </c>
      <c r="O304">
        <f>nyers_323!O304</f>
        <v>1413</v>
      </c>
    </row>
    <row r="305" spans="1:15" x14ac:dyDescent="0.35">
      <c r="A305" s="1">
        <f>nyers_323!A305</f>
        <v>0.71319444444444446</v>
      </c>
      <c r="B305">
        <f>INT(nyers_323!B305/2)+1</f>
        <v>115</v>
      </c>
      <c r="C305">
        <f>INT(nyers_323!C305/2)+1</f>
        <v>113</v>
      </c>
      <c r="D305">
        <f>INT(nyers_323!D305/2)+1</f>
        <v>70</v>
      </c>
      <c r="E305">
        <f>INT(nyers_323!E305/2)+1</f>
        <v>56</v>
      </c>
      <c r="F305">
        <f>INT(nyers_323!F305/2)+1</f>
        <v>70</v>
      </c>
      <c r="G305">
        <f>INT(nyers_323!G305/2)+1</f>
        <v>131</v>
      </c>
      <c r="H305">
        <f>INT(nyers_323!H305/2)+1</f>
        <v>142</v>
      </c>
      <c r="I305">
        <f>INT(nyers_323!I305/2)+1</f>
        <v>74</v>
      </c>
      <c r="J305">
        <f>INT(nyers_323!J305/2)+1</f>
        <v>32</v>
      </c>
      <c r="K305">
        <f>INT(nyers_323!K305/2)+1</f>
        <v>5</v>
      </c>
      <c r="L305">
        <f>INT(nyers_323!L305/2)+1</f>
        <v>54</v>
      </c>
      <c r="M305">
        <f>INT(nyers_323!M305/2)+1</f>
        <v>8</v>
      </c>
      <c r="N305">
        <f>INT(nyers_323!N305/2)+1</f>
        <v>92</v>
      </c>
      <c r="O305">
        <f>nyers_323!O305</f>
        <v>1414</v>
      </c>
    </row>
    <row r="306" spans="1:15" x14ac:dyDescent="0.35">
      <c r="A306" s="1">
        <f>nyers_323!A306</f>
        <v>0.71388888888888891</v>
      </c>
      <c r="B306">
        <f>INT(nyers_323!B306/2)+1</f>
        <v>88</v>
      </c>
      <c r="C306">
        <f>INT(nyers_323!C306/2)+1</f>
        <v>79</v>
      </c>
      <c r="D306">
        <f>INT(nyers_323!D306/2)+1</f>
        <v>111</v>
      </c>
      <c r="E306">
        <f>INT(nyers_323!E306/2)+1</f>
        <v>145</v>
      </c>
      <c r="F306">
        <f>INT(nyers_323!F306/2)+1</f>
        <v>77</v>
      </c>
      <c r="G306">
        <f>INT(nyers_323!G306/2)+1</f>
        <v>126</v>
      </c>
      <c r="H306">
        <f>INT(nyers_323!H306/2)+1</f>
        <v>82</v>
      </c>
      <c r="I306">
        <f>INT(nyers_323!I306/2)+1</f>
        <v>48</v>
      </c>
      <c r="J306">
        <f>INT(nyers_323!J306/2)+1</f>
        <v>120</v>
      </c>
      <c r="K306">
        <f>INT(nyers_323!K306/2)+1</f>
        <v>18</v>
      </c>
      <c r="L306">
        <f>INT(nyers_323!L306/2)+1</f>
        <v>14</v>
      </c>
      <c r="M306">
        <f>INT(nyers_323!M306/2)+1</f>
        <v>153</v>
      </c>
      <c r="N306">
        <f>INT(nyers_323!N306/2)+1</f>
        <v>152</v>
      </c>
      <c r="O306">
        <f>nyers_323!O306</f>
        <v>1415</v>
      </c>
    </row>
    <row r="307" spans="1:15" x14ac:dyDescent="0.35">
      <c r="A307" s="1">
        <f>nyers_323!A307</f>
        <v>0.71458333333333324</v>
      </c>
      <c r="B307">
        <f>INT(nyers_323!B307/2)+1</f>
        <v>53</v>
      </c>
      <c r="C307">
        <f>INT(nyers_323!C307/2)+1</f>
        <v>73</v>
      </c>
      <c r="D307">
        <f>INT(nyers_323!D307/2)+1</f>
        <v>43</v>
      </c>
      <c r="E307">
        <f>INT(nyers_323!E307/2)+1</f>
        <v>19</v>
      </c>
      <c r="F307">
        <f>INT(nyers_323!F307/2)+1</f>
        <v>59</v>
      </c>
      <c r="G307">
        <f>INT(nyers_323!G307/2)+1</f>
        <v>20</v>
      </c>
      <c r="H307">
        <f>INT(nyers_323!H307/2)+1</f>
        <v>115</v>
      </c>
      <c r="I307">
        <f>INT(nyers_323!I307/2)+1</f>
        <v>63</v>
      </c>
      <c r="J307">
        <f>INT(nyers_323!J307/2)+1</f>
        <v>72</v>
      </c>
      <c r="K307">
        <f>INT(nyers_323!K307/2)+1</f>
        <v>117</v>
      </c>
      <c r="L307">
        <f>INT(nyers_323!L307/2)+1</f>
        <v>80</v>
      </c>
      <c r="M307">
        <f>INT(nyers_323!M307/2)+1</f>
        <v>92</v>
      </c>
      <c r="N307">
        <f>INT(nyers_323!N307/2)+1</f>
        <v>47</v>
      </c>
      <c r="O307">
        <f>nyers_323!O307</f>
        <v>1416</v>
      </c>
    </row>
    <row r="308" spans="1:15" x14ac:dyDescent="0.35">
      <c r="A308" s="1">
        <f>nyers_323!A308</f>
        <v>0.71527777777777779</v>
      </c>
      <c r="B308">
        <f>INT(nyers_323!B308/2)+1</f>
        <v>51</v>
      </c>
      <c r="C308">
        <f>INT(nyers_323!C308/2)+1</f>
        <v>31</v>
      </c>
      <c r="D308">
        <f>INT(nyers_323!D308/2)+1</f>
        <v>110</v>
      </c>
      <c r="E308">
        <f>INT(nyers_323!E308/2)+1</f>
        <v>78</v>
      </c>
      <c r="F308">
        <f>INT(nyers_323!F308/2)+1</f>
        <v>108</v>
      </c>
      <c r="G308">
        <f>INT(nyers_323!G308/2)+1</f>
        <v>130</v>
      </c>
      <c r="H308">
        <f>INT(nyers_323!H308/2)+1</f>
        <v>133</v>
      </c>
      <c r="I308">
        <f>INT(nyers_323!I308/2)+1</f>
        <v>28</v>
      </c>
      <c r="J308">
        <f>INT(nyers_323!J308/2)+1</f>
        <v>2</v>
      </c>
      <c r="K308">
        <f>INT(nyers_323!K308/2)+1</f>
        <v>72</v>
      </c>
      <c r="L308">
        <f>INT(nyers_323!L308/2)+1</f>
        <v>6</v>
      </c>
      <c r="M308">
        <f>INT(nyers_323!M308/2)+1</f>
        <v>127</v>
      </c>
      <c r="N308">
        <f>INT(nyers_323!N308/2)+1</f>
        <v>148</v>
      </c>
      <c r="O308">
        <f>nyers_323!O308</f>
        <v>1417</v>
      </c>
    </row>
    <row r="309" spans="1:15" x14ac:dyDescent="0.35">
      <c r="A309" s="1">
        <f>nyers_323!A309</f>
        <v>0.71597222222222223</v>
      </c>
      <c r="B309">
        <f>INT(nyers_323!B309/2)+1</f>
        <v>41</v>
      </c>
      <c r="C309">
        <f>INT(nyers_323!C309/2)+1</f>
        <v>7</v>
      </c>
      <c r="D309">
        <f>INT(nyers_323!D309/2)+1</f>
        <v>67</v>
      </c>
      <c r="E309">
        <f>INT(nyers_323!E309/2)+1</f>
        <v>141</v>
      </c>
      <c r="F309">
        <f>INT(nyers_323!F309/2)+1</f>
        <v>99</v>
      </c>
      <c r="G309">
        <f>INT(nyers_323!G309/2)+1</f>
        <v>148</v>
      </c>
      <c r="H309">
        <f>INT(nyers_323!H309/2)+1</f>
        <v>25</v>
      </c>
      <c r="I309">
        <f>INT(nyers_323!I309/2)+1</f>
        <v>79</v>
      </c>
      <c r="J309">
        <f>INT(nyers_323!J309/2)+1</f>
        <v>117</v>
      </c>
      <c r="K309">
        <f>INT(nyers_323!K309/2)+1</f>
        <v>81</v>
      </c>
      <c r="L309">
        <f>INT(nyers_323!L309/2)+1</f>
        <v>49</v>
      </c>
      <c r="M309">
        <f>INT(nyers_323!M309/2)+1</f>
        <v>75</v>
      </c>
      <c r="N309">
        <f>INT(nyers_323!N309/2)+1</f>
        <v>58</v>
      </c>
      <c r="O309">
        <f>nyers_323!O309</f>
        <v>1418</v>
      </c>
    </row>
    <row r="310" spans="1:15" x14ac:dyDescent="0.35">
      <c r="A310" s="1">
        <f>nyers_323!A310</f>
        <v>0.71666666666666667</v>
      </c>
      <c r="B310">
        <f>INT(nyers_323!B310/2)+1</f>
        <v>111</v>
      </c>
      <c r="C310">
        <f>INT(nyers_323!C310/2)+1</f>
        <v>25</v>
      </c>
      <c r="D310">
        <f>INT(nyers_323!D310/2)+1</f>
        <v>105</v>
      </c>
      <c r="E310">
        <f>INT(nyers_323!E310/2)+1</f>
        <v>26</v>
      </c>
      <c r="F310">
        <f>INT(nyers_323!F310/2)+1</f>
        <v>92</v>
      </c>
      <c r="G310">
        <f>INT(nyers_323!G310/2)+1</f>
        <v>64</v>
      </c>
      <c r="H310">
        <f>INT(nyers_323!H310/2)+1</f>
        <v>135</v>
      </c>
      <c r="I310">
        <f>INT(nyers_323!I310/2)+1</f>
        <v>46</v>
      </c>
      <c r="J310">
        <f>INT(nyers_323!J310/2)+1</f>
        <v>90</v>
      </c>
      <c r="K310">
        <f>INT(nyers_323!K310/2)+1</f>
        <v>124</v>
      </c>
      <c r="L310">
        <f>INT(nyers_323!L310/2)+1</f>
        <v>54</v>
      </c>
      <c r="M310">
        <f>INT(nyers_323!M310/2)+1</f>
        <v>148</v>
      </c>
      <c r="N310">
        <f>INT(nyers_323!N310/2)+1</f>
        <v>133</v>
      </c>
      <c r="O310">
        <f>nyers_323!O310</f>
        <v>1419</v>
      </c>
    </row>
    <row r="311" spans="1:15" x14ac:dyDescent="0.35">
      <c r="A311" s="1">
        <f>nyers_323!A311</f>
        <v>0.71736111111111101</v>
      </c>
      <c r="B311">
        <f>INT(nyers_323!B311/2)+1</f>
        <v>58</v>
      </c>
      <c r="C311">
        <f>INT(nyers_323!C311/2)+1</f>
        <v>45</v>
      </c>
      <c r="D311">
        <f>INT(nyers_323!D311/2)+1</f>
        <v>2</v>
      </c>
      <c r="E311">
        <f>INT(nyers_323!E311/2)+1</f>
        <v>123</v>
      </c>
      <c r="F311">
        <f>INT(nyers_323!F311/2)+1</f>
        <v>155</v>
      </c>
      <c r="G311">
        <f>INT(nyers_323!G311/2)+1</f>
        <v>102</v>
      </c>
      <c r="H311">
        <f>INT(nyers_323!H311/2)+1</f>
        <v>7</v>
      </c>
      <c r="I311">
        <f>INT(nyers_323!I311/2)+1</f>
        <v>72</v>
      </c>
      <c r="J311">
        <f>INT(nyers_323!J311/2)+1</f>
        <v>162</v>
      </c>
      <c r="K311">
        <f>INT(nyers_323!K311/2)+1</f>
        <v>83</v>
      </c>
      <c r="L311">
        <f>INT(nyers_323!L311/2)+1</f>
        <v>124</v>
      </c>
      <c r="M311">
        <f>INT(nyers_323!M311/2)+1</f>
        <v>61</v>
      </c>
      <c r="N311">
        <f>INT(nyers_323!N311/2)+1</f>
        <v>52</v>
      </c>
      <c r="O311">
        <f>nyers_323!O311</f>
        <v>1420</v>
      </c>
    </row>
    <row r="312" spans="1:15" x14ac:dyDescent="0.35">
      <c r="A312" s="1">
        <f>nyers_323!A312</f>
        <v>0.71805555555555556</v>
      </c>
      <c r="B312">
        <f>INT(nyers_323!B312/2)+1</f>
        <v>61</v>
      </c>
      <c r="C312">
        <f>INT(nyers_323!C312/2)+1</f>
        <v>13</v>
      </c>
      <c r="D312">
        <f>INT(nyers_323!D312/2)+1</f>
        <v>136</v>
      </c>
      <c r="E312">
        <f>INT(nyers_323!E312/2)+1</f>
        <v>20</v>
      </c>
      <c r="F312">
        <f>INT(nyers_323!F312/2)+1</f>
        <v>74</v>
      </c>
      <c r="G312">
        <f>INT(nyers_323!G312/2)+1</f>
        <v>99</v>
      </c>
      <c r="H312">
        <f>INT(nyers_323!H312/2)+1</f>
        <v>1</v>
      </c>
      <c r="I312">
        <f>INT(nyers_323!I312/2)+1</f>
        <v>105</v>
      </c>
      <c r="J312">
        <f>INT(nyers_323!J312/2)+1</f>
        <v>64</v>
      </c>
      <c r="K312">
        <f>INT(nyers_323!K312/2)+1</f>
        <v>135</v>
      </c>
      <c r="L312">
        <f>INT(nyers_323!L312/2)+1</f>
        <v>141</v>
      </c>
      <c r="M312">
        <f>INT(nyers_323!M312/2)+1</f>
        <v>82</v>
      </c>
      <c r="N312">
        <f>INT(nyers_323!N312/2)+1</f>
        <v>121</v>
      </c>
      <c r="O312">
        <f>nyers_323!O312</f>
        <v>1421</v>
      </c>
    </row>
    <row r="313" spans="1:15" x14ac:dyDescent="0.35">
      <c r="A313" s="1">
        <f>nyers_323!A313</f>
        <v>0.71875</v>
      </c>
      <c r="B313">
        <f>INT(nyers_323!B313/2)+1</f>
        <v>23</v>
      </c>
      <c r="C313">
        <f>INT(nyers_323!C313/2)+1</f>
        <v>27</v>
      </c>
      <c r="D313">
        <f>INT(nyers_323!D313/2)+1</f>
        <v>95</v>
      </c>
      <c r="E313">
        <f>INT(nyers_323!E313/2)+1</f>
        <v>31</v>
      </c>
      <c r="F313">
        <f>INT(nyers_323!F313/2)+1</f>
        <v>156</v>
      </c>
      <c r="G313">
        <f>INT(nyers_323!G313/2)+1</f>
        <v>151</v>
      </c>
      <c r="H313">
        <f>INT(nyers_323!H313/2)+1</f>
        <v>47</v>
      </c>
      <c r="I313">
        <f>INT(nyers_323!I313/2)+1</f>
        <v>38</v>
      </c>
      <c r="J313">
        <f>INT(nyers_323!J313/2)+1</f>
        <v>159</v>
      </c>
      <c r="K313">
        <f>INT(nyers_323!K313/2)+1</f>
        <v>59</v>
      </c>
      <c r="L313">
        <f>INT(nyers_323!L313/2)+1</f>
        <v>10</v>
      </c>
      <c r="M313">
        <f>INT(nyers_323!M313/2)+1</f>
        <v>60</v>
      </c>
      <c r="N313">
        <f>INT(nyers_323!N313/2)+1</f>
        <v>135</v>
      </c>
      <c r="O313">
        <f>nyers_323!O313</f>
        <v>1422</v>
      </c>
    </row>
    <row r="314" spans="1:15" x14ac:dyDescent="0.35">
      <c r="A314" s="1">
        <f>nyers_323!A314</f>
        <v>0.71944444444444444</v>
      </c>
      <c r="B314">
        <f>INT(nyers_323!B314/2)+1</f>
        <v>47</v>
      </c>
      <c r="C314">
        <f>INT(nyers_323!C314/2)+1</f>
        <v>150</v>
      </c>
      <c r="D314">
        <f>INT(nyers_323!D314/2)+1</f>
        <v>90</v>
      </c>
      <c r="E314">
        <f>INT(nyers_323!E314/2)+1</f>
        <v>36</v>
      </c>
      <c r="F314">
        <f>INT(nyers_323!F314/2)+1</f>
        <v>123</v>
      </c>
      <c r="G314">
        <f>INT(nyers_323!G314/2)+1</f>
        <v>136</v>
      </c>
      <c r="H314">
        <f>INT(nyers_323!H314/2)+1</f>
        <v>79</v>
      </c>
      <c r="I314">
        <f>INT(nyers_323!I314/2)+1</f>
        <v>20</v>
      </c>
      <c r="J314">
        <f>INT(nyers_323!J314/2)+1</f>
        <v>149</v>
      </c>
      <c r="K314">
        <f>INT(nyers_323!K314/2)+1</f>
        <v>87</v>
      </c>
      <c r="L314">
        <f>INT(nyers_323!L314/2)+1</f>
        <v>66</v>
      </c>
      <c r="M314">
        <f>INT(nyers_323!M314/2)+1</f>
        <v>45</v>
      </c>
      <c r="N314">
        <f>INT(nyers_323!N314/2)+1</f>
        <v>138</v>
      </c>
      <c r="O314">
        <f>nyers_323!O314</f>
        <v>1423</v>
      </c>
    </row>
    <row r="315" spans="1:15" x14ac:dyDescent="0.35">
      <c r="A315" s="1">
        <f>nyers_323!A315</f>
        <v>0.72013888888888899</v>
      </c>
      <c r="B315">
        <f>INT(nyers_323!B315/2)+1</f>
        <v>42</v>
      </c>
      <c r="C315">
        <f>INT(nyers_323!C315/2)+1</f>
        <v>29</v>
      </c>
      <c r="D315">
        <f>INT(nyers_323!D315/2)+1</f>
        <v>18</v>
      </c>
      <c r="E315">
        <f>INT(nyers_323!E315/2)+1</f>
        <v>107</v>
      </c>
      <c r="F315">
        <f>INT(nyers_323!F315/2)+1</f>
        <v>66</v>
      </c>
      <c r="G315">
        <f>INT(nyers_323!G315/2)+1</f>
        <v>95</v>
      </c>
      <c r="H315">
        <f>INT(nyers_323!H315/2)+1</f>
        <v>119</v>
      </c>
      <c r="I315">
        <f>INT(nyers_323!I315/2)+1</f>
        <v>110</v>
      </c>
      <c r="J315">
        <f>INT(nyers_323!J315/2)+1</f>
        <v>136</v>
      </c>
      <c r="K315">
        <f>INT(nyers_323!K315/2)+1</f>
        <v>151</v>
      </c>
      <c r="L315">
        <f>INT(nyers_323!L315/2)+1</f>
        <v>157</v>
      </c>
      <c r="M315">
        <f>INT(nyers_323!M315/2)+1</f>
        <v>54</v>
      </c>
      <c r="N315">
        <f>INT(nyers_323!N315/2)+1</f>
        <v>3</v>
      </c>
      <c r="O315">
        <f>nyers_323!O315</f>
        <v>1424</v>
      </c>
    </row>
    <row r="316" spans="1:15" x14ac:dyDescent="0.35">
      <c r="A316" s="1">
        <f>nyers_323!A316</f>
        <v>0.72083333333333333</v>
      </c>
      <c r="B316">
        <f>INT(nyers_323!B316/2)+1</f>
        <v>125</v>
      </c>
      <c r="C316">
        <f>INT(nyers_323!C316/2)+1</f>
        <v>112</v>
      </c>
      <c r="D316">
        <f>INT(nyers_323!D316/2)+1</f>
        <v>9</v>
      </c>
      <c r="E316">
        <f>INT(nyers_323!E316/2)+1</f>
        <v>74</v>
      </c>
      <c r="F316">
        <f>INT(nyers_323!F316/2)+1</f>
        <v>78</v>
      </c>
      <c r="G316">
        <f>INT(nyers_323!G316/2)+1</f>
        <v>78</v>
      </c>
      <c r="H316">
        <f>INT(nyers_323!H316/2)+1</f>
        <v>43</v>
      </c>
      <c r="I316">
        <f>INT(nyers_323!I316/2)+1</f>
        <v>21</v>
      </c>
      <c r="J316">
        <f>INT(nyers_323!J316/2)+1</f>
        <v>98</v>
      </c>
      <c r="K316">
        <f>INT(nyers_323!K316/2)+1</f>
        <v>146</v>
      </c>
      <c r="L316">
        <f>INT(nyers_323!L316/2)+1</f>
        <v>152</v>
      </c>
      <c r="M316">
        <f>INT(nyers_323!M316/2)+1</f>
        <v>81</v>
      </c>
      <c r="N316">
        <f>INT(nyers_323!N316/2)+1</f>
        <v>95</v>
      </c>
      <c r="O316">
        <f>nyers_323!O316</f>
        <v>1425</v>
      </c>
    </row>
    <row r="317" spans="1:15" x14ac:dyDescent="0.35">
      <c r="A317" s="1">
        <f>nyers_323!A317</f>
        <v>0.72152777777777777</v>
      </c>
      <c r="B317">
        <f>INT(nyers_323!B317/2)+1</f>
        <v>1</v>
      </c>
      <c r="C317">
        <f>INT(nyers_323!C317/2)+1</f>
        <v>6</v>
      </c>
      <c r="D317">
        <f>INT(nyers_323!D317/2)+1</f>
        <v>30</v>
      </c>
      <c r="E317">
        <f>INT(nyers_323!E317/2)+1</f>
        <v>41</v>
      </c>
      <c r="F317">
        <f>INT(nyers_323!F317/2)+1</f>
        <v>48</v>
      </c>
      <c r="G317">
        <f>INT(nyers_323!G317/2)+1</f>
        <v>23</v>
      </c>
      <c r="H317">
        <f>INT(nyers_323!H317/2)+1</f>
        <v>131</v>
      </c>
      <c r="I317">
        <f>INT(nyers_323!I317/2)+1</f>
        <v>30</v>
      </c>
      <c r="J317">
        <f>INT(nyers_323!J317/2)+1</f>
        <v>1</v>
      </c>
      <c r="K317">
        <f>INT(nyers_323!K317/2)+1</f>
        <v>11</v>
      </c>
      <c r="L317">
        <f>INT(nyers_323!L317/2)+1</f>
        <v>63</v>
      </c>
      <c r="M317">
        <f>INT(nyers_323!M317/2)+1</f>
        <v>114</v>
      </c>
      <c r="N317">
        <f>INT(nyers_323!N317/2)+1</f>
        <v>113</v>
      </c>
      <c r="O317">
        <f>nyers_323!O317</f>
        <v>1426</v>
      </c>
    </row>
    <row r="318" spans="1:15" x14ac:dyDescent="0.35">
      <c r="A318" s="1">
        <f>nyers_323!A318</f>
        <v>0.72222222222222221</v>
      </c>
      <c r="B318">
        <f>INT(nyers_323!B318/2)+1</f>
        <v>71</v>
      </c>
      <c r="C318">
        <f>INT(nyers_323!C318/2)+1</f>
        <v>93</v>
      </c>
      <c r="D318">
        <f>INT(nyers_323!D318/2)+1</f>
        <v>79</v>
      </c>
      <c r="E318">
        <f>INT(nyers_323!E318/2)+1</f>
        <v>77</v>
      </c>
      <c r="F318">
        <f>INT(nyers_323!F318/2)+1</f>
        <v>11</v>
      </c>
      <c r="G318">
        <f>INT(nyers_323!G318/2)+1</f>
        <v>73</v>
      </c>
      <c r="H318">
        <f>INT(nyers_323!H318/2)+1</f>
        <v>98</v>
      </c>
      <c r="I318">
        <f>INT(nyers_323!I318/2)+1</f>
        <v>136</v>
      </c>
      <c r="J318">
        <f>INT(nyers_323!J318/2)+1</f>
        <v>100</v>
      </c>
      <c r="K318">
        <f>INT(nyers_323!K318/2)+1</f>
        <v>81</v>
      </c>
      <c r="L318">
        <f>INT(nyers_323!L318/2)+1</f>
        <v>155</v>
      </c>
      <c r="M318">
        <f>INT(nyers_323!M318/2)+1</f>
        <v>8</v>
      </c>
      <c r="N318">
        <f>INT(nyers_323!N318/2)+1</f>
        <v>128</v>
      </c>
      <c r="O318">
        <f>nyers_323!O318</f>
        <v>1427</v>
      </c>
    </row>
    <row r="319" spans="1:15" x14ac:dyDescent="0.35">
      <c r="A319" s="1">
        <f>nyers_323!A319</f>
        <v>0.72291666666666676</v>
      </c>
      <c r="B319">
        <f>INT(nyers_323!B319/2)+1</f>
        <v>134</v>
      </c>
      <c r="C319">
        <f>INT(nyers_323!C319/2)+1</f>
        <v>98</v>
      </c>
      <c r="D319">
        <f>INT(nyers_323!D319/2)+1</f>
        <v>59</v>
      </c>
      <c r="E319">
        <f>INT(nyers_323!E319/2)+1</f>
        <v>63</v>
      </c>
      <c r="F319">
        <f>INT(nyers_323!F319/2)+1</f>
        <v>21</v>
      </c>
      <c r="G319">
        <f>INT(nyers_323!G319/2)+1</f>
        <v>66</v>
      </c>
      <c r="H319">
        <f>INT(nyers_323!H319/2)+1</f>
        <v>106</v>
      </c>
      <c r="I319">
        <f>INT(nyers_323!I319/2)+1</f>
        <v>90</v>
      </c>
      <c r="J319">
        <f>INT(nyers_323!J319/2)+1</f>
        <v>94</v>
      </c>
      <c r="K319">
        <f>INT(nyers_323!K319/2)+1</f>
        <v>8</v>
      </c>
      <c r="L319">
        <f>INT(nyers_323!L319/2)+1</f>
        <v>91</v>
      </c>
      <c r="M319">
        <f>INT(nyers_323!M319/2)+1</f>
        <v>27</v>
      </c>
      <c r="N319">
        <f>INT(nyers_323!N319/2)+1</f>
        <v>118</v>
      </c>
      <c r="O319">
        <f>nyers_323!O319</f>
        <v>1428</v>
      </c>
    </row>
    <row r="320" spans="1:15" x14ac:dyDescent="0.35">
      <c r="A320" s="1">
        <f>nyers_323!A320</f>
        <v>0.72361111111111109</v>
      </c>
      <c r="B320">
        <f>INT(nyers_323!B320/2)+1</f>
        <v>22</v>
      </c>
      <c r="C320">
        <f>INT(nyers_323!C320/2)+1</f>
        <v>78</v>
      </c>
      <c r="D320">
        <f>INT(nyers_323!D320/2)+1</f>
        <v>40</v>
      </c>
      <c r="E320">
        <f>INT(nyers_323!E320/2)+1</f>
        <v>24</v>
      </c>
      <c r="F320">
        <f>INT(nyers_323!F320/2)+1</f>
        <v>53</v>
      </c>
      <c r="G320">
        <f>INT(nyers_323!G320/2)+1</f>
        <v>46</v>
      </c>
      <c r="H320">
        <f>INT(nyers_323!H320/2)+1</f>
        <v>32</v>
      </c>
      <c r="I320">
        <f>INT(nyers_323!I320/2)+1</f>
        <v>86</v>
      </c>
      <c r="J320">
        <f>INT(nyers_323!J320/2)+1</f>
        <v>61</v>
      </c>
      <c r="K320">
        <f>INT(nyers_323!K320/2)+1</f>
        <v>10</v>
      </c>
      <c r="L320">
        <f>INT(nyers_323!L320/2)+1</f>
        <v>100</v>
      </c>
      <c r="M320">
        <f>INT(nyers_323!M320/2)+1</f>
        <v>129</v>
      </c>
      <c r="N320">
        <f>INT(nyers_323!N320/2)+1</f>
        <v>55</v>
      </c>
      <c r="O320">
        <f>nyers_323!O320</f>
        <v>1429</v>
      </c>
    </row>
    <row r="321" spans="1:15" x14ac:dyDescent="0.35">
      <c r="A321" s="1">
        <f>nyers_323!A321</f>
        <v>0.72430555555555554</v>
      </c>
      <c r="B321">
        <f>INT(nyers_323!B321/2)+1</f>
        <v>70</v>
      </c>
      <c r="C321">
        <f>INT(nyers_323!C321/2)+1</f>
        <v>57</v>
      </c>
      <c r="D321">
        <f>INT(nyers_323!D321/2)+1</f>
        <v>5</v>
      </c>
      <c r="E321">
        <f>INT(nyers_323!E321/2)+1</f>
        <v>6</v>
      </c>
      <c r="F321">
        <f>INT(nyers_323!F321/2)+1</f>
        <v>128</v>
      </c>
      <c r="G321">
        <f>INT(nyers_323!G321/2)+1</f>
        <v>27</v>
      </c>
      <c r="H321">
        <f>INT(nyers_323!H321/2)+1</f>
        <v>117</v>
      </c>
      <c r="I321">
        <f>INT(nyers_323!I321/2)+1</f>
        <v>5</v>
      </c>
      <c r="J321">
        <f>INT(nyers_323!J321/2)+1</f>
        <v>4</v>
      </c>
      <c r="K321">
        <f>INT(nyers_323!K321/2)+1</f>
        <v>154</v>
      </c>
      <c r="L321">
        <f>INT(nyers_323!L321/2)+1</f>
        <v>162</v>
      </c>
      <c r="M321">
        <f>INT(nyers_323!M321/2)+1</f>
        <v>17</v>
      </c>
      <c r="N321">
        <f>INT(nyers_323!N321/2)+1</f>
        <v>29</v>
      </c>
      <c r="O321">
        <f>nyers_323!O321</f>
        <v>1430</v>
      </c>
    </row>
    <row r="322" spans="1:15" x14ac:dyDescent="0.35">
      <c r="A322" s="1">
        <f>nyers_323!A322</f>
        <v>0.72499999999999998</v>
      </c>
      <c r="B322">
        <f>INT(nyers_323!B322/2)+1</f>
        <v>120</v>
      </c>
      <c r="C322">
        <f>INT(nyers_323!C322/2)+1</f>
        <v>10</v>
      </c>
      <c r="D322">
        <f>INT(nyers_323!D322/2)+1</f>
        <v>39</v>
      </c>
      <c r="E322">
        <f>INT(nyers_323!E322/2)+1</f>
        <v>7</v>
      </c>
      <c r="F322">
        <f>INT(nyers_323!F322/2)+1</f>
        <v>45</v>
      </c>
      <c r="G322">
        <f>INT(nyers_323!G322/2)+1</f>
        <v>156</v>
      </c>
      <c r="H322">
        <f>INT(nyers_323!H322/2)+1</f>
        <v>96</v>
      </c>
      <c r="I322">
        <f>INT(nyers_323!I322/2)+1</f>
        <v>10</v>
      </c>
      <c r="J322">
        <f>INT(nyers_323!J322/2)+1</f>
        <v>60</v>
      </c>
      <c r="K322">
        <f>INT(nyers_323!K322/2)+1</f>
        <v>6</v>
      </c>
      <c r="L322">
        <f>INT(nyers_323!L322/2)+1</f>
        <v>51</v>
      </c>
      <c r="M322">
        <f>INT(nyers_323!M322/2)+1</f>
        <v>44</v>
      </c>
      <c r="N322">
        <f>INT(nyers_323!N322/2)+1</f>
        <v>7</v>
      </c>
      <c r="O322">
        <f>nyers_323!O322</f>
        <v>1431</v>
      </c>
    </row>
    <row r="323" spans="1:15" x14ac:dyDescent="0.35">
      <c r="A323" s="1">
        <f>nyers_323!A323</f>
        <v>0.72569444444444453</v>
      </c>
      <c r="B323">
        <f>INT(nyers_323!B323/2)+1</f>
        <v>91</v>
      </c>
      <c r="C323">
        <f>INT(nyers_323!C323/2)+1</f>
        <v>9</v>
      </c>
      <c r="D323">
        <f>INT(nyers_323!D323/2)+1</f>
        <v>77</v>
      </c>
      <c r="E323">
        <f>INT(nyers_323!E323/2)+1</f>
        <v>88</v>
      </c>
      <c r="F323">
        <f>INT(nyers_323!F323/2)+1</f>
        <v>9</v>
      </c>
      <c r="G323">
        <f>INT(nyers_323!G323/2)+1</f>
        <v>99</v>
      </c>
      <c r="H323">
        <f>INT(nyers_323!H323/2)+1</f>
        <v>21</v>
      </c>
      <c r="I323">
        <f>INT(nyers_323!I323/2)+1</f>
        <v>60</v>
      </c>
      <c r="J323">
        <f>INT(nyers_323!J323/2)+1</f>
        <v>114</v>
      </c>
      <c r="K323">
        <f>INT(nyers_323!K323/2)+1</f>
        <v>56</v>
      </c>
      <c r="L323">
        <f>INT(nyers_323!L323/2)+1</f>
        <v>67</v>
      </c>
      <c r="M323">
        <f>INT(nyers_323!M323/2)+1</f>
        <v>40</v>
      </c>
      <c r="N323">
        <f>INT(nyers_323!N323/2)+1</f>
        <v>37</v>
      </c>
      <c r="O323">
        <f>nyers_323!O323</f>
        <v>1432</v>
      </c>
    </row>
    <row r="324" spans="1:15" x14ac:dyDescent="0.35">
      <c r="A324" s="1">
        <f>nyers_323!A324</f>
        <v>0.72638888888888886</v>
      </c>
      <c r="B324">
        <f>INT(nyers_323!B324/2)+1</f>
        <v>13</v>
      </c>
      <c r="C324">
        <f>INT(nyers_323!C324/2)+1</f>
        <v>62</v>
      </c>
      <c r="D324">
        <f>INT(nyers_323!D324/2)+1</f>
        <v>116</v>
      </c>
      <c r="E324">
        <f>INT(nyers_323!E324/2)+1</f>
        <v>67</v>
      </c>
      <c r="F324">
        <f>INT(nyers_323!F324/2)+1</f>
        <v>120</v>
      </c>
      <c r="G324">
        <f>INT(nyers_323!G324/2)+1</f>
        <v>83</v>
      </c>
      <c r="H324">
        <f>INT(nyers_323!H324/2)+1</f>
        <v>125</v>
      </c>
      <c r="I324">
        <f>INT(nyers_323!I324/2)+1</f>
        <v>12</v>
      </c>
      <c r="J324">
        <f>INT(nyers_323!J324/2)+1</f>
        <v>84</v>
      </c>
      <c r="K324">
        <f>INT(nyers_323!K324/2)+1</f>
        <v>113</v>
      </c>
      <c r="L324">
        <f>INT(nyers_323!L324/2)+1</f>
        <v>96</v>
      </c>
      <c r="M324">
        <f>INT(nyers_323!M324/2)+1</f>
        <v>106</v>
      </c>
      <c r="N324">
        <f>INT(nyers_323!N324/2)+1</f>
        <v>71</v>
      </c>
      <c r="O324">
        <f>nyers_323!O324</f>
        <v>1433</v>
      </c>
    </row>
    <row r="325" spans="1:15" x14ac:dyDescent="0.35">
      <c r="A325" s="1"/>
    </row>
    <row r="326" spans="1:15" x14ac:dyDescent="0.35">
      <c r="A326" s="1"/>
    </row>
    <row r="327" spans="1:15" x14ac:dyDescent="0.35">
      <c r="A327" s="1"/>
    </row>
    <row r="328" spans="1:15" x14ac:dyDescent="0.35">
      <c r="A328" s="1"/>
    </row>
    <row r="329" spans="1:15" x14ac:dyDescent="0.35">
      <c r="A329" s="1"/>
    </row>
    <row r="330" spans="1:15" x14ac:dyDescent="0.35">
      <c r="A330" s="1"/>
    </row>
    <row r="331" spans="1:15" x14ac:dyDescent="0.35">
      <c r="A33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4"/>
  <sheetViews>
    <sheetView topLeftCell="A139" zoomScale="90" zoomScaleNormal="90" workbookViewId="0">
      <selection activeCell="B8" sqref="B8:O152"/>
    </sheetView>
  </sheetViews>
  <sheetFormatPr defaultRowHeight="14.5" x14ac:dyDescent="0.35"/>
  <cols>
    <col min="2" max="2" width="9.54296875" bestFit="1" customWidth="1"/>
  </cols>
  <sheetData>
    <row r="1" spans="1:15" ht="18" x14ac:dyDescent="0.35">
      <c r="A1" s="2"/>
    </row>
    <row r="2" spans="1:15" x14ac:dyDescent="0.35">
      <c r="A2" s="3"/>
    </row>
    <row r="5" spans="1:15" ht="15" x14ac:dyDescent="0.35">
      <c r="A5" s="4" t="s">
        <v>15</v>
      </c>
      <c r="B5" s="5">
        <v>3133197</v>
      </c>
      <c r="C5" s="4" t="s">
        <v>16</v>
      </c>
      <c r="D5" s="5">
        <v>323</v>
      </c>
      <c r="E5" s="4" t="s">
        <v>17</v>
      </c>
      <c r="F5" s="5">
        <v>13</v>
      </c>
      <c r="G5" s="4" t="s">
        <v>18</v>
      </c>
      <c r="H5" s="5">
        <v>162</v>
      </c>
      <c r="I5" s="4" t="s">
        <v>19</v>
      </c>
      <c r="J5" s="5">
        <v>0</v>
      </c>
      <c r="K5" s="4" t="s">
        <v>20</v>
      </c>
      <c r="L5" s="5" t="s">
        <v>21</v>
      </c>
    </row>
    <row r="6" spans="1:15" ht="18.5" thickBot="1" x14ac:dyDescent="0.4">
      <c r="A6" s="2"/>
    </row>
    <row r="7" spans="1:15" ht="15" thickBot="1" x14ac:dyDescent="0.4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  <c r="J7" s="6" t="s">
        <v>31</v>
      </c>
      <c r="K7" s="6" t="s">
        <v>32</v>
      </c>
      <c r="L7" s="6" t="s">
        <v>33</v>
      </c>
      <c r="M7" s="6" t="s">
        <v>34</v>
      </c>
      <c r="N7" s="6" t="s">
        <v>35</v>
      </c>
      <c r="O7" s="6" t="s">
        <v>36</v>
      </c>
    </row>
    <row r="8" spans="1:15" ht="15" thickBot="1" x14ac:dyDescent="0.4">
      <c r="A8" s="6" t="s">
        <v>37</v>
      </c>
      <c r="B8" s="7">
        <v>90</v>
      </c>
      <c r="C8" s="7">
        <v>151</v>
      </c>
      <c r="D8" s="7">
        <v>136</v>
      </c>
      <c r="E8" s="7">
        <v>141</v>
      </c>
      <c r="F8" s="7">
        <v>131</v>
      </c>
      <c r="G8" s="7">
        <v>65</v>
      </c>
      <c r="H8" s="7">
        <v>75</v>
      </c>
      <c r="I8" s="7">
        <v>65</v>
      </c>
      <c r="J8" s="7">
        <v>77</v>
      </c>
      <c r="K8" s="7">
        <v>68</v>
      </c>
      <c r="L8" s="7">
        <v>34</v>
      </c>
      <c r="M8" s="7">
        <v>150</v>
      </c>
      <c r="N8" s="7">
        <v>149</v>
      </c>
      <c r="O8" s="7">
        <v>1111</v>
      </c>
    </row>
    <row r="9" spans="1:15" ht="15" thickBot="1" x14ac:dyDescent="0.4">
      <c r="A9" s="6" t="s">
        <v>38</v>
      </c>
      <c r="B9" s="7">
        <v>157</v>
      </c>
      <c r="C9" s="7">
        <v>85</v>
      </c>
      <c r="D9" s="7">
        <v>16</v>
      </c>
      <c r="E9" s="7">
        <v>161</v>
      </c>
      <c r="F9" s="7">
        <v>119</v>
      </c>
      <c r="G9" s="7">
        <v>158</v>
      </c>
      <c r="H9" s="7">
        <v>120</v>
      </c>
      <c r="I9" s="7">
        <v>107</v>
      </c>
      <c r="J9" s="7">
        <v>26</v>
      </c>
      <c r="K9" s="7">
        <v>79</v>
      </c>
      <c r="L9" s="7">
        <v>18</v>
      </c>
      <c r="M9" s="7">
        <v>20</v>
      </c>
      <c r="N9" s="7">
        <v>150</v>
      </c>
      <c r="O9" s="7">
        <v>1112</v>
      </c>
    </row>
    <row r="10" spans="1:15" ht="15" thickBot="1" x14ac:dyDescent="0.4">
      <c r="A10" s="6" t="s">
        <v>39</v>
      </c>
      <c r="B10" s="7">
        <v>131</v>
      </c>
      <c r="C10" s="7">
        <v>33</v>
      </c>
      <c r="D10" s="7">
        <v>90</v>
      </c>
      <c r="E10" s="7">
        <v>137</v>
      </c>
      <c r="F10" s="7">
        <v>138</v>
      </c>
      <c r="G10" s="7">
        <v>132</v>
      </c>
      <c r="H10" s="7">
        <v>61</v>
      </c>
      <c r="I10" s="7">
        <v>161</v>
      </c>
      <c r="J10" s="7">
        <v>83</v>
      </c>
      <c r="K10" s="7">
        <v>149</v>
      </c>
      <c r="L10" s="7">
        <v>119</v>
      </c>
      <c r="M10" s="7">
        <v>11</v>
      </c>
      <c r="N10" s="7">
        <v>51</v>
      </c>
      <c r="O10" s="7">
        <v>1113</v>
      </c>
    </row>
    <row r="11" spans="1:15" ht="15" thickBot="1" x14ac:dyDescent="0.4">
      <c r="A11" s="6" t="s">
        <v>40</v>
      </c>
      <c r="B11" s="7">
        <v>135</v>
      </c>
      <c r="C11" s="7">
        <v>105</v>
      </c>
      <c r="D11" s="7">
        <v>161</v>
      </c>
      <c r="E11" s="7">
        <v>33</v>
      </c>
      <c r="F11" s="7">
        <v>118</v>
      </c>
      <c r="G11" s="7">
        <v>152</v>
      </c>
      <c r="H11" s="7">
        <v>3</v>
      </c>
      <c r="I11" s="7">
        <v>101</v>
      </c>
      <c r="J11" s="7">
        <v>53</v>
      </c>
      <c r="K11" s="7">
        <v>91</v>
      </c>
      <c r="L11" s="7">
        <v>141</v>
      </c>
      <c r="M11" s="7">
        <v>95</v>
      </c>
      <c r="N11" s="7">
        <v>155</v>
      </c>
      <c r="O11" s="7">
        <v>1114</v>
      </c>
    </row>
    <row r="12" spans="1:15" ht="15" thickBot="1" x14ac:dyDescent="0.4">
      <c r="A12" s="6" t="s">
        <v>41</v>
      </c>
      <c r="B12" s="7">
        <v>126</v>
      </c>
      <c r="C12" s="7">
        <v>56</v>
      </c>
      <c r="D12" s="7">
        <v>94</v>
      </c>
      <c r="E12" s="7">
        <v>151</v>
      </c>
      <c r="F12" s="7">
        <v>124</v>
      </c>
      <c r="G12" s="7">
        <v>111</v>
      </c>
      <c r="H12" s="7">
        <v>13</v>
      </c>
      <c r="I12" s="7">
        <v>111</v>
      </c>
      <c r="J12" s="7">
        <v>46</v>
      </c>
      <c r="K12" s="7">
        <v>157</v>
      </c>
      <c r="L12" s="7">
        <v>153</v>
      </c>
      <c r="M12" s="7">
        <v>83</v>
      </c>
      <c r="N12" s="7">
        <v>54</v>
      </c>
      <c r="O12" s="7">
        <v>1115</v>
      </c>
    </row>
    <row r="13" spans="1:15" ht="15" thickBot="1" x14ac:dyDescent="0.4">
      <c r="A13" s="6" t="s">
        <v>42</v>
      </c>
      <c r="B13" s="7">
        <v>153</v>
      </c>
      <c r="C13" s="7">
        <v>5</v>
      </c>
      <c r="D13" s="7">
        <v>89</v>
      </c>
      <c r="E13" s="7">
        <v>25</v>
      </c>
      <c r="F13" s="7">
        <v>29</v>
      </c>
      <c r="G13" s="7">
        <v>115</v>
      </c>
      <c r="H13" s="7">
        <v>103</v>
      </c>
      <c r="I13" s="7">
        <v>136</v>
      </c>
      <c r="J13" s="7">
        <v>140</v>
      </c>
      <c r="K13" s="7">
        <v>104</v>
      </c>
      <c r="L13" s="7">
        <v>127</v>
      </c>
      <c r="M13" s="7">
        <v>108</v>
      </c>
      <c r="N13" s="7">
        <v>63</v>
      </c>
      <c r="O13" s="7">
        <v>1116</v>
      </c>
    </row>
    <row r="14" spans="1:15" ht="15" thickBot="1" x14ac:dyDescent="0.4">
      <c r="A14" s="6" t="s">
        <v>43</v>
      </c>
      <c r="B14" s="7">
        <v>157</v>
      </c>
      <c r="C14" s="7">
        <v>39</v>
      </c>
      <c r="D14" s="7">
        <v>152</v>
      </c>
      <c r="E14" s="7">
        <v>35</v>
      </c>
      <c r="F14" s="7">
        <v>85</v>
      </c>
      <c r="G14" s="7">
        <v>126</v>
      </c>
      <c r="H14" s="7">
        <v>145</v>
      </c>
      <c r="I14" s="7">
        <v>134</v>
      </c>
      <c r="J14" s="7">
        <v>10</v>
      </c>
      <c r="K14" s="7">
        <v>42</v>
      </c>
      <c r="L14" s="7">
        <v>143</v>
      </c>
      <c r="M14" s="7">
        <v>86</v>
      </c>
      <c r="N14" s="7">
        <v>93</v>
      </c>
      <c r="O14" s="7">
        <v>1117</v>
      </c>
    </row>
    <row r="15" spans="1:15" ht="15" thickBot="1" x14ac:dyDescent="0.4">
      <c r="A15" s="6" t="s">
        <v>44</v>
      </c>
      <c r="B15" s="7">
        <v>66</v>
      </c>
      <c r="C15" s="7">
        <v>100</v>
      </c>
      <c r="D15" s="7">
        <v>71</v>
      </c>
      <c r="E15" s="7">
        <v>4</v>
      </c>
      <c r="F15" s="7">
        <v>135</v>
      </c>
      <c r="G15" s="7">
        <v>70</v>
      </c>
      <c r="H15" s="7">
        <v>158</v>
      </c>
      <c r="I15" s="7">
        <v>125</v>
      </c>
      <c r="J15" s="7">
        <v>103</v>
      </c>
      <c r="K15" s="7">
        <v>93</v>
      </c>
      <c r="L15" s="7">
        <v>28</v>
      </c>
      <c r="M15" s="7">
        <v>52</v>
      </c>
      <c r="N15" s="7">
        <v>114</v>
      </c>
      <c r="O15" s="7">
        <v>1118</v>
      </c>
    </row>
    <row r="16" spans="1:15" ht="15" thickBot="1" x14ac:dyDescent="0.4">
      <c r="A16" s="6" t="s">
        <v>45</v>
      </c>
      <c r="B16" s="7">
        <v>149</v>
      </c>
      <c r="C16" s="7">
        <v>114</v>
      </c>
      <c r="D16" s="7">
        <v>72</v>
      </c>
      <c r="E16" s="7">
        <v>115</v>
      </c>
      <c r="F16" s="7">
        <v>107</v>
      </c>
      <c r="G16" s="7">
        <v>142</v>
      </c>
      <c r="H16" s="7">
        <v>81</v>
      </c>
      <c r="I16" s="7">
        <v>71</v>
      </c>
      <c r="J16" s="7">
        <v>56</v>
      </c>
      <c r="K16" s="7">
        <v>36</v>
      </c>
      <c r="L16" s="7">
        <v>138</v>
      </c>
      <c r="M16" s="7">
        <v>123</v>
      </c>
      <c r="N16" s="7">
        <v>69</v>
      </c>
      <c r="O16" s="7">
        <v>1119</v>
      </c>
    </row>
    <row r="17" spans="1:15" ht="15" thickBot="1" x14ac:dyDescent="0.4">
      <c r="A17" s="6" t="s">
        <v>46</v>
      </c>
      <c r="B17" s="7">
        <v>121</v>
      </c>
      <c r="C17" s="7">
        <v>77</v>
      </c>
      <c r="D17" s="7">
        <v>162</v>
      </c>
      <c r="E17" s="7">
        <v>27</v>
      </c>
      <c r="F17" s="7">
        <v>125</v>
      </c>
      <c r="G17" s="7">
        <v>162</v>
      </c>
      <c r="H17" s="7">
        <v>82</v>
      </c>
      <c r="I17" s="7">
        <v>33</v>
      </c>
      <c r="J17" s="7">
        <v>124</v>
      </c>
      <c r="K17" s="7">
        <v>66</v>
      </c>
      <c r="L17" s="7">
        <v>33</v>
      </c>
      <c r="M17" s="7">
        <v>98</v>
      </c>
      <c r="N17" s="7">
        <v>124</v>
      </c>
      <c r="O17" s="7">
        <v>1120</v>
      </c>
    </row>
    <row r="18" spans="1:15" ht="15" thickBot="1" x14ac:dyDescent="0.4">
      <c r="A18" s="6" t="s">
        <v>47</v>
      </c>
      <c r="B18" s="7">
        <v>70</v>
      </c>
      <c r="C18" s="7">
        <v>93</v>
      </c>
      <c r="D18" s="7">
        <v>88</v>
      </c>
      <c r="E18" s="7">
        <v>42</v>
      </c>
      <c r="F18" s="7">
        <v>101</v>
      </c>
      <c r="G18" s="7">
        <v>145</v>
      </c>
      <c r="H18" s="7">
        <v>95</v>
      </c>
      <c r="I18" s="7">
        <v>37</v>
      </c>
      <c r="J18" s="7">
        <v>118</v>
      </c>
      <c r="K18" s="7">
        <v>88</v>
      </c>
      <c r="L18" s="7">
        <v>112</v>
      </c>
      <c r="M18" s="7">
        <v>39</v>
      </c>
      <c r="N18" s="7">
        <v>72</v>
      </c>
      <c r="O18" s="7">
        <v>1121</v>
      </c>
    </row>
    <row r="19" spans="1:15" ht="15" thickBot="1" x14ac:dyDescent="0.4">
      <c r="A19" s="6" t="s">
        <v>48</v>
      </c>
      <c r="B19" s="7">
        <v>54</v>
      </c>
      <c r="C19" s="7">
        <v>59</v>
      </c>
      <c r="D19" s="7">
        <v>129</v>
      </c>
      <c r="E19" s="7">
        <v>2</v>
      </c>
      <c r="F19" s="7">
        <v>64</v>
      </c>
      <c r="G19" s="7">
        <v>139</v>
      </c>
      <c r="H19" s="7">
        <v>50</v>
      </c>
      <c r="I19" s="7">
        <v>108</v>
      </c>
      <c r="J19" s="7">
        <v>85</v>
      </c>
      <c r="K19" s="7">
        <v>151</v>
      </c>
      <c r="L19" s="7">
        <v>135</v>
      </c>
      <c r="M19" s="7">
        <v>90</v>
      </c>
      <c r="N19" s="7">
        <v>53</v>
      </c>
      <c r="O19" s="7">
        <v>1122</v>
      </c>
    </row>
    <row r="20" spans="1:15" ht="15" thickBot="1" x14ac:dyDescent="0.4">
      <c r="A20" s="6" t="s">
        <v>49</v>
      </c>
      <c r="B20" s="7">
        <v>87</v>
      </c>
      <c r="C20" s="7">
        <v>142</v>
      </c>
      <c r="D20" s="7">
        <v>86</v>
      </c>
      <c r="E20" s="7">
        <v>98</v>
      </c>
      <c r="F20" s="7">
        <v>40</v>
      </c>
      <c r="G20" s="7">
        <v>2</v>
      </c>
      <c r="H20" s="7">
        <v>143</v>
      </c>
      <c r="I20" s="7">
        <v>19</v>
      </c>
      <c r="J20" s="7">
        <v>130</v>
      </c>
      <c r="K20" s="7">
        <v>137</v>
      </c>
      <c r="L20" s="7">
        <v>36</v>
      </c>
      <c r="M20" s="7">
        <v>70</v>
      </c>
      <c r="N20" s="7">
        <v>34</v>
      </c>
      <c r="O20" s="7">
        <v>1123</v>
      </c>
    </row>
    <row r="21" spans="1:15" ht="15" thickBot="1" x14ac:dyDescent="0.4">
      <c r="A21" s="6" t="s">
        <v>50</v>
      </c>
      <c r="B21" s="7">
        <v>59</v>
      </c>
      <c r="C21" s="7">
        <v>147</v>
      </c>
      <c r="D21" s="7">
        <v>100</v>
      </c>
      <c r="E21" s="7">
        <v>11</v>
      </c>
      <c r="F21" s="7">
        <v>17</v>
      </c>
      <c r="G21" s="7">
        <v>3</v>
      </c>
      <c r="H21" s="7">
        <v>72</v>
      </c>
      <c r="I21" s="7">
        <v>155</v>
      </c>
      <c r="J21" s="7">
        <v>107</v>
      </c>
      <c r="K21" s="7">
        <v>45</v>
      </c>
      <c r="L21" s="7">
        <v>152</v>
      </c>
      <c r="M21" s="7">
        <v>6</v>
      </c>
      <c r="N21" s="7">
        <v>141</v>
      </c>
      <c r="O21" s="7">
        <v>1124</v>
      </c>
    </row>
    <row r="22" spans="1:15" ht="15" thickBot="1" x14ac:dyDescent="0.4">
      <c r="A22" s="6" t="s">
        <v>51</v>
      </c>
      <c r="B22" s="7">
        <v>21</v>
      </c>
      <c r="C22" s="7">
        <v>40</v>
      </c>
      <c r="D22" s="7">
        <v>99</v>
      </c>
      <c r="E22" s="7">
        <v>51</v>
      </c>
      <c r="F22" s="7">
        <v>71</v>
      </c>
      <c r="G22" s="7">
        <v>26</v>
      </c>
      <c r="H22" s="7">
        <v>89</v>
      </c>
      <c r="I22" s="7">
        <v>128</v>
      </c>
      <c r="J22" s="7">
        <v>154</v>
      </c>
      <c r="K22" s="7">
        <v>128</v>
      </c>
      <c r="L22" s="7">
        <v>44</v>
      </c>
      <c r="M22" s="7">
        <v>34</v>
      </c>
      <c r="N22" s="7">
        <v>156</v>
      </c>
      <c r="O22" s="7">
        <v>1125</v>
      </c>
    </row>
    <row r="23" spans="1:15" ht="15" thickBot="1" x14ac:dyDescent="0.4">
      <c r="A23" s="6" t="s">
        <v>52</v>
      </c>
      <c r="B23" s="7">
        <v>61</v>
      </c>
      <c r="C23" s="7">
        <v>54</v>
      </c>
      <c r="D23" s="7">
        <v>150</v>
      </c>
      <c r="E23" s="7">
        <v>123</v>
      </c>
      <c r="F23" s="7">
        <v>15</v>
      </c>
      <c r="G23" s="7">
        <v>91</v>
      </c>
      <c r="H23" s="7">
        <v>3</v>
      </c>
      <c r="I23" s="7">
        <v>135</v>
      </c>
      <c r="J23" s="7">
        <v>158</v>
      </c>
      <c r="K23" s="7">
        <v>34</v>
      </c>
      <c r="L23" s="7">
        <v>148</v>
      </c>
      <c r="M23" s="7">
        <v>45</v>
      </c>
      <c r="N23" s="7">
        <v>149</v>
      </c>
      <c r="O23" s="7">
        <v>1126</v>
      </c>
    </row>
    <row r="24" spans="1:15" ht="15" thickBot="1" x14ac:dyDescent="0.4">
      <c r="A24" s="6" t="s">
        <v>53</v>
      </c>
      <c r="B24" s="7">
        <v>103</v>
      </c>
      <c r="C24" s="7">
        <v>101</v>
      </c>
      <c r="D24" s="7">
        <v>162</v>
      </c>
      <c r="E24" s="7">
        <v>39</v>
      </c>
      <c r="F24" s="7">
        <v>109</v>
      </c>
      <c r="G24" s="7">
        <v>79</v>
      </c>
      <c r="H24" s="7">
        <v>111</v>
      </c>
      <c r="I24" s="7">
        <v>94</v>
      </c>
      <c r="J24" s="7">
        <v>136</v>
      </c>
      <c r="K24" s="7">
        <v>61</v>
      </c>
      <c r="L24" s="7">
        <v>61</v>
      </c>
      <c r="M24" s="7">
        <v>27</v>
      </c>
      <c r="N24" s="7">
        <v>20</v>
      </c>
      <c r="O24" s="7">
        <v>1127</v>
      </c>
    </row>
    <row r="25" spans="1:15" ht="15" thickBot="1" x14ac:dyDescent="0.4">
      <c r="A25" s="6" t="s">
        <v>54</v>
      </c>
      <c r="B25" s="7">
        <v>35</v>
      </c>
      <c r="C25" s="7">
        <v>48</v>
      </c>
      <c r="D25" s="7">
        <v>93</v>
      </c>
      <c r="E25" s="7">
        <v>103</v>
      </c>
      <c r="F25" s="7">
        <v>10</v>
      </c>
      <c r="G25" s="7">
        <v>76</v>
      </c>
      <c r="H25" s="7">
        <v>56</v>
      </c>
      <c r="I25" s="7">
        <v>119</v>
      </c>
      <c r="J25" s="7">
        <v>45</v>
      </c>
      <c r="K25" s="7">
        <v>52</v>
      </c>
      <c r="L25" s="7">
        <v>64</v>
      </c>
      <c r="M25" s="7">
        <v>95</v>
      </c>
      <c r="N25" s="7">
        <v>143</v>
      </c>
      <c r="O25" s="7">
        <v>1128</v>
      </c>
    </row>
    <row r="26" spans="1:15" ht="15" thickBot="1" x14ac:dyDescent="0.4">
      <c r="A26" s="6" t="s">
        <v>55</v>
      </c>
      <c r="B26" s="7">
        <v>84</v>
      </c>
      <c r="C26" s="7">
        <v>27</v>
      </c>
      <c r="D26" s="7">
        <v>100</v>
      </c>
      <c r="E26" s="7">
        <v>108</v>
      </c>
      <c r="F26" s="7">
        <v>82</v>
      </c>
      <c r="G26" s="7">
        <v>145</v>
      </c>
      <c r="H26" s="7">
        <v>49</v>
      </c>
      <c r="I26" s="7">
        <v>85</v>
      </c>
      <c r="J26" s="7">
        <v>38</v>
      </c>
      <c r="K26" s="7">
        <v>152</v>
      </c>
      <c r="L26" s="7">
        <v>131</v>
      </c>
      <c r="M26" s="7">
        <v>158</v>
      </c>
      <c r="N26" s="7">
        <v>131</v>
      </c>
      <c r="O26" s="7">
        <v>1129</v>
      </c>
    </row>
    <row r="27" spans="1:15" ht="15" thickBot="1" x14ac:dyDescent="0.4">
      <c r="A27" s="6" t="s">
        <v>56</v>
      </c>
      <c r="B27" s="7">
        <v>147</v>
      </c>
      <c r="C27" s="7">
        <v>44</v>
      </c>
      <c r="D27" s="7">
        <v>110</v>
      </c>
      <c r="E27" s="7">
        <v>20</v>
      </c>
      <c r="F27" s="7">
        <v>27</v>
      </c>
      <c r="G27" s="7">
        <v>154</v>
      </c>
      <c r="H27" s="7">
        <v>154</v>
      </c>
      <c r="I27" s="7">
        <v>143</v>
      </c>
      <c r="J27" s="7">
        <v>92</v>
      </c>
      <c r="K27" s="7">
        <v>156</v>
      </c>
      <c r="L27" s="7">
        <v>115</v>
      </c>
      <c r="M27" s="7">
        <v>21</v>
      </c>
      <c r="N27" s="7">
        <v>30</v>
      </c>
      <c r="O27" s="7">
        <v>1130</v>
      </c>
    </row>
    <row r="28" spans="1:15" ht="15" thickBot="1" x14ac:dyDescent="0.4">
      <c r="A28" s="6" t="s">
        <v>57</v>
      </c>
      <c r="B28" s="7">
        <v>86</v>
      </c>
      <c r="C28" s="7">
        <v>161</v>
      </c>
      <c r="D28" s="7">
        <v>124</v>
      </c>
      <c r="E28" s="7">
        <v>155</v>
      </c>
      <c r="F28" s="7">
        <v>116</v>
      </c>
      <c r="G28" s="7">
        <v>16</v>
      </c>
      <c r="H28" s="7">
        <v>110</v>
      </c>
      <c r="I28" s="7">
        <v>29</v>
      </c>
      <c r="J28" s="7">
        <v>99</v>
      </c>
      <c r="K28" s="7">
        <v>75</v>
      </c>
      <c r="L28" s="7">
        <v>87</v>
      </c>
      <c r="M28" s="7">
        <v>79</v>
      </c>
      <c r="N28" s="7">
        <v>36</v>
      </c>
      <c r="O28" s="7">
        <v>1131</v>
      </c>
    </row>
    <row r="29" spans="1:15" ht="15" thickBot="1" x14ac:dyDescent="0.4">
      <c r="A29" s="6" t="s">
        <v>58</v>
      </c>
      <c r="B29" s="7">
        <v>93</v>
      </c>
      <c r="C29" s="7">
        <v>42</v>
      </c>
      <c r="D29" s="7">
        <v>146</v>
      </c>
      <c r="E29" s="7">
        <v>158</v>
      </c>
      <c r="F29" s="7">
        <v>62</v>
      </c>
      <c r="G29" s="7">
        <v>58</v>
      </c>
      <c r="H29" s="7">
        <v>139</v>
      </c>
      <c r="I29" s="7">
        <v>41</v>
      </c>
      <c r="J29" s="7">
        <v>71</v>
      </c>
      <c r="K29" s="7">
        <v>89</v>
      </c>
      <c r="L29" s="7">
        <v>93</v>
      </c>
      <c r="M29" s="7">
        <v>58</v>
      </c>
      <c r="N29" s="7">
        <v>97</v>
      </c>
      <c r="O29" s="7">
        <v>1132</v>
      </c>
    </row>
    <row r="30" spans="1:15" ht="15" thickBot="1" x14ac:dyDescent="0.4">
      <c r="A30" s="6" t="s">
        <v>59</v>
      </c>
      <c r="B30" s="7">
        <v>122</v>
      </c>
      <c r="C30" s="7">
        <v>86</v>
      </c>
      <c r="D30" s="7">
        <v>91</v>
      </c>
      <c r="E30" s="7">
        <v>127</v>
      </c>
      <c r="F30" s="7">
        <v>95</v>
      </c>
      <c r="G30" s="7">
        <v>152</v>
      </c>
      <c r="H30" s="7">
        <v>84</v>
      </c>
      <c r="I30" s="7">
        <v>162</v>
      </c>
      <c r="J30" s="7">
        <v>64</v>
      </c>
      <c r="K30" s="7">
        <v>65</v>
      </c>
      <c r="L30" s="7">
        <v>161</v>
      </c>
      <c r="M30" s="7">
        <v>149</v>
      </c>
      <c r="N30" s="7">
        <v>137</v>
      </c>
      <c r="O30" s="7">
        <v>1133</v>
      </c>
    </row>
    <row r="31" spans="1:15" ht="15" thickBot="1" x14ac:dyDescent="0.4">
      <c r="A31" s="6" t="s">
        <v>60</v>
      </c>
      <c r="B31" s="7">
        <v>68</v>
      </c>
      <c r="C31" s="7">
        <v>144</v>
      </c>
      <c r="D31" s="7">
        <v>128</v>
      </c>
      <c r="E31" s="7">
        <v>65</v>
      </c>
      <c r="F31" s="7">
        <v>72</v>
      </c>
      <c r="G31" s="7">
        <v>97</v>
      </c>
      <c r="H31" s="7">
        <v>75</v>
      </c>
      <c r="I31" s="7">
        <v>146</v>
      </c>
      <c r="J31" s="7">
        <v>128</v>
      </c>
      <c r="K31" s="7">
        <v>80</v>
      </c>
      <c r="L31" s="7">
        <v>142</v>
      </c>
      <c r="M31" s="7">
        <v>116</v>
      </c>
      <c r="N31" s="7">
        <v>62</v>
      </c>
      <c r="O31" s="7">
        <v>1134</v>
      </c>
    </row>
    <row r="32" spans="1:15" ht="15" thickBot="1" x14ac:dyDescent="0.4">
      <c r="A32" s="6" t="s">
        <v>61</v>
      </c>
      <c r="B32" s="7">
        <v>158</v>
      </c>
      <c r="C32" s="7">
        <v>77</v>
      </c>
      <c r="D32" s="7">
        <v>153</v>
      </c>
      <c r="E32" s="7">
        <v>135</v>
      </c>
      <c r="F32" s="7">
        <v>28</v>
      </c>
      <c r="G32" s="7">
        <v>35</v>
      </c>
      <c r="H32" s="7">
        <v>93</v>
      </c>
      <c r="I32" s="7">
        <v>137</v>
      </c>
      <c r="J32" s="7">
        <v>145</v>
      </c>
      <c r="K32" s="7">
        <v>116</v>
      </c>
      <c r="L32" s="7">
        <v>136</v>
      </c>
      <c r="M32" s="7">
        <v>96</v>
      </c>
      <c r="N32" s="7">
        <v>159</v>
      </c>
      <c r="O32" s="7">
        <v>1135</v>
      </c>
    </row>
    <row r="33" spans="1:15" ht="15" thickBot="1" x14ac:dyDescent="0.4">
      <c r="A33" s="6" t="s">
        <v>62</v>
      </c>
      <c r="B33" s="7">
        <v>75</v>
      </c>
      <c r="C33" s="7">
        <v>26</v>
      </c>
      <c r="D33" s="7">
        <v>83</v>
      </c>
      <c r="E33" s="7">
        <v>13</v>
      </c>
      <c r="F33" s="7">
        <v>124</v>
      </c>
      <c r="G33" s="7">
        <v>122</v>
      </c>
      <c r="H33" s="7">
        <v>17</v>
      </c>
      <c r="I33" s="7">
        <v>40</v>
      </c>
      <c r="J33" s="7">
        <v>23</v>
      </c>
      <c r="K33" s="7">
        <v>4</v>
      </c>
      <c r="L33" s="7">
        <v>87</v>
      </c>
      <c r="M33" s="7">
        <v>26</v>
      </c>
      <c r="N33" s="7">
        <v>139</v>
      </c>
      <c r="O33" s="7">
        <v>1136</v>
      </c>
    </row>
    <row r="34" spans="1:15" ht="15" thickBot="1" x14ac:dyDescent="0.4">
      <c r="A34" s="6" t="s">
        <v>63</v>
      </c>
      <c r="B34" s="7">
        <v>129</v>
      </c>
      <c r="C34" s="7">
        <v>17</v>
      </c>
      <c r="D34" s="7">
        <v>35</v>
      </c>
      <c r="E34" s="7">
        <v>118</v>
      </c>
      <c r="F34" s="7">
        <v>153</v>
      </c>
      <c r="G34" s="7">
        <v>60</v>
      </c>
      <c r="H34" s="7">
        <v>69</v>
      </c>
      <c r="I34" s="7">
        <v>69</v>
      </c>
      <c r="J34" s="7">
        <v>31</v>
      </c>
      <c r="K34" s="7">
        <v>122</v>
      </c>
      <c r="L34" s="7">
        <v>129</v>
      </c>
      <c r="M34" s="7">
        <v>41</v>
      </c>
      <c r="N34" s="7">
        <v>46</v>
      </c>
      <c r="O34" s="7">
        <v>1137</v>
      </c>
    </row>
    <row r="35" spans="1:15" ht="15" thickBot="1" x14ac:dyDescent="0.4">
      <c r="A35" s="6" t="s">
        <v>64</v>
      </c>
      <c r="B35" s="7">
        <v>123</v>
      </c>
      <c r="C35" s="7">
        <v>147</v>
      </c>
      <c r="D35" s="7">
        <v>33</v>
      </c>
      <c r="E35" s="7">
        <v>5</v>
      </c>
      <c r="F35" s="7">
        <v>63</v>
      </c>
      <c r="G35" s="7">
        <v>143</v>
      </c>
      <c r="H35" s="7">
        <v>43</v>
      </c>
      <c r="I35" s="7">
        <v>27</v>
      </c>
      <c r="J35" s="7">
        <v>54</v>
      </c>
      <c r="K35" s="7">
        <v>15</v>
      </c>
      <c r="L35" s="7">
        <v>47</v>
      </c>
      <c r="M35" s="7">
        <v>64</v>
      </c>
      <c r="N35" s="7">
        <v>111</v>
      </c>
      <c r="O35" s="7">
        <v>1138</v>
      </c>
    </row>
    <row r="36" spans="1:15" ht="15" thickBot="1" x14ac:dyDescent="0.4">
      <c r="A36" s="6" t="s">
        <v>65</v>
      </c>
      <c r="B36" s="7">
        <v>150</v>
      </c>
      <c r="C36" s="7">
        <v>150</v>
      </c>
      <c r="D36" s="7">
        <v>12</v>
      </c>
      <c r="E36" s="7">
        <v>105</v>
      </c>
      <c r="F36" s="7">
        <v>146</v>
      </c>
      <c r="G36" s="7">
        <v>136</v>
      </c>
      <c r="H36" s="7">
        <v>153</v>
      </c>
      <c r="I36" s="7">
        <v>144</v>
      </c>
      <c r="J36" s="7">
        <v>43</v>
      </c>
      <c r="K36" s="7">
        <v>102</v>
      </c>
      <c r="L36" s="7">
        <v>138</v>
      </c>
      <c r="M36" s="7">
        <v>16</v>
      </c>
      <c r="N36" s="7">
        <v>35</v>
      </c>
      <c r="O36" s="7">
        <v>1139</v>
      </c>
    </row>
    <row r="37" spans="1:15" ht="15" thickBot="1" x14ac:dyDescent="0.4">
      <c r="A37" s="6" t="s">
        <v>66</v>
      </c>
      <c r="B37" s="7">
        <v>67</v>
      </c>
      <c r="C37" s="7">
        <v>137</v>
      </c>
      <c r="D37" s="7">
        <v>139</v>
      </c>
      <c r="E37" s="7">
        <v>57</v>
      </c>
      <c r="F37" s="7">
        <v>39</v>
      </c>
      <c r="G37" s="7">
        <v>131</v>
      </c>
      <c r="H37" s="7">
        <v>125</v>
      </c>
      <c r="I37" s="7">
        <v>15</v>
      </c>
      <c r="J37" s="7">
        <v>92</v>
      </c>
      <c r="K37" s="7">
        <v>61</v>
      </c>
      <c r="L37" s="7">
        <v>37</v>
      </c>
      <c r="M37" s="7">
        <v>122</v>
      </c>
      <c r="N37" s="7">
        <v>27</v>
      </c>
      <c r="O37" s="7">
        <v>1140</v>
      </c>
    </row>
    <row r="38" spans="1:15" ht="15" thickBot="1" x14ac:dyDescent="0.4">
      <c r="A38" s="6" t="s">
        <v>67</v>
      </c>
      <c r="B38" s="7">
        <v>40</v>
      </c>
      <c r="C38" s="7">
        <v>156</v>
      </c>
      <c r="D38" s="7">
        <v>143</v>
      </c>
      <c r="E38" s="7">
        <v>87</v>
      </c>
      <c r="F38" s="7">
        <v>31</v>
      </c>
      <c r="G38" s="7">
        <v>146</v>
      </c>
      <c r="H38" s="7">
        <v>146</v>
      </c>
      <c r="I38" s="7">
        <v>36</v>
      </c>
      <c r="J38" s="7">
        <v>47</v>
      </c>
      <c r="K38" s="7">
        <v>143</v>
      </c>
      <c r="L38" s="7">
        <v>65</v>
      </c>
      <c r="M38" s="7">
        <v>93</v>
      </c>
      <c r="N38" s="7">
        <v>4</v>
      </c>
      <c r="O38" s="7">
        <v>1141</v>
      </c>
    </row>
    <row r="39" spans="1:15" ht="15" thickBot="1" x14ac:dyDescent="0.4">
      <c r="A39" s="6" t="s">
        <v>68</v>
      </c>
      <c r="B39" s="7">
        <v>120</v>
      </c>
      <c r="C39" s="7">
        <v>109</v>
      </c>
      <c r="D39" s="7">
        <v>32</v>
      </c>
      <c r="E39" s="7">
        <v>110</v>
      </c>
      <c r="F39" s="7">
        <v>42</v>
      </c>
      <c r="G39" s="7">
        <v>77</v>
      </c>
      <c r="H39" s="7">
        <v>116</v>
      </c>
      <c r="I39" s="7">
        <v>130</v>
      </c>
      <c r="J39" s="7">
        <v>55</v>
      </c>
      <c r="K39" s="7">
        <v>25</v>
      </c>
      <c r="L39" s="7">
        <v>83</v>
      </c>
      <c r="M39" s="7">
        <v>141</v>
      </c>
      <c r="N39" s="7">
        <v>94</v>
      </c>
      <c r="O39" s="7">
        <v>1142</v>
      </c>
    </row>
    <row r="40" spans="1:15" ht="15" thickBot="1" x14ac:dyDescent="0.4">
      <c r="A40" s="6" t="s">
        <v>69</v>
      </c>
      <c r="B40" s="7">
        <v>144</v>
      </c>
      <c r="C40" s="7">
        <v>139</v>
      </c>
      <c r="D40" s="7">
        <v>123</v>
      </c>
      <c r="E40" s="7">
        <v>8</v>
      </c>
      <c r="F40" s="7">
        <v>26</v>
      </c>
      <c r="G40" s="7">
        <v>52</v>
      </c>
      <c r="H40" s="7">
        <v>110</v>
      </c>
      <c r="I40" s="7">
        <v>152</v>
      </c>
      <c r="J40" s="7">
        <v>80</v>
      </c>
      <c r="K40" s="7">
        <v>12</v>
      </c>
      <c r="L40" s="7">
        <v>145</v>
      </c>
      <c r="M40" s="7">
        <v>125</v>
      </c>
      <c r="N40" s="7">
        <v>13</v>
      </c>
      <c r="O40" s="7">
        <v>1143</v>
      </c>
    </row>
    <row r="41" spans="1:15" ht="15" thickBot="1" x14ac:dyDescent="0.4">
      <c r="A41" s="6" t="s">
        <v>70</v>
      </c>
      <c r="B41" s="7">
        <v>73</v>
      </c>
      <c r="C41" s="7">
        <v>129</v>
      </c>
      <c r="D41" s="7">
        <v>132</v>
      </c>
      <c r="E41" s="7">
        <v>53</v>
      </c>
      <c r="F41" s="7">
        <v>86</v>
      </c>
      <c r="G41" s="7">
        <v>29</v>
      </c>
      <c r="H41" s="7">
        <v>70</v>
      </c>
      <c r="I41" s="7">
        <v>122</v>
      </c>
      <c r="J41" s="7">
        <v>13</v>
      </c>
      <c r="K41" s="7">
        <v>95</v>
      </c>
      <c r="L41" s="7">
        <v>132</v>
      </c>
      <c r="M41" s="7">
        <v>75</v>
      </c>
      <c r="N41" s="7">
        <v>82</v>
      </c>
      <c r="O41" s="7">
        <v>1144</v>
      </c>
    </row>
    <row r="42" spans="1:15" ht="15" thickBot="1" x14ac:dyDescent="0.4">
      <c r="A42" s="6" t="s">
        <v>71</v>
      </c>
      <c r="B42" s="7">
        <v>116</v>
      </c>
      <c r="C42" s="7">
        <v>135</v>
      </c>
      <c r="D42" s="7">
        <v>18</v>
      </c>
      <c r="E42" s="7">
        <v>125</v>
      </c>
      <c r="F42" s="7">
        <v>14</v>
      </c>
      <c r="G42" s="7">
        <v>90</v>
      </c>
      <c r="H42" s="7">
        <v>57</v>
      </c>
      <c r="I42" s="7">
        <v>63</v>
      </c>
      <c r="J42" s="7">
        <v>62</v>
      </c>
      <c r="K42" s="7">
        <v>58</v>
      </c>
      <c r="L42" s="7">
        <v>149</v>
      </c>
      <c r="M42" s="7">
        <v>14</v>
      </c>
      <c r="N42" s="7">
        <v>88</v>
      </c>
      <c r="O42" s="7">
        <v>1145</v>
      </c>
    </row>
    <row r="43" spans="1:15" ht="15" thickBot="1" x14ac:dyDescent="0.4">
      <c r="A43" s="6" t="s">
        <v>72</v>
      </c>
      <c r="B43" s="7">
        <v>65</v>
      </c>
      <c r="C43" s="7">
        <v>110</v>
      </c>
      <c r="D43" s="7">
        <v>122</v>
      </c>
      <c r="E43" s="7">
        <v>90</v>
      </c>
      <c r="F43" s="7">
        <v>102</v>
      </c>
      <c r="G43" s="7">
        <v>144</v>
      </c>
      <c r="H43" s="7">
        <v>134</v>
      </c>
      <c r="I43" s="7">
        <v>43</v>
      </c>
      <c r="J43" s="7">
        <v>90</v>
      </c>
      <c r="K43" s="7">
        <v>114</v>
      </c>
      <c r="L43" s="7">
        <v>128</v>
      </c>
      <c r="M43" s="7">
        <v>153</v>
      </c>
      <c r="N43" s="7">
        <v>130</v>
      </c>
      <c r="O43" s="7">
        <v>1146</v>
      </c>
    </row>
    <row r="44" spans="1:15" ht="15" thickBot="1" x14ac:dyDescent="0.4">
      <c r="A44" s="6" t="s">
        <v>73</v>
      </c>
      <c r="B44" s="7">
        <v>152</v>
      </c>
      <c r="C44" s="7">
        <v>62</v>
      </c>
      <c r="D44" s="7">
        <v>107</v>
      </c>
      <c r="E44" s="7">
        <v>132</v>
      </c>
      <c r="F44" s="7">
        <v>50</v>
      </c>
      <c r="G44" s="7">
        <v>138</v>
      </c>
      <c r="H44" s="7">
        <v>26</v>
      </c>
      <c r="I44" s="7">
        <v>75</v>
      </c>
      <c r="J44" s="7">
        <v>95</v>
      </c>
      <c r="K44" s="7">
        <v>57</v>
      </c>
      <c r="L44" s="7">
        <v>18</v>
      </c>
      <c r="M44" s="7">
        <v>38</v>
      </c>
      <c r="N44" s="7">
        <v>44</v>
      </c>
      <c r="O44" s="7">
        <v>1147</v>
      </c>
    </row>
    <row r="45" spans="1:15" ht="15" thickBot="1" x14ac:dyDescent="0.4">
      <c r="A45" s="6" t="s">
        <v>74</v>
      </c>
      <c r="B45" s="7">
        <v>67</v>
      </c>
      <c r="C45" s="7">
        <v>102</v>
      </c>
      <c r="D45" s="7">
        <v>137</v>
      </c>
      <c r="E45" s="7">
        <v>115</v>
      </c>
      <c r="F45" s="7">
        <v>84</v>
      </c>
      <c r="G45" s="7">
        <v>20</v>
      </c>
      <c r="H45" s="7">
        <v>155</v>
      </c>
      <c r="I45" s="7">
        <v>32</v>
      </c>
      <c r="J45" s="7">
        <v>58</v>
      </c>
      <c r="K45" s="7">
        <v>97</v>
      </c>
      <c r="L45" s="7">
        <v>23</v>
      </c>
      <c r="M45" s="7">
        <v>42</v>
      </c>
      <c r="N45" s="7">
        <v>31</v>
      </c>
      <c r="O45" s="7">
        <v>1148</v>
      </c>
    </row>
    <row r="46" spans="1:15" ht="15" thickBot="1" x14ac:dyDescent="0.4">
      <c r="A46" s="6" t="s">
        <v>75</v>
      </c>
      <c r="B46" s="7">
        <v>32</v>
      </c>
      <c r="C46" s="7">
        <v>136</v>
      </c>
      <c r="D46" s="7">
        <v>86</v>
      </c>
      <c r="E46" s="7">
        <v>12</v>
      </c>
      <c r="F46" s="7">
        <v>132</v>
      </c>
      <c r="G46" s="7">
        <v>79</v>
      </c>
      <c r="H46" s="7">
        <v>142</v>
      </c>
      <c r="I46" s="7">
        <v>52</v>
      </c>
      <c r="J46" s="7">
        <v>133</v>
      </c>
      <c r="K46" s="7">
        <v>33</v>
      </c>
      <c r="L46" s="7">
        <v>136</v>
      </c>
      <c r="M46" s="7">
        <v>114</v>
      </c>
      <c r="N46" s="7">
        <v>48</v>
      </c>
      <c r="O46" s="7">
        <v>1149</v>
      </c>
    </row>
    <row r="47" spans="1:15" ht="15" thickBot="1" x14ac:dyDescent="0.4">
      <c r="A47" s="6" t="s">
        <v>76</v>
      </c>
      <c r="B47" s="7">
        <v>121</v>
      </c>
      <c r="C47" s="7">
        <v>5</v>
      </c>
      <c r="D47" s="7">
        <v>145</v>
      </c>
      <c r="E47" s="7">
        <v>68</v>
      </c>
      <c r="F47" s="7">
        <v>137</v>
      </c>
      <c r="G47" s="7">
        <v>48</v>
      </c>
      <c r="H47" s="7">
        <v>31</v>
      </c>
      <c r="I47" s="7">
        <v>47</v>
      </c>
      <c r="J47" s="7">
        <v>106</v>
      </c>
      <c r="K47" s="7">
        <v>63</v>
      </c>
      <c r="L47" s="7">
        <v>151</v>
      </c>
      <c r="M47" s="7">
        <v>140</v>
      </c>
      <c r="N47" s="7">
        <v>125</v>
      </c>
      <c r="O47" s="7">
        <v>1150</v>
      </c>
    </row>
    <row r="48" spans="1:15" ht="15" thickBot="1" x14ac:dyDescent="0.4">
      <c r="A48" s="6" t="s">
        <v>77</v>
      </c>
      <c r="B48" s="7">
        <v>2</v>
      </c>
      <c r="C48" s="7">
        <v>89</v>
      </c>
      <c r="D48" s="7">
        <v>70</v>
      </c>
      <c r="E48" s="7">
        <v>59</v>
      </c>
      <c r="F48" s="7">
        <v>25</v>
      </c>
      <c r="G48" s="7">
        <v>47</v>
      </c>
      <c r="H48" s="7">
        <v>38</v>
      </c>
      <c r="I48" s="7">
        <v>154</v>
      </c>
      <c r="J48" s="7">
        <v>133</v>
      </c>
      <c r="K48" s="7">
        <v>21</v>
      </c>
      <c r="L48" s="7">
        <v>30</v>
      </c>
      <c r="M48" s="7">
        <v>9</v>
      </c>
      <c r="N48" s="7">
        <v>35</v>
      </c>
      <c r="O48" s="7">
        <v>1151</v>
      </c>
    </row>
    <row r="49" spans="1:15" ht="15" thickBot="1" x14ac:dyDescent="0.4">
      <c r="A49" s="6" t="s">
        <v>78</v>
      </c>
      <c r="B49" s="7">
        <v>25</v>
      </c>
      <c r="C49" s="7">
        <v>106</v>
      </c>
      <c r="D49" s="7">
        <v>75</v>
      </c>
      <c r="E49" s="7">
        <v>43</v>
      </c>
      <c r="F49" s="7">
        <v>41</v>
      </c>
      <c r="G49" s="7">
        <v>140</v>
      </c>
      <c r="H49" s="7">
        <v>124</v>
      </c>
      <c r="I49" s="7">
        <v>129</v>
      </c>
      <c r="J49" s="7">
        <v>74</v>
      </c>
      <c r="K49" s="7">
        <v>67</v>
      </c>
      <c r="L49" s="7">
        <v>25</v>
      </c>
      <c r="M49" s="7">
        <v>16</v>
      </c>
      <c r="N49" s="7">
        <v>12</v>
      </c>
      <c r="O49" s="7">
        <v>1152</v>
      </c>
    </row>
    <row r="50" spans="1:15" ht="15" thickBot="1" x14ac:dyDescent="0.4">
      <c r="A50" s="6" t="s">
        <v>79</v>
      </c>
      <c r="B50" s="7">
        <v>40</v>
      </c>
      <c r="C50" s="7">
        <v>123</v>
      </c>
      <c r="D50" s="7">
        <v>34</v>
      </c>
      <c r="E50" s="7">
        <v>49</v>
      </c>
      <c r="F50" s="7">
        <v>6</v>
      </c>
      <c r="G50" s="7">
        <v>134</v>
      </c>
      <c r="H50" s="7">
        <v>18</v>
      </c>
      <c r="I50" s="7">
        <v>12</v>
      </c>
      <c r="J50" s="7">
        <v>127</v>
      </c>
      <c r="K50" s="7">
        <v>31</v>
      </c>
      <c r="L50" s="7">
        <v>49</v>
      </c>
      <c r="M50" s="7">
        <v>104</v>
      </c>
      <c r="N50" s="7">
        <v>32</v>
      </c>
      <c r="O50" s="7">
        <v>1153</v>
      </c>
    </row>
    <row r="51" spans="1:15" ht="15" thickBot="1" x14ac:dyDescent="0.4">
      <c r="A51" s="6" t="s">
        <v>80</v>
      </c>
      <c r="B51" s="7">
        <v>8</v>
      </c>
      <c r="C51" s="7">
        <v>142</v>
      </c>
      <c r="D51" s="7">
        <v>61</v>
      </c>
      <c r="E51" s="7">
        <v>66</v>
      </c>
      <c r="F51" s="7">
        <v>33</v>
      </c>
      <c r="G51" s="7">
        <v>11</v>
      </c>
      <c r="H51" s="7">
        <v>78</v>
      </c>
      <c r="I51" s="7">
        <v>1</v>
      </c>
      <c r="J51" s="7">
        <v>12</v>
      </c>
      <c r="K51" s="7">
        <v>161</v>
      </c>
      <c r="L51" s="7">
        <v>30</v>
      </c>
      <c r="M51" s="7">
        <v>97</v>
      </c>
      <c r="N51" s="7">
        <v>76</v>
      </c>
      <c r="O51" s="7">
        <v>1154</v>
      </c>
    </row>
    <row r="52" spans="1:15" ht="15" thickBot="1" x14ac:dyDescent="0.4">
      <c r="A52" s="6" t="s">
        <v>81</v>
      </c>
      <c r="B52" s="7">
        <v>43</v>
      </c>
      <c r="C52" s="7">
        <v>55</v>
      </c>
      <c r="D52" s="7">
        <v>32</v>
      </c>
      <c r="E52" s="7">
        <v>142</v>
      </c>
      <c r="F52" s="7">
        <v>24</v>
      </c>
      <c r="G52" s="7">
        <v>94</v>
      </c>
      <c r="H52" s="7">
        <v>136</v>
      </c>
      <c r="I52" s="7">
        <v>2</v>
      </c>
      <c r="J52" s="7">
        <v>67</v>
      </c>
      <c r="K52" s="7">
        <v>106</v>
      </c>
      <c r="L52" s="7">
        <v>112</v>
      </c>
      <c r="M52" s="7">
        <v>110</v>
      </c>
      <c r="N52" s="7">
        <v>81</v>
      </c>
      <c r="O52" s="7">
        <v>1155</v>
      </c>
    </row>
    <row r="53" spans="1:15" ht="15" thickBot="1" x14ac:dyDescent="0.4">
      <c r="A53" s="6" t="s">
        <v>82</v>
      </c>
      <c r="B53" s="7">
        <v>17</v>
      </c>
      <c r="C53" s="7">
        <v>20</v>
      </c>
      <c r="D53" s="7">
        <v>71</v>
      </c>
      <c r="E53" s="7">
        <v>57</v>
      </c>
      <c r="F53" s="7">
        <v>151</v>
      </c>
      <c r="G53" s="7">
        <v>95</v>
      </c>
      <c r="H53" s="7">
        <v>80</v>
      </c>
      <c r="I53" s="7">
        <v>61</v>
      </c>
      <c r="J53" s="7">
        <v>107</v>
      </c>
      <c r="K53" s="7">
        <v>82</v>
      </c>
      <c r="L53" s="7">
        <v>150</v>
      </c>
      <c r="M53" s="7">
        <v>72</v>
      </c>
      <c r="N53" s="7">
        <v>43</v>
      </c>
      <c r="O53" s="7">
        <v>1156</v>
      </c>
    </row>
    <row r="54" spans="1:15" ht="15" thickBot="1" x14ac:dyDescent="0.4">
      <c r="A54" s="6" t="s">
        <v>83</v>
      </c>
      <c r="B54" s="7">
        <v>31</v>
      </c>
      <c r="C54" s="7">
        <v>74</v>
      </c>
      <c r="D54" s="7">
        <v>46</v>
      </c>
      <c r="E54" s="7">
        <v>1</v>
      </c>
      <c r="F54" s="7">
        <v>16</v>
      </c>
      <c r="G54" s="7">
        <v>16</v>
      </c>
      <c r="H54" s="7">
        <v>99</v>
      </c>
      <c r="I54" s="7">
        <v>159</v>
      </c>
      <c r="J54" s="7">
        <v>141</v>
      </c>
      <c r="K54" s="7">
        <v>43</v>
      </c>
      <c r="L54" s="7">
        <v>134</v>
      </c>
      <c r="M54" s="7">
        <v>88</v>
      </c>
      <c r="N54" s="7">
        <v>19</v>
      </c>
      <c r="O54" s="7">
        <v>1157</v>
      </c>
    </row>
    <row r="55" spans="1:15" ht="15" thickBot="1" x14ac:dyDescent="0.4">
      <c r="A55" s="6" t="s">
        <v>84</v>
      </c>
      <c r="B55" s="7">
        <v>27</v>
      </c>
      <c r="C55" s="7">
        <v>108</v>
      </c>
      <c r="D55" s="7">
        <v>50</v>
      </c>
      <c r="E55" s="7">
        <v>45</v>
      </c>
      <c r="F55" s="7">
        <v>15</v>
      </c>
      <c r="G55" s="7">
        <v>10</v>
      </c>
      <c r="H55" s="7">
        <v>53</v>
      </c>
      <c r="I55" s="7">
        <v>58</v>
      </c>
      <c r="J55" s="7">
        <v>70</v>
      </c>
      <c r="K55" s="7">
        <v>30</v>
      </c>
      <c r="L55" s="7">
        <v>119</v>
      </c>
      <c r="M55" s="7">
        <v>51</v>
      </c>
      <c r="N55" s="7">
        <v>33</v>
      </c>
      <c r="O55" s="7">
        <v>1158</v>
      </c>
    </row>
    <row r="56" spans="1:15" ht="15" thickBot="1" x14ac:dyDescent="0.4">
      <c r="A56" s="6" t="s">
        <v>85</v>
      </c>
      <c r="B56" s="7">
        <v>159</v>
      </c>
      <c r="C56" s="7">
        <v>159</v>
      </c>
      <c r="D56" s="7">
        <v>158</v>
      </c>
      <c r="E56" s="7">
        <v>84</v>
      </c>
      <c r="F56" s="7">
        <v>116</v>
      </c>
      <c r="G56" s="7">
        <v>84</v>
      </c>
      <c r="H56" s="7">
        <v>152</v>
      </c>
      <c r="I56" s="7">
        <v>109</v>
      </c>
      <c r="J56" s="7">
        <v>105</v>
      </c>
      <c r="K56" s="7">
        <v>35</v>
      </c>
      <c r="L56" s="7">
        <v>109</v>
      </c>
      <c r="M56" s="7">
        <v>100</v>
      </c>
      <c r="N56" s="7">
        <v>65</v>
      </c>
      <c r="O56" s="7">
        <v>1159</v>
      </c>
    </row>
    <row r="57" spans="1:15" ht="15" thickBot="1" x14ac:dyDescent="0.4">
      <c r="A57" s="6" t="s">
        <v>86</v>
      </c>
      <c r="B57" s="7">
        <v>16</v>
      </c>
      <c r="C57" s="7">
        <v>85</v>
      </c>
      <c r="D57" s="7">
        <v>75</v>
      </c>
      <c r="E57" s="7">
        <v>129</v>
      </c>
      <c r="F57" s="7">
        <v>8</v>
      </c>
      <c r="G57" s="7">
        <v>50</v>
      </c>
      <c r="H57" s="7">
        <v>100</v>
      </c>
      <c r="I57" s="7">
        <v>70</v>
      </c>
      <c r="J57" s="7">
        <v>15</v>
      </c>
      <c r="K57" s="7">
        <v>49</v>
      </c>
      <c r="L57" s="7">
        <v>55</v>
      </c>
      <c r="M57" s="7">
        <v>149</v>
      </c>
      <c r="N57" s="7">
        <v>61</v>
      </c>
      <c r="O57" s="7">
        <v>1160</v>
      </c>
    </row>
    <row r="58" spans="1:15" ht="15" thickBot="1" x14ac:dyDescent="0.4">
      <c r="A58" s="6" t="s">
        <v>87</v>
      </c>
      <c r="B58" s="7">
        <v>6</v>
      </c>
      <c r="C58" s="7">
        <v>75</v>
      </c>
      <c r="D58" s="7">
        <v>103</v>
      </c>
      <c r="E58" s="7">
        <v>144</v>
      </c>
      <c r="F58" s="7">
        <v>82</v>
      </c>
      <c r="G58" s="7">
        <v>7</v>
      </c>
      <c r="H58" s="7">
        <v>54</v>
      </c>
      <c r="I58" s="7">
        <v>156</v>
      </c>
      <c r="J58" s="7">
        <v>118</v>
      </c>
      <c r="K58" s="7">
        <v>48</v>
      </c>
      <c r="L58" s="7">
        <v>128</v>
      </c>
      <c r="M58" s="7">
        <v>139</v>
      </c>
      <c r="N58" s="7">
        <v>124</v>
      </c>
      <c r="O58" s="7">
        <v>1161</v>
      </c>
    </row>
    <row r="59" spans="1:15" ht="15" thickBot="1" x14ac:dyDescent="0.4">
      <c r="A59" s="6" t="s">
        <v>88</v>
      </c>
      <c r="B59" s="7">
        <v>143</v>
      </c>
      <c r="C59" s="7">
        <v>156</v>
      </c>
      <c r="D59" s="7">
        <v>26</v>
      </c>
      <c r="E59" s="7">
        <v>159</v>
      </c>
      <c r="F59" s="7">
        <v>95</v>
      </c>
      <c r="G59" s="7">
        <v>28</v>
      </c>
      <c r="H59" s="7">
        <v>135</v>
      </c>
      <c r="I59" s="7">
        <v>21</v>
      </c>
      <c r="J59" s="7">
        <v>125</v>
      </c>
      <c r="K59" s="7">
        <v>144</v>
      </c>
      <c r="L59" s="7">
        <v>154</v>
      </c>
      <c r="M59" s="7">
        <v>93</v>
      </c>
      <c r="N59" s="7">
        <v>105</v>
      </c>
      <c r="O59" s="7">
        <v>1162</v>
      </c>
    </row>
    <row r="60" spans="1:15" ht="15" thickBot="1" x14ac:dyDescent="0.4">
      <c r="A60" s="6" t="s">
        <v>89</v>
      </c>
      <c r="B60" s="7">
        <v>7</v>
      </c>
      <c r="C60" s="7">
        <v>34</v>
      </c>
      <c r="D60" s="7">
        <v>38</v>
      </c>
      <c r="E60" s="7">
        <v>154</v>
      </c>
      <c r="F60" s="7">
        <v>38</v>
      </c>
      <c r="G60" s="7">
        <v>105</v>
      </c>
      <c r="H60" s="7">
        <v>69</v>
      </c>
      <c r="I60" s="7">
        <v>103</v>
      </c>
      <c r="J60" s="7">
        <v>69</v>
      </c>
      <c r="K60" s="7">
        <v>79</v>
      </c>
      <c r="L60" s="7">
        <v>123</v>
      </c>
      <c r="M60" s="7">
        <v>157</v>
      </c>
      <c r="N60" s="7">
        <v>140</v>
      </c>
      <c r="O60" s="7">
        <v>1163</v>
      </c>
    </row>
    <row r="61" spans="1:15" ht="15" thickBot="1" x14ac:dyDescent="0.4">
      <c r="A61" s="6" t="s">
        <v>90</v>
      </c>
      <c r="B61" s="7">
        <v>89</v>
      </c>
      <c r="C61" s="7">
        <v>10</v>
      </c>
      <c r="D61" s="7">
        <v>82</v>
      </c>
      <c r="E61" s="7">
        <v>51</v>
      </c>
      <c r="F61" s="7">
        <v>115</v>
      </c>
      <c r="G61" s="7">
        <v>117</v>
      </c>
      <c r="H61" s="7">
        <v>33</v>
      </c>
      <c r="I61" s="7">
        <v>64</v>
      </c>
      <c r="J61" s="7">
        <v>123</v>
      </c>
      <c r="K61" s="7">
        <v>20</v>
      </c>
      <c r="L61" s="7">
        <v>39</v>
      </c>
      <c r="M61" s="7">
        <v>152</v>
      </c>
      <c r="N61" s="7">
        <v>129</v>
      </c>
      <c r="O61" s="7">
        <v>1164</v>
      </c>
    </row>
    <row r="62" spans="1:15" ht="15" thickBot="1" x14ac:dyDescent="0.4">
      <c r="A62" s="6" t="s">
        <v>91</v>
      </c>
      <c r="B62" s="7">
        <v>142</v>
      </c>
      <c r="C62" s="7">
        <v>153</v>
      </c>
      <c r="D62" s="7">
        <v>61</v>
      </c>
      <c r="E62" s="7">
        <v>108</v>
      </c>
      <c r="F62" s="7">
        <v>23</v>
      </c>
      <c r="G62" s="7">
        <v>40</v>
      </c>
      <c r="H62" s="7">
        <v>10</v>
      </c>
      <c r="I62" s="7">
        <v>115</v>
      </c>
      <c r="J62" s="7">
        <v>5</v>
      </c>
      <c r="K62" s="7">
        <v>129</v>
      </c>
      <c r="L62" s="7">
        <v>132</v>
      </c>
      <c r="M62" s="7">
        <v>19</v>
      </c>
      <c r="N62" s="7">
        <v>147</v>
      </c>
      <c r="O62" s="7">
        <v>1165</v>
      </c>
    </row>
    <row r="63" spans="1:15" ht="15" thickBot="1" x14ac:dyDescent="0.4">
      <c r="A63" s="6" t="s">
        <v>92</v>
      </c>
      <c r="B63" s="7">
        <v>127</v>
      </c>
      <c r="C63" s="7">
        <v>89</v>
      </c>
      <c r="D63" s="7">
        <v>13</v>
      </c>
      <c r="E63" s="7">
        <v>93</v>
      </c>
      <c r="F63" s="7">
        <v>4</v>
      </c>
      <c r="G63" s="7">
        <v>88</v>
      </c>
      <c r="H63" s="7">
        <v>2</v>
      </c>
      <c r="I63" s="7">
        <v>29</v>
      </c>
      <c r="J63" s="7">
        <v>34</v>
      </c>
      <c r="K63" s="7">
        <v>23</v>
      </c>
      <c r="L63" s="7">
        <v>53</v>
      </c>
      <c r="M63" s="7">
        <v>38</v>
      </c>
      <c r="N63" s="7">
        <v>43</v>
      </c>
      <c r="O63" s="7">
        <v>1166</v>
      </c>
    </row>
    <row r="64" spans="1:15" ht="15" thickBot="1" x14ac:dyDescent="0.4">
      <c r="A64" s="6" t="s">
        <v>93</v>
      </c>
      <c r="B64" s="7">
        <v>32</v>
      </c>
      <c r="C64" s="7">
        <v>130</v>
      </c>
      <c r="D64" s="7">
        <v>53</v>
      </c>
      <c r="E64" s="7">
        <v>70</v>
      </c>
      <c r="F64" s="7">
        <v>2</v>
      </c>
      <c r="G64" s="7">
        <v>66</v>
      </c>
      <c r="H64" s="7">
        <v>73</v>
      </c>
      <c r="I64" s="7">
        <v>124</v>
      </c>
      <c r="J64" s="7">
        <v>150</v>
      </c>
      <c r="K64" s="7">
        <v>99</v>
      </c>
      <c r="L64" s="7">
        <v>84</v>
      </c>
      <c r="M64" s="7">
        <v>121</v>
      </c>
      <c r="N64" s="7">
        <v>77</v>
      </c>
      <c r="O64" s="7">
        <v>1167</v>
      </c>
    </row>
    <row r="65" spans="1:15" ht="15" thickBot="1" x14ac:dyDescent="0.4">
      <c r="A65" s="6" t="s">
        <v>94</v>
      </c>
      <c r="B65" s="7">
        <v>132</v>
      </c>
      <c r="C65" s="7">
        <v>94</v>
      </c>
      <c r="D65" s="7">
        <v>135</v>
      </c>
      <c r="E65" s="7">
        <v>147</v>
      </c>
      <c r="F65" s="7">
        <v>47</v>
      </c>
      <c r="G65" s="7">
        <v>147</v>
      </c>
      <c r="H65" s="7">
        <v>105</v>
      </c>
      <c r="I65" s="7">
        <v>28</v>
      </c>
      <c r="J65" s="7">
        <v>89</v>
      </c>
      <c r="K65" s="7">
        <v>75</v>
      </c>
      <c r="L65" s="7">
        <v>28</v>
      </c>
      <c r="M65" s="7">
        <v>54</v>
      </c>
      <c r="N65" s="7">
        <v>159</v>
      </c>
      <c r="O65" s="7">
        <v>1168</v>
      </c>
    </row>
    <row r="66" spans="1:15" ht="15" thickBot="1" x14ac:dyDescent="0.4">
      <c r="A66" s="6" t="s">
        <v>95</v>
      </c>
      <c r="B66" s="7">
        <v>146</v>
      </c>
      <c r="C66" s="7">
        <v>126</v>
      </c>
      <c r="D66" s="7">
        <v>56</v>
      </c>
      <c r="E66" s="7">
        <v>69</v>
      </c>
      <c r="F66" s="7">
        <v>91</v>
      </c>
      <c r="G66" s="7">
        <v>25</v>
      </c>
      <c r="H66" s="7">
        <v>92</v>
      </c>
      <c r="I66" s="7">
        <v>113</v>
      </c>
      <c r="J66" s="7">
        <v>62</v>
      </c>
      <c r="K66" s="7">
        <v>96</v>
      </c>
      <c r="L66" s="7">
        <v>76</v>
      </c>
      <c r="M66" s="7">
        <v>107</v>
      </c>
      <c r="N66" s="7">
        <v>157</v>
      </c>
      <c r="O66" s="7">
        <v>1169</v>
      </c>
    </row>
    <row r="67" spans="1:15" ht="15" thickBot="1" x14ac:dyDescent="0.4">
      <c r="A67" s="6" t="s">
        <v>96</v>
      </c>
      <c r="B67" s="7">
        <v>139</v>
      </c>
      <c r="C67" s="7">
        <v>153</v>
      </c>
      <c r="D67" s="7">
        <v>60</v>
      </c>
      <c r="E67" s="7">
        <v>37</v>
      </c>
      <c r="F67" s="7">
        <v>106</v>
      </c>
      <c r="G67" s="7">
        <v>31</v>
      </c>
      <c r="H67" s="7">
        <v>51</v>
      </c>
      <c r="I67" s="7">
        <v>124</v>
      </c>
      <c r="J67" s="7">
        <v>82</v>
      </c>
      <c r="K67" s="7">
        <v>134</v>
      </c>
      <c r="L67" s="7">
        <v>71</v>
      </c>
      <c r="M67" s="7">
        <v>121</v>
      </c>
      <c r="N67" s="7">
        <v>158</v>
      </c>
      <c r="O67" s="7">
        <v>1170</v>
      </c>
    </row>
    <row r="68" spans="1:15" ht="15" thickBot="1" x14ac:dyDescent="0.4">
      <c r="A68" s="6" t="s">
        <v>97</v>
      </c>
      <c r="B68" s="7">
        <v>99</v>
      </c>
      <c r="C68" s="7">
        <v>134</v>
      </c>
      <c r="D68" s="7">
        <v>126</v>
      </c>
      <c r="E68" s="7">
        <v>98</v>
      </c>
      <c r="F68" s="7">
        <v>157</v>
      </c>
      <c r="G68" s="7">
        <v>15</v>
      </c>
      <c r="H68" s="7">
        <v>84</v>
      </c>
      <c r="I68" s="7">
        <v>14</v>
      </c>
      <c r="J68" s="7">
        <v>41</v>
      </c>
      <c r="K68" s="7">
        <v>11</v>
      </c>
      <c r="L68" s="7">
        <v>122</v>
      </c>
      <c r="M68" s="7">
        <v>58</v>
      </c>
      <c r="N68" s="7">
        <v>100</v>
      </c>
      <c r="O68" s="7">
        <v>1171</v>
      </c>
    </row>
    <row r="69" spans="1:15" ht="15" thickBot="1" x14ac:dyDescent="0.4">
      <c r="A69" s="6" t="s">
        <v>98</v>
      </c>
      <c r="B69" s="7">
        <v>9</v>
      </c>
      <c r="C69" s="7">
        <v>1</v>
      </c>
      <c r="D69" s="7">
        <v>39</v>
      </c>
      <c r="E69" s="7">
        <v>86</v>
      </c>
      <c r="F69" s="7">
        <v>96</v>
      </c>
      <c r="G69" s="7">
        <v>89</v>
      </c>
      <c r="H69" s="7">
        <v>161</v>
      </c>
      <c r="I69" s="7">
        <v>34</v>
      </c>
      <c r="J69" s="7">
        <v>124</v>
      </c>
      <c r="K69" s="7">
        <v>32</v>
      </c>
      <c r="L69" s="7">
        <v>107</v>
      </c>
      <c r="M69" s="7">
        <v>52</v>
      </c>
      <c r="N69" s="7">
        <v>106</v>
      </c>
      <c r="O69" s="7">
        <v>1172</v>
      </c>
    </row>
    <row r="70" spans="1:15" ht="15" thickBot="1" x14ac:dyDescent="0.4">
      <c r="A70" s="6" t="s">
        <v>99</v>
      </c>
      <c r="B70" s="7">
        <v>3</v>
      </c>
      <c r="C70" s="7">
        <v>39</v>
      </c>
      <c r="D70" s="7">
        <v>48</v>
      </c>
      <c r="E70" s="7">
        <v>36</v>
      </c>
      <c r="F70" s="7">
        <v>31</v>
      </c>
      <c r="G70" s="7">
        <v>130</v>
      </c>
      <c r="H70" s="7">
        <v>6</v>
      </c>
      <c r="I70" s="7">
        <v>112</v>
      </c>
      <c r="J70" s="7">
        <v>7</v>
      </c>
      <c r="K70" s="7">
        <v>37</v>
      </c>
      <c r="L70" s="7">
        <v>96</v>
      </c>
      <c r="M70" s="7">
        <v>5</v>
      </c>
      <c r="N70" s="7">
        <v>116</v>
      </c>
      <c r="O70" s="7">
        <v>1173</v>
      </c>
    </row>
    <row r="71" spans="1:15" ht="15" thickBot="1" x14ac:dyDescent="0.4">
      <c r="A71" s="6" t="s">
        <v>100</v>
      </c>
      <c r="B71" s="7">
        <v>106</v>
      </c>
      <c r="C71" s="7">
        <v>138</v>
      </c>
      <c r="D71" s="7">
        <v>130</v>
      </c>
      <c r="E71" s="7">
        <v>39</v>
      </c>
      <c r="F71" s="7">
        <v>24</v>
      </c>
      <c r="G71" s="7">
        <v>135</v>
      </c>
      <c r="H71" s="7">
        <v>30</v>
      </c>
      <c r="I71" s="7">
        <v>127</v>
      </c>
      <c r="J71" s="7">
        <v>53</v>
      </c>
      <c r="K71" s="7">
        <v>22</v>
      </c>
      <c r="L71" s="7">
        <v>75</v>
      </c>
      <c r="M71" s="7">
        <v>91</v>
      </c>
      <c r="N71" s="7">
        <v>112</v>
      </c>
      <c r="O71" s="7">
        <v>1174</v>
      </c>
    </row>
    <row r="72" spans="1:15" ht="15" thickBot="1" x14ac:dyDescent="0.4">
      <c r="A72" s="6" t="s">
        <v>101</v>
      </c>
      <c r="B72" s="7">
        <v>64</v>
      </c>
      <c r="C72" s="7">
        <v>161</v>
      </c>
      <c r="D72" s="7">
        <v>31</v>
      </c>
      <c r="E72" s="7">
        <v>113</v>
      </c>
      <c r="F72" s="7">
        <v>140</v>
      </c>
      <c r="G72" s="7">
        <v>123</v>
      </c>
      <c r="H72" s="7">
        <v>107</v>
      </c>
      <c r="I72" s="7">
        <v>77</v>
      </c>
      <c r="J72" s="7">
        <v>158</v>
      </c>
      <c r="K72" s="7">
        <v>12</v>
      </c>
      <c r="L72" s="7">
        <v>90</v>
      </c>
      <c r="M72" s="7">
        <v>138</v>
      </c>
      <c r="N72" s="7">
        <v>130</v>
      </c>
      <c r="O72" s="7">
        <v>1175</v>
      </c>
    </row>
    <row r="73" spans="1:15" ht="15" thickBot="1" x14ac:dyDescent="0.4">
      <c r="A73" s="6" t="s">
        <v>102</v>
      </c>
      <c r="B73" s="7">
        <v>12</v>
      </c>
      <c r="C73" s="7">
        <v>58</v>
      </c>
      <c r="D73" s="7">
        <v>10</v>
      </c>
      <c r="E73" s="7">
        <v>13</v>
      </c>
      <c r="F73" s="7">
        <v>110</v>
      </c>
      <c r="G73" s="7">
        <v>30</v>
      </c>
      <c r="H73" s="7">
        <v>68</v>
      </c>
      <c r="I73" s="7">
        <v>132</v>
      </c>
      <c r="J73" s="7">
        <v>134</v>
      </c>
      <c r="K73" s="7">
        <v>84</v>
      </c>
      <c r="L73" s="7">
        <v>60</v>
      </c>
      <c r="M73" s="7">
        <v>32</v>
      </c>
      <c r="N73" s="7">
        <v>144</v>
      </c>
      <c r="O73" s="7">
        <v>1176</v>
      </c>
    </row>
    <row r="74" spans="1:15" ht="15" thickBot="1" x14ac:dyDescent="0.4">
      <c r="A74" s="6" t="s">
        <v>103</v>
      </c>
      <c r="B74" s="7">
        <v>138</v>
      </c>
      <c r="C74" s="7">
        <v>129</v>
      </c>
      <c r="D74" s="7">
        <v>64</v>
      </c>
      <c r="E74" s="7">
        <v>58</v>
      </c>
      <c r="F74" s="7">
        <v>68</v>
      </c>
      <c r="G74" s="7">
        <v>122</v>
      </c>
      <c r="H74" s="7">
        <v>133</v>
      </c>
      <c r="I74" s="7">
        <v>97</v>
      </c>
      <c r="J74" s="7">
        <v>160</v>
      </c>
      <c r="K74" s="7">
        <v>102</v>
      </c>
      <c r="L74" s="7">
        <v>50</v>
      </c>
      <c r="M74" s="7">
        <v>23</v>
      </c>
      <c r="N74" s="7">
        <v>99</v>
      </c>
      <c r="O74" s="7">
        <v>1177</v>
      </c>
    </row>
    <row r="75" spans="1:15" ht="15" thickBot="1" x14ac:dyDescent="0.4">
      <c r="A75" s="6" t="s">
        <v>104</v>
      </c>
      <c r="B75" s="7">
        <v>41</v>
      </c>
      <c r="C75" s="7">
        <v>100</v>
      </c>
      <c r="D75" s="7">
        <v>134</v>
      </c>
      <c r="E75" s="7">
        <v>18</v>
      </c>
      <c r="F75" s="7">
        <v>65</v>
      </c>
      <c r="G75" s="7">
        <v>21</v>
      </c>
      <c r="H75" s="7">
        <v>24</v>
      </c>
      <c r="I75" s="7">
        <v>118</v>
      </c>
      <c r="J75" s="7">
        <v>37</v>
      </c>
      <c r="K75" s="7">
        <v>40</v>
      </c>
      <c r="L75" s="7">
        <v>52</v>
      </c>
      <c r="M75" s="7">
        <v>109</v>
      </c>
      <c r="N75" s="7">
        <v>157</v>
      </c>
      <c r="O75" s="7">
        <v>1178</v>
      </c>
    </row>
    <row r="76" spans="1:15" ht="15" thickBot="1" x14ac:dyDescent="0.4">
      <c r="A76" s="6" t="s">
        <v>105</v>
      </c>
      <c r="B76" s="7">
        <v>10</v>
      </c>
      <c r="C76" s="7">
        <v>52</v>
      </c>
      <c r="D76" s="7">
        <v>104</v>
      </c>
      <c r="E76" s="7">
        <v>132</v>
      </c>
      <c r="F76" s="7">
        <v>69</v>
      </c>
      <c r="G76" s="7">
        <v>119</v>
      </c>
      <c r="H76" s="7">
        <v>27</v>
      </c>
      <c r="I76" s="7">
        <v>5</v>
      </c>
      <c r="J76" s="7">
        <v>24</v>
      </c>
      <c r="K76" s="7">
        <v>14</v>
      </c>
      <c r="L76" s="7">
        <v>124</v>
      </c>
      <c r="M76" s="7">
        <v>89</v>
      </c>
      <c r="N76" s="7">
        <v>151</v>
      </c>
      <c r="O76" s="7">
        <v>1179</v>
      </c>
    </row>
    <row r="77" spans="1:15" ht="15" thickBot="1" x14ac:dyDescent="0.4">
      <c r="A77" s="6" t="s">
        <v>106</v>
      </c>
      <c r="B77" s="7">
        <v>55</v>
      </c>
      <c r="C77" s="7">
        <v>90</v>
      </c>
      <c r="D77" s="7">
        <v>17</v>
      </c>
      <c r="E77" s="7">
        <v>116</v>
      </c>
      <c r="F77" s="7">
        <v>142</v>
      </c>
      <c r="G77" s="7">
        <v>13</v>
      </c>
      <c r="H77" s="7">
        <v>88</v>
      </c>
      <c r="I77" s="7">
        <v>119</v>
      </c>
      <c r="J77" s="7">
        <v>36</v>
      </c>
      <c r="K77" s="7">
        <v>25</v>
      </c>
      <c r="L77" s="7">
        <v>20</v>
      </c>
      <c r="M77" s="7">
        <v>28</v>
      </c>
      <c r="N77" s="7">
        <v>69</v>
      </c>
      <c r="O77" s="7">
        <v>1180</v>
      </c>
    </row>
    <row r="78" spans="1:15" ht="15" thickBot="1" x14ac:dyDescent="0.4">
      <c r="A78" s="6" t="s">
        <v>107</v>
      </c>
      <c r="B78" s="7">
        <v>119</v>
      </c>
      <c r="C78" s="7">
        <v>162</v>
      </c>
      <c r="D78" s="7">
        <v>144</v>
      </c>
      <c r="E78" s="7">
        <v>61</v>
      </c>
      <c r="F78" s="7">
        <v>155</v>
      </c>
      <c r="G78" s="7">
        <v>12</v>
      </c>
      <c r="H78" s="7">
        <v>89</v>
      </c>
      <c r="I78" s="7">
        <v>162</v>
      </c>
      <c r="J78" s="7">
        <v>130</v>
      </c>
      <c r="K78" s="7">
        <v>155</v>
      </c>
      <c r="L78" s="7">
        <v>41</v>
      </c>
      <c r="M78" s="7">
        <v>10</v>
      </c>
      <c r="N78" s="7">
        <v>39</v>
      </c>
      <c r="O78" s="7">
        <v>1181</v>
      </c>
    </row>
    <row r="79" spans="1:15" ht="15" thickBot="1" x14ac:dyDescent="0.4">
      <c r="A79" s="6" t="s">
        <v>108</v>
      </c>
      <c r="B79" s="7">
        <v>124</v>
      </c>
      <c r="C79" s="7">
        <v>97</v>
      </c>
      <c r="D79" s="7">
        <v>22</v>
      </c>
      <c r="E79" s="7">
        <v>42</v>
      </c>
      <c r="F79" s="7">
        <v>104</v>
      </c>
      <c r="G79" s="7">
        <v>56</v>
      </c>
      <c r="H79" s="7">
        <v>122</v>
      </c>
      <c r="I79" s="7">
        <v>141</v>
      </c>
      <c r="J79" s="7">
        <v>157</v>
      </c>
      <c r="K79" s="7">
        <v>121</v>
      </c>
      <c r="L79" s="7">
        <v>102</v>
      </c>
      <c r="M79" s="7">
        <v>22</v>
      </c>
      <c r="N79" s="7">
        <v>49</v>
      </c>
      <c r="O79" s="7">
        <v>1182</v>
      </c>
    </row>
    <row r="80" spans="1:15" ht="15" thickBot="1" x14ac:dyDescent="0.4">
      <c r="A80" s="6" t="s">
        <v>109</v>
      </c>
      <c r="B80" s="7">
        <v>5</v>
      </c>
      <c r="C80" s="7">
        <v>41</v>
      </c>
      <c r="D80" s="7">
        <v>20</v>
      </c>
      <c r="E80" s="7">
        <v>24</v>
      </c>
      <c r="F80" s="7">
        <v>42</v>
      </c>
      <c r="G80" s="7">
        <v>78</v>
      </c>
      <c r="H80" s="7">
        <v>70</v>
      </c>
      <c r="I80" s="7">
        <v>4</v>
      </c>
      <c r="J80" s="7">
        <v>3</v>
      </c>
      <c r="K80" s="7">
        <v>77</v>
      </c>
      <c r="L80" s="7">
        <v>40</v>
      </c>
      <c r="M80" s="7">
        <v>59</v>
      </c>
      <c r="N80" s="7">
        <v>42</v>
      </c>
      <c r="O80" s="7">
        <v>1183</v>
      </c>
    </row>
    <row r="81" spans="1:15" ht="15" thickBot="1" x14ac:dyDescent="0.4">
      <c r="A81" s="6" t="s">
        <v>110</v>
      </c>
      <c r="B81" s="7">
        <v>58</v>
      </c>
      <c r="C81" s="7">
        <v>75</v>
      </c>
      <c r="D81" s="7">
        <v>76</v>
      </c>
      <c r="E81" s="7">
        <v>83</v>
      </c>
      <c r="F81" s="7">
        <v>102</v>
      </c>
      <c r="G81" s="7">
        <v>44</v>
      </c>
      <c r="H81" s="7">
        <v>94</v>
      </c>
      <c r="I81" s="7">
        <v>8</v>
      </c>
      <c r="J81" s="7">
        <v>27</v>
      </c>
      <c r="K81" s="7">
        <v>86</v>
      </c>
      <c r="L81" s="7">
        <v>2</v>
      </c>
      <c r="M81" s="7">
        <v>120</v>
      </c>
      <c r="N81" s="7">
        <v>18</v>
      </c>
      <c r="O81" s="7">
        <v>1184</v>
      </c>
    </row>
    <row r="82" spans="1:15" ht="15" thickBot="1" x14ac:dyDescent="0.4">
      <c r="A82" s="6" t="s">
        <v>111</v>
      </c>
      <c r="B82" s="7">
        <v>4</v>
      </c>
      <c r="C82" s="7">
        <v>4</v>
      </c>
      <c r="D82" s="7">
        <v>42</v>
      </c>
      <c r="E82" s="7">
        <v>101</v>
      </c>
      <c r="F82" s="7">
        <v>154</v>
      </c>
      <c r="G82" s="7">
        <v>115</v>
      </c>
      <c r="H82" s="7">
        <v>137</v>
      </c>
      <c r="I82" s="7">
        <v>99</v>
      </c>
      <c r="J82" s="7">
        <v>3</v>
      </c>
      <c r="K82" s="7">
        <v>121</v>
      </c>
      <c r="L82" s="7">
        <v>38</v>
      </c>
      <c r="M82" s="7">
        <v>101</v>
      </c>
      <c r="N82" s="7">
        <v>27</v>
      </c>
      <c r="O82" s="7">
        <v>1185</v>
      </c>
    </row>
    <row r="83" spans="1:15" ht="15" thickBot="1" x14ac:dyDescent="0.4">
      <c r="A83" s="6" t="s">
        <v>112</v>
      </c>
      <c r="B83" s="7">
        <v>50</v>
      </c>
      <c r="C83" s="7">
        <v>8</v>
      </c>
      <c r="D83" s="7">
        <v>12</v>
      </c>
      <c r="E83" s="7">
        <v>62</v>
      </c>
      <c r="F83" s="7">
        <v>118</v>
      </c>
      <c r="G83" s="7">
        <v>134</v>
      </c>
      <c r="H83" s="7">
        <v>34</v>
      </c>
      <c r="I83" s="7">
        <v>93</v>
      </c>
      <c r="J83" s="7">
        <v>135</v>
      </c>
      <c r="K83" s="7">
        <v>85</v>
      </c>
      <c r="L83" s="7">
        <v>46</v>
      </c>
      <c r="M83" s="7">
        <v>31</v>
      </c>
      <c r="N83" s="7">
        <v>72</v>
      </c>
      <c r="O83" s="7">
        <v>1186</v>
      </c>
    </row>
    <row r="84" spans="1:15" ht="15" thickBot="1" x14ac:dyDescent="0.4">
      <c r="A84" s="6" t="s">
        <v>113</v>
      </c>
      <c r="B84" s="7">
        <v>72</v>
      </c>
      <c r="C84" s="7">
        <v>117</v>
      </c>
      <c r="D84" s="7">
        <v>127</v>
      </c>
      <c r="E84" s="7">
        <v>91</v>
      </c>
      <c r="F84" s="7">
        <v>67</v>
      </c>
      <c r="G84" s="7">
        <v>119</v>
      </c>
      <c r="H84" s="7">
        <v>50</v>
      </c>
      <c r="I84" s="7">
        <v>49</v>
      </c>
      <c r="J84" s="7">
        <v>93</v>
      </c>
      <c r="K84" s="7">
        <v>130</v>
      </c>
      <c r="L84" s="7">
        <v>62</v>
      </c>
      <c r="M84" s="7">
        <v>122</v>
      </c>
      <c r="N84" s="7">
        <v>143</v>
      </c>
      <c r="O84" s="7">
        <v>1187</v>
      </c>
    </row>
    <row r="85" spans="1:15" ht="15" thickBot="1" x14ac:dyDescent="0.4">
      <c r="A85" s="6" t="s">
        <v>114</v>
      </c>
      <c r="B85" s="7">
        <v>11</v>
      </c>
      <c r="C85" s="7">
        <v>23</v>
      </c>
      <c r="D85" s="7">
        <v>113</v>
      </c>
      <c r="E85" s="7">
        <v>82</v>
      </c>
      <c r="F85" s="7">
        <v>90</v>
      </c>
      <c r="G85" s="7">
        <v>150</v>
      </c>
      <c r="H85" s="7">
        <v>129</v>
      </c>
      <c r="I85" s="7">
        <v>131</v>
      </c>
      <c r="J85" s="7">
        <v>156</v>
      </c>
      <c r="K85" s="7">
        <v>53</v>
      </c>
      <c r="L85" s="7">
        <v>25</v>
      </c>
      <c r="M85" s="7">
        <v>25</v>
      </c>
      <c r="N85" s="7">
        <v>47</v>
      </c>
      <c r="O85" s="7">
        <v>1188</v>
      </c>
    </row>
    <row r="86" spans="1:15" ht="15" thickBot="1" x14ac:dyDescent="0.4">
      <c r="A86" s="6" t="s">
        <v>115</v>
      </c>
      <c r="B86" s="7">
        <v>94</v>
      </c>
      <c r="C86" s="7">
        <v>141</v>
      </c>
      <c r="D86" s="7">
        <v>62</v>
      </c>
      <c r="E86" s="7">
        <v>61</v>
      </c>
      <c r="F86" s="7">
        <v>123</v>
      </c>
      <c r="G86" s="7">
        <v>81</v>
      </c>
      <c r="H86" s="7">
        <v>160</v>
      </c>
      <c r="I86" s="7">
        <v>81</v>
      </c>
      <c r="J86" s="7">
        <v>97</v>
      </c>
      <c r="K86" s="7">
        <v>112</v>
      </c>
      <c r="L86" s="7">
        <v>82</v>
      </c>
      <c r="M86" s="7">
        <v>48</v>
      </c>
      <c r="N86" s="7">
        <v>89</v>
      </c>
      <c r="O86" s="7">
        <v>1189</v>
      </c>
    </row>
    <row r="87" spans="1:15" ht="15" thickBot="1" x14ac:dyDescent="0.4">
      <c r="A87" s="6" t="s">
        <v>116</v>
      </c>
      <c r="B87" s="7">
        <v>60</v>
      </c>
      <c r="C87" s="7">
        <v>158</v>
      </c>
      <c r="D87" s="7">
        <v>14</v>
      </c>
      <c r="E87" s="7">
        <v>15</v>
      </c>
      <c r="F87" s="7">
        <v>3</v>
      </c>
      <c r="G87" s="7">
        <v>21</v>
      </c>
      <c r="H87" s="7">
        <v>109</v>
      </c>
      <c r="I87" s="7">
        <v>57</v>
      </c>
      <c r="J87" s="7">
        <v>139</v>
      </c>
      <c r="K87" s="7">
        <v>115</v>
      </c>
      <c r="L87" s="7">
        <v>45</v>
      </c>
      <c r="M87" s="7">
        <v>71</v>
      </c>
      <c r="N87" s="7">
        <v>56</v>
      </c>
      <c r="O87" s="7">
        <v>1190</v>
      </c>
    </row>
    <row r="88" spans="1:15" ht="15" thickBot="1" x14ac:dyDescent="0.4">
      <c r="A88" s="6" t="s">
        <v>117</v>
      </c>
      <c r="B88" s="7">
        <v>25</v>
      </c>
      <c r="C88" s="7">
        <v>120</v>
      </c>
      <c r="D88" s="7">
        <v>146</v>
      </c>
      <c r="E88" s="7">
        <v>19</v>
      </c>
      <c r="F88" s="7">
        <v>134</v>
      </c>
      <c r="G88" s="7">
        <v>46</v>
      </c>
      <c r="H88" s="7">
        <v>161</v>
      </c>
      <c r="I88" s="7">
        <v>127</v>
      </c>
      <c r="J88" s="7">
        <v>122</v>
      </c>
      <c r="K88" s="7">
        <v>98</v>
      </c>
      <c r="L88" s="7">
        <v>36</v>
      </c>
      <c r="M88" s="7">
        <v>126</v>
      </c>
      <c r="N88" s="7">
        <v>125</v>
      </c>
      <c r="O88" s="7">
        <v>1191</v>
      </c>
    </row>
    <row r="89" spans="1:15" ht="15" thickBot="1" x14ac:dyDescent="0.4">
      <c r="A89" s="6" t="s">
        <v>118</v>
      </c>
      <c r="B89" s="7">
        <v>62</v>
      </c>
      <c r="C89" s="7">
        <v>61</v>
      </c>
      <c r="D89" s="7">
        <v>156</v>
      </c>
      <c r="E89" s="7">
        <v>156</v>
      </c>
      <c r="F89" s="7">
        <v>20</v>
      </c>
      <c r="G89" s="7">
        <v>36</v>
      </c>
      <c r="H89" s="7">
        <v>160</v>
      </c>
      <c r="I89" s="7">
        <v>56</v>
      </c>
      <c r="J89" s="7">
        <v>148</v>
      </c>
      <c r="K89" s="7">
        <v>42</v>
      </c>
      <c r="L89" s="7">
        <v>40</v>
      </c>
      <c r="M89" s="7">
        <v>86</v>
      </c>
      <c r="N89" s="7">
        <v>71</v>
      </c>
      <c r="O89" s="7">
        <v>1192</v>
      </c>
    </row>
    <row r="90" spans="1:15" ht="15" thickBot="1" x14ac:dyDescent="0.4">
      <c r="A90" s="6" t="s">
        <v>119</v>
      </c>
      <c r="B90" s="7">
        <v>56</v>
      </c>
      <c r="C90" s="7">
        <v>90</v>
      </c>
      <c r="D90" s="7">
        <v>73</v>
      </c>
      <c r="E90" s="7">
        <v>162</v>
      </c>
      <c r="F90" s="7">
        <v>121</v>
      </c>
      <c r="G90" s="7">
        <v>14</v>
      </c>
      <c r="H90" s="7">
        <v>102</v>
      </c>
      <c r="I90" s="7">
        <v>56</v>
      </c>
      <c r="J90" s="7">
        <v>141</v>
      </c>
      <c r="K90" s="7">
        <v>44</v>
      </c>
      <c r="L90" s="7">
        <v>121</v>
      </c>
      <c r="M90" s="7">
        <v>108</v>
      </c>
      <c r="N90" s="7">
        <v>15</v>
      </c>
      <c r="O90" s="7">
        <v>1193</v>
      </c>
    </row>
    <row r="91" spans="1:15" ht="15" thickBot="1" x14ac:dyDescent="0.4">
      <c r="A91" s="6" t="s">
        <v>120</v>
      </c>
      <c r="B91" s="7">
        <v>78</v>
      </c>
      <c r="C91" s="7">
        <v>146</v>
      </c>
      <c r="D91" s="7">
        <v>114</v>
      </c>
      <c r="E91" s="7">
        <v>27</v>
      </c>
      <c r="F91" s="7">
        <v>94</v>
      </c>
      <c r="G91" s="7">
        <v>93</v>
      </c>
      <c r="H91" s="7">
        <v>59</v>
      </c>
      <c r="I91" s="7">
        <v>158</v>
      </c>
      <c r="J91" s="7">
        <v>50</v>
      </c>
      <c r="K91" s="7">
        <v>66</v>
      </c>
      <c r="L91" s="7">
        <v>72</v>
      </c>
      <c r="M91" s="7">
        <v>76</v>
      </c>
      <c r="N91" s="7">
        <v>65</v>
      </c>
      <c r="O91" s="7">
        <v>1194</v>
      </c>
    </row>
    <row r="92" spans="1:15" ht="15" thickBot="1" x14ac:dyDescent="0.4">
      <c r="A92" s="6" t="s">
        <v>121</v>
      </c>
      <c r="B92" s="7">
        <v>131</v>
      </c>
      <c r="C92" s="7">
        <v>71</v>
      </c>
      <c r="D92" s="7">
        <v>157</v>
      </c>
      <c r="E92" s="7">
        <v>84</v>
      </c>
      <c r="F92" s="7">
        <v>13</v>
      </c>
      <c r="G92" s="7">
        <v>72</v>
      </c>
      <c r="H92" s="7">
        <v>158</v>
      </c>
      <c r="I92" s="7">
        <v>157</v>
      </c>
      <c r="J92" s="7">
        <v>20</v>
      </c>
      <c r="K92" s="7">
        <v>4</v>
      </c>
      <c r="L92" s="7">
        <v>84</v>
      </c>
      <c r="M92" s="7">
        <v>118</v>
      </c>
      <c r="N92" s="7">
        <v>92</v>
      </c>
      <c r="O92" s="7">
        <v>1195</v>
      </c>
    </row>
    <row r="93" spans="1:15" ht="15" thickBot="1" x14ac:dyDescent="0.4">
      <c r="A93" s="6" t="s">
        <v>122</v>
      </c>
      <c r="B93" s="7">
        <v>26</v>
      </c>
      <c r="C93" s="7">
        <v>66</v>
      </c>
      <c r="D93" s="7">
        <v>92</v>
      </c>
      <c r="E93" s="7">
        <v>145</v>
      </c>
      <c r="F93" s="7">
        <v>34</v>
      </c>
      <c r="G93" s="7">
        <v>93</v>
      </c>
      <c r="H93" s="7">
        <v>71</v>
      </c>
      <c r="I93" s="7">
        <v>144</v>
      </c>
      <c r="J93" s="7">
        <v>78</v>
      </c>
      <c r="K93" s="7">
        <v>33</v>
      </c>
      <c r="L93" s="7">
        <v>69</v>
      </c>
      <c r="M93" s="7">
        <v>50</v>
      </c>
      <c r="N93" s="7">
        <v>51</v>
      </c>
      <c r="O93" s="7">
        <v>1196</v>
      </c>
    </row>
    <row r="94" spans="1:15" ht="15" thickBot="1" x14ac:dyDescent="0.4">
      <c r="A94" s="6" t="s">
        <v>123</v>
      </c>
      <c r="B94" s="7">
        <v>45</v>
      </c>
      <c r="C94" s="7">
        <v>49</v>
      </c>
      <c r="D94" s="7">
        <v>43</v>
      </c>
      <c r="E94" s="7">
        <v>157</v>
      </c>
      <c r="F94" s="7">
        <v>147</v>
      </c>
      <c r="G94" s="7">
        <v>142</v>
      </c>
      <c r="H94" s="7">
        <v>130</v>
      </c>
      <c r="I94" s="7">
        <v>106</v>
      </c>
      <c r="J94" s="7">
        <v>9</v>
      </c>
      <c r="K94" s="7">
        <v>99</v>
      </c>
      <c r="L94" s="7">
        <v>125</v>
      </c>
      <c r="M94" s="7">
        <v>141</v>
      </c>
      <c r="N94" s="7">
        <v>22</v>
      </c>
      <c r="O94" s="7">
        <v>1197</v>
      </c>
    </row>
    <row r="95" spans="1:15" ht="15" thickBot="1" x14ac:dyDescent="0.4">
      <c r="A95" s="6" t="s">
        <v>124</v>
      </c>
      <c r="B95" s="7">
        <v>65</v>
      </c>
      <c r="C95" s="7">
        <v>36</v>
      </c>
      <c r="D95" s="7">
        <v>50</v>
      </c>
      <c r="E95" s="7">
        <v>38</v>
      </c>
      <c r="F95" s="7">
        <v>149</v>
      </c>
      <c r="G95" s="7">
        <v>121</v>
      </c>
      <c r="H95" s="7">
        <v>41</v>
      </c>
      <c r="I95" s="7">
        <v>151</v>
      </c>
      <c r="J95" s="7">
        <v>120</v>
      </c>
      <c r="K95" s="7">
        <v>78</v>
      </c>
      <c r="L95" s="7">
        <v>64</v>
      </c>
      <c r="M95" s="7">
        <v>19</v>
      </c>
      <c r="N95" s="7">
        <v>25</v>
      </c>
      <c r="O95" s="7">
        <v>1198</v>
      </c>
    </row>
    <row r="96" spans="1:15" ht="15" thickBot="1" x14ac:dyDescent="0.4">
      <c r="A96" s="6" t="s">
        <v>125</v>
      </c>
      <c r="B96" s="7">
        <v>7</v>
      </c>
      <c r="C96" s="7">
        <v>127</v>
      </c>
      <c r="D96" s="7">
        <v>96</v>
      </c>
      <c r="E96" s="7">
        <v>152</v>
      </c>
      <c r="F96" s="7">
        <v>91</v>
      </c>
      <c r="G96" s="7">
        <v>108</v>
      </c>
      <c r="H96" s="7">
        <v>72</v>
      </c>
      <c r="I96" s="7">
        <v>26</v>
      </c>
      <c r="J96" s="7">
        <v>44</v>
      </c>
      <c r="K96" s="7">
        <v>36</v>
      </c>
      <c r="L96" s="7">
        <v>29</v>
      </c>
      <c r="M96" s="7">
        <v>80</v>
      </c>
      <c r="N96" s="7">
        <v>100</v>
      </c>
      <c r="O96" s="7">
        <v>1199</v>
      </c>
    </row>
    <row r="97" spans="1:15" ht="15" thickBot="1" x14ac:dyDescent="0.4">
      <c r="A97" s="6" t="s">
        <v>126</v>
      </c>
      <c r="B97" s="7">
        <v>162</v>
      </c>
      <c r="C97" s="7">
        <v>133</v>
      </c>
      <c r="D97" s="7">
        <v>118</v>
      </c>
      <c r="E97" s="7">
        <v>99</v>
      </c>
      <c r="F97" s="7">
        <v>119</v>
      </c>
      <c r="G97" s="7">
        <v>81</v>
      </c>
      <c r="H97" s="7">
        <v>28</v>
      </c>
      <c r="I97" s="7">
        <v>82</v>
      </c>
      <c r="J97" s="7">
        <v>157</v>
      </c>
      <c r="K97" s="7">
        <v>40</v>
      </c>
      <c r="L97" s="7">
        <v>90</v>
      </c>
      <c r="M97" s="7">
        <v>78</v>
      </c>
      <c r="N97" s="7">
        <v>135</v>
      </c>
      <c r="O97" s="7">
        <v>1200</v>
      </c>
    </row>
    <row r="98" spans="1:15" ht="15" thickBot="1" x14ac:dyDescent="0.4">
      <c r="A98" s="6" t="s">
        <v>127</v>
      </c>
      <c r="B98" s="7">
        <v>37</v>
      </c>
      <c r="C98" s="7">
        <v>112</v>
      </c>
      <c r="D98" s="7">
        <v>73</v>
      </c>
      <c r="E98" s="7">
        <v>135</v>
      </c>
      <c r="F98" s="7">
        <v>46</v>
      </c>
      <c r="G98" s="7">
        <v>125</v>
      </c>
      <c r="H98" s="7">
        <v>35</v>
      </c>
      <c r="I98" s="7">
        <v>142</v>
      </c>
      <c r="J98" s="7">
        <v>106</v>
      </c>
      <c r="K98" s="7">
        <v>143</v>
      </c>
      <c r="L98" s="7">
        <v>66</v>
      </c>
      <c r="M98" s="7">
        <v>49</v>
      </c>
      <c r="N98" s="7">
        <v>126</v>
      </c>
      <c r="O98" s="7">
        <v>1201</v>
      </c>
    </row>
    <row r="99" spans="1:15" ht="15" thickBot="1" x14ac:dyDescent="0.4">
      <c r="A99" s="6" t="s">
        <v>128</v>
      </c>
      <c r="B99" s="7">
        <v>154</v>
      </c>
      <c r="C99" s="7">
        <v>126</v>
      </c>
      <c r="D99" s="7">
        <v>25</v>
      </c>
      <c r="E99" s="7">
        <v>6</v>
      </c>
      <c r="F99" s="7">
        <v>131</v>
      </c>
      <c r="G99" s="7">
        <v>148</v>
      </c>
      <c r="H99" s="7">
        <v>100</v>
      </c>
      <c r="I99" s="7">
        <v>43</v>
      </c>
      <c r="J99" s="7">
        <v>55</v>
      </c>
      <c r="K99" s="7">
        <v>96</v>
      </c>
      <c r="L99" s="7">
        <v>77</v>
      </c>
      <c r="M99" s="7">
        <v>119</v>
      </c>
      <c r="N99" s="7">
        <v>56</v>
      </c>
      <c r="O99" s="7">
        <v>1202</v>
      </c>
    </row>
    <row r="100" spans="1:15" ht="15" thickBot="1" x14ac:dyDescent="0.4">
      <c r="A100" s="6" t="s">
        <v>129</v>
      </c>
      <c r="B100" s="7">
        <v>43</v>
      </c>
      <c r="C100" s="7">
        <v>91</v>
      </c>
      <c r="D100" s="7">
        <v>80</v>
      </c>
      <c r="E100" s="7">
        <v>94</v>
      </c>
      <c r="F100" s="7">
        <v>161</v>
      </c>
      <c r="G100" s="7">
        <v>104</v>
      </c>
      <c r="H100" s="7">
        <v>143</v>
      </c>
      <c r="I100" s="7">
        <v>95</v>
      </c>
      <c r="J100" s="7">
        <v>29</v>
      </c>
      <c r="K100" s="7">
        <v>148</v>
      </c>
      <c r="L100" s="7">
        <v>150</v>
      </c>
      <c r="M100" s="7">
        <v>117</v>
      </c>
      <c r="N100" s="7">
        <v>45</v>
      </c>
      <c r="O100" s="7">
        <v>1203</v>
      </c>
    </row>
    <row r="101" spans="1:15" ht="15" thickBot="1" x14ac:dyDescent="0.4">
      <c r="A101" s="6" t="s">
        <v>130</v>
      </c>
      <c r="B101" s="7">
        <v>130</v>
      </c>
      <c r="C101" s="7">
        <v>82</v>
      </c>
      <c r="D101" s="7">
        <v>96</v>
      </c>
      <c r="E101" s="7">
        <v>126</v>
      </c>
      <c r="F101" s="7">
        <v>158</v>
      </c>
      <c r="G101" s="7">
        <v>124</v>
      </c>
      <c r="H101" s="7">
        <v>113</v>
      </c>
      <c r="I101" s="7">
        <v>123</v>
      </c>
      <c r="J101" s="7">
        <v>71</v>
      </c>
      <c r="K101" s="7">
        <v>67</v>
      </c>
      <c r="L101" s="7">
        <v>103</v>
      </c>
      <c r="M101" s="7">
        <v>84</v>
      </c>
      <c r="N101" s="7">
        <v>9</v>
      </c>
      <c r="O101" s="7">
        <v>1204</v>
      </c>
    </row>
    <row r="102" spans="1:15" ht="15" thickBot="1" x14ac:dyDescent="0.4">
      <c r="A102" s="6" t="s">
        <v>131</v>
      </c>
      <c r="B102" s="7">
        <v>97</v>
      </c>
      <c r="C102" s="7">
        <v>104</v>
      </c>
      <c r="D102" s="7">
        <v>143</v>
      </c>
      <c r="E102" s="7">
        <v>74</v>
      </c>
      <c r="F102" s="7">
        <v>63</v>
      </c>
      <c r="G102" s="7">
        <v>161</v>
      </c>
      <c r="H102" s="7">
        <v>76</v>
      </c>
      <c r="I102" s="7">
        <v>55</v>
      </c>
      <c r="J102" s="7">
        <v>112</v>
      </c>
      <c r="K102" s="7">
        <v>29</v>
      </c>
      <c r="L102" s="7">
        <v>63</v>
      </c>
      <c r="M102" s="7">
        <v>24</v>
      </c>
      <c r="N102" s="7">
        <v>104</v>
      </c>
      <c r="O102" s="7">
        <v>1205</v>
      </c>
    </row>
    <row r="103" spans="1:15" ht="15" thickBot="1" x14ac:dyDescent="0.4">
      <c r="A103" s="6" t="s">
        <v>132</v>
      </c>
      <c r="B103" s="7">
        <v>118</v>
      </c>
      <c r="C103" s="7">
        <v>99</v>
      </c>
      <c r="D103" s="7">
        <v>78</v>
      </c>
      <c r="E103" s="7">
        <v>130</v>
      </c>
      <c r="F103" s="7">
        <v>29</v>
      </c>
      <c r="G103" s="7">
        <v>135</v>
      </c>
      <c r="H103" s="7">
        <v>24</v>
      </c>
      <c r="I103" s="7">
        <v>30</v>
      </c>
      <c r="J103" s="7">
        <v>6</v>
      </c>
      <c r="K103" s="7">
        <v>111</v>
      </c>
      <c r="L103" s="7">
        <v>5</v>
      </c>
      <c r="M103" s="7">
        <v>111</v>
      </c>
      <c r="N103" s="7">
        <v>123</v>
      </c>
      <c r="O103" s="7">
        <v>1206</v>
      </c>
    </row>
    <row r="104" spans="1:15" ht="15" thickBot="1" x14ac:dyDescent="0.4">
      <c r="A104" s="6" t="s">
        <v>133</v>
      </c>
      <c r="B104" s="7">
        <v>100</v>
      </c>
      <c r="C104" s="7">
        <v>102</v>
      </c>
      <c r="D104" s="7">
        <v>159</v>
      </c>
      <c r="E104" s="7">
        <v>154</v>
      </c>
      <c r="F104" s="7">
        <v>86</v>
      </c>
      <c r="G104" s="7">
        <v>38</v>
      </c>
      <c r="H104" s="7">
        <v>101</v>
      </c>
      <c r="I104" s="7">
        <v>23</v>
      </c>
      <c r="J104" s="7">
        <v>4</v>
      </c>
      <c r="K104" s="7">
        <v>90</v>
      </c>
      <c r="L104" s="7">
        <v>1</v>
      </c>
      <c r="M104" s="7">
        <v>41</v>
      </c>
      <c r="N104" s="7">
        <v>102</v>
      </c>
      <c r="O104" s="7">
        <v>1207</v>
      </c>
    </row>
    <row r="105" spans="1:15" ht="15" thickBot="1" x14ac:dyDescent="0.4">
      <c r="A105" s="6" t="s">
        <v>134</v>
      </c>
      <c r="B105" s="7">
        <v>12</v>
      </c>
      <c r="C105" s="7">
        <v>103</v>
      </c>
      <c r="D105" s="7">
        <v>57</v>
      </c>
      <c r="E105" s="7">
        <v>147</v>
      </c>
      <c r="F105" s="7">
        <v>115</v>
      </c>
      <c r="G105" s="7">
        <v>110</v>
      </c>
      <c r="H105" s="7">
        <v>148</v>
      </c>
      <c r="I105" s="7">
        <v>89</v>
      </c>
      <c r="J105" s="7">
        <v>98</v>
      </c>
      <c r="K105" s="7">
        <v>53</v>
      </c>
      <c r="L105" s="7">
        <v>16</v>
      </c>
      <c r="M105" s="7">
        <v>99</v>
      </c>
      <c r="N105" s="7">
        <v>107</v>
      </c>
      <c r="O105" s="7">
        <v>1208</v>
      </c>
    </row>
    <row r="106" spans="1:15" ht="15" thickBot="1" x14ac:dyDescent="0.4">
      <c r="A106" s="6" t="s">
        <v>135</v>
      </c>
      <c r="B106" s="7">
        <v>107</v>
      </c>
      <c r="C106" s="7">
        <v>16</v>
      </c>
      <c r="D106" s="7">
        <v>115</v>
      </c>
      <c r="E106" s="7">
        <v>77</v>
      </c>
      <c r="F106" s="7">
        <v>80</v>
      </c>
      <c r="G106" s="7">
        <v>96</v>
      </c>
      <c r="H106" s="7">
        <v>32</v>
      </c>
      <c r="I106" s="7">
        <v>140</v>
      </c>
      <c r="J106" s="7">
        <v>56</v>
      </c>
      <c r="K106" s="7">
        <v>27</v>
      </c>
      <c r="L106" s="7">
        <v>21</v>
      </c>
      <c r="M106" s="7">
        <v>61</v>
      </c>
      <c r="N106" s="7">
        <v>41</v>
      </c>
      <c r="O106" s="7">
        <v>1209</v>
      </c>
    </row>
    <row r="107" spans="1:15" ht="15" thickBot="1" x14ac:dyDescent="0.4">
      <c r="A107" s="6" t="s">
        <v>136</v>
      </c>
      <c r="B107" s="7">
        <v>118</v>
      </c>
      <c r="C107" s="7">
        <v>35</v>
      </c>
      <c r="D107" s="7">
        <v>4</v>
      </c>
      <c r="E107" s="7">
        <v>94</v>
      </c>
      <c r="F107" s="7">
        <v>20</v>
      </c>
      <c r="G107" s="7">
        <v>9</v>
      </c>
      <c r="H107" s="7">
        <v>10</v>
      </c>
      <c r="I107" s="7">
        <v>152</v>
      </c>
      <c r="J107" s="7">
        <v>161</v>
      </c>
      <c r="K107" s="7">
        <v>27</v>
      </c>
      <c r="L107" s="7">
        <v>50</v>
      </c>
      <c r="M107" s="7">
        <v>135</v>
      </c>
      <c r="N107" s="7">
        <v>85</v>
      </c>
      <c r="O107" s="7">
        <v>1210</v>
      </c>
    </row>
    <row r="108" spans="1:15" ht="15" thickBot="1" x14ac:dyDescent="0.4">
      <c r="A108" s="6" t="s">
        <v>137</v>
      </c>
      <c r="B108" s="7">
        <v>113</v>
      </c>
      <c r="C108" s="7">
        <v>59</v>
      </c>
      <c r="D108" s="7">
        <v>81</v>
      </c>
      <c r="E108" s="7">
        <v>44</v>
      </c>
      <c r="F108" s="7">
        <v>107</v>
      </c>
      <c r="G108" s="7">
        <v>9</v>
      </c>
      <c r="H108" s="7">
        <v>47</v>
      </c>
      <c r="I108" s="7">
        <v>76</v>
      </c>
      <c r="J108" s="7">
        <v>138</v>
      </c>
      <c r="K108" s="7">
        <v>156</v>
      </c>
      <c r="L108" s="7">
        <v>22</v>
      </c>
      <c r="M108" s="7">
        <v>35</v>
      </c>
      <c r="N108" s="7">
        <v>127</v>
      </c>
      <c r="O108" s="7">
        <v>1211</v>
      </c>
    </row>
    <row r="109" spans="1:15" ht="15" thickBot="1" x14ac:dyDescent="0.4">
      <c r="A109" s="6" t="s">
        <v>138</v>
      </c>
      <c r="B109" s="7">
        <v>127</v>
      </c>
      <c r="C109" s="7">
        <v>131</v>
      </c>
      <c r="D109" s="7">
        <v>144</v>
      </c>
      <c r="E109" s="7">
        <v>92</v>
      </c>
      <c r="F109" s="7">
        <v>100</v>
      </c>
      <c r="G109" s="7">
        <v>43</v>
      </c>
      <c r="H109" s="7">
        <v>105</v>
      </c>
      <c r="I109" s="7">
        <v>104</v>
      </c>
      <c r="J109" s="7">
        <v>150</v>
      </c>
      <c r="K109" s="7">
        <v>92</v>
      </c>
      <c r="L109" s="7">
        <v>122</v>
      </c>
      <c r="M109" s="7">
        <v>119</v>
      </c>
      <c r="N109" s="7">
        <v>140</v>
      </c>
      <c r="O109" s="7">
        <v>1212</v>
      </c>
    </row>
    <row r="110" spans="1:15" ht="15" thickBot="1" x14ac:dyDescent="0.4">
      <c r="A110" s="6" t="s">
        <v>139</v>
      </c>
      <c r="B110" s="7">
        <v>19</v>
      </c>
      <c r="C110" s="7">
        <v>61</v>
      </c>
      <c r="D110" s="7">
        <v>107</v>
      </c>
      <c r="E110" s="7">
        <v>128</v>
      </c>
      <c r="F110" s="7">
        <v>109</v>
      </c>
      <c r="G110" s="7">
        <v>22</v>
      </c>
      <c r="H110" s="7">
        <v>154</v>
      </c>
      <c r="I110" s="7">
        <v>47</v>
      </c>
      <c r="J110" s="7">
        <v>75</v>
      </c>
      <c r="K110" s="7">
        <v>3</v>
      </c>
      <c r="L110" s="7">
        <v>75</v>
      </c>
      <c r="M110" s="7">
        <v>7</v>
      </c>
      <c r="N110" s="7">
        <v>66</v>
      </c>
      <c r="O110" s="7">
        <v>1213</v>
      </c>
    </row>
    <row r="111" spans="1:15" ht="15" thickBot="1" x14ac:dyDescent="0.4">
      <c r="A111" s="6" t="s">
        <v>140</v>
      </c>
      <c r="B111" s="7">
        <v>123</v>
      </c>
      <c r="C111" s="7">
        <v>118</v>
      </c>
      <c r="D111" s="7">
        <v>133</v>
      </c>
      <c r="E111" s="7">
        <v>127</v>
      </c>
      <c r="F111" s="7">
        <v>69</v>
      </c>
      <c r="G111" s="7">
        <v>125</v>
      </c>
      <c r="H111" s="7">
        <v>137</v>
      </c>
      <c r="I111" s="7">
        <v>72</v>
      </c>
      <c r="J111" s="7">
        <v>109</v>
      </c>
      <c r="K111" s="7">
        <v>51</v>
      </c>
      <c r="L111" s="7">
        <v>57</v>
      </c>
      <c r="M111" s="7">
        <v>69</v>
      </c>
      <c r="N111" s="7">
        <v>5</v>
      </c>
      <c r="O111" s="7">
        <v>1214</v>
      </c>
    </row>
    <row r="112" spans="1:15" ht="15" thickBot="1" x14ac:dyDescent="0.4">
      <c r="A112" s="6" t="s">
        <v>141</v>
      </c>
      <c r="B112" s="7">
        <v>141</v>
      </c>
      <c r="C112" s="7">
        <v>94</v>
      </c>
      <c r="D112" s="7">
        <v>63</v>
      </c>
      <c r="E112" s="7">
        <v>92</v>
      </c>
      <c r="F112" s="7">
        <v>73</v>
      </c>
      <c r="G112" s="7">
        <v>154</v>
      </c>
      <c r="H112" s="7">
        <v>146</v>
      </c>
      <c r="I112" s="7">
        <v>60</v>
      </c>
      <c r="J112" s="7">
        <v>143</v>
      </c>
      <c r="K112" s="7">
        <v>18</v>
      </c>
      <c r="L112" s="7">
        <v>126</v>
      </c>
      <c r="M112" s="7">
        <v>88</v>
      </c>
      <c r="N112" s="7">
        <v>98</v>
      </c>
      <c r="O112" s="7">
        <v>1215</v>
      </c>
    </row>
    <row r="113" spans="1:15" ht="15" thickBot="1" x14ac:dyDescent="0.4">
      <c r="A113" s="6" t="s">
        <v>142</v>
      </c>
      <c r="B113" s="7">
        <v>115</v>
      </c>
      <c r="C113" s="7">
        <v>74</v>
      </c>
      <c r="D113" s="7">
        <v>35</v>
      </c>
      <c r="E113" s="7">
        <v>21</v>
      </c>
      <c r="F113" s="7">
        <v>148</v>
      </c>
      <c r="G113" s="7">
        <v>106</v>
      </c>
      <c r="H113" s="7">
        <v>119</v>
      </c>
      <c r="I113" s="7">
        <v>68</v>
      </c>
      <c r="J113" s="7">
        <v>115</v>
      </c>
      <c r="K113" s="7">
        <v>71</v>
      </c>
      <c r="L113" s="7">
        <v>102</v>
      </c>
      <c r="M113" s="7">
        <v>154</v>
      </c>
      <c r="N113" s="7">
        <v>11</v>
      </c>
      <c r="O113" s="7">
        <v>1216</v>
      </c>
    </row>
    <row r="114" spans="1:15" ht="15" thickBot="1" x14ac:dyDescent="0.4">
      <c r="A114" s="6" t="s">
        <v>143</v>
      </c>
      <c r="B114" s="7">
        <v>150</v>
      </c>
      <c r="C114" s="7">
        <v>125</v>
      </c>
      <c r="D114" s="7">
        <v>54</v>
      </c>
      <c r="E114" s="7">
        <v>34</v>
      </c>
      <c r="F114" s="7">
        <v>35</v>
      </c>
      <c r="G114" s="7">
        <v>91</v>
      </c>
      <c r="H114" s="7">
        <v>25</v>
      </c>
      <c r="I114" s="7">
        <v>33</v>
      </c>
      <c r="J114" s="7">
        <v>69</v>
      </c>
      <c r="K114" s="7">
        <v>113</v>
      </c>
      <c r="L114" s="7">
        <v>12</v>
      </c>
      <c r="M114" s="7">
        <v>71</v>
      </c>
      <c r="N114" s="7">
        <v>67</v>
      </c>
      <c r="O114" s="7">
        <v>1217</v>
      </c>
    </row>
    <row r="115" spans="1:15" ht="15" thickBot="1" x14ac:dyDescent="0.4">
      <c r="A115" s="6" t="s">
        <v>144</v>
      </c>
      <c r="B115" s="7">
        <v>103</v>
      </c>
      <c r="C115" s="7">
        <v>133</v>
      </c>
      <c r="D115" s="7">
        <v>98</v>
      </c>
      <c r="E115" s="7">
        <v>75</v>
      </c>
      <c r="F115" s="7">
        <v>130</v>
      </c>
      <c r="G115" s="7">
        <v>157</v>
      </c>
      <c r="H115" s="7">
        <v>85</v>
      </c>
      <c r="I115" s="7">
        <v>149</v>
      </c>
      <c r="J115" s="7">
        <v>155</v>
      </c>
      <c r="K115" s="7">
        <v>123</v>
      </c>
      <c r="L115" s="7">
        <v>56</v>
      </c>
      <c r="M115" s="7">
        <v>29</v>
      </c>
      <c r="N115" s="7">
        <v>59</v>
      </c>
      <c r="O115" s="7">
        <v>1218</v>
      </c>
    </row>
    <row r="116" spans="1:15" ht="15" thickBot="1" x14ac:dyDescent="0.4">
      <c r="A116" s="6" t="s">
        <v>145</v>
      </c>
      <c r="B116" s="7">
        <v>6</v>
      </c>
      <c r="C116" s="7">
        <v>141</v>
      </c>
      <c r="D116" s="7">
        <v>72</v>
      </c>
      <c r="E116" s="7">
        <v>45</v>
      </c>
      <c r="F116" s="7">
        <v>113</v>
      </c>
      <c r="G116" s="7">
        <v>85</v>
      </c>
      <c r="H116" s="7">
        <v>11</v>
      </c>
      <c r="I116" s="7">
        <v>39</v>
      </c>
      <c r="J116" s="7">
        <v>153</v>
      </c>
      <c r="K116" s="7">
        <v>41</v>
      </c>
      <c r="L116" s="7">
        <v>42</v>
      </c>
      <c r="M116" s="7">
        <v>102</v>
      </c>
      <c r="N116" s="7">
        <v>11</v>
      </c>
      <c r="O116" s="7">
        <v>1219</v>
      </c>
    </row>
    <row r="117" spans="1:15" ht="15" thickBot="1" x14ac:dyDescent="0.4">
      <c r="A117" s="6" t="s">
        <v>146</v>
      </c>
      <c r="B117" s="7">
        <v>159</v>
      </c>
      <c r="C117" s="7">
        <v>97</v>
      </c>
      <c r="D117" s="7">
        <v>121</v>
      </c>
      <c r="E117" s="7">
        <v>22</v>
      </c>
      <c r="F117" s="7">
        <v>149</v>
      </c>
      <c r="G117" s="7">
        <v>61</v>
      </c>
      <c r="H117" s="7">
        <v>90</v>
      </c>
      <c r="I117" s="7">
        <v>147</v>
      </c>
      <c r="J117" s="7">
        <v>28</v>
      </c>
      <c r="K117" s="7">
        <v>131</v>
      </c>
      <c r="L117" s="7">
        <v>68</v>
      </c>
      <c r="M117" s="7">
        <v>98</v>
      </c>
      <c r="N117" s="7">
        <v>16</v>
      </c>
      <c r="O117" s="7">
        <v>1220</v>
      </c>
    </row>
    <row r="118" spans="1:15" ht="15" thickBot="1" x14ac:dyDescent="0.4">
      <c r="A118" s="6" t="s">
        <v>147</v>
      </c>
      <c r="B118" s="7">
        <v>151</v>
      </c>
      <c r="C118" s="7">
        <v>154</v>
      </c>
      <c r="D118" s="7">
        <v>58</v>
      </c>
      <c r="E118" s="7">
        <v>126</v>
      </c>
      <c r="F118" s="7">
        <v>41</v>
      </c>
      <c r="G118" s="7">
        <v>73</v>
      </c>
      <c r="H118" s="7">
        <v>86</v>
      </c>
      <c r="I118" s="7">
        <v>122</v>
      </c>
      <c r="J118" s="7">
        <v>66</v>
      </c>
      <c r="K118" s="7">
        <v>28</v>
      </c>
      <c r="L118" s="7">
        <v>131</v>
      </c>
      <c r="M118" s="7">
        <v>159</v>
      </c>
      <c r="N118" s="7">
        <v>49</v>
      </c>
      <c r="O118" s="7">
        <v>1221</v>
      </c>
    </row>
    <row r="119" spans="1:15" ht="15" thickBot="1" x14ac:dyDescent="0.4">
      <c r="A119" s="6" t="s">
        <v>148</v>
      </c>
      <c r="B119" s="7">
        <v>80</v>
      </c>
      <c r="C119" s="7">
        <v>69</v>
      </c>
      <c r="D119" s="7">
        <v>135</v>
      </c>
      <c r="E119" s="7">
        <v>124</v>
      </c>
      <c r="F119" s="7">
        <v>52</v>
      </c>
      <c r="G119" s="7">
        <v>7</v>
      </c>
      <c r="H119" s="7">
        <v>45</v>
      </c>
      <c r="I119" s="7">
        <v>116</v>
      </c>
      <c r="J119" s="7">
        <v>101</v>
      </c>
      <c r="K119" s="7">
        <v>2</v>
      </c>
      <c r="L119" s="7">
        <v>15</v>
      </c>
      <c r="M119" s="7">
        <v>14</v>
      </c>
      <c r="N119" s="7">
        <v>134</v>
      </c>
      <c r="O119" s="7">
        <v>1222</v>
      </c>
    </row>
    <row r="120" spans="1:15" ht="15" thickBot="1" x14ac:dyDescent="0.4">
      <c r="A120" s="6" t="s">
        <v>149</v>
      </c>
      <c r="B120" s="7">
        <v>47</v>
      </c>
      <c r="C120" s="7">
        <v>91</v>
      </c>
      <c r="D120" s="7">
        <v>154</v>
      </c>
      <c r="E120" s="7">
        <v>140</v>
      </c>
      <c r="F120" s="7">
        <v>135</v>
      </c>
      <c r="G120" s="7">
        <v>37</v>
      </c>
      <c r="H120" s="7">
        <v>11</v>
      </c>
      <c r="I120" s="7">
        <v>100</v>
      </c>
      <c r="J120" s="7">
        <v>50</v>
      </c>
      <c r="K120" s="7">
        <v>39</v>
      </c>
      <c r="L120" s="7">
        <v>44</v>
      </c>
      <c r="M120" s="7">
        <v>47</v>
      </c>
      <c r="N120" s="7">
        <v>21</v>
      </c>
      <c r="O120" s="7">
        <v>1223</v>
      </c>
    </row>
    <row r="121" spans="1:15" ht="15" thickBot="1" x14ac:dyDescent="0.4">
      <c r="A121" s="6" t="s">
        <v>150</v>
      </c>
      <c r="B121" s="7">
        <v>122</v>
      </c>
      <c r="C121" s="7">
        <v>45</v>
      </c>
      <c r="D121" s="7">
        <v>49</v>
      </c>
      <c r="E121" s="7">
        <v>153</v>
      </c>
      <c r="F121" s="7">
        <v>92</v>
      </c>
      <c r="G121" s="7">
        <v>98</v>
      </c>
      <c r="H121" s="7">
        <v>147</v>
      </c>
      <c r="I121" s="7">
        <v>140</v>
      </c>
      <c r="J121" s="7">
        <v>123</v>
      </c>
      <c r="K121" s="7">
        <v>76</v>
      </c>
      <c r="L121" s="7">
        <v>121</v>
      </c>
      <c r="M121" s="7">
        <v>7</v>
      </c>
      <c r="N121" s="7">
        <v>88</v>
      </c>
      <c r="O121" s="7">
        <v>1224</v>
      </c>
    </row>
    <row r="122" spans="1:15" ht="15" thickBot="1" x14ac:dyDescent="0.4">
      <c r="A122" s="6" t="s">
        <v>151</v>
      </c>
      <c r="B122" s="7">
        <v>152</v>
      </c>
      <c r="C122" s="7">
        <v>70</v>
      </c>
      <c r="D122" s="7">
        <v>154</v>
      </c>
      <c r="E122" s="7">
        <v>160</v>
      </c>
      <c r="F122" s="7">
        <v>53</v>
      </c>
      <c r="G122" s="7">
        <v>117</v>
      </c>
      <c r="H122" s="7">
        <v>117</v>
      </c>
      <c r="I122" s="7">
        <v>11</v>
      </c>
      <c r="J122" s="7">
        <v>49</v>
      </c>
      <c r="K122" s="7">
        <v>97</v>
      </c>
      <c r="L122" s="7">
        <v>129</v>
      </c>
      <c r="M122" s="7">
        <v>131</v>
      </c>
      <c r="N122" s="7">
        <v>12</v>
      </c>
      <c r="O122" s="7">
        <v>1225</v>
      </c>
    </row>
    <row r="123" spans="1:15" ht="15" thickBot="1" x14ac:dyDescent="0.4">
      <c r="A123" s="6" t="s">
        <v>152</v>
      </c>
      <c r="B123" s="7">
        <v>52</v>
      </c>
      <c r="C123" s="7">
        <v>60</v>
      </c>
      <c r="D123" s="7">
        <v>125</v>
      </c>
      <c r="E123" s="7">
        <v>162</v>
      </c>
      <c r="F123" s="7">
        <v>111</v>
      </c>
      <c r="G123" s="7">
        <v>94</v>
      </c>
      <c r="H123" s="7">
        <v>134</v>
      </c>
      <c r="I123" s="7">
        <v>6</v>
      </c>
      <c r="J123" s="7">
        <v>87</v>
      </c>
      <c r="K123" s="7">
        <v>150</v>
      </c>
      <c r="L123" s="7">
        <v>33</v>
      </c>
      <c r="M123" s="7">
        <v>136</v>
      </c>
      <c r="N123" s="7">
        <v>1</v>
      </c>
      <c r="O123" s="7">
        <v>1226</v>
      </c>
    </row>
    <row r="124" spans="1:15" ht="15" thickBot="1" x14ac:dyDescent="0.4">
      <c r="A124" s="6" t="s">
        <v>153</v>
      </c>
      <c r="B124" s="7">
        <v>28</v>
      </c>
      <c r="C124" s="7">
        <v>24</v>
      </c>
      <c r="D124" s="7">
        <v>151</v>
      </c>
      <c r="E124" s="7">
        <v>32</v>
      </c>
      <c r="F124" s="7">
        <v>120</v>
      </c>
      <c r="G124" s="7">
        <v>76</v>
      </c>
      <c r="H124" s="7">
        <v>121</v>
      </c>
      <c r="I124" s="7">
        <v>19</v>
      </c>
      <c r="J124" s="7">
        <v>83</v>
      </c>
      <c r="K124" s="7">
        <v>152</v>
      </c>
      <c r="L124" s="7">
        <v>38</v>
      </c>
      <c r="M124" s="7">
        <v>115</v>
      </c>
      <c r="N124" s="7">
        <v>136</v>
      </c>
      <c r="O124" s="7">
        <v>1227</v>
      </c>
    </row>
    <row r="125" spans="1:15" ht="15" thickBot="1" x14ac:dyDescent="0.4">
      <c r="A125" s="6" t="s">
        <v>154</v>
      </c>
      <c r="B125" s="7">
        <v>128</v>
      </c>
      <c r="C125" s="7">
        <v>70</v>
      </c>
      <c r="D125" s="7">
        <v>105</v>
      </c>
      <c r="E125" s="7">
        <v>9</v>
      </c>
      <c r="F125" s="7">
        <v>34</v>
      </c>
      <c r="G125" s="7">
        <v>26</v>
      </c>
      <c r="H125" s="7">
        <v>33</v>
      </c>
      <c r="I125" s="7">
        <v>17</v>
      </c>
      <c r="J125" s="7">
        <v>105</v>
      </c>
      <c r="K125" s="7">
        <v>154</v>
      </c>
      <c r="L125" s="7">
        <v>161</v>
      </c>
      <c r="M125" s="7">
        <v>13</v>
      </c>
      <c r="N125" s="7">
        <v>122</v>
      </c>
      <c r="O125" s="7">
        <v>1228</v>
      </c>
    </row>
    <row r="126" spans="1:15" ht="15" thickBot="1" x14ac:dyDescent="0.4">
      <c r="A126" s="6" t="s">
        <v>155</v>
      </c>
      <c r="B126" s="7">
        <v>155</v>
      </c>
      <c r="C126" s="7">
        <v>73</v>
      </c>
      <c r="D126" s="7">
        <v>153</v>
      </c>
      <c r="E126" s="7">
        <v>148</v>
      </c>
      <c r="F126" s="7">
        <v>68</v>
      </c>
      <c r="G126" s="7">
        <v>153</v>
      </c>
      <c r="H126" s="7">
        <v>112</v>
      </c>
      <c r="I126" s="7">
        <v>71</v>
      </c>
      <c r="J126" s="7">
        <v>129</v>
      </c>
      <c r="K126" s="7">
        <v>78</v>
      </c>
      <c r="L126" s="7">
        <v>140</v>
      </c>
      <c r="M126" s="7">
        <v>134</v>
      </c>
      <c r="N126" s="7">
        <v>108</v>
      </c>
      <c r="O126" s="7">
        <v>1229</v>
      </c>
    </row>
    <row r="127" spans="1:15" ht="15" thickBot="1" x14ac:dyDescent="0.4">
      <c r="A127" s="6" t="s">
        <v>156</v>
      </c>
      <c r="B127" s="7">
        <v>83</v>
      </c>
      <c r="C127" s="7">
        <v>106</v>
      </c>
      <c r="D127" s="7">
        <v>132</v>
      </c>
      <c r="E127" s="7">
        <v>161</v>
      </c>
      <c r="F127" s="7">
        <v>162</v>
      </c>
      <c r="G127" s="7">
        <v>128</v>
      </c>
      <c r="H127" s="7">
        <v>129</v>
      </c>
      <c r="I127" s="7">
        <v>155</v>
      </c>
      <c r="J127" s="7">
        <v>149</v>
      </c>
      <c r="K127" s="7">
        <v>82</v>
      </c>
      <c r="L127" s="7">
        <v>55</v>
      </c>
      <c r="M127" s="7">
        <v>40</v>
      </c>
      <c r="N127" s="7">
        <v>82</v>
      </c>
      <c r="O127" s="7">
        <v>1230</v>
      </c>
    </row>
    <row r="128" spans="1:15" ht="15" thickBot="1" x14ac:dyDescent="0.4">
      <c r="A128" s="6" t="s">
        <v>157</v>
      </c>
      <c r="B128" s="7">
        <v>46</v>
      </c>
      <c r="C128" s="7">
        <v>87</v>
      </c>
      <c r="D128" s="7">
        <v>127</v>
      </c>
      <c r="E128" s="7">
        <v>121</v>
      </c>
      <c r="F128" s="7">
        <v>5</v>
      </c>
      <c r="G128" s="7">
        <v>159</v>
      </c>
      <c r="H128" s="7">
        <v>91</v>
      </c>
      <c r="I128" s="7">
        <v>102</v>
      </c>
      <c r="J128" s="7">
        <v>68</v>
      </c>
      <c r="K128" s="7">
        <v>80</v>
      </c>
      <c r="L128" s="7">
        <v>78</v>
      </c>
      <c r="M128" s="7">
        <v>151</v>
      </c>
      <c r="N128" s="7">
        <v>121</v>
      </c>
      <c r="O128" s="7">
        <v>1231</v>
      </c>
    </row>
    <row r="129" spans="1:15" ht="15" thickBot="1" x14ac:dyDescent="0.4">
      <c r="A129" s="6" t="s">
        <v>158</v>
      </c>
      <c r="B129" s="7">
        <v>76</v>
      </c>
      <c r="C129" s="7">
        <v>36</v>
      </c>
      <c r="D129" s="7">
        <v>85</v>
      </c>
      <c r="E129" s="7">
        <v>16</v>
      </c>
      <c r="F129" s="7">
        <v>17</v>
      </c>
      <c r="G129" s="7">
        <v>132</v>
      </c>
      <c r="H129" s="7">
        <v>20</v>
      </c>
      <c r="I129" s="7">
        <v>53</v>
      </c>
      <c r="J129" s="7">
        <v>10</v>
      </c>
      <c r="K129" s="7">
        <v>13</v>
      </c>
      <c r="L129" s="7">
        <v>13</v>
      </c>
      <c r="M129" s="7">
        <v>66</v>
      </c>
      <c r="N129" s="7">
        <v>34</v>
      </c>
      <c r="O129" s="7">
        <v>1232</v>
      </c>
    </row>
    <row r="130" spans="1:15" ht="15" thickBot="1" x14ac:dyDescent="0.4">
      <c r="A130" s="6" t="s">
        <v>159</v>
      </c>
      <c r="B130" s="7">
        <v>18</v>
      </c>
      <c r="C130" s="7">
        <v>19</v>
      </c>
      <c r="D130" s="7">
        <v>128</v>
      </c>
      <c r="E130" s="7">
        <v>110</v>
      </c>
      <c r="F130" s="7">
        <v>97</v>
      </c>
      <c r="G130" s="7">
        <v>86</v>
      </c>
      <c r="H130" s="7">
        <v>23</v>
      </c>
      <c r="I130" s="7">
        <v>7</v>
      </c>
      <c r="J130" s="7">
        <v>9</v>
      </c>
      <c r="K130" s="7">
        <v>8</v>
      </c>
      <c r="L130" s="7">
        <v>59</v>
      </c>
      <c r="M130" s="7">
        <v>100</v>
      </c>
      <c r="N130" s="7">
        <v>115</v>
      </c>
      <c r="O130" s="7">
        <v>1233</v>
      </c>
    </row>
    <row r="131" spans="1:15" ht="15" thickBot="1" x14ac:dyDescent="0.4">
      <c r="A131" s="6" t="s">
        <v>160</v>
      </c>
      <c r="B131" s="7">
        <v>36</v>
      </c>
      <c r="C131" s="7">
        <v>46</v>
      </c>
      <c r="D131" s="7">
        <v>36</v>
      </c>
      <c r="E131" s="7">
        <v>65</v>
      </c>
      <c r="F131" s="7">
        <v>44</v>
      </c>
      <c r="G131" s="7">
        <v>55</v>
      </c>
      <c r="H131" s="7">
        <v>48</v>
      </c>
      <c r="I131" s="7">
        <v>6</v>
      </c>
      <c r="J131" s="7">
        <v>8</v>
      </c>
      <c r="K131" s="7">
        <v>63</v>
      </c>
      <c r="L131" s="7">
        <v>4</v>
      </c>
      <c r="M131" s="7">
        <v>147</v>
      </c>
      <c r="N131" s="7">
        <v>76</v>
      </c>
      <c r="O131" s="7">
        <v>1234</v>
      </c>
    </row>
    <row r="132" spans="1:15" ht="15" thickBot="1" x14ac:dyDescent="0.4">
      <c r="A132" s="6" t="s">
        <v>161</v>
      </c>
      <c r="B132" s="7">
        <v>17</v>
      </c>
      <c r="C132" s="7">
        <v>6</v>
      </c>
      <c r="D132" s="7">
        <v>78</v>
      </c>
      <c r="E132" s="7">
        <v>134</v>
      </c>
      <c r="F132" s="7">
        <v>44</v>
      </c>
      <c r="G132" s="7">
        <v>141</v>
      </c>
      <c r="H132" s="7">
        <v>130</v>
      </c>
      <c r="I132" s="7">
        <v>13</v>
      </c>
      <c r="J132" s="7">
        <v>19</v>
      </c>
      <c r="K132" s="7">
        <v>64</v>
      </c>
      <c r="L132" s="7">
        <v>32</v>
      </c>
      <c r="M132" s="7">
        <v>151</v>
      </c>
      <c r="N132" s="7">
        <v>86</v>
      </c>
      <c r="O132" s="7">
        <v>1235</v>
      </c>
    </row>
    <row r="133" spans="1:15" ht="15" thickBot="1" x14ac:dyDescent="0.4">
      <c r="A133" s="6" t="s">
        <v>162</v>
      </c>
      <c r="B133" s="7">
        <v>33</v>
      </c>
      <c r="C133" s="7">
        <v>50</v>
      </c>
      <c r="D133" s="7">
        <v>115</v>
      </c>
      <c r="E133" s="7">
        <v>3</v>
      </c>
      <c r="F133" s="7">
        <v>93</v>
      </c>
      <c r="G133" s="7">
        <v>137</v>
      </c>
      <c r="H133" s="7">
        <v>153</v>
      </c>
      <c r="I133" s="7">
        <v>104</v>
      </c>
      <c r="J133" s="7">
        <v>153</v>
      </c>
      <c r="K133" s="7">
        <v>19</v>
      </c>
      <c r="L133" s="7">
        <v>116</v>
      </c>
      <c r="M133" s="7">
        <v>15</v>
      </c>
      <c r="N133" s="7">
        <v>24</v>
      </c>
      <c r="O133" s="7">
        <v>1236</v>
      </c>
    </row>
    <row r="134" spans="1:15" ht="15" thickBot="1" x14ac:dyDescent="0.4">
      <c r="A134" s="6" t="s">
        <v>163</v>
      </c>
      <c r="B134" s="7">
        <v>92</v>
      </c>
      <c r="C134" s="7">
        <v>136</v>
      </c>
      <c r="D134" s="7">
        <v>79</v>
      </c>
      <c r="E134" s="7">
        <v>4</v>
      </c>
      <c r="F134" s="7">
        <v>146</v>
      </c>
      <c r="G134" s="7">
        <v>27</v>
      </c>
      <c r="H134" s="7">
        <v>36</v>
      </c>
      <c r="I134" s="7">
        <v>79</v>
      </c>
      <c r="J134" s="7">
        <v>111</v>
      </c>
      <c r="K134" s="7">
        <v>51</v>
      </c>
      <c r="L134" s="7">
        <v>74</v>
      </c>
      <c r="M134" s="7">
        <v>2</v>
      </c>
      <c r="N134" s="7">
        <v>91</v>
      </c>
      <c r="O134" s="7">
        <v>1237</v>
      </c>
    </row>
    <row r="135" spans="1:15" ht="15" thickBot="1" x14ac:dyDescent="0.4">
      <c r="A135" s="6" t="s">
        <v>164</v>
      </c>
      <c r="B135" s="7">
        <v>52</v>
      </c>
      <c r="C135" s="7">
        <v>32</v>
      </c>
      <c r="D135" s="7">
        <v>21</v>
      </c>
      <c r="E135" s="7">
        <v>46</v>
      </c>
      <c r="F135" s="7">
        <v>159</v>
      </c>
      <c r="G135" s="7">
        <v>12</v>
      </c>
      <c r="H135" s="7">
        <v>96</v>
      </c>
      <c r="I135" s="7">
        <v>25</v>
      </c>
      <c r="J135" s="7">
        <v>144</v>
      </c>
      <c r="K135" s="7">
        <v>72</v>
      </c>
      <c r="L135" s="7">
        <v>107</v>
      </c>
      <c r="M135" s="7">
        <v>132</v>
      </c>
      <c r="N135" s="7">
        <v>80</v>
      </c>
      <c r="O135" s="7">
        <v>1238</v>
      </c>
    </row>
    <row r="136" spans="1:15" ht="15" thickBot="1" x14ac:dyDescent="0.4">
      <c r="A136" s="6" t="s">
        <v>165</v>
      </c>
      <c r="B136" s="7">
        <v>160</v>
      </c>
      <c r="C136" s="7">
        <v>124</v>
      </c>
      <c r="D136" s="7">
        <v>36</v>
      </c>
      <c r="E136" s="7">
        <v>121</v>
      </c>
      <c r="F136" s="7">
        <v>50</v>
      </c>
      <c r="G136" s="7">
        <v>109</v>
      </c>
      <c r="H136" s="7">
        <v>44</v>
      </c>
      <c r="I136" s="7">
        <v>102</v>
      </c>
      <c r="J136" s="7">
        <v>74</v>
      </c>
      <c r="K136" s="7">
        <v>28</v>
      </c>
      <c r="L136" s="7">
        <v>114</v>
      </c>
      <c r="M136" s="7">
        <v>133</v>
      </c>
      <c r="N136" s="7">
        <v>55</v>
      </c>
      <c r="O136" s="7">
        <v>1239</v>
      </c>
    </row>
    <row r="137" spans="1:15" ht="15" thickBot="1" x14ac:dyDescent="0.4">
      <c r="A137" s="6" t="s">
        <v>166</v>
      </c>
      <c r="B137" s="7">
        <v>94</v>
      </c>
      <c r="C137" s="7">
        <v>107</v>
      </c>
      <c r="D137" s="7">
        <v>159</v>
      </c>
      <c r="E137" s="7">
        <v>70</v>
      </c>
      <c r="F137" s="7">
        <v>99</v>
      </c>
      <c r="G137" s="7">
        <v>129</v>
      </c>
      <c r="H137" s="7">
        <v>80</v>
      </c>
      <c r="I137" s="7">
        <v>107</v>
      </c>
      <c r="J137" s="7">
        <v>115</v>
      </c>
      <c r="K137" s="7">
        <v>54</v>
      </c>
      <c r="L137" s="7">
        <v>23</v>
      </c>
      <c r="M137" s="7">
        <v>85</v>
      </c>
      <c r="N137" s="7">
        <v>57</v>
      </c>
      <c r="O137" s="7">
        <v>1240</v>
      </c>
    </row>
    <row r="138" spans="1:15" ht="15" thickBot="1" x14ac:dyDescent="0.4">
      <c r="A138" s="6" t="s">
        <v>167</v>
      </c>
      <c r="B138" s="7">
        <v>117</v>
      </c>
      <c r="C138" s="7">
        <v>12</v>
      </c>
      <c r="D138" s="7">
        <v>139</v>
      </c>
      <c r="E138" s="7">
        <v>73</v>
      </c>
      <c r="F138" s="7">
        <v>103</v>
      </c>
      <c r="G138" s="7">
        <v>17</v>
      </c>
      <c r="H138" s="7">
        <v>151</v>
      </c>
      <c r="I138" s="7">
        <v>64</v>
      </c>
      <c r="J138" s="7">
        <v>39</v>
      </c>
      <c r="K138" s="7">
        <v>100</v>
      </c>
      <c r="L138" s="7">
        <v>106</v>
      </c>
      <c r="M138" s="7">
        <v>112</v>
      </c>
      <c r="N138" s="7">
        <v>120</v>
      </c>
      <c r="O138" s="7">
        <v>1241</v>
      </c>
    </row>
    <row r="139" spans="1:15" ht="15" thickBot="1" x14ac:dyDescent="0.4">
      <c r="A139" s="6" t="s">
        <v>168</v>
      </c>
      <c r="B139" s="7">
        <v>51</v>
      </c>
      <c r="C139" s="7">
        <v>14</v>
      </c>
      <c r="D139" s="7">
        <v>77</v>
      </c>
      <c r="E139" s="7">
        <v>52</v>
      </c>
      <c r="F139" s="7">
        <v>61</v>
      </c>
      <c r="G139" s="7">
        <v>57</v>
      </c>
      <c r="H139" s="7">
        <v>41</v>
      </c>
      <c r="I139" s="7">
        <v>121</v>
      </c>
      <c r="J139" s="7">
        <v>26</v>
      </c>
      <c r="K139" s="7">
        <v>117</v>
      </c>
      <c r="L139" s="7">
        <v>105</v>
      </c>
      <c r="M139" s="7">
        <v>110</v>
      </c>
      <c r="N139" s="7">
        <v>131</v>
      </c>
      <c r="O139" s="7">
        <v>1242</v>
      </c>
    </row>
    <row r="140" spans="1:15" ht="15" thickBot="1" x14ac:dyDescent="0.4">
      <c r="A140" s="6" t="s">
        <v>169</v>
      </c>
      <c r="B140" s="7">
        <v>30</v>
      </c>
      <c r="C140" s="7">
        <v>84</v>
      </c>
      <c r="D140" s="7">
        <v>149</v>
      </c>
      <c r="E140" s="7">
        <v>97</v>
      </c>
      <c r="F140" s="7">
        <v>16</v>
      </c>
      <c r="G140" s="7">
        <v>109</v>
      </c>
      <c r="H140" s="7">
        <v>79</v>
      </c>
      <c r="I140" s="7">
        <v>146</v>
      </c>
      <c r="J140" s="7">
        <v>11</v>
      </c>
      <c r="K140" s="7">
        <v>93</v>
      </c>
      <c r="L140" s="7">
        <v>39</v>
      </c>
      <c r="M140" s="7">
        <v>28</v>
      </c>
      <c r="N140" s="7">
        <v>115</v>
      </c>
      <c r="O140" s="7">
        <v>1243</v>
      </c>
    </row>
    <row r="141" spans="1:15" ht="15" thickBot="1" x14ac:dyDescent="0.4">
      <c r="A141" s="6" t="s">
        <v>170</v>
      </c>
      <c r="B141" s="7">
        <v>128</v>
      </c>
      <c r="C141" s="7">
        <v>108</v>
      </c>
      <c r="D141" s="7">
        <v>67</v>
      </c>
      <c r="E141" s="7">
        <v>55</v>
      </c>
      <c r="F141" s="7">
        <v>39</v>
      </c>
      <c r="G141" s="7">
        <v>127</v>
      </c>
      <c r="H141" s="7">
        <v>131</v>
      </c>
      <c r="I141" s="7">
        <v>84</v>
      </c>
      <c r="J141" s="7">
        <v>143</v>
      </c>
      <c r="K141" s="7">
        <v>159</v>
      </c>
      <c r="L141" s="7">
        <v>108</v>
      </c>
      <c r="M141" s="7">
        <v>124</v>
      </c>
      <c r="N141" s="7">
        <v>137</v>
      </c>
      <c r="O141" s="7">
        <v>1244</v>
      </c>
    </row>
    <row r="142" spans="1:15" ht="15" thickBot="1" x14ac:dyDescent="0.4">
      <c r="A142" s="6" t="s">
        <v>171</v>
      </c>
      <c r="B142" s="7">
        <v>27</v>
      </c>
      <c r="C142" s="7">
        <v>60</v>
      </c>
      <c r="D142" s="7">
        <v>106</v>
      </c>
      <c r="E142" s="7">
        <v>96</v>
      </c>
      <c r="F142" s="7">
        <v>58</v>
      </c>
      <c r="G142" s="7">
        <v>133</v>
      </c>
      <c r="H142" s="7">
        <v>83</v>
      </c>
      <c r="I142" s="7">
        <v>145</v>
      </c>
      <c r="J142" s="7">
        <v>17</v>
      </c>
      <c r="K142" s="7">
        <v>22</v>
      </c>
      <c r="L142" s="7">
        <v>118</v>
      </c>
      <c r="M142" s="7">
        <v>29</v>
      </c>
      <c r="N142" s="7">
        <v>136</v>
      </c>
      <c r="O142" s="7">
        <v>1245</v>
      </c>
    </row>
    <row r="143" spans="1:15" ht="15" thickBot="1" x14ac:dyDescent="0.4">
      <c r="A143" s="6" t="s">
        <v>172</v>
      </c>
      <c r="B143" s="7">
        <v>153</v>
      </c>
      <c r="C143" s="7">
        <v>53</v>
      </c>
      <c r="D143" s="7">
        <v>17</v>
      </c>
      <c r="E143" s="7">
        <v>3</v>
      </c>
      <c r="F143" s="7">
        <v>133</v>
      </c>
      <c r="G143" s="7">
        <v>156</v>
      </c>
      <c r="H143" s="7">
        <v>162</v>
      </c>
      <c r="I143" s="7">
        <v>46</v>
      </c>
      <c r="J143" s="7">
        <v>51</v>
      </c>
      <c r="K143" s="7">
        <v>85</v>
      </c>
      <c r="L143" s="7">
        <v>11</v>
      </c>
      <c r="M143" s="7">
        <v>25</v>
      </c>
      <c r="N143" s="7">
        <v>64</v>
      </c>
      <c r="O143" s="7">
        <v>1246</v>
      </c>
    </row>
    <row r="144" spans="1:15" ht="15" thickBot="1" x14ac:dyDescent="0.4">
      <c r="A144" s="6" t="s">
        <v>173</v>
      </c>
      <c r="B144" s="7">
        <v>143</v>
      </c>
      <c r="C144" s="7">
        <v>88</v>
      </c>
      <c r="D144" s="7">
        <v>20</v>
      </c>
      <c r="E144" s="7">
        <v>56</v>
      </c>
      <c r="F144" s="7">
        <v>30</v>
      </c>
      <c r="G144" s="7">
        <v>88</v>
      </c>
      <c r="H144" s="7">
        <v>123</v>
      </c>
      <c r="I144" s="7">
        <v>160</v>
      </c>
      <c r="J144" s="7">
        <v>42</v>
      </c>
      <c r="K144" s="7">
        <v>101</v>
      </c>
      <c r="L144" s="7">
        <v>117</v>
      </c>
      <c r="M144" s="7">
        <v>137</v>
      </c>
      <c r="N144" s="7">
        <v>142</v>
      </c>
      <c r="O144" s="7">
        <v>1247</v>
      </c>
    </row>
    <row r="145" spans="1:15" ht="15" thickBot="1" x14ac:dyDescent="0.4">
      <c r="A145" s="6" t="s">
        <v>174</v>
      </c>
      <c r="B145" s="7">
        <v>99</v>
      </c>
      <c r="C145" s="7">
        <v>34</v>
      </c>
      <c r="D145" s="7">
        <v>37</v>
      </c>
      <c r="E145" s="7">
        <v>95</v>
      </c>
      <c r="F145" s="7">
        <v>43</v>
      </c>
      <c r="G145" s="7">
        <v>41</v>
      </c>
      <c r="H145" s="7">
        <v>65</v>
      </c>
      <c r="I145" s="7">
        <v>148</v>
      </c>
      <c r="J145" s="7">
        <v>76</v>
      </c>
      <c r="K145" s="7">
        <v>140</v>
      </c>
      <c r="L145" s="7">
        <v>92</v>
      </c>
      <c r="M145" s="7">
        <v>36</v>
      </c>
      <c r="N145" s="7">
        <v>17</v>
      </c>
      <c r="O145" s="7">
        <v>1248</v>
      </c>
    </row>
    <row r="146" spans="1:15" ht="15" thickBot="1" x14ac:dyDescent="0.4">
      <c r="A146" s="6" t="s">
        <v>175</v>
      </c>
      <c r="B146" s="7">
        <v>31</v>
      </c>
      <c r="C146" s="7">
        <v>20</v>
      </c>
      <c r="D146" s="7">
        <v>40</v>
      </c>
      <c r="E146" s="7">
        <v>48</v>
      </c>
      <c r="F146" s="7">
        <v>110</v>
      </c>
      <c r="G146" s="7">
        <v>82</v>
      </c>
      <c r="H146" s="7">
        <v>52</v>
      </c>
      <c r="I146" s="7">
        <v>134</v>
      </c>
      <c r="J146" s="7">
        <v>125</v>
      </c>
      <c r="K146" s="7">
        <v>73</v>
      </c>
      <c r="L146" s="7">
        <v>88</v>
      </c>
      <c r="M146" s="7">
        <v>20</v>
      </c>
      <c r="N146" s="7">
        <v>74</v>
      </c>
      <c r="O146" s="7">
        <v>1249</v>
      </c>
    </row>
    <row r="147" spans="1:15" ht="15" thickBot="1" x14ac:dyDescent="0.4">
      <c r="A147" s="6" t="s">
        <v>176</v>
      </c>
      <c r="B147" s="7">
        <v>96</v>
      </c>
      <c r="C147" s="7">
        <v>151</v>
      </c>
      <c r="D147" s="7">
        <v>145</v>
      </c>
      <c r="E147" s="7">
        <v>55</v>
      </c>
      <c r="F147" s="7">
        <v>150</v>
      </c>
      <c r="G147" s="7">
        <v>53</v>
      </c>
      <c r="H147" s="7">
        <v>123</v>
      </c>
      <c r="I147" s="7">
        <v>135</v>
      </c>
      <c r="J147" s="7">
        <v>96</v>
      </c>
      <c r="K147" s="7">
        <v>86</v>
      </c>
      <c r="L147" s="7">
        <v>42</v>
      </c>
      <c r="M147" s="7">
        <v>13</v>
      </c>
      <c r="N147" s="7">
        <v>38</v>
      </c>
      <c r="O147" s="7">
        <v>1250</v>
      </c>
    </row>
    <row r="148" spans="1:15" ht="15" thickBot="1" x14ac:dyDescent="0.4">
      <c r="A148" s="6" t="s">
        <v>177</v>
      </c>
      <c r="B148" s="7">
        <v>106</v>
      </c>
      <c r="C148" s="7">
        <v>107</v>
      </c>
      <c r="D148" s="7">
        <v>130</v>
      </c>
      <c r="E148" s="7">
        <v>114</v>
      </c>
      <c r="F148" s="7">
        <v>51</v>
      </c>
      <c r="G148" s="7">
        <v>33</v>
      </c>
      <c r="H148" s="7">
        <v>38</v>
      </c>
      <c r="I148" s="7">
        <v>117</v>
      </c>
      <c r="J148" s="7">
        <v>121</v>
      </c>
      <c r="K148" s="7">
        <v>21</v>
      </c>
      <c r="L148" s="7">
        <v>97</v>
      </c>
      <c r="M148" s="7">
        <v>127</v>
      </c>
      <c r="N148" s="7">
        <v>83</v>
      </c>
      <c r="O148" s="7">
        <v>1251</v>
      </c>
    </row>
    <row r="149" spans="1:15" ht="15" thickBot="1" x14ac:dyDescent="0.4">
      <c r="A149" s="6" t="s">
        <v>178</v>
      </c>
      <c r="B149" s="7">
        <v>148</v>
      </c>
      <c r="C149" s="7">
        <v>33</v>
      </c>
      <c r="D149" s="7">
        <v>99</v>
      </c>
      <c r="E149" s="7">
        <v>54</v>
      </c>
      <c r="F149" s="7">
        <v>57</v>
      </c>
      <c r="G149" s="7">
        <v>34</v>
      </c>
      <c r="H149" s="7">
        <v>86</v>
      </c>
      <c r="I149" s="7">
        <v>44</v>
      </c>
      <c r="J149" s="7">
        <v>30</v>
      </c>
      <c r="K149" s="7">
        <v>52</v>
      </c>
      <c r="L149" s="7">
        <v>159</v>
      </c>
      <c r="M149" s="7">
        <v>59</v>
      </c>
      <c r="N149" s="7">
        <v>104</v>
      </c>
      <c r="O149" s="7">
        <v>1252</v>
      </c>
    </row>
    <row r="150" spans="1:15" ht="15" thickBot="1" x14ac:dyDescent="0.4">
      <c r="A150" s="6" t="s">
        <v>179</v>
      </c>
      <c r="B150" s="7">
        <v>11</v>
      </c>
      <c r="C150" s="7">
        <v>2</v>
      </c>
      <c r="D150" s="7">
        <v>111</v>
      </c>
      <c r="E150" s="7">
        <v>10</v>
      </c>
      <c r="F150" s="7">
        <v>112</v>
      </c>
      <c r="G150" s="7">
        <v>113</v>
      </c>
      <c r="H150" s="7">
        <v>35</v>
      </c>
      <c r="I150" s="7">
        <v>101</v>
      </c>
      <c r="J150" s="7">
        <v>146</v>
      </c>
      <c r="K150" s="7">
        <v>162</v>
      </c>
      <c r="L150" s="7">
        <v>104</v>
      </c>
      <c r="M150" s="7">
        <v>67</v>
      </c>
      <c r="N150" s="7">
        <v>145</v>
      </c>
      <c r="O150" s="7">
        <v>1253</v>
      </c>
    </row>
    <row r="151" spans="1:15" ht="15" thickBot="1" x14ac:dyDescent="0.4">
      <c r="A151" s="6" t="s">
        <v>180</v>
      </c>
      <c r="B151" s="7">
        <v>23</v>
      </c>
      <c r="C151" s="7">
        <v>15</v>
      </c>
      <c r="D151" s="7">
        <v>69</v>
      </c>
      <c r="E151" s="7">
        <v>9</v>
      </c>
      <c r="F151" s="7">
        <v>47</v>
      </c>
      <c r="G151" s="7">
        <v>80</v>
      </c>
      <c r="H151" s="7">
        <v>52</v>
      </c>
      <c r="I151" s="7">
        <v>111</v>
      </c>
      <c r="J151" s="7">
        <v>100</v>
      </c>
      <c r="K151" s="7">
        <v>77</v>
      </c>
      <c r="L151" s="7">
        <v>81</v>
      </c>
      <c r="M151" s="7">
        <v>68</v>
      </c>
      <c r="N151" s="7">
        <v>127</v>
      </c>
      <c r="O151" s="7">
        <v>1254</v>
      </c>
    </row>
    <row r="152" spans="1:15" ht="15" thickBot="1" x14ac:dyDescent="0.4">
      <c r="A152" s="6" t="s">
        <v>181</v>
      </c>
      <c r="B152" s="7">
        <v>105</v>
      </c>
      <c r="C152" s="7">
        <v>24</v>
      </c>
      <c r="D152" s="7">
        <v>117</v>
      </c>
      <c r="E152" s="7">
        <v>102</v>
      </c>
      <c r="F152" s="7">
        <v>83</v>
      </c>
      <c r="G152" s="7">
        <v>123</v>
      </c>
      <c r="H152" s="7">
        <v>60</v>
      </c>
      <c r="I152" s="7">
        <v>59</v>
      </c>
      <c r="J152" s="7">
        <v>19</v>
      </c>
      <c r="K152" s="7">
        <v>159</v>
      </c>
      <c r="L152" s="7">
        <v>149</v>
      </c>
      <c r="M152" s="7">
        <v>9</v>
      </c>
      <c r="N152" s="7">
        <v>101</v>
      </c>
      <c r="O152" s="7">
        <v>1255</v>
      </c>
    </row>
    <row r="153" spans="1:15" ht="15" thickBot="1" x14ac:dyDescent="0.4">
      <c r="A153" s="6" t="s">
        <v>182</v>
      </c>
      <c r="B153" s="7">
        <v>39</v>
      </c>
      <c r="C153" s="7">
        <v>14</v>
      </c>
      <c r="D153" s="7">
        <v>81</v>
      </c>
      <c r="E153" s="7">
        <v>158</v>
      </c>
      <c r="F153" s="7">
        <v>154</v>
      </c>
      <c r="G153" s="7">
        <v>96</v>
      </c>
      <c r="H153" s="7">
        <v>49</v>
      </c>
      <c r="I153" s="7">
        <v>150</v>
      </c>
      <c r="J153" s="7">
        <v>93</v>
      </c>
      <c r="K153" s="7">
        <v>68</v>
      </c>
      <c r="L153" s="7">
        <v>148</v>
      </c>
      <c r="M153" s="7">
        <v>92</v>
      </c>
      <c r="N153" s="7">
        <v>103</v>
      </c>
      <c r="O153" s="7">
        <v>1256</v>
      </c>
    </row>
    <row r="154" spans="1:15" ht="15" thickBot="1" x14ac:dyDescent="0.4">
      <c r="A154" s="6" t="s">
        <v>183</v>
      </c>
      <c r="B154" s="7">
        <v>98</v>
      </c>
      <c r="C154" s="7">
        <v>47</v>
      </c>
      <c r="D154" s="7">
        <v>160</v>
      </c>
      <c r="E154" s="7">
        <v>150</v>
      </c>
      <c r="F154" s="7">
        <v>147</v>
      </c>
      <c r="G154" s="7">
        <v>100</v>
      </c>
      <c r="H154" s="7">
        <v>46</v>
      </c>
      <c r="I154" s="7">
        <v>50</v>
      </c>
      <c r="J154" s="7">
        <v>33</v>
      </c>
      <c r="K154" s="7">
        <v>45</v>
      </c>
      <c r="L154" s="7">
        <v>32</v>
      </c>
      <c r="M154" s="7">
        <v>43</v>
      </c>
      <c r="N154" s="7">
        <v>62</v>
      </c>
      <c r="O154" s="7">
        <v>1257</v>
      </c>
    </row>
    <row r="155" spans="1:15" ht="15" thickBot="1" x14ac:dyDescent="0.4">
      <c r="A155" s="6" t="s">
        <v>184</v>
      </c>
      <c r="B155" s="7">
        <v>14</v>
      </c>
      <c r="C155" s="7">
        <v>28</v>
      </c>
      <c r="D155" s="7">
        <v>156</v>
      </c>
      <c r="E155" s="7">
        <v>80</v>
      </c>
      <c r="F155" s="7">
        <v>127</v>
      </c>
      <c r="G155" s="7">
        <v>112</v>
      </c>
      <c r="H155" s="7">
        <v>46</v>
      </c>
      <c r="I155" s="7">
        <v>157</v>
      </c>
      <c r="J155" s="7">
        <v>33</v>
      </c>
      <c r="K155" s="7">
        <v>60</v>
      </c>
      <c r="L155" s="7">
        <v>111</v>
      </c>
      <c r="M155" s="7">
        <v>78</v>
      </c>
      <c r="N155" s="7">
        <v>162</v>
      </c>
      <c r="O155" s="7">
        <v>1258</v>
      </c>
    </row>
    <row r="156" spans="1:15" ht="15" thickBot="1" x14ac:dyDescent="0.4">
      <c r="A156" s="6" t="s">
        <v>185</v>
      </c>
      <c r="B156" s="7">
        <v>95</v>
      </c>
      <c r="C156" s="7">
        <v>37</v>
      </c>
      <c r="D156" s="7">
        <v>142</v>
      </c>
      <c r="E156" s="7">
        <v>112</v>
      </c>
      <c r="F156" s="7">
        <v>88</v>
      </c>
      <c r="G156" s="7">
        <v>30</v>
      </c>
      <c r="H156" s="7">
        <v>91</v>
      </c>
      <c r="I156" s="7">
        <v>100</v>
      </c>
      <c r="J156" s="7">
        <v>152</v>
      </c>
      <c r="K156" s="7">
        <v>15</v>
      </c>
      <c r="L156" s="7">
        <v>78</v>
      </c>
      <c r="M156" s="7">
        <v>5</v>
      </c>
      <c r="N156" s="7">
        <v>53</v>
      </c>
      <c r="O156" s="7">
        <v>1259</v>
      </c>
    </row>
    <row r="157" spans="1:15" ht="15" thickBot="1" x14ac:dyDescent="0.4">
      <c r="A157" s="6" t="s">
        <v>186</v>
      </c>
      <c r="B157" s="7">
        <v>145</v>
      </c>
      <c r="C157" s="7">
        <v>157</v>
      </c>
      <c r="D157" s="7">
        <v>24</v>
      </c>
      <c r="E157" s="7">
        <v>67</v>
      </c>
      <c r="F157" s="7">
        <v>19</v>
      </c>
      <c r="G157" s="7">
        <v>102</v>
      </c>
      <c r="H157" s="7">
        <v>114</v>
      </c>
      <c r="I157" s="7">
        <v>82</v>
      </c>
      <c r="J157" s="7">
        <v>119</v>
      </c>
      <c r="K157" s="7">
        <v>158</v>
      </c>
      <c r="L157" s="7">
        <v>41</v>
      </c>
      <c r="M157" s="7">
        <v>161</v>
      </c>
      <c r="N157" s="7">
        <v>134</v>
      </c>
      <c r="O157" s="7">
        <v>1260</v>
      </c>
    </row>
    <row r="158" spans="1:15" ht="15" thickBot="1" x14ac:dyDescent="0.4">
      <c r="A158" s="6" t="s">
        <v>187</v>
      </c>
      <c r="B158" s="7">
        <v>29</v>
      </c>
      <c r="C158" s="7">
        <v>109</v>
      </c>
      <c r="D158" s="7">
        <v>59</v>
      </c>
      <c r="E158" s="7">
        <v>113</v>
      </c>
      <c r="F158" s="7">
        <v>32</v>
      </c>
      <c r="G158" s="7">
        <v>35</v>
      </c>
      <c r="H158" s="7">
        <v>45</v>
      </c>
      <c r="I158" s="7">
        <v>148</v>
      </c>
      <c r="J158" s="7">
        <v>121</v>
      </c>
      <c r="K158" s="7">
        <v>26</v>
      </c>
      <c r="L158" s="7">
        <v>3</v>
      </c>
      <c r="M158" s="7">
        <v>128</v>
      </c>
      <c r="N158" s="7">
        <v>52</v>
      </c>
      <c r="O158" s="7">
        <v>1261</v>
      </c>
    </row>
    <row r="159" spans="1:15" ht="15" thickBot="1" x14ac:dyDescent="0.4">
      <c r="A159" s="6" t="s">
        <v>188</v>
      </c>
      <c r="B159" s="7">
        <v>14</v>
      </c>
      <c r="C159" s="7">
        <v>72</v>
      </c>
      <c r="D159" s="7">
        <v>155</v>
      </c>
      <c r="E159" s="7">
        <v>155</v>
      </c>
      <c r="F159" s="7">
        <v>105</v>
      </c>
      <c r="G159" s="7">
        <v>111</v>
      </c>
      <c r="H159" s="7">
        <v>31</v>
      </c>
      <c r="I159" s="7">
        <v>147</v>
      </c>
      <c r="J159" s="7">
        <v>112</v>
      </c>
      <c r="K159" s="7">
        <v>44</v>
      </c>
      <c r="L159" s="7">
        <v>52</v>
      </c>
      <c r="M159" s="7">
        <v>34</v>
      </c>
      <c r="N159" s="7">
        <v>105</v>
      </c>
      <c r="O159" s="7">
        <v>1262</v>
      </c>
    </row>
    <row r="160" spans="1:15" ht="15" thickBot="1" x14ac:dyDescent="0.4">
      <c r="A160" s="6" t="s">
        <v>189</v>
      </c>
      <c r="B160" s="7">
        <v>82</v>
      </c>
      <c r="C160" s="7">
        <v>138</v>
      </c>
      <c r="D160" s="7">
        <v>116</v>
      </c>
      <c r="E160" s="7">
        <v>82</v>
      </c>
      <c r="F160" s="7">
        <v>59</v>
      </c>
      <c r="G160" s="7">
        <v>4</v>
      </c>
      <c r="H160" s="7">
        <v>120</v>
      </c>
      <c r="I160" s="7">
        <v>16</v>
      </c>
      <c r="J160" s="7">
        <v>18</v>
      </c>
      <c r="K160" s="7">
        <v>17</v>
      </c>
      <c r="L160" s="7">
        <v>69</v>
      </c>
      <c r="M160" s="7">
        <v>6</v>
      </c>
      <c r="N160" s="7">
        <v>42</v>
      </c>
      <c r="O160" s="7">
        <v>1263</v>
      </c>
    </row>
    <row r="161" spans="1:15" ht="15" thickBot="1" x14ac:dyDescent="0.4">
      <c r="A161" s="6" t="s">
        <v>190</v>
      </c>
      <c r="B161" s="7">
        <v>92</v>
      </c>
      <c r="C161" s="7">
        <v>51</v>
      </c>
      <c r="D161" s="7">
        <v>13</v>
      </c>
      <c r="E161" s="7">
        <v>8</v>
      </c>
      <c r="F161" s="7">
        <v>150</v>
      </c>
      <c r="G161" s="7">
        <v>84</v>
      </c>
      <c r="H161" s="7">
        <v>19</v>
      </c>
      <c r="I161" s="7">
        <v>154</v>
      </c>
      <c r="J161" s="7">
        <v>126</v>
      </c>
      <c r="K161" s="7">
        <v>39</v>
      </c>
      <c r="L161" s="7">
        <v>37</v>
      </c>
      <c r="M161" s="7">
        <v>55</v>
      </c>
      <c r="N161" s="7">
        <v>60</v>
      </c>
      <c r="O161" s="7">
        <v>1264</v>
      </c>
    </row>
    <row r="162" spans="1:15" ht="15" thickBot="1" x14ac:dyDescent="0.4">
      <c r="A162" s="6" t="s">
        <v>191</v>
      </c>
      <c r="B162" s="7">
        <v>69</v>
      </c>
      <c r="C162" s="7">
        <v>114</v>
      </c>
      <c r="D162" s="7">
        <v>55</v>
      </c>
      <c r="E162" s="7">
        <v>5</v>
      </c>
      <c r="F162" s="7">
        <v>83</v>
      </c>
      <c r="G162" s="7">
        <v>19</v>
      </c>
      <c r="H162" s="7">
        <v>16</v>
      </c>
      <c r="I162" s="7">
        <v>139</v>
      </c>
      <c r="J162" s="7">
        <v>127</v>
      </c>
      <c r="K162" s="7">
        <v>139</v>
      </c>
      <c r="L162" s="7">
        <v>120</v>
      </c>
      <c r="M162" s="7">
        <v>155</v>
      </c>
      <c r="N162" s="7">
        <v>21</v>
      </c>
      <c r="O162" s="7">
        <v>1265</v>
      </c>
    </row>
    <row r="163" spans="1:15" ht="15" thickBot="1" x14ac:dyDescent="0.4">
      <c r="A163" s="6" t="s">
        <v>192</v>
      </c>
      <c r="B163" s="7">
        <v>102</v>
      </c>
      <c r="C163" s="7">
        <v>9</v>
      </c>
      <c r="D163" s="7">
        <v>117</v>
      </c>
      <c r="E163" s="7">
        <v>66</v>
      </c>
      <c r="F163" s="7">
        <v>74</v>
      </c>
      <c r="G163" s="7">
        <v>68</v>
      </c>
      <c r="H163" s="7">
        <v>77</v>
      </c>
      <c r="I163" s="7">
        <v>66</v>
      </c>
      <c r="J163" s="7">
        <v>116</v>
      </c>
      <c r="K163" s="7">
        <v>94</v>
      </c>
      <c r="L163" s="7">
        <v>143</v>
      </c>
      <c r="M163" s="7">
        <v>82</v>
      </c>
      <c r="N163" s="7">
        <v>70</v>
      </c>
      <c r="O163" s="7">
        <v>1266</v>
      </c>
    </row>
    <row r="164" spans="1:15" ht="15" thickBot="1" x14ac:dyDescent="0.4">
      <c r="A164" s="6" t="s">
        <v>193</v>
      </c>
      <c r="B164" s="7">
        <v>55</v>
      </c>
      <c r="C164" s="7">
        <v>143</v>
      </c>
      <c r="D164" s="7">
        <v>141</v>
      </c>
      <c r="E164" s="7">
        <v>14</v>
      </c>
      <c r="F164" s="7">
        <v>90</v>
      </c>
      <c r="G164" s="7">
        <v>112</v>
      </c>
      <c r="H164" s="7">
        <v>118</v>
      </c>
      <c r="I164" s="7">
        <v>45</v>
      </c>
      <c r="J164" s="7">
        <v>73</v>
      </c>
      <c r="K164" s="7">
        <v>10</v>
      </c>
      <c r="L164" s="7">
        <v>160</v>
      </c>
      <c r="M164" s="7">
        <v>162</v>
      </c>
      <c r="N164" s="7">
        <v>78</v>
      </c>
      <c r="O164" s="7">
        <v>1267</v>
      </c>
    </row>
    <row r="165" spans="1:15" ht="15" thickBot="1" x14ac:dyDescent="0.4">
      <c r="A165" s="6" t="s">
        <v>194</v>
      </c>
      <c r="B165" s="7">
        <v>108</v>
      </c>
      <c r="C165" s="7">
        <v>128</v>
      </c>
      <c r="D165" s="7">
        <v>102</v>
      </c>
      <c r="E165" s="7">
        <v>10</v>
      </c>
      <c r="F165" s="7">
        <v>37</v>
      </c>
      <c r="G165" s="7">
        <v>89</v>
      </c>
      <c r="H165" s="7">
        <v>67</v>
      </c>
      <c r="I165" s="7">
        <v>132</v>
      </c>
      <c r="J165" s="7">
        <v>46</v>
      </c>
      <c r="K165" s="7">
        <v>158</v>
      </c>
      <c r="L165" s="7">
        <v>100</v>
      </c>
      <c r="M165" s="7">
        <v>12</v>
      </c>
      <c r="N165" s="7">
        <v>24</v>
      </c>
      <c r="O165" s="7">
        <v>1268</v>
      </c>
    </row>
    <row r="166" spans="1:15" ht="15" thickBot="1" x14ac:dyDescent="0.4">
      <c r="A166" s="6" t="s">
        <v>195</v>
      </c>
      <c r="B166" s="7">
        <v>90</v>
      </c>
      <c r="C166" s="7">
        <v>22</v>
      </c>
      <c r="D166" s="7">
        <v>37</v>
      </c>
      <c r="E166" s="7">
        <v>2</v>
      </c>
      <c r="F166" s="7">
        <v>49</v>
      </c>
      <c r="G166" s="7">
        <v>58</v>
      </c>
      <c r="H166" s="7">
        <v>55</v>
      </c>
      <c r="I166" s="7">
        <v>67</v>
      </c>
      <c r="J166" s="7">
        <v>142</v>
      </c>
      <c r="K166" s="7">
        <v>131</v>
      </c>
      <c r="L166" s="7">
        <v>14</v>
      </c>
      <c r="M166" s="7">
        <v>30</v>
      </c>
      <c r="N166" s="7">
        <v>119</v>
      </c>
      <c r="O166" s="7">
        <v>1269</v>
      </c>
    </row>
    <row r="167" spans="1:15" ht="15" thickBot="1" x14ac:dyDescent="0.4">
      <c r="A167" s="6" t="s">
        <v>196</v>
      </c>
      <c r="B167" s="7">
        <v>34</v>
      </c>
      <c r="C167" s="7">
        <v>152</v>
      </c>
      <c r="D167" s="7">
        <v>48</v>
      </c>
      <c r="E167" s="7">
        <v>25</v>
      </c>
      <c r="F167" s="7">
        <v>79</v>
      </c>
      <c r="G167" s="7">
        <v>18</v>
      </c>
      <c r="H167" s="7">
        <v>64</v>
      </c>
      <c r="I167" s="7">
        <v>98</v>
      </c>
      <c r="J167" s="7">
        <v>68</v>
      </c>
      <c r="K167" s="7">
        <v>119</v>
      </c>
      <c r="L167" s="7">
        <v>58</v>
      </c>
      <c r="M167" s="7">
        <v>130</v>
      </c>
      <c r="N167" s="7">
        <v>117</v>
      </c>
      <c r="O167" s="7">
        <v>1270</v>
      </c>
    </row>
    <row r="168" spans="1:15" ht="15" thickBot="1" x14ac:dyDescent="0.4">
      <c r="A168" s="6" t="s">
        <v>197</v>
      </c>
      <c r="B168" s="7">
        <v>57</v>
      </c>
      <c r="C168" s="7">
        <v>53</v>
      </c>
      <c r="D168" s="7">
        <v>123</v>
      </c>
      <c r="E168" s="7">
        <v>99</v>
      </c>
      <c r="F168" s="7">
        <v>125</v>
      </c>
      <c r="G168" s="7">
        <v>64</v>
      </c>
      <c r="H168" s="7">
        <v>40</v>
      </c>
      <c r="I168" s="7">
        <v>90</v>
      </c>
      <c r="J168" s="7">
        <v>101</v>
      </c>
      <c r="K168" s="7">
        <v>32</v>
      </c>
      <c r="L168" s="7">
        <v>113</v>
      </c>
      <c r="M168" s="7">
        <v>142</v>
      </c>
      <c r="N168" s="7">
        <v>14</v>
      </c>
      <c r="O168" s="7">
        <v>1271</v>
      </c>
    </row>
    <row r="169" spans="1:15" ht="15" thickBot="1" x14ac:dyDescent="0.4">
      <c r="A169" s="6" t="s">
        <v>198</v>
      </c>
      <c r="B169" s="7">
        <v>60</v>
      </c>
      <c r="C169" s="7">
        <v>8</v>
      </c>
      <c r="D169" s="7">
        <v>147</v>
      </c>
      <c r="E169" s="7">
        <v>148</v>
      </c>
      <c r="F169" s="7">
        <v>160</v>
      </c>
      <c r="G169" s="7">
        <v>116</v>
      </c>
      <c r="H169" s="7">
        <v>22</v>
      </c>
      <c r="I169" s="7">
        <v>87</v>
      </c>
      <c r="J169" s="7">
        <v>16</v>
      </c>
      <c r="K169" s="7">
        <v>38</v>
      </c>
      <c r="L169" s="7">
        <v>65</v>
      </c>
      <c r="M169" s="7">
        <v>107</v>
      </c>
      <c r="N169" s="7">
        <v>70</v>
      </c>
      <c r="O169" s="7">
        <v>1272</v>
      </c>
    </row>
    <row r="170" spans="1:15" ht="15" thickBot="1" x14ac:dyDescent="0.4">
      <c r="A170" s="6" t="s">
        <v>199</v>
      </c>
      <c r="B170" s="7">
        <v>101</v>
      </c>
      <c r="C170" s="7">
        <v>31</v>
      </c>
      <c r="D170" s="7">
        <v>15</v>
      </c>
      <c r="E170" s="7">
        <v>114</v>
      </c>
      <c r="F170" s="7">
        <v>136</v>
      </c>
      <c r="G170" s="7">
        <v>153</v>
      </c>
      <c r="H170" s="7">
        <v>145</v>
      </c>
      <c r="I170" s="7">
        <v>87</v>
      </c>
      <c r="J170" s="7">
        <v>59</v>
      </c>
      <c r="K170" s="7">
        <v>162</v>
      </c>
      <c r="L170" s="7">
        <v>154</v>
      </c>
      <c r="M170" s="7">
        <v>89</v>
      </c>
      <c r="N170" s="7">
        <v>73</v>
      </c>
      <c r="O170" s="7">
        <v>1273</v>
      </c>
    </row>
    <row r="171" spans="1:15" ht="15" thickBot="1" x14ac:dyDescent="0.4">
      <c r="A171" s="6" t="s">
        <v>200</v>
      </c>
      <c r="B171" s="7">
        <v>39</v>
      </c>
      <c r="C171" s="7">
        <v>76</v>
      </c>
      <c r="D171" s="7">
        <v>7</v>
      </c>
      <c r="E171" s="7">
        <v>104</v>
      </c>
      <c r="F171" s="7">
        <v>55</v>
      </c>
      <c r="G171" s="7">
        <v>14</v>
      </c>
      <c r="H171" s="7">
        <v>140</v>
      </c>
      <c r="I171" s="7">
        <v>118</v>
      </c>
      <c r="J171" s="7">
        <v>151</v>
      </c>
      <c r="K171" s="7">
        <v>120</v>
      </c>
      <c r="L171" s="7">
        <v>17</v>
      </c>
      <c r="M171" s="7">
        <v>144</v>
      </c>
      <c r="N171" s="7">
        <v>74</v>
      </c>
      <c r="O171" s="7">
        <v>1274</v>
      </c>
    </row>
    <row r="172" spans="1:15" ht="15" thickBot="1" x14ac:dyDescent="0.4">
      <c r="A172" s="6" t="s">
        <v>201</v>
      </c>
      <c r="B172" s="7">
        <v>97</v>
      </c>
      <c r="C172" s="7">
        <v>35</v>
      </c>
      <c r="D172" s="7">
        <v>109</v>
      </c>
      <c r="E172" s="7">
        <v>50</v>
      </c>
      <c r="F172" s="7">
        <v>1</v>
      </c>
      <c r="G172" s="7">
        <v>13</v>
      </c>
      <c r="H172" s="7">
        <v>74</v>
      </c>
      <c r="I172" s="7">
        <v>8</v>
      </c>
      <c r="J172" s="7">
        <v>86</v>
      </c>
      <c r="K172" s="7">
        <v>106</v>
      </c>
      <c r="L172" s="7">
        <v>85</v>
      </c>
      <c r="M172" s="7">
        <v>103</v>
      </c>
      <c r="N172" s="7">
        <v>23</v>
      </c>
      <c r="O172" s="7">
        <v>1275</v>
      </c>
    </row>
    <row r="173" spans="1:15" ht="15" thickBot="1" x14ac:dyDescent="0.4">
      <c r="A173" s="6" t="s">
        <v>202</v>
      </c>
      <c r="B173" s="7">
        <v>136</v>
      </c>
      <c r="C173" s="7">
        <v>47</v>
      </c>
      <c r="D173" s="7">
        <v>9</v>
      </c>
      <c r="E173" s="7">
        <v>81</v>
      </c>
      <c r="F173" s="7">
        <v>40</v>
      </c>
      <c r="G173" s="7">
        <v>60</v>
      </c>
      <c r="H173" s="7">
        <v>16</v>
      </c>
      <c r="I173" s="7">
        <v>16</v>
      </c>
      <c r="J173" s="7">
        <v>22</v>
      </c>
      <c r="K173" s="7">
        <v>2</v>
      </c>
      <c r="L173" s="7">
        <v>21</v>
      </c>
      <c r="M173" s="7">
        <v>159</v>
      </c>
      <c r="N173" s="7">
        <v>20</v>
      </c>
      <c r="O173" s="7">
        <v>1276</v>
      </c>
    </row>
    <row r="174" spans="1:15" ht="15" thickBot="1" x14ac:dyDescent="0.4">
      <c r="A174" s="6" t="s">
        <v>203</v>
      </c>
      <c r="B174" s="7">
        <v>24</v>
      </c>
      <c r="C174" s="7">
        <v>68</v>
      </c>
      <c r="D174" s="7">
        <v>25</v>
      </c>
      <c r="E174" s="7">
        <v>95</v>
      </c>
      <c r="F174" s="7">
        <v>37</v>
      </c>
      <c r="G174" s="7">
        <v>97</v>
      </c>
      <c r="H174" s="7">
        <v>57</v>
      </c>
      <c r="I174" s="7">
        <v>31</v>
      </c>
      <c r="J174" s="7">
        <v>81</v>
      </c>
      <c r="K174" s="7">
        <v>105</v>
      </c>
      <c r="L174" s="7">
        <v>8</v>
      </c>
      <c r="M174" s="7">
        <v>134</v>
      </c>
      <c r="N174" s="7">
        <v>68</v>
      </c>
      <c r="O174" s="7">
        <v>1277</v>
      </c>
    </row>
    <row r="175" spans="1:15" ht="15" thickBot="1" x14ac:dyDescent="0.4">
      <c r="A175" s="6" t="s">
        <v>204</v>
      </c>
      <c r="B175" s="7">
        <v>139</v>
      </c>
      <c r="C175" s="7">
        <v>29</v>
      </c>
      <c r="D175" s="7">
        <v>74</v>
      </c>
      <c r="E175" s="7">
        <v>119</v>
      </c>
      <c r="F175" s="7">
        <v>132</v>
      </c>
      <c r="G175" s="7">
        <v>120</v>
      </c>
      <c r="H175" s="7">
        <v>12</v>
      </c>
      <c r="I175" s="7">
        <v>42</v>
      </c>
      <c r="J175" s="7">
        <v>155</v>
      </c>
      <c r="K175" s="7">
        <v>120</v>
      </c>
      <c r="L175" s="7">
        <v>31</v>
      </c>
      <c r="M175" s="7">
        <v>21</v>
      </c>
      <c r="N175" s="7">
        <v>67</v>
      </c>
      <c r="O175" s="7">
        <v>1278</v>
      </c>
    </row>
    <row r="176" spans="1:15" ht="15" thickBot="1" x14ac:dyDescent="0.4">
      <c r="A176" s="6" t="s">
        <v>205</v>
      </c>
      <c r="B176" s="7">
        <v>24</v>
      </c>
      <c r="C176" s="7">
        <v>79</v>
      </c>
      <c r="D176" s="7">
        <v>158</v>
      </c>
      <c r="E176" s="7">
        <v>149</v>
      </c>
      <c r="F176" s="7">
        <v>151</v>
      </c>
      <c r="G176" s="7">
        <v>22</v>
      </c>
      <c r="H176" s="7">
        <v>155</v>
      </c>
      <c r="I176" s="7">
        <v>84</v>
      </c>
      <c r="J176" s="7">
        <v>11</v>
      </c>
      <c r="K176" s="7">
        <v>141</v>
      </c>
      <c r="L176" s="7">
        <v>106</v>
      </c>
      <c r="M176" s="7">
        <v>73</v>
      </c>
      <c r="N176" s="7">
        <v>33</v>
      </c>
      <c r="O176" s="7">
        <v>1279</v>
      </c>
    </row>
    <row r="177" spans="1:15" ht="15" thickBot="1" x14ac:dyDescent="0.4">
      <c r="A177" s="6" t="s">
        <v>206</v>
      </c>
      <c r="B177" s="7">
        <v>19</v>
      </c>
      <c r="C177" s="7">
        <v>95</v>
      </c>
      <c r="D177" s="7">
        <v>106</v>
      </c>
      <c r="E177" s="7">
        <v>35</v>
      </c>
      <c r="F177" s="7">
        <v>71</v>
      </c>
      <c r="G177" s="7">
        <v>45</v>
      </c>
      <c r="H177" s="7">
        <v>37</v>
      </c>
      <c r="I177" s="7">
        <v>85</v>
      </c>
      <c r="J177" s="7">
        <v>132</v>
      </c>
      <c r="K177" s="7">
        <v>76</v>
      </c>
      <c r="L177" s="7">
        <v>126</v>
      </c>
      <c r="M177" s="7">
        <v>4</v>
      </c>
      <c r="N177" s="7">
        <v>154</v>
      </c>
      <c r="O177" s="7">
        <v>1280</v>
      </c>
    </row>
    <row r="178" spans="1:15" ht="15" thickBot="1" x14ac:dyDescent="0.4">
      <c r="A178" s="6" t="s">
        <v>207</v>
      </c>
      <c r="B178" s="7">
        <v>46</v>
      </c>
      <c r="C178" s="7">
        <v>2</v>
      </c>
      <c r="D178" s="7">
        <v>76</v>
      </c>
      <c r="E178" s="7">
        <v>34</v>
      </c>
      <c r="F178" s="7">
        <v>27</v>
      </c>
      <c r="G178" s="7">
        <v>82</v>
      </c>
      <c r="H178" s="7">
        <v>5</v>
      </c>
      <c r="I178" s="7">
        <v>44</v>
      </c>
      <c r="J178" s="7">
        <v>110</v>
      </c>
      <c r="K178" s="7">
        <v>100</v>
      </c>
      <c r="L178" s="7">
        <v>72</v>
      </c>
      <c r="M178" s="7">
        <v>68</v>
      </c>
      <c r="N178" s="7">
        <v>50</v>
      </c>
      <c r="O178" s="7">
        <v>1281</v>
      </c>
    </row>
    <row r="179" spans="1:15" ht="15" thickBot="1" x14ac:dyDescent="0.4">
      <c r="A179" s="6" t="s">
        <v>208</v>
      </c>
      <c r="B179" s="7">
        <v>34</v>
      </c>
      <c r="C179" s="7">
        <v>3</v>
      </c>
      <c r="D179" s="7">
        <v>141</v>
      </c>
      <c r="E179" s="7">
        <v>103</v>
      </c>
      <c r="F179" s="7">
        <v>113</v>
      </c>
      <c r="G179" s="7">
        <v>114</v>
      </c>
      <c r="H179" s="7">
        <v>7</v>
      </c>
      <c r="I179" s="7">
        <v>58</v>
      </c>
      <c r="J179" s="7">
        <v>88</v>
      </c>
      <c r="K179" s="7">
        <v>148</v>
      </c>
      <c r="L179" s="7">
        <v>24</v>
      </c>
      <c r="M179" s="7">
        <v>156</v>
      </c>
      <c r="N179" s="7">
        <v>151</v>
      </c>
      <c r="O179" s="7">
        <v>1282</v>
      </c>
    </row>
    <row r="180" spans="1:15" ht="15" thickBot="1" x14ac:dyDescent="0.4">
      <c r="A180" s="6" t="s">
        <v>209</v>
      </c>
      <c r="B180" s="7">
        <v>119</v>
      </c>
      <c r="C180" s="7">
        <v>81</v>
      </c>
      <c r="D180" s="7">
        <v>49</v>
      </c>
      <c r="E180" s="7">
        <v>87</v>
      </c>
      <c r="F180" s="7">
        <v>139</v>
      </c>
      <c r="G180" s="7">
        <v>45</v>
      </c>
      <c r="H180" s="7">
        <v>83</v>
      </c>
      <c r="I180" s="7">
        <v>10</v>
      </c>
      <c r="J180" s="7">
        <v>60</v>
      </c>
      <c r="K180" s="7">
        <v>88</v>
      </c>
      <c r="L180" s="7">
        <v>113</v>
      </c>
      <c r="M180" s="7">
        <v>103</v>
      </c>
      <c r="N180" s="7">
        <v>31</v>
      </c>
      <c r="O180" s="7">
        <v>1283</v>
      </c>
    </row>
    <row r="181" spans="1:15" ht="15" thickBot="1" x14ac:dyDescent="0.4">
      <c r="A181" s="6" t="s">
        <v>210</v>
      </c>
      <c r="B181" s="7">
        <v>91</v>
      </c>
      <c r="C181" s="7">
        <v>121</v>
      </c>
      <c r="D181" s="7">
        <v>29</v>
      </c>
      <c r="E181" s="7">
        <v>133</v>
      </c>
      <c r="F181" s="7">
        <v>76</v>
      </c>
      <c r="G181" s="7">
        <v>10</v>
      </c>
      <c r="H181" s="7">
        <v>22</v>
      </c>
      <c r="I181" s="7">
        <v>80</v>
      </c>
      <c r="J181" s="7">
        <v>12</v>
      </c>
      <c r="K181" s="7">
        <v>92</v>
      </c>
      <c r="L181" s="7">
        <v>4</v>
      </c>
      <c r="M181" s="7">
        <v>118</v>
      </c>
      <c r="N181" s="7">
        <v>3</v>
      </c>
      <c r="O181" s="7">
        <v>1284</v>
      </c>
    </row>
    <row r="182" spans="1:15" ht="15" thickBot="1" x14ac:dyDescent="0.4">
      <c r="A182" s="6" t="s">
        <v>211</v>
      </c>
      <c r="B182" s="7">
        <v>129</v>
      </c>
      <c r="C182" s="7">
        <v>135</v>
      </c>
      <c r="D182" s="7">
        <v>30</v>
      </c>
      <c r="E182" s="7">
        <v>143</v>
      </c>
      <c r="F182" s="7">
        <v>84</v>
      </c>
      <c r="G182" s="7">
        <v>124</v>
      </c>
      <c r="H182" s="7">
        <v>29</v>
      </c>
      <c r="I182" s="7">
        <v>23</v>
      </c>
      <c r="J182" s="7">
        <v>91</v>
      </c>
      <c r="K182" s="7">
        <v>149</v>
      </c>
      <c r="L182" s="7">
        <v>22</v>
      </c>
      <c r="M182" s="7">
        <v>43</v>
      </c>
      <c r="N182" s="7">
        <v>5</v>
      </c>
      <c r="O182" s="7">
        <v>1285</v>
      </c>
    </row>
    <row r="183" spans="1:15" ht="15" thickBot="1" x14ac:dyDescent="0.4">
      <c r="A183" s="6" t="s">
        <v>212</v>
      </c>
      <c r="B183" s="7">
        <v>156</v>
      </c>
      <c r="C183" s="7">
        <v>144</v>
      </c>
      <c r="D183" s="7">
        <v>52</v>
      </c>
      <c r="E183" s="7">
        <v>117</v>
      </c>
      <c r="F183" s="7">
        <v>9</v>
      </c>
      <c r="G183" s="7">
        <v>85</v>
      </c>
      <c r="H183" s="7">
        <v>17</v>
      </c>
      <c r="I183" s="7">
        <v>34</v>
      </c>
      <c r="J183" s="7">
        <v>59</v>
      </c>
      <c r="K183" s="7">
        <v>74</v>
      </c>
      <c r="L183" s="7">
        <v>7</v>
      </c>
      <c r="M183" s="7">
        <v>46</v>
      </c>
      <c r="N183" s="7">
        <v>28</v>
      </c>
      <c r="O183" s="7">
        <v>1286</v>
      </c>
    </row>
    <row r="184" spans="1:15" ht="15" thickBot="1" x14ac:dyDescent="0.4">
      <c r="A184" s="6" t="s">
        <v>213</v>
      </c>
      <c r="B184" s="7">
        <v>109</v>
      </c>
      <c r="C184" s="7">
        <v>119</v>
      </c>
      <c r="D184" s="7">
        <v>161</v>
      </c>
      <c r="E184" s="7">
        <v>136</v>
      </c>
      <c r="F184" s="7">
        <v>122</v>
      </c>
      <c r="G184" s="7">
        <v>87</v>
      </c>
      <c r="H184" s="7">
        <v>139</v>
      </c>
      <c r="I184" s="7">
        <v>161</v>
      </c>
      <c r="J184" s="7">
        <v>20</v>
      </c>
      <c r="K184" s="7">
        <v>29</v>
      </c>
      <c r="L184" s="7">
        <v>19</v>
      </c>
      <c r="M184" s="7">
        <v>47</v>
      </c>
      <c r="N184" s="7">
        <v>28</v>
      </c>
      <c r="O184" s="7">
        <v>1287</v>
      </c>
    </row>
    <row r="185" spans="1:15" ht="15" thickBot="1" x14ac:dyDescent="0.4">
      <c r="A185" s="6" t="s">
        <v>214</v>
      </c>
      <c r="B185" s="7">
        <v>114</v>
      </c>
      <c r="C185" s="7">
        <v>15</v>
      </c>
      <c r="D185" s="7">
        <v>125</v>
      </c>
      <c r="E185" s="7">
        <v>78</v>
      </c>
      <c r="F185" s="7">
        <v>81</v>
      </c>
      <c r="G185" s="7">
        <v>74</v>
      </c>
      <c r="H185" s="7">
        <v>54</v>
      </c>
      <c r="I185" s="7">
        <v>42</v>
      </c>
      <c r="J185" s="7">
        <v>86</v>
      </c>
      <c r="K185" s="7">
        <v>91</v>
      </c>
      <c r="L185" s="7">
        <v>12</v>
      </c>
      <c r="M185" s="7">
        <v>57</v>
      </c>
      <c r="N185" s="7">
        <v>155</v>
      </c>
      <c r="O185" s="7">
        <v>1288</v>
      </c>
    </row>
    <row r="186" spans="1:15" ht="15" thickBot="1" x14ac:dyDescent="0.4">
      <c r="A186" s="6" t="s">
        <v>215</v>
      </c>
      <c r="B186" s="7">
        <v>151</v>
      </c>
      <c r="C186" s="7">
        <v>37</v>
      </c>
      <c r="D186" s="7">
        <v>131</v>
      </c>
      <c r="E186" s="7">
        <v>33</v>
      </c>
      <c r="F186" s="7">
        <v>152</v>
      </c>
      <c r="G186" s="7">
        <v>65</v>
      </c>
      <c r="H186" s="7">
        <v>141</v>
      </c>
      <c r="I186" s="7">
        <v>93</v>
      </c>
      <c r="J186" s="7">
        <v>111</v>
      </c>
      <c r="K186" s="7">
        <v>124</v>
      </c>
      <c r="L186" s="7">
        <v>120</v>
      </c>
      <c r="M186" s="7">
        <v>74</v>
      </c>
      <c r="N186" s="7">
        <v>40</v>
      </c>
      <c r="O186" s="7">
        <v>1289</v>
      </c>
    </row>
    <row r="187" spans="1:15" ht="15" thickBot="1" x14ac:dyDescent="0.4">
      <c r="A187" s="6" t="s">
        <v>216</v>
      </c>
      <c r="B187" s="7">
        <v>101</v>
      </c>
      <c r="C187" s="7">
        <v>76</v>
      </c>
      <c r="D187" s="7">
        <v>6</v>
      </c>
      <c r="E187" s="7">
        <v>71</v>
      </c>
      <c r="F187" s="7">
        <v>13</v>
      </c>
      <c r="G187" s="7">
        <v>50</v>
      </c>
      <c r="H187" s="7">
        <v>156</v>
      </c>
      <c r="I187" s="7">
        <v>61</v>
      </c>
      <c r="J187" s="7">
        <v>24</v>
      </c>
      <c r="K187" s="7">
        <v>41</v>
      </c>
      <c r="L187" s="7">
        <v>98</v>
      </c>
      <c r="M187" s="7">
        <v>62</v>
      </c>
      <c r="N187" s="7">
        <v>110</v>
      </c>
      <c r="O187" s="7">
        <v>1290</v>
      </c>
    </row>
    <row r="188" spans="1:15" ht="15" thickBot="1" x14ac:dyDescent="0.4">
      <c r="A188" s="6" t="s">
        <v>217</v>
      </c>
      <c r="B188" s="7">
        <v>29</v>
      </c>
      <c r="C188" s="7">
        <v>143</v>
      </c>
      <c r="D188" s="7">
        <v>80</v>
      </c>
      <c r="E188" s="7">
        <v>129</v>
      </c>
      <c r="F188" s="7">
        <v>8</v>
      </c>
      <c r="G188" s="7">
        <v>98</v>
      </c>
      <c r="H188" s="7">
        <v>62</v>
      </c>
      <c r="I188" s="7">
        <v>57</v>
      </c>
      <c r="J188" s="7">
        <v>35</v>
      </c>
      <c r="K188" s="7">
        <v>7</v>
      </c>
      <c r="L188" s="7">
        <v>147</v>
      </c>
      <c r="M188" s="7">
        <v>56</v>
      </c>
      <c r="N188" s="7">
        <v>13</v>
      </c>
      <c r="O188" s="7">
        <v>1291</v>
      </c>
    </row>
    <row r="189" spans="1:15" ht="15" thickBot="1" x14ac:dyDescent="0.4">
      <c r="A189" s="6" t="s">
        <v>218</v>
      </c>
      <c r="B189" s="7">
        <v>145</v>
      </c>
      <c r="C189" s="7">
        <v>66</v>
      </c>
      <c r="D189" s="7">
        <v>19</v>
      </c>
      <c r="E189" s="7">
        <v>117</v>
      </c>
      <c r="F189" s="7">
        <v>3</v>
      </c>
      <c r="G189" s="7">
        <v>146</v>
      </c>
      <c r="H189" s="7">
        <v>99</v>
      </c>
      <c r="I189" s="7">
        <v>2</v>
      </c>
      <c r="J189" s="7">
        <v>51</v>
      </c>
      <c r="K189" s="7">
        <v>142</v>
      </c>
      <c r="L189" s="7">
        <v>61</v>
      </c>
      <c r="M189" s="7">
        <v>154</v>
      </c>
      <c r="N189" s="7">
        <v>61</v>
      </c>
      <c r="O189" s="7">
        <v>1292</v>
      </c>
    </row>
    <row r="190" spans="1:15" ht="15" thickBot="1" x14ac:dyDescent="0.4">
      <c r="A190" s="6" t="s">
        <v>219</v>
      </c>
      <c r="B190" s="7">
        <v>86</v>
      </c>
      <c r="C190" s="7">
        <v>119</v>
      </c>
      <c r="D190" s="7">
        <v>126</v>
      </c>
      <c r="E190" s="7">
        <v>116</v>
      </c>
      <c r="F190" s="7">
        <v>142</v>
      </c>
      <c r="G190" s="7">
        <v>41</v>
      </c>
      <c r="H190" s="7">
        <v>150</v>
      </c>
      <c r="I190" s="7">
        <v>129</v>
      </c>
      <c r="J190" s="7">
        <v>57</v>
      </c>
      <c r="K190" s="7">
        <v>101</v>
      </c>
      <c r="L190" s="7">
        <v>15</v>
      </c>
      <c r="M190" s="7">
        <v>129</v>
      </c>
      <c r="N190" s="7">
        <v>6</v>
      </c>
      <c r="O190" s="7">
        <v>1293</v>
      </c>
    </row>
    <row r="191" spans="1:15" ht="15" thickBot="1" x14ac:dyDescent="0.4">
      <c r="A191" s="6" t="s">
        <v>220</v>
      </c>
      <c r="B191" s="7">
        <v>74</v>
      </c>
      <c r="C191" s="7">
        <v>105</v>
      </c>
      <c r="D191" s="7">
        <v>62</v>
      </c>
      <c r="E191" s="7">
        <v>12</v>
      </c>
      <c r="F191" s="7">
        <v>104</v>
      </c>
      <c r="G191" s="7">
        <v>1</v>
      </c>
      <c r="H191" s="7">
        <v>73</v>
      </c>
      <c r="I191" s="7">
        <v>138</v>
      </c>
      <c r="J191" s="7">
        <v>117</v>
      </c>
      <c r="K191" s="7">
        <v>136</v>
      </c>
      <c r="L191" s="7">
        <v>117</v>
      </c>
      <c r="M191" s="7">
        <v>135</v>
      </c>
      <c r="N191" s="7">
        <v>38</v>
      </c>
      <c r="O191" s="7">
        <v>1294</v>
      </c>
    </row>
    <row r="192" spans="1:15" ht="15" thickBot="1" x14ac:dyDescent="0.4">
      <c r="A192" s="6" t="s">
        <v>221</v>
      </c>
      <c r="B192" s="7">
        <v>140</v>
      </c>
      <c r="C192" s="7">
        <v>63</v>
      </c>
      <c r="D192" s="7">
        <v>150</v>
      </c>
      <c r="E192" s="7">
        <v>143</v>
      </c>
      <c r="F192" s="7">
        <v>54</v>
      </c>
      <c r="G192" s="7">
        <v>92</v>
      </c>
      <c r="H192" s="7">
        <v>64</v>
      </c>
      <c r="I192" s="7">
        <v>3</v>
      </c>
      <c r="J192" s="7">
        <v>13</v>
      </c>
      <c r="K192" s="7">
        <v>13</v>
      </c>
      <c r="L192" s="7">
        <v>144</v>
      </c>
      <c r="M192" s="7">
        <v>112</v>
      </c>
      <c r="N192" s="7">
        <v>58</v>
      </c>
      <c r="O192" s="7">
        <v>1295</v>
      </c>
    </row>
    <row r="193" spans="1:15" ht="15" thickBot="1" x14ac:dyDescent="0.4">
      <c r="A193" s="6" t="s">
        <v>222</v>
      </c>
      <c r="B193" s="7">
        <v>73</v>
      </c>
      <c r="C193" s="7">
        <v>95</v>
      </c>
      <c r="D193" s="7">
        <v>109</v>
      </c>
      <c r="E193" s="7">
        <v>18</v>
      </c>
      <c r="F193" s="7">
        <v>127</v>
      </c>
      <c r="G193" s="7">
        <v>160</v>
      </c>
      <c r="H193" s="7">
        <v>115</v>
      </c>
      <c r="I193" s="7">
        <v>11</v>
      </c>
      <c r="J193" s="7">
        <v>30</v>
      </c>
      <c r="K193" s="7">
        <v>20</v>
      </c>
      <c r="L193" s="7">
        <v>58</v>
      </c>
      <c r="M193" s="7">
        <v>133</v>
      </c>
      <c r="N193" s="7">
        <v>63</v>
      </c>
      <c r="O193" s="7">
        <v>1296</v>
      </c>
    </row>
    <row r="194" spans="1:15" ht="15" thickBot="1" x14ac:dyDescent="0.4">
      <c r="A194" s="6" t="s">
        <v>223</v>
      </c>
      <c r="B194" s="7">
        <v>140</v>
      </c>
      <c r="C194" s="7">
        <v>159</v>
      </c>
      <c r="D194" s="7">
        <v>148</v>
      </c>
      <c r="E194" s="7">
        <v>91</v>
      </c>
      <c r="F194" s="7">
        <v>108</v>
      </c>
      <c r="G194" s="7">
        <v>19</v>
      </c>
      <c r="H194" s="7">
        <v>128</v>
      </c>
      <c r="I194" s="7">
        <v>110</v>
      </c>
      <c r="J194" s="7">
        <v>82</v>
      </c>
      <c r="K194" s="7">
        <v>147</v>
      </c>
      <c r="L194" s="7">
        <v>27</v>
      </c>
      <c r="M194" s="7">
        <v>130</v>
      </c>
      <c r="N194" s="7">
        <v>120</v>
      </c>
      <c r="O194" s="7">
        <v>1297</v>
      </c>
    </row>
    <row r="195" spans="1:15" ht="15" thickBot="1" x14ac:dyDescent="0.4">
      <c r="A195" s="6" t="s">
        <v>224</v>
      </c>
      <c r="B195" s="7">
        <v>85</v>
      </c>
      <c r="C195" s="7">
        <v>154</v>
      </c>
      <c r="D195" s="7">
        <v>124</v>
      </c>
      <c r="E195" s="7">
        <v>11</v>
      </c>
      <c r="F195" s="7">
        <v>101</v>
      </c>
      <c r="G195" s="7">
        <v>72</v>
      </c>
      <c r="H195" s="7">
        <v>44</v>
      </c>
      <c r="I195" s="7">
        <v>22</v>
      </c>
      <c r="J195" s="7">
        <v>67</v>
      </c>
      <c r="K195" s="7">
        <v>133</v>
      </c>
      <c r="L195" s="7">
        <v>109</v>
      </c>
      <c r="M195" s="7">
        <v>116</v>
      </c>
      <c r="N195" s="7">
        <v>17</v>
      </c>
      <c r="O195" s="7">
        <v>1298</v>
      </c>
    </row>
    <row r="196" spans="1:15" ht="15" thickBot="1" x14ac:dyDescent="0.4">
      <c r="A196" s="6" t="s">
        <v>225</v>
      </c>
      <c r="B196" s="7">
        <v>81</v>
      </c>
      <c r="C196" s="7">
        <v>149</v>
      </c>
      <c r="D196" s="7">
        <v>60</v>
      </c>
      <c r="E196" s="7">
        <v>37</v>
      </c>
      <c r="F196" s="7">
        <v>145</v>
      </c>
      <c r="G196" s="7">
        <v>83</v>
      </c>
      <c r="H196" s="7">
        <v>21</v>
      </c>
      <c r="I196" s="7">
        <v>80</v>
      </c>
      <c r="J196" s="7">
        <v>95</v>
      </c>
      <c r="K196" s="7">
        <v>54</v>
      </c>
      <c r="L196" s="7">
        <v>92</v>
      </c>
      <c r="M196" s="7">
        <v>155</v>
      </c>
      <c r="N196" s="7">
        <v>117</v>
      </c>
      <c r="O196" s="7">
        <v>1299</v>
      </c>
    </row>
    <row r="197" spans="1:15" ht="15" thickBot="1" x14ac:dyDescent="0.4">
      <c r="A197" s="6" t="s">
        <v>226</v>
      </c>
      <c r="B197" s="7">
        <v>62</v>
      </c>
      <c r="C197" s="7">
        <v>148</v>
      </c>
      <c r="D197" s="7">
        <v>95</v>
      </c>
      <c r="E197" s="7">
        <v>47</v>
      </c>
      <c r="F197" s="7">
        <v>7</v>
      </c>
      <c r="G197" s="7">
        <v>15</v>
      </c>
      <c r="H197" s="7">
        <v>113</v>
      </c>
      <c r="I197" s="7">
        <v>153</v>
      </c>
      <c r="J197" s="7">
        <v>104</v>
      </c>
      <c r="K197" s="7">
        <v>6</v>
      </c>
      <c r="L197" s="7">
        <v>82</v>
      </c>
      <c r="M197" s="7">
        <v>22</v>
      </c>
      <c r="N197" s="7">
        <v>162</v>
      </c>
      <c r="O197" s="7">
        <v>1300</v>
      </c>
    </row>
    <row r="198" spans="1:15" ht="15" thickBot="1" x14ac:dyDescent="0.4">
      <c r="A198" s="6" t="s">
        <v>227</v>
      </c>
      <c r="B198" s="7">
        <v>38</v>
      </c>
      <c r="C198" s="7">
        <v>38</v>
      </c>
      <c r="D198" s="7">
        <v>84</v>
      </c>
      <c r="E198" s="7">
        <v>120</v>
      </c>
      <c r="F198" s="7">
        <v>140</v>
      </c>
      <c r="G198" s="7">
        <v>133</v>
      </c>
      <c r="H198" s="7">
        <v>97</v>
      </c>
      <c r="I198" s="7">
        <v>97</v>
      </c>
      <c r="J198" s="7">
        <v>132</v>
      </c>
      <c r="K198" s="7">
        <v>69</v>
      </c>
      <c r="L198" s="7">
        <v>45</v>
      </c>
      <c r="M198" s="7">
        <v>117</v>
      </c>
      <c r="N198" s="7">
        <v>146</v>
      </c>
      <c r="O198" s="7">
        <v>1301</v>
      </c>
    </row>
    <row r="199" spans="1:15" ht="15" thickBot="1" x14ac:dyDescent="0.4">
      <c r="A199" s="6" t="s">
        <v>228</v>
      </c>
      <c r="B199" s="7">
        <v>161</v>
      </c>
      <c r="C199" s="7">
        <v>21</v>
      </c>
      <c r="D199" s="7">
        <v>93</v>
      </c>
      <c r="E199" s="7">
        <v>47</v>
      </c>
      <c r="F199" s="7">
        <v>55</v>
      </c>
      <c r="G199" s="7">
        <v>101</v>
      </c>
      <c r="H199" s="7">
        <v>114</v>
      </c>
      <c r="I199" s="7">
        <v>66</v>
      </c>
      <c r="J199" s="7">
        <v>39</v>
      </c>
      <c r="K199" s="7">
        <v>35</v>
      </c>
      <c r="L199" s="7">
        <v>130</v>
      </c>
      <c r="M199" s="7">
        <v>140</v>
      </c>
      <c r="N199" s="7">
        <v>141</v>
      </c>
      <c r="O199" s="7">
        <v>1302</v>
      </c>
    </row>
    <row r="200" spans="1:15" ht="15" thickBot="1" x14ac:dyDescent="0.4">
      <c r="A200" s="6" t="s">
        <v>229</v>
      </c>
      <c r="B200" s="7">
        <v>44</v>
      </c>
      <c r="C200" s="7">
        <v>115</v>
      </c>
      <c r="D200" s="7">
        <v>89</v>
      </c>
      <c r="E200" s="7">
        <v>49</v>
      </c>
      <c r="F200" s="7">
        <v>81</v>
      </c>
      <c r="G200" s="7">
        <v>69</v>
      </c>
      <c r="H200" s="7">
        <v>127</v>
      </c>
      <c r="I200" s="7">
        <v>156</v>
      </c>
      <c r="J200" s="7">
        <v>145</v>
      </c>
      <c r="K200" s="7">
        <v>30</v>
      </c>
      <c r="L200" s="7">
        <v>76</v>
      </c>
      <c r="M200" s="7">
        <v>30</v>
      </c>
      <c r="N200" s="7">
        <v>79</v>
      </c>
      <c r="O200" s="7">
        <v>1303</v>
      </c>
    </row>
    <row r="201" spans="1:15" ht="15" thickBot="1" x14ac:dyDescent="0.4">
      <c r="A201" s="6" t="s">
        <v>230</v>
      </c>
      <c r="B201" s="7">
        <v>20</v>
      </c>
      <c r="C201" s="7">
        <v>83</v>
      </c>
      <c r="D201" s="7">
        <v>41</v>
      </c>
      <c r="E201" s="7">
        <v>28</v>
      </c>
      <c r="F201" s="7">
        <v>80</v>
      </c>
      <c r="G201" s="7">
        <v>5</v>
      </c>
      <c r="H201" s="7">
        <v>65</v>
      </c>
      <c r="I201" s="7">
        <v>121</v>
      </c>
      <c r="J201" s="7">
        <v>14</v>
      </c>
      <c r="K201" s="7">
        <v>58</v>
      </c>
      <c r="L201" s="7">
        <v>20</v>
      </c>
      <c r="M201" s="7">
        <v>156</v>
      </c>
      <c r="N201" s="7">
        <v>37</v>
      </c>
      <c r="O201" s="7">
        <v>1304</v>
      </c>
    </row>
    <row r="202" spans="1:15" ht="15" thickBot="1" x14ac:dyDescent="0.4">
      <c r="A202" s="6" t="s">
        <v>231</v>
      </c>
      <c r="B202" s="7">
        <v>9</v>
      </c>
      <c r="C202" s="7">
        <v>152</v>
      </c>
      <c r="D202" s="7">
        <v>27</v>
      </c>
      <c r="E202" s="7">
        <v>119</v>
      </c>
      <c r="F202" s="7">
        <v>77</v>
      </c>
      <c r="G202" s="7">
        <v>8</v>
      </c>
      <c r="H202" s="7">
        <v>138</v>
      </c>
      <c r="I202" s="7">
        <v>31</v>
      </c>
      <c r="J202" s="7">
        <v>17</v>
      </c>
      <c r="K202" s="7">
        <v>98</v>
      </c>
      <c r="L202" s="7">
        <v>133</v>
      </c>
      <c r="M202" s="7">
        <v>94</v>
      </c>
      <c r="N202" s="7">
        <v>103</v>
      </c>
      <c r="O202" s="7">
        <v>1305</v>
      </c>
    </row>
    <row r="203" spans="1:15" ht="15" thickBot="1" x14ac:dyDescent="0.4">
      <c r="A203" s="6" t="s">
        <v>232</v>
      </c>
      <c r="B203" s="7">
        <v>48</v>
      </c>
      <c r="C203" s="7">
        <v>88</v>
      </c>
      <c r="D203" s="7">
        <v>44</v>
      </c>
      <c r="E203" s="7">
        <v>60</v>
      </c>
      <c r="F203" s="7">
        <v>144</v>
      </c>
      <c r="G203" s="7">
        <v>118</v>
      </c>
      <c r="H203" s="7">
        <v>152</v>
      </c>
      <c r="I203" s="7">
        <v>62</v>
      </c>
      <c r="J203" s="7">
        <v>159</v>
      </c>
      <c r="K203" s="7">
        <v>160</v>
      </c>
      <c r="L203" s="7">
        <v>26</v>
      </c>
      <c r="M203" s="7">
        <v>39</v>
      </c>
      <c r="N203" s="7">
        <v>8</v>
      </c>
      <c r="O203" s="7">
        <v>1306</v>
      </c>
    </row>
    <row r="204" spans="1:15" ht="15" thickBot="1" x14ac:dyDescent="0.4">
      <c r="A204" s="6" t="s">
        <v>233</v>
      </c>
      <c r="B204" s="7">
        <v>114</v>
      </c>
      <c r="C204" s="7">
        <v>145</v>
      </c>
      <c r="D204" s="7">
        <v>160</v>
      </c>
      <c r="E204" s="7">
        <v>17</v>
      </c>
      <c r="F204" s="7">
        <v>138</v>
      </c>
      <c r="G204" s="7">
        <v>158</v>
      </c>
      <c r="H204" s="7">
        <v>37</v>
      </c>
      <c r="I204" s="7">
        <v>123</v>
      </c>
      <c r="J204" s="7">
        <v>34</v>
      </c>
      <c r="K204" s="7">
        <v>155</v>
      </c>
      <c r="L204" s="7">
        <v>110</v>
      </c>
      <c r="M204" s="7">
        <v>1</v>
      </c>
      <c r="N204" s="7">
        <v>15</v>
      </c>
      <c r="O204" s="7">
        <v>1307</v>
      </c>
    </row>
    <row r="205" spans="1:15" ht="15" thickBot="1" x14ac:dyDescent="0.4">
      <c r="A205" s="6" t="s">
        <v>234</v>
      </c>
      <c r="B205" s="7">
        <v>53</v>
      </c>
      <c r="C205" s="7">
        <v>111</v>
      </c>
      <c r="D205" s="7">
        <v>47</v>
      </c>
      <c r="E205" s="7">
        <v>111</v>
      </c>
      <c r="F205" s="7">
        <v>28</v>
      </c>
      <c r="G205" s="7">
        <v>56</v>
      </c>
      <c r="H205" s="7">
        <v>81</v>
      </c>
      <c r="I205" s="7">
        <v>35</v>
      </c>
      <c r="J205" s="7">
        <v>23</v>
      </c>
      <c r="K205" s="7">
        <v>43</v>
      </c>
      <c r="L205" s="7">
        <v>123</v>
      </c>
      <c r="M205" s="7">
        <v>66</v>
      </c>
      <c r="N205" s="7">
        <v>111</v>
      </c>
      <c r="O205" s="7">
        <v>1308</v>
      </c>
    </row>
    <row r="206" spans="1:15" ht="15" thickBot="1" x14ac:dyDescent="0.4">
      <c r="A206" s="6" t="s">
        <v>235</v>
      </c>
      <c r="B206" s="7">
        <v>116</v>
      </c>
      <c r="C206" s="7">
        <v>55</v>
      </c>
      <c r="D206" s="7">
        <v>10</v>
      </c>
      <c r="E206" s="7">
        <v>102</v>
      </c>
      <c r="F206" s="7">
        <v>144</v>
      </c>
      <c r="G206" s="7">
        <v>110</v>
      </c>
      <c r="H206" s="7">
        <v>4</v>
      </c>
      <c r="I206" s="7">
        <v>54</v>
      </c>
      <c r="J206" s="7">
        <v>61</v>
      </c>
      <c r="K206" s="7">
        <v>64</v>
      </c>
      <c r="L206" s="7">
        <v>29</v>
      </c>
      <c r="M206" s="7">
        <v>73</v>
      </c>
      <c r="N206" s="7">
        <v>60</v>
      </c>
      <c r="O206" s="7">
        <v>1309</v>
      </c>
    </row>
    <row r="207" spans="1:15" ht="15" thickBot="1" x14ac:dyDescent="0.4">
      <c r="A207" s="6" t="s">
        <v>236</v>
      </c>
      <c r="B207" s="7">
        <v>63</v>
      </c>
      <c r="C207" s="7">
        <v>13</v>
      </c>
      <c r="D207" s="7">
        <v>38</v>
      </c>
      <c r="E207" s="7">
        <v>32</v>
      </c>
      <c r="F207" s="7">
        <v>49</v>
      </c>
      <c r="G207" s="7">
        <v>107</v>
      </c>
      <c r="H207" s="7">
        <v>144</v>
      </c>
      <c r="I207" s="7">
        <v>133</v>
      </c>
      <c r="J207" s="7">
        <v>113</v>
      </c>
      <c r="K207" s="7">
        <v>74</v>
      </c>
      <c r="L207" s="7">
        <v>34</v>
      </c>
      <c r="M207" s="7">
        <v>143</v>
      </c>
      <c r="N207" s="7">
        <v>145</v>
      </c>
      <c r="O207" s="7">
        <v>1310</v>
      </c>
    </row>
    <row r="208" spans="1:15" ht="15" thickBot="1" x14ac:dyDescent="0.4">
      <c r="A208" s="6" t="s">
        <v>237</v>
      </c>
      <c r="B208" s="7">
        <v>126</v>
      </c>
      <c r="C208" s="7">
        <v>146</v>
      </c>
      <c r="D208" s="7">
        <v>34</v>
      </c>
      <c r="E208" s="7">
        <v>21</v>
      </c>
      <c r="F208" s="7">
        <v>72</v>
      </c>
      <c r="G208" s="7">
        <v>39</v>
      </c>
      <c r="H208" s="7">
        <v>136</v>
      </c>
      <c r="I208" s="7">
        <v>86</v>
      </c>
      <c r="J208" s="7">
        <v>88</v>
      </c>
      <c r="K208" s="7">
        <v>160</v>
      </c>
      <c r="L208" s="7">
        <v>85</v>
      </c>
      <c r="M208" s="7">
        <v>113</v>
      </c>
      <c r="N208" s="7">
        <v>68</v>
      </c>
      <c r="O208" s="7">
        <v>1311</v>
      </c>
    </row>
    <row r="209" spans="1:15" ht="15" thickBot="1" x14ac:dyDescent="0.4">
      <c r="A209" s="6" t="s">
        <v>238</v>
      </c>
      <c r="B209" s="7">
        <v>105</v>
      </c>
      <c r="C209" s="7">
        <v>132</v>
      </c>
      <c r="D209" s="7">
        <v>119</v>
      </c>
      <c r="E209" s="7">
        <v>28</v>
      </c>
      <c r="F209" s="7">
        <v>75</v>
      </c>
      <c r="G209" s="7">
        <v>103</v>
      </c>
      <c r="H209" s="7">
        <v>8</v>
      </c>
      <c r="I209" s="7">
        <v>108</v>
      </c>
      <c r="J209" s="7">
        <v>57</v>
      </c>
      <c r="K209" s="7">
        <v>153</v>
      </c>
      <c r="L209" s="7">
        <v>62</v>
      </c>
      <c r="M209" s="7">
        <v>11</v>
      </c>
      <c r="N209" s="7">
        <v>107</v>
      </c>
      <c r="O209" s="7">
        <v>1312</v>
      </c>
    </row>
    <row r="210" spans="1:15" ht="15" thickBot="1" x14ac:dyDescent="0.4">
      <c r="A210" s="6" t="s">
        <v>239</v>
      </c>
      <c r="B210" s="7">
        <v>133</v>
      </c>
      <c r="C210" s="7">
        <v>12</v>
      </c>
      <c r="D210" s="7">
        <v>83</v>
      </c>
      <c r="E210" s="7">
        <v>40</v>
      </c>
      <c r="F210" s="7">
        <v>67</v>
      </c>
      <c r="G210" s="7">
        <v>32</v>
      </c>
      <c r="H210" s="7">
        <v>122</v>
      </c>
      <c r="I210" s="7">
        <v>106</v>
      </c>
      <c r="J210" s="7">
        <v>36</v>
      </c>
      <c r="K210" s="7">
        <v>127</v>
      </c>
      <c r="L210" s="7">
        <v>111</v>
      </c>
      <c r="M210" s="7">
        <v>80</v>
      </c>
      <c r="N210" s="7">
        <v>146</v>
      </c>
      <c r="O210" s="7">
        <v>1313</v>
      </c>
    </row>
    <row r="211" spans="1:15" ht="15" thickBot="1" x14ac:dyDescent="0.4">
      <c r="A211" s="6" t="s">
        <v>240</v>
      </c>
      <c r="B211" s="7">
        <v>142</v>
      </c>
      <c r="C211" s="7">
        <v>155</v>
      </c>
      <c r="D211" s="7">
        <v>41</v>
      </c>
      <c r="E211" s="7">
        <v>105</v>
      </c>
      <c r="F211" s="7">
        <v>134</v>
      </c>
      <c r="G211" s="7">
        <v>63</v>
      </c>
      <c r="H211" s="7">
        <v>71</v>
      </c>
      <c r="I211" s="7">
        <v>141</v>
      </c>
      <c r="J211" s="7">
        <v>40</v>
      </c>
      <c r="K211" s="7">
        <v>108</v>
      </c>
      <c r="L211" s="7">
        <v>104</v>
      </c>
      <c r="M211" s="7">
        <v>76</v>
      </c>
      <c r="N211" s="7">
        <v>75</v>
      </c>
      <c r="O211" s="7">
        <v>1314</v>
      </c>
    </row>
    <row r="212" spans="1:15" ht="15" thickBot="1" x14ac:dyDescent="0.4">
      <c r="A212" s="6" t="s">
        <v>241</v>
      </c>
      <c r="B212" s="7">
        <v>107</v>
      </c>
      <c r="C212" s="7">
        <v>80</v>
      </c>
      <c r="D212" s="7">
        <v>97</v>
      </c>
      <c r="E212" s="7">
        <v>152</v>
      </c>
      <c r="F212" s="7">
        <v>60</v>
      </c>
      <c r="G212" s="7">
        <v>49</v>
      </c>
      <c r="H212" s="7">
        <v>108</v>
      </c>
      <c r="I212" s="7">
        <v>120</v>
      </c>
      <c r="J212" s="7">
        <v>140</v>
      </c>
      <c r="K212" s="7">
        <v>31</v>
      </c>
      <c r="L212" s="7">
        <v>151</v>
      </c>
      <c r="M212" s="7">
        <v>111</v>
      </c>
      <c r="N212" s="7">
        <v>86</v>
      </c>
      <c r="O212" s="7">
        <v>1315</v>
      </c>
    </row>
    <row r="213" spans="1:15" ht="15" thickBot="1" x14ac:dyDescent="0.4">
      <c r="A213" s="6" t="s">
        <v>242</v>
      </c>
      <c r="B213" s="7">
        <v>2</v>
      </c>
      <c r="C213" s="7">
        <v>3</v>
      </c>
      <c r="D213" s="7">
        <v>11</v>
      </c>
      <c r="E213" s="7">
        <v>22</v>
      </c>
      <c r="F213" s="7">
        <v>32</v>
      </c>
      <c r="G213" s="7">
        <v>103</v>
      </c>
      <c r="H213" s="7">
        <v>36</v>
      </c>
      <c r="I213" s="7">
        <v>13</v>
      </c>
      <c r="J213" s="7">
        <v>134</v>
      </c>
      <c r="K213" s="7">
        <v>24</v>
      </c>
      <c r="L213" s="7">
        <v>46</v>
      </c>
      <c r="M213" s="7">
        <v>162</v>
      </c>
      <c r="N213" s="7">
        <v>106</v>
      </c>
      <c r="O213" s="7">
        <v>1316</v>
      </c>
    </row>
    <row r="214" spans="1:15" ht="15" thickBot="1" x14ac:dyDescent="0.4">
      <c r="A214" s="6" t="s">
        <v>243</v>
      </c>
      <c r="B214" s="7">
        <v>78</v>
      </c>
      <c r="C214" s="7">
        <v>65</v>
      </c>
      <c r="D214" s="7">
        <v>131</v>
      </c>
      <c r="E214" s="7">
        <v>150</v>
      </c>
      <c r="F214" s="7">
        <v>33</v>
      </c>
      <c r="G214" s="7">
        <v>161</v>
      </c>
      <c r="H214" s="7">
        <v>104</v>
      </c>
      <c r="I214" s="7">
        <v>92</v>
      </c>
      <c r="J214" s="7">
        <v>38</v>
      </c>
      <c r="K214" s="7">
        <v>141</v>
      </c>
      <c r="L214" s="7">
        <v>105</v>
      </c>
      <c r="M214" s="7">
        <v>65</v>
      </c>
      <c r="N214" s="7">
        <v>85</v>
      </c>
      <c r="O214" s="7">
        <v>1317</v>
      </c>
    </row>
    <row r="215" spans="1:15" ht="15" thickBot="1" x14ac:dyDescent="0.4">
      <c r="A215" s="6" t="s">
        <v>244</v>
      </c>
      <c r="B215" s="7">
        <v>59</v>
      </c>
      <c r="C215" s="7">
        <v>49</v>
      </c>
      <c r="D215" s="7">
        <v>45</v>
      </c>
      <c r="E215" s="7">
        <v>81</v>
      </c>
      <c r="F215" s="7">
        <v>129</v>
      </c>
      <c r="G215" s="7">
        <v>5</v>
      </c>
      <c r="H215" s="7">
        <v>34</v>
      </c>
      <c r="I215" s="7">
        <v>27</v>
      </c>
      <c r="J215" s="7">
        <v>109</v>
      </c>
      <c r="K215" s="7">
        <v>132</v>
      </c>
      <c r="L215" s="7">
        <v>88</v>
      </c>
      <c r="M215" s="7">
        <v>70</v>
      </c>
      <c r="N215" s="7">
        <v>8</v>
      </c>
      <c r="O215" s="7">
        <v>1318</v>
      </c>
    </row>
    <row r="216" spans="1:15" ht="15" thickBot="1" x14ac:dyDescent="0.4">
      <c r="A216" s="6" t="s">
        <v>245</v>
      </c>
      <c r="B216" s="7">
        <v>8</v>
      </c>
      <c r="C216" s="7">
        <v>7</v>
      </c>
      <c r="D216" s="7">
        <v>16</v>
      </c>
      <c r="E216" s="7">
        <v>125</v>
      </c>
      <c r="F216" s="7">
        <v>23</v>
      </c>
      <c r="G216" s="7">
        <v>101</v>
      </c>
      <c r="H216" s="7">
        <v>28</v>
      </c>
      <c r="I216" s="7">
        <v>9</v>
      </c>
      <c r="J216" s="7">
        <v>32</v>
      </c>
      <c r="K216" s="7">
        <v>46</v>
      </c>
      <c r="L216" s="7">
        <v>5</v>
      </c>
      <c r="M216" s="7">
        <v>18</v>
      </c>
      <c r="N216" s="7">
        <v>119</v>
      </c>
      <c r="O216" s="7">
        <v>1319</v>
      </c>
    </row>
    <row r="217" spans="1:15" ht="15" thickBot="1" x14ac:dyDescent="0.4">
      <c r="A217" s="6" t="s">
        <v>246</v>
      </c>
      <c r="B217" s="7">
        <v>87</v>
      </c>
      <c r="C217" s="7">
        <v>32</v>
      </c>
      <c r="D217" s="7">
        <v>108</v>
      </c>
      <c r="E217" s="7">
        <v>104</v>
      </c>
      <c r="F217" s="7">
        <v>105</v>
      </c>
      <c r="G217" s="7">
        <v>18</v>
      </c>
      <c r="H217" s="7">
        <v>23</v>
      </c>
      <c r="I217" s="7">
        <v>17</v>
      </c>
      <c r="J217" s="7">
        <v>63</v>
      </c>
      <c r="K217" s="7">
        <v>24</v>
      </c>
      <c r="L217" s="7">
        <v>9</v>
      </c>
      <c r="M217" s="7">
        <v>12</v>
      </c>
      <c r="N217" s="7">
        <v>66</v>
      </c>
      <c r="O217" s="7">
        <v>1320</v>
      </c>
    </row>
    <row r="218" spans="1:15" ht="15" thickBot="1" x14ac:dyDescent="0.4">
      <c r="A218" s="6" t="s">
        <v>247</v>
      </c>
      <c r="B218" s="7">
        <v>10</v>
      </c>
      <c r="C218" s="7">
        <v>42</v>
      </c>
      <c r="D218" s="7">
        <v>5</v>
      </c>
      <c r="E218" s="7">
        <v>89</v>
      </c>
      <c r="F218" s="7">
        <v>46</v>
      </c>
      <c r="G218" s="7">
        <v>74</v>
      </c>
      <c r="H218" s="7">
        <v>141</v>
      </c>
      <c r="I218" s="7">
        <v>96</v>
      </c>
      <c r="J218" s="7">
        <v>144</v>
      </c>
      <c r="K218" s="7">
        <v>89</v>
      </c>
      <c r="L218" s="7">
        <v>94</v>
      </c>
      <c r="M218" s="7">
        <v>3</v>
      </c>
      <c r="N218" s="7">
        <v>32</v>
      </c>
      <c r="O218" s="7">
        <v>1321</v>
      </c>
    </row>
    <row r="219" spans="1:15" ht="15" thickBot="1" x14ac:dyDescent="0.4">
      <c r="A219" s="6" t="s">
        <v>248</v>
      </c>
      <c r="B219" s="7">
        <v>30</v>
      </c>
      <c r="C219" s="7">
        <v>48</v>
      </c>
      <c r="D219" s="7">
        <v>8</v>
      </c>
      <c r="E219" s="7">
        <v>128</v>
      </c>
      <c r="F219" s="7">
        <v>5</v>
      </c>
      <c r="G219" s="7">
        <v>54</v>
      </c>
      <c r="H219" s="7">
        <v>74</v>
      </c>
      <c r="I219" s="7">
        <v>78</v>
      </c>
      <c r="J219" s="7">
        <v>128</v>
      </c>
      <c r="K219" s="7">
        <v>118</v>
      </c>
      <c r="L219" s="7">
        <v>11</v>
      </c>
      <c r="M219" s="7">
        <v>157</v>
      </c>
      <c r="N219" s="7">
        <v>139</v>
      </c>
      <c r="O219" s="7">
        <v>1322</v>
      </c>
    </row>
    <row r="220" spans="1:15" ht="15" thickBot="1" x14ac:dyDescent="0.4">
      <c r="A220" s="6" t="s">
        <v>249</v>
      </c>
      <c r="B220" s="7">
        <v>69</v>
      </c>
      <c r="C220" s="7">
        <v>58</v>
      </c>
      <c r="D220" s="7">
        <v>52</v>
      </c>
      <c r="E220" s="7">
        <v>130</v>
      </c>
      <c r="F220" s="7">
        <v>7</v>
      </c>
      <c r="G220" s="7">
        <v>75</v>
      </c>
      <c r="H220" s="7">
        <v>68</v>
      </c>
      <c r="I220" s="7">
        <v>51</v>
      </c>
      <c r="J220" s="7">
        <v>37</v>
      </c>
      <c r="K220" s="7">
        <v>119</v>
      </c>
      <c r="L220" s="7">
        <v>86</v>
      </c>
      <c r="M220" s="7">
        <v>139</v>
      </c>
      <c r="N220" s="7">
        <v>36</v>
      </c>
      <c r="O220" s="7">
        <v>1323</v>
      </c>
    </row>
    <row r="221" spans="1:15" ht="15" thickBot="1" x14ac:dyDescent="0.4">
      <c r="A221" s="6" t="s">
        <v>250</v>
      </c>
      <c r="B221" s="7">
        <v>21</v>
      </c>
      <c r="C221" s="7">
        <v>19</v>
      </c>
      <c r="D221" s="7">
        <v>21</v>
      </c>
      <c r="E221" s="7">
        <v>29</v>
      </c>
      <c r="F221" s="7">
        <v>106</v>
      </c>
      <c r="G221" s="7">
        <v>53</v>
      </c>
      <c r="H221" s="7">
        <v>12</v>
      </c>
      <c r="I221" s="7">
        <v>73</v>
      </c>
      <c r="J221" s="7">
        <v>5</v>
      </c>
      <c r="K221" s="7">
        <v>1</v>
      </c>
      <c r="L221" s="7">
        <v>95</v>
      </c>
      <c r="M221" s="7">
        <v>85</v>
      </c>
      <c r="N221" s="7">
        <v>78</v>
      </c>
      <c r="O221" s="7">
        <v>1324</v>
      </c>
    </row>
    <row r="222" spans="1:15" ht="15" thickBot="1" x14ac:dyDescent="0.4">
      <c r="A222" s="6" t="s">
        <v>251</v>
      </c>
      <c r="B222" s="7">
        <v>81</v>
      </c>
      <c r="C222" s="7">
        <v>63</v>
      </c>
      <c r="D222" s="7">
        <v>44</v>
      </c>
      <c r="E222" s="7">
        <v>106</v>
      </c>
      <c r="F222" s="7">
        <v>43</v>
      </c>
      <c r="G222" s="7">
        <v>162</v>
      </c>
      <c r="H222" s="7">
        <v>98</v>
      </c>
      <c r="I222" s="7">
        <v>50</v>
      </c>
      <c r="J222" s="7">
        <v>77</v>
      </c>
      <c r="K222" s="7">
        <v>5</v>
      </c>
      <c r="L222" s="7">
        <v>6</v>
      </c>
      <c r="M222" s="7">
        <v>138</v>
      </c>
      <c r="N222" s="7">
        <v>25</v>
      </c>
      <c r="O222" s="7">
        <v>1325</v>
      </c>
    </row>
    <row r="223" spans="1:15" ht="15" thickBot="1" x14ac:dyDescent="0.4">
      <c r="A223" s="6" t="s">
        <v>252</v>
      </c>
      <c r="B223" s="7">
        <v>79</v>
      </c>
      <c r="C223" s="7">
        <v>21</v>
      </c>
      <c r="D223" s="7">
        <v>63</v>
      </c>
      <c r="E223" s="7">
        <v>142</v>
      </c>
      <c r="F223" s="7">
        <v>143</v>
      </c>
      <c r="G223" s="7">
        <v>155</v>
      </c>
      <c r="H223" s="7">
        <v>140</v>
      </c>
      <c r="I223" s="7">
        <v>76</v>
      </c>
      <c r="J223" s="7">
        <v>41</v>
      </c>
      <c r="K223" s="7">
        <v>103</v>
      </c>
      <c r="L223" s="7">
        <v>3</v>
      </c>
      <c r="M223" s="7">
        <v>23</v>
      </c>
      <c r="N223" s="7">
        <v>129</v>
      </c>
      <c r="O223" s="7">
        <v>1326</v>
      </c>
    </row>
    <row r="224" spans="1:15" ht="15" thickBot="1" x14ac:dyDescent="0.4">
      <c r="A224" s="6" t="s">
        <v>253</v>
      </c>
      <c r="B224" s="7">
        <v>38</v>
      </c>
      <c r="C224" s="7">
        <v>18</v>
      </c>
      <c r="D224" s="7">
        <v>119</v>
      </c>
      <c r="E224" s="7">
        <v>149</v>
      </c>
      <c r="F224" s="7">
        <v>85</v>
      </c>
      <c r="G224" s="7">
        <v>149</v>
      </c>
      <c r="H224" s="7">
        <v>116</v>
      </c>
      <c r="I224" s="7">
        <v>83</v>
      </c>
      <c r="J224" s="7">
        <v>119</v>
      </c>
      <c r="K224" s="7">
        <v>104</v>
      </c>
      <c r="L224" s="7">
        <v>156</v>
      </c>
      <c r="M224" s="7">
        <v>142</v>
      </c>
      <c r="N224" s="7">
        <v>26</v>
      </c>
      <c r="O224" s="7">
        <v>1327</v>
      </c>
    </row>
    <row r="225" spans="1:15" ht="15" thickBot="1" x14ac:dyDescent="0.4">
      <c r="A225" s="6" t="s">
        <v>254</v>
      </c>
      <c r="B225" s="7">
        <v>82</v>
      </c>
      <c r="C225" s="7">
        <v>25</v>
      </c>
      <c r="D225" s="7">
        <v>31</v>
      </c>
      <c r="E225" s="7">
        <v>30</v>
      </c>
      <c r="F225" s="7">
        <v>160</v>
      </c>
      <c r="G225" s="7">
        <v>39</v>
      </c>
      <c r="H225" s="7">
        <v>27</v>
      </c>
      <c r="I225" s="7">
        <v>36</v>
      </c>
      <c r="J225" s="7">
        <v>142</v>
      </c>
      <c r="K225" s="7">
        <v>145</v>
      </c>
      <c r="L225" s="7">
        <v>71</v>
      </c>
      <c r="M225" s="7">
        <v>145</v>
      </c>
      <c r="N225" s="7">
        <v>22</v>
      </c>
      <c r="O225" s="7">
        <v>1328</v>
      </c>
    </row>
    <row r="226" spans="1:15" ht="15" thickBot="1" x14ac:dyDescent="0.4">
      <c r="A226" s="6" t="s">
        <v>255</v>
      </c>
      <c r="B226" s="7">
        <v>125</v>
      </c>
      <c r="C226" s="7">
        <v>111</v>
      </c>
      <c r="D226" s="7">
        <v>47</v>
      </c>
      <c r="E226" s="7">
        <v>73</v>
      </c>
      <c r="F226" s="7">
        <v>126</v>
      </c>
      <c r="G226" s="7">
        <v>129</v>
      </c>
      <c r="H226" s="7">
        <v>14</v>
      </c>
      <c r="I226" s="7">
        <v>126</v>
      </c>
      <c r="J226" s="7">
        <v>151</v>
      </c>
      <c r="K226" s="7">
        <v>9</v>
      </c>
      <c r="L226" s="7">
        <v>67</v>
      </c>
      <c r="M226" s="7">
        <v>105</v>
      </c>
      <c r="N226" s="7">
        <v>91</v>
      </c>
      <c r="O226" s="7">
        <v>1329</v>
      </c>
    </row>
    <row r="227" spans="1:15" ht="15" thickBot="1" x14ac:dyDescent="0.4">
      <c r="A227" s="6" t="s">
        <v>256</v>
      </c>
      <c r="B227" s="7">
        <v>98</v>
      </c>
      <c r="C227" s="7">
        <v>80</v>
      </c>
      <c r="D227" s="7">
        <v>42</v>
      </c>
      <c r="E227" s="7">
        <v>112</v>
      </c>
      <c r="F227" s="7">
        <v>162</v>
      </c>
      <c r="G227" s="7">
        <v>67</v>
      </c>
      <c r="H227" s="7">
        <v>58</v>
      </c>
      <c r="I227" s="7">
        <v>103</v>
      </c>
      <c r="J227" s="7">
        <v>147</v>
      </c>
      <c r="K227" s="7">
        <v>62</v>
      </c>
      <c r="L227" s="7">
        <v>74</v>
      </c>
      <c r="M227" s="7">
        <v>106</v>
      </c>
      <c r="N227" s="7">
        <v>153</v>
      </c>
      <c r="O227" s="7">
        <v>1330</v>
      </c>
    </row>
    <row r="228" spans="1:15" ht="15" thickBot="1" x14ac:dyDescent="0.4">
      <c r="A228" s="6" t="s">
        <v>257</v>
      </c>
      <c r="B228" s="7">
        <v>83</v>
      </c>
      <c r="C228" s="7">
        <v>16</v>
      </c>
      <c r="D228" s="7">
        <v>15</v>
      </c>
      <c r="E228" s="7">
        <v>41</v>
      </c>
      <c r="F228" s="7">
        <v>98</v>
      </c>
      <c r="G228" s="7">
        <v>48</v>
      </c>
      <c r="H228" s="7">
        <v>77</v>
      </c>
      <c r="I228" s="7">
        <v>51</v>
      </c>
      <c r="J228" s="7">
        <v>131</v>
      </c>
      <c r="K228" s="7">
        <v>145</v>
      </c>
      <c r="L228" s="7">
        <v>70</v>
      </c>
      <c r="M228" s="7">
        <v>24</v>
      </c>
      <c r="N228" s="7">
        <v>44</v>
      </c>
      <c r="O228" s="7">
        <v>1331</v>
      </c>
    </row>
    <row r="229" spans="1:15" ht="15" thickBot="1" x14ac:dyDescent="0.4">
      <c r="A229" s="6" t="s">
        <v>258</v>
      </c>
      <c r="B229" s="7">
        <v>109</v>
      </c>
      <c r="C229" s="7">
        <v>43</v>
      </c>
      <c r="D229" s="7">
        <v>122</v>
      </c>
      <c r="E229" s="7">
        <v>157</v>
      </c>
      <c r="F229" s="7">
        <v>21</v>
      </c>
      <c r="G229" s="7">
        <v>29</v>
      </c>
      <c r="H229" s="7">
        <v>87</v>
      </c>
      <c r="I229" s="7">
        <v>67</v>
      </c>
      <c r="J229" s="7">
        <v>99</v>
      </c>
      <c r="K229" s="7">
        <v>112</v>
      </c>
      <c r="L229" s="7">
        <v>103</v>
      </c>
      <c r="M229" s="7">
        <v>123</v>
      </c>
      <c r="N229" s="7">
        <v>48</v>
      </c>
      <c r="O229" s="7">
        <v>1332</v>
      </c>
    </row>
    <row r="230" spans="1:15" ht="15" thickBot="1" x14ac:dyDescent="0.4">
      <c r="A230" s="6" t="s">
        <v>259</v>
      </c>
      <c r="B230" s="7">
        <v>49</v>
      </c>
      <c r="C230" s="7">
        <v>122</v>
      </c>
      <c r="D230" s="7">
        <v>152</v>
      </c>
      <c r="E230" s="7">
        <v>50</v>
      </c>
      <c r="F230" s="7">
        <v>2</v>
      </c>
      <c r="G230" s="7">
        <v>49</v>
      </c>
      <c r="H230" s="7">
        <v>144</v>
      </c>
      <c r="I230" s="7">
        <v>18</v>
      </c>
      <c r="J230" s="7">
        <v>148</v>
      </c>
      <c r="K230" s="7">
        <v>138</v>
      </c>
      <c r="L230" s="7">
        <v>146</v>
      </c>
      <c r="M230" s="7">
        <v>51</v>
      </c>
      <c r="N230" s="7">
        <v>54</v>
      </c>
      <c r="O230" s="7">
        <v>1333</v>
      </c>
    </row>
    <row r="231" spans="1:15" ht="15" thickBot="1" x14ac:dyDescent="0.4">
      <c r="A231" s="6" t="s">
        <v>260</v>
      </c>
      <c r="B231" s="7">
        <v>72</v>
      </c>
      <c r="C231" s="7">
        <v>98</v>
      </c>
      <c r="D231" s="7">
        <v>28</v>
      </c>
      <c r="E231" s="7">
        <v>89</v>
      </c>
      <c r="F231" s="7">
        <v>58</v>
      </c>
      <c r="G231" s="7">
        <v>70</v>
      </c>
      <c r="H231" s="7">
        <v>92</v>
      </c>
      <c r="I231" s="7">
        <v>113</v>
      </c>
      <c r="J231" s="7">
        <v>28</v>
      </c>
      <c r="K231" s="7">
        <v>140</v>
      </c>
      <c r="L231" s="7">
        <v>73</v>
      </c>
      <c r="M231" s="7">
        <v>84</v>
      </c>
      <c r="N231" s="7">
        <v>123</v>
      </c>
      <c r="O231" s="7">
        <v>1334</v>
      </c>
    </row>
    <row r="232" spans="1:15" ht="15" thickBot="1" x14ac:dyDescent="0.4">
      <c r="A232" s="6" t="s">
        <v>261</v>
      </c>
      <c r="B232" s="7">
        <v>96</v>
      </c>
      <c r="C232" s="7">
        <v>130</v>
      </c>
      <c r="D232" s="7">
        <v>26</v>
      </c>
      <c r="E232" s="7">
        <v>64</v>
      </c>
      <c r="F232" s="7">
        <v>161</v>
      </c>
      <c r="G232" s="7">
        <v>57</v>
      </c>
      <c r="H232" s="7">
        <v>121</v>
      </c>
      <c r="I232" s="7">
        <v>92</v>
      </c>
      <c r="J232" s="7">
        <v>31</v>
      </c>
      <c r="K232" s="7">
        <v>107</v>
      </c>
      <c r="L232" s="7">
        <v>48</v>
      </c>
      <c r="M232" s="7">
        <v>87</v>
      </c>
      <c r="N232" s="7">
        <v>18</v>
      </c>
      <c r="O232" s="7">
        <v>1335</v>
      </c>
    </row>
    <row r="233" spans="1:15" ht="15" thickBot="1" x14ac:dyDescent="0.4">
      <c r="A233" s="6" t="s">
        <v>262</v>
      </c>
      <c r="B233" s="7">
        <v>79</v>
      </c>
      <c r="C233" s="7">
        <v>28</v>
      </c>
      <c r="D233" s="7">
        <v>68</v>
      </c>
      <c r="E233" s="7">
        <v>72</v>
      </c>
      <c r="F233" s="7">
        <v>38</v>
      </c>
      <c r="G233" s="7">
        <v>23</v>
      </c>
      <c r="H233" s="7">
        <v>109</v>
      </c>
      <c r="I233" s="7">
        <v>96</v>
      </c>
      <c r="J233" s="7">
        <v>63</v>
      </c>
      <c r="K233" s="7">
        <v>56</v>
      </c>
      <c r="L233" s="7">
        <v>35</v>
      </c>
      <c r="M233" s="7">
        <v>64</v>
      </c>
      <c r="N233" s="7">
        <v>40</v>
      </c>
      <c r="O233" s="7">
        <v>1336</v>
      </c>
    </row>
    <row r="234" spans="1:15" ht="15" thickBot="1" x14ac:dyDescent="0.4">
      <c r="A234" s="6" t="s">
        <v>263</v>
      </c>
      <c r="B234" s="7">
        <v>48</v>
      </c>
      <c r="C234" s="7">
        <v>50</v>
      </c>
      <c r="D234" s="7">
        <v>98</v>
      </c>
      <c r="E234" s="7">
        <v>53</v>
      </c>
      <c r="F234" s="7">
        <v>117</v>
      </c>
      <c r="G234" s="7">
        <v>120</v>
      </c>
      <c r="H234" s="7">
        <v>132</v>
      </c>
      <c r="I234" s="7">
        <v>45</v>
      </c>
      <c r="J234" s="7">
        <v>96</v>
      </c>
      <c r="K234" s="7">
        <v>55</v>
      </c>
      <c r="L234" s="7">
        <v>135</v>
      </c>
      <c r="M234" s="7">
        <v>77</v>
      </c>
      <c r="N234" s="7">
        <v>160</v>
      </c>
      <c r="O234" s="7">
        <v>1337</v>
      </c>
    </row>
    <row r="235" spans="1:15" ht="15" thickBot="1" x14ac:dyDescent="0.4">
      <c r="A235" s="6" t="s">
        <v>264</v>
      </c>
      <c r="B235" s="7">
        <v>28</v>
      </c>
      <c r="C235" s="7">
        <v>87</v>
      </c>
      <c r="D235" s="7">
        <v>120</v>
      </c>
      <c r="E235" s="7">
        <v>107</v>
      </c>
      <c r="F235" s="7">
        <v>48</v>
      </c>
      <c r="G235" s="7">
        <v>116</v>
      </c>
      <c r="H235" s="7">
        <v>90</v>
      </c>
      <c r="I235" s="7">
        <v>4</v>
      </c>
      <c r="J235" s="7">
        <v>25</v>
      </c>
      <c r="K235" s="7">
        <v>114</v>
      </c>
      <c r="L235" s="7">
        <v>95</v>
      </c>
      <c r="M235" s="7">
        <v>15</v>
      </c>
      <c r="N235" s="7">
        <v>158</v>
      </c>
      <c r="O235" s="7">
        <v>1338</v>
      </c>
    </row>
    <row r="236" spans="1:15" ht="15" thickBot="1" x14ac:dyDescent="0.4">
      <c r="A236" s="6" t="s">
        <v>265</v>
      </c>
      <c r="B236" s="7">
        <v>149</v>
      </c>
      <c r="C236" s="7">
        <v>122</v>
      </c>
      <c r="D236" s="7">
        <v>65</v>
      </c>
      <c r="E236" s="7">
        <v>159</v>
      </c>
      <c r="F236" s="7">
        <v>88</v>
      </c>
      <c r="G236" s="7">
        <v>51</v>
      </c>
      <c r="H236" s="7">
        <v>128</v>
      </c>
      <c r="I236" s="7">
        <v>48</v>
      </c>
      <c r="J236" s="7">
        <v>48</v>
      </c>
      <c r="K236" s="7">
        <v>26</v>
      </c>
      <c r="L236" s="7">
        <v>27</v>
      </c>
      <c r="M236" s="7">
        <v>132</v>
      </c>
      <c r="N236" s="7">
        <v>10</v>
      </c>
      <c r="O236" s="7">
        <v>1339</v>
      </c>
    </row>
    <row r="237" spans="1:15" ht="15" thickBot="1" x14ac:dyDescent="0.4">
      <c r="A237" s="6" t="s">
        <v>266</v>
      </c>
      <c r="B237" s="7">
        <v>56</v>
      </c>
      <c r="C237" s="7">
        <v>67</v>
      </c>
      <c r="D237" s="7">
        <v>4</v>
      </c>
      <c r="E237" s="7">
        <v>138</v>
      </c>
      <c r="F237" s="7">
        <v>73</v>
      </c>
      <c r="G237" s="7">
        <v>68</v>
      </c>
      <c r="H237" s="7">
        <v>18</v>
      </c>
      <c r="I237" s="7">
        <v>95</v>
      </c>
      <c r="J237" s="7">
        <v>2</v>
      </c>
      <c r="K237" s="7">
        <v>125</v>
      </c>
      <c r="L237" s="7">
        <v>99</v>
      </c>
      <c r="M237" s="7">
        <v>60</v>
      </c>
      <c r="N237" s="7">
        <v>7</v>
      </c>
      <c r="O237" s="7">
        <v>1340</v>
      </c>
    </row>
    <row r="238" spans="1:15" ht="15" thickBot="1" x14ac:dyDescent="0.4">
      <c r="A238" s="6" t="s">
        <v>267</v>
      </c>
      <c r="B238" s="7">
        <v>71</v>
      </c>
      <c r="C238" s="7">
        <v>65</v>
      </c>
      <c r="D238" s="7">
        <v>22</v>
      </c>
      <c r="E238" s="7">
        <v>48</v>
      </c>
      <c r="F238" s="7">
        <v>26</v>
      </c>
      <c r="G238" s="7">
        <v>2</v>
      </c>
      <c r="H238" s="7">
        <v>15</v>
      </c>
      <c r="I238" s="7">
        <v>26</v>
      </c>
      <c r="J238" s="7">
        <v>8</v>
      </c>
      <c r="K238" s="7">
        <v>47</v>
      </c>
      <c r="L238" s="7">
        <v>145</v>
      </c>
      <c r="M238" s="7">
        <v>44</v>
      </c>
      <c r="N238" s="7">
        <v>150</v>
      </c>
      <c r="O238" s="7">
        <v>1341</v>
      </c>
    </row>
    <row r="239" spans="1:15" ht="15" thickBot="1" x14ac:dyDescent="0.4">
      <c r="A239" s="6" t="s">
        <v>268</v>
      </c>
      <c r="B239" s="7">
        <v>112</v>
      </c>
      <c r="C239" s="7">
        <v>139</v>
      </c>
      <c r="D239" s="7">
        <v>19</v>
      </c>
      <c r="E239" s="7">
        <v>151</v>
      </c>
      <c r="F239" s="7">
        <v>98</v>
      </c>
      <c r="G239" s="7">
        <v>24</v>
      </c>
      <c r="H239" s="7">
        <v>55</v>
      </c>
      <c r="I239" s="7">
        <v>138</v>
      </c>
      <c r="J239" s="7">
        <v>79</v>
      </c>
      <c r="K239" s="7">
        <v>60</v>
      </c>
      <c r="L239" s="7">
        <v>31</v>
      </c>
      <c r="M239" s="7">
        <v>57</v>
      </c>
      <c r="N239" s="7">
        <v>87</v>
      </c>
      <c r="O239" s="7">
        <v>1342</v>
      </c>
    </row>
    <row r="240" spans="1:15" ht="15" thickBot="1" x14ac:dyDescent="0.4">
      <c r="A240" s="6" t="s">
        <v>269</v>
      </c>
      <c r="B240" s="7">
        <v>77</v>
      </c>
      <c r="C240" s="7">
        <v>132</v>
      </c>
      <c r="D240" s="7">
        <v>66</v>
      </c>
      <c r="E240" s="7">
        <v>120</v>
      </c>
      <c r="F240" s="7">
        <v>4</v>
      </c>
      <c r="G240" s="7">
        <v>43</v>
      </c>
      <c r="H240" s="7">
        <v>149</v>
      </c>
      <c r="I240" s="7">
        <v>116</v>
      </c>
      <c r="J240" s="7">
        <v>14</v>
      </c>
      <c r="K240" s="7">
        <v>70</v>
      </c>
      <c r="L240" s="7">
        <v>81</v>
      </c>
      <c r="M240" s="7">
        <v>160</v>
      </c>
      <c r="N240" s="7">
        <v>96</v>
      </c>
      <c r="O240" s="7">
        <v>1343</v>
      </c>
    </row>
    <row r="241" spans="1:15" ht="15" thickBot="1" x14ac:dyDescent="0.4">
      <c r="A241" s="6" t="s">
        <v>270</v>
      </c>
      <c r="B241" s="7">
        <v>110</v>
      </c>
      <c r="C241" s="7">
        <v>116</v>
      </c>
      <c r="D241" s="7">
        <v>24</v>
      </c>
      <c r="E241" s="7">
        <v>97</v>
      </c>
      <c r="F241" s="7">
        <v>51</v>
      </c>
      <c r="G241" s="7">
        <v>47</v>
      </c>
      <c r="H241" s="7">
        <v>60</v>
      </c>
      <c r="I241" s="7">
        <v>77</v>
      </c>
      <c r="J241" s="7">
        <v>58</v>
      </c>
      <c r="K241" s="7">
        <v>95</v>
      </c>
      <c r="L241" s="7">
        <v>137</v>
      </c>
      <c r="M241" s="7">
        <v>101</v>
      </c>
      <c r="N241" s="7">
        <v>147</v>
      </c>
      <c r="O241" s="7">
        <v>1344</v>
      </c>
    </row>
    <row r="242" spans="1:15" ht="15" thickBot="1" x14ac:dyDescent="0.4">
      <c r="A242" s="6" t="s">
        <v>271</v>
      </c>
      <c r="B242" s="7">
        <v>68</v>
      </c>
      <c r="C242" s="7">
        <v>72</v>
      </c>
      <c r="D242" s="7">
        <v>85</v>
      </c>
      <c r="E242" s="7">
        <v>76</v>
      </c>
      <c r="F242" s="7">
        <v>76</v>
      </c>
      <c r="G242" s="7">
        <v>6</v>
      </c>
      <c r="H242" s="7">
        <v>107</v>
      </c>
      <c r="I242" s="7">
        <v>142</v>
      </c>
      <c r="J242" s="7">
        <v>97</v>
      </c>
      <c r="K242" s="7">
        <v>144</v>
      </c>
      <c r="L242" s="7">
        <v>97</v>
      </c>
      <c r="M242" s="7">
        <v>26</v>
      </c>
      <c r="N242" s="7">
        <v>39</v>
      </c>
      <c r="O242" s="7">
        <v>1345</v>
      </c>
    </row>
    <row r="243" spans="1:15" ht="15" thickBot="1" x14ac:dyDescent="0.4">
      <c r="A243" s="6" t="s">
        <v>272</v>
      </c>
      <c r="B243" s="7">
        <v>133</v>
      </c>
      <c r="C243" s="7">
        <v>140</v>
      </c>
      <c r="D243" s="7">
        <v>142</v>
      </c>
      <c r="E243" s="7">
        <v>139</v>
      </c>
      <c r="F243" s="7">
        <v>70</v>
      </c>
      <c r="G243" s="7">
        <v>42</v>
      </c>
      <c r="H243" s="7">
        <v>66</v>
      </c>
      <c r="I243" s="7">
        <v>68</v>
      </c>
      <c r="J243" s="7">
        <v>85</v>
      </c>
      <c r="K243" s="7">
        <v>116</v>
      </c>
      <c r="L243" s="7">
        <v>16</v>
      </c>
      <c r="M243" s="7">
        <v>126</v>
      </c>
      <c r="N243" s="7">
        <v>138</v>
      </c>
      <c r="O243" s="7">
        <v>1346</v>
      </c>
    </row>
    <row r="244" spans="1:15" ht="15" thickBot="1" x14ac:dyDescent="0.4">
      <c r="A244" s="6" t="s">
        <v>273</v>
      </c>
      <c r="B244" s="7">
        <v>161</v>
      </c>
      <c r="C244" s="7">
        <v>134</v>
      </c>
      <c r="D244" s="7">
        <v>28</v>
      </c>
      <c r="E244" s="7">
        <v>153</v>
      </c>
      <c r="F244" s="7">
        <v>130</v>
      </c>
      <c r="G244" s="7">
        <v>55</v>
      </c>
      <c r="H244" s="7">
        <v>42</v>
      </c>
      <c r="I244" s="7">
        <v>128</v>
      </c>
      <c r="J244" s="7">
        <v>91</v>
      </c>
      <c r="K244" s="7">
        <v>46</v>
      </c>
      <c r="L244" s="7">
        <v>68</v>
      </c>
      <c r="M244" s="7">
        <v>94</v>
      </c>
      <c r="N244" s="7">
        <v>29</v>
      </c>
      <c r="O244" s="7">
        <v>1347</v>
      </c>
    </row>
    <row r="245" spans="1:15" ht="15" thickBot="1" x14ac:dyDescent="0.4">
      <c r="A245" s="6" t="s">
        <v>274</v>
      </c>
      <c r="B245" s="7">
        <v>74</v>
      </c>
      <c r="C245" s="7">
        <v>148</v>
      </c>
      <c r="D245" s="7">
        <v>149</v>
      </c>
      <c r="E245" s="7">
        <v>16</v>
      </c>
      <c r="F245" s="7">
        <v>35</v>
      </c>
      <c r="G245" s="7">
        <v>31</v>
      </c>
      <c r="H245" s="7">
        <v>42</v>
      </c>
      <c r="I245" s="7">
        <v>22</v>
      </c>
      <c r="J245" s="7">
        <v>80</v>
      </c>
      <c r="K245" s="7">
        <v>70</v>
      </c>
      <c r="L245" s="7">
        <v>118</v>
      </c>
      <c r="M245" s="7">
        <v>33</v>
      </c>
      <c r="N245" s="7">
        <v>59</v>
      </c>
      <c r="O245" s="7">
        <v>1348</v>
      </c>
    </row>
    <row r="246" spans="1:15" ht="15" thickBot="1" x14ac:dyDescent="0.4">
      <c r="A246" s="6" t="s">
        <v>275</v>
      </c>
      <c r="B246" s="7">
        <v>160</v>
      </c>
      <c r="C246" s="7">
        <v>104</v>
      </c>
      <c r="D246" s="7">
        <v>14</v>
      </c>
      <c r="E246" s="7">
        <v>83</v>
      </c>
      <c r="F246" s="7">
        <v>14</v>
      </c>
      <c r="G246" s="7">
        <v>36</v>
      </c>
      <c r="H246" s="7">
        <v>157</v>
      </c>
      <c r="I246" s="7">
        <v>117</v>
      </c>
      <c r="J246" s="7">
        <v>70</v>
      </c>
      <c r="K246" s="7">
        <v>105</v>
      </c>
      <c r="L246" s="7">
        <v>157</v>
      </c>
      <c r="M246" s="7">
        <v>87</v>
      </c>
      <c r="N246" s="7">
        <v>30</v>
      </c>
      <c r="O246" s="7">
        <v>1349</v>
      </c>
    </row>
    <row r="247" spans="1:15" ht="15" thickBot="1" x14ac:dyDescent="0.4">
      <c r="A247" s="6" t="s">
        <v>276</v>
      </c>
      <c r="B247" s="7">
        <v>141</v>
      </c>
      <c r="C247" s="7">
        <v>81</v>
      </c>
      <c r="D247" s="7">
        <v>137</v>
      </c>
      <c r="E247" s="7">
        <v>43</v>
      </c>
      <c r="F247" s="7">
        <v>36</v>
      </c>
      <c r="G247" s="7">
        <v>54</v>
      </c>
      <c r="H247" s="7">
        <v>108</v>
      </c>
      <c r="I247" s="7">
        <v>94</v>
      </c>
      <c r="J247" s="7">
        <v>35</v>
      </c>
      <c r="K247" s="7">
        <v>110</v>
      </c>
      <c r="L247" s="7">
        <v>155</v>
      </c>
      <c r="M247" s="7">
        <v>42</v>
      </c>
      <c r="N247" s="7">
        <v>116</v>
      </c>
      <c r="O247" s="7">
        <v>1350</v>
      </c>
    </row>
    <row r="248" spans="1:15" ht="15" thickBot="1" x14ac:dyDescent="0.4">
      <c r="A248" s="6" t="s">
        <v>277</v>
      </c>
      <c r="B248" s="7">
        <v>147</v>
      </c>
      <c r="C248" s="7">
        <v>41</v>
      </c>
      <c r="D248" s="7">
        <v>92</v>
      </c>
      <c r="E248" s="7">
        <v>131</v>
      </c>
      <c r="F248" s="7">
        <v>57</v>
      </c>
      <c r="G248" s="7">
        <v>113</v>
      </c>
      <c r="H248" s="7">
        <v>103</v>
      </c>
      <c r="I248" s="7">
        <v>38</v>
      </c>
      <c r="J248" s="7">
        <v>122</v>
      </c>
      <c r="K248" s="7">
        <v>134</v>
      </c>
      <c r="L248" s="7">
        <v>101</v>
      </c>
      <c r="M248" s="7">
        <v>53</v>
      </c>
      <c r="N248" s="7">
        <v>77</v>
      </c>
      <c r="O248" s="7">
        <v>1351</v>
      </c>
    </row>
    <row r="249" spans="1:15" ht="15" thickBot="1" x14ac:dyDescent="0.4">
      <c r="A249" s="6" t="s">
        <v>278</v>
      </c>
      <c r="B249" s="7">
        <v>104</v>
      </c>
      <c r="C249" s="7">
        <v>26</v>
      </c>
      <c r="D249" s="7">
        <v>8</v>
      </c>
      <c r="E249" s="7">
        <v>133</v>
      </c>
      <c r="F249" s="7">
        <v>156</v>
      </c>
      <c r="G249" s="7">
        <v>118</v>
      </c>
      <c r="H249" s="7">
        <v>118</v>
      </c>
      <c r="I249" s="7">
        <v>153</v>
      </c>
      <c r="J249" s="7">
        <v>152</v>
      </c>
      <c r="K249" s="7">
        <v>128</v>
      </c>
      <c r="L249" s="7">
        <v>93</v>
      </c>
      <c r="M249" s="7">
        <v>46</v>
      </c>
      <c r="N249" s="7">
        <v>80</v>
      </c>
      <c r="O249" s="7">
        <v>1352</v>
      </c>
    </row>
    <row r="250" spans="1:15" ht="15" thickBot="1" x14ac:dyDescent="0.4">
      <c r="A250" s="6" t="s">
        <v>279</v>
      </c>
      <c r="B250" s="7">
        <v>144</v>
      </c>
      <c r="C250" s="7">
        <v>86</v>
      </c>
      <c r="D250" s="7">
        <v>112</v>
      </c>
      <c r="E250" s="7">
        <v>15</v>
      </c>
      <c r="F250" s="7">
        <v>56</v>
      </c>
      <c r="G250" s="7">
        <v>108</v>
      </c>
      <c r="H250" s="7">
        <v>61</v>
      </c>
      <c r="I250" s="7">
        <v>98</v>
      </c>
      <c r="J250" s="7">
        <v>156</v>
      </c>
      <c r="K250" s="7">
        <v>50</v>
      </c>
      <c r="L250" s="7">
        <v>10</v>
      </c>
      <c r="M250" s="7">
        <v>50</v>
      </c>
      <c r="N250" s="7">
        <v>102</v>
      </c>
      <c r="O250" s="7">
        <v>1353</v>
      </c>
    </row>
    <row r="251" spans="1:15" ht="15" thickBot="1" x14ac:dyDescent="0.4">
      <c r="A251" s="6" t="s">
        <v>280</v>
      </c>
      <c r="B251" s="7">
        <v>102</v>
      </c>
      <c r="C251" s="7">
        <v>44</v>
      </c>
      <c r="D251" s="7">
        <v>134</v>
      </c>
      <c r="E251" s="7">
        <v>109</v>
      </c>
      <c r="F251" s="7">
        <v>12</v>
      </c>
      <c r="G251" s="7">
        <v>33</v>
      </c>
      <c r="H251" s="7">
        <v>162</v>
      </c>
      <c r="I251" s="7">
        <v>25</v>
      </c>
      <c r="J251" s="7">
        <v>52</v>
      </c>
      <c r="K251" s="7">
        <v>133</v>
      </c>
      <c r="L251" s="7">
        <v>110</v>
      </c>
      <c r="M251" s="7">
        <v>158</v>
      </c>
      <c r="N251" s="7">
        <v>110</v>
      </c>
      <c r="O251" s="7">
        <v>1354</v>
      </c>
    </row>
    <row r="252" spans="1:15" ht="15" thickBot="1" x14ac:dyDescent="0.4">
      <c r="A252" s="6" t="s">
        <v>281</v>
      </c>
      <c r="B252" s="7">
        <v>137</v>
      </c>
      <c r="C252" s="7">
        <v>118</v>
      </c>
      <c r="D252" s="7">
        <v>97</v>
      </c>
      <c r="E252" s="7">
        <v>14</v>
      </c>
      <c r="F252" s="7">
        <v>117</v>
      </c>
      <c r="G252" s="7">
        <v>11</v>
      </c>
      <c r="H252" s="7">
        <v>51</v>
      </c>
      <c r="I252" s="7">
        <v>73</v>
      </c>
      <c r="J252" s="7">
        <v>21</v>
      </c>
      <c r="K252" s="7">
        <v>16</v>
      </c>
      <c r="L252" s="7">
        <v>144</v>
      </c>
      <c r="M252" s="7">
        <v>120</v>
      </c>
      <c r="N252" s="7">
        <v>79</v>
      </c>
      <c r="O252" s="7">
        <v>1355</v>
      </c>
    </row>
    <row r="253" spans="1:15" ht="15" thickBot="1" x14ac:dyDescent="0.4">
      <c r="A253" s="6" t="s">
        <v>282</v>
      </c>
      <c r="B253" s="7">
        <v>113</v>
      </c>
      <c r="C253" s="7">
        <v>155</v>
      </c>
      <c r="D253" s="7">
        <v>112</v>
      </c>
      <c r="E253" s="7">
        <v>7</v>
      </c>
      <c r="F253" s="7">
        <v>78</v>
      </c>
      <c r="G253" s="7">
        <v>8</v>
      </c>
      <c r="H253" s="7">
        <v>76</v>
      </c>
      <c r="I253" s="7">
        <v>69</v>
      </c>
      <c r="J253" s="7">
        <v>146</v>
      </c>
      <c r="K253" s="7">
        <v>57</v>
      </c>
      <c r="L253" s="7">
        <v>98</v>
      </c>
      <c r="M253" s="7">
        <v>128</v>
      </c>
      <c r="N253" s="7">
        <v>46</v>
      </c>
      <c r="O253" s="7">
        <v>1356</v>
      </c>
    </row>
    <row r="254" spans="1:15" ht="15" thickBot="1" x14ac:dyDescent="0.4">
      <c r="A254" s="6" t="s">
        <v>283</v>
      </c>
      <c r="B254" s="7">
        <v>26</v>
      </c>
      <c r="C254" s="7">
        <v>101</v>
      </c>
      <c r="D254" s="7">
        <v>23</v>
      </c>
      <c r="E254" s="7">
        <v>63</v>
      </c>
      <c r="F254" s="7">
        <v>18</v>
      </c>
      <c r="G254" s="7">
        <v>42</v>
      </c>
      <c r="H254" s="7">
        <v>9</v>
      </c>
      <c r="I254" s="7">
        <v>115</v>
      </c>
      <c r="J254" s="7">
        <v>87</v>
      </c>
      <c r="K254" s="7">
        <v>123</v>
      </c>
      <c r="L254" s="7">
        <v>56</v>
      </c>
      <c r="M254" s="7">
        <v>96</v>
      </c>
      <c r="N254" s="7">
        <v>108</v>
      </c>
      <c r="O254" s="7">
        <v>1357</v>
      </c>
    </row>
    <row r="255" spans="1:15" ht="15" thickBot="1" x14ac:dyDescent="0.4">
      <c r="A255" s="6" t="s">
        <v>284</v>
      </c>
      <c r="B255" s="7">
        <v>4</v>
      </c>
      <c r="C255" s="7">
        <v>4</v>
      </c>
      <c r="D255" s="7">
        <v>55</v>
      </c>
      <c r="E255" s="7">
        <v>160</v>
      </c>
      <c r="F255" s="7">
        <v>79</v>
      </c>
      <c r="G255" s="7">
        <v>4</v>
      </c>
      <c r="H255" s="7">
        <v>40</v>
      </c>
      <c r="I255" s="7">
        <v>99</v>
      </c>
      <c r="J255" s="7">
        <v>103</v>
      </c>
      <c r="K255" s="7">
        <v>157</v>
      </c>
      <c r="L255" s="7">
        <v>139</v>
      </c>
      <c r="M255" s="7">
        <v>81</v>
      </c>
      <c r="N255" s="7">
        <v>133</v>
      </c>
      <c r="O255" s="7">
        <v>1358</v>
      </c>
    </row>
    <row r="256" spans="1:15" ht="15" thickBot="1" x14ac:dyDescent="0.4">
      <c r="A256" s="6" t="s">
        <v>285</v>
      </c>
      <c r="B256" s="7">
        <v>44</v>
      </c>
      <c r="C256" s="7">
        <v>52</v>
      </c>
      <c r="D256" s="7">
        <v>65</v>
      </c>
      <c r="E256" s="7">
        <v>59</v>
      </c>
      <c r="F256" s="7">
        <v>25</v>
      </c>
      <c r="G256" s="7">
        <v>90</v>
      </c>
      <c r="H256" s="7">
        <v>127</v>
      </c>
      <c r="I256" s="7">
        <v>137</v>
      </c>
      <c r="J256" s="7">
        <v>65</v>
      </c>
      <c r="K256" s="7">
        <v>108</v>
      </c>
      <c r="L256" s="7">
        <v>114</v>
      </c>
      <c r="M256" s="7">
        <v>72</v>
      </c>
      <c r="N256" s="7">
        <v>128</v>
      </c>
      <c r="O256" s="7">
        <v>1359</v>
      </c>
    </row>
    <row r="257" spans="1:15" ht="15" thickBot="1" x14ac:dyDescent="0.4">
      <c r="A257" s="6" t="s">
        <v>286</v>
      </c>
      <c r="B257" s="7">
        <v>111</v>
      </c>
      <c r="C257" s="7">
        <v>137</v>
      </c>
      <c r="D257" s="7">
        <v>94</v>
      </c>
      <c r="E257" s="7">
        <v>69</v>
      </c>
      <c r="F257" s="7">
        <v>66</v>
      </c>
      <c r="G257" s="7">
        <v>71</v>
      </c>
      <c r="H257" s="7">
        <v>149</v>
      </c>
      <c r="I257" s="7">
        <v>78</v>
      </c>
      <c r="J257" s="7">
        <v>113</v>
      </c>
      <c r="K257" s="7">
        <v>126</v>
      </c>
      <c r="L257" s="7">
        <v>115</v>
      </c>
      <c r="M257" s="7">
        <v>102</v>
      </c>
      <c r="N257" s="7">
        <v>73</v>
      </c>
      <c r="O257" s="7">
        <v>1360</v>
      </c>
    </row>
    <row r="258" spans="1:15" ht="15" thickBot="1" x14ac:dyDescent="0.4">
      <c r="A258" s="6" t="s">
        <v>287</v>
      </c>
      <c r="B258" s="7">
        <v>50</v>
      </c>
      <c r="C258" s="7">
        <v>162</v>
      </c>
      <c r="D258" s="7">
        <v>88</v>
      </c>
      <c r="E258" s="7">
        <v>137</v>
      </c>
      <c r="F258" s="7">
        <v>87</v>
      </c>
      <c r="G258" s="7">
        <v>38</v>
      </c>
      <c r="H258" s="7">
        <v>20</v>
      </c>
      <c r="I258" s="7">
        <v>40</v>
      </c>
      <c r="J258" s="7">
        <v>7</v>
      </c>
      <c r="K258" s="7">
        <v>150</v>
      </c>
      <c r="L258" s="7">
        <v>73</v>
      </c>
      <c r="M258" s="7">
        <v>33</v>
      </c>
      <c r="N258" s="7">
        <v>109</v>
      </c>
      <c r="O258" s="7">
        <v>1361</v>
      </c>
    </row>
    <row r="259" spans="1:15" ht="15" thickBot="1" x14ac:dyDescent="0.4">
      <c r="A259" s="6" t="s">
        <v>288</v>
      </c>
      <c r="B259" s="7">
        <v>76</v>
      </c>
      <c r="C259" s="7">
        <v>82</v>
      </c>
      <c r="D259" s="7">
        <v>148</v>
      </c>
      <c r="E259" s="7">
        <v>101</v>
      </c>
      <c r="F259" s="7">
        <v>19</v>
      </c>
      <c r="G259" s="7">
        <v>127</v>
      </c>
      <c r="H259" s="7">
        <v>124</v>
      </c>
      <c r="I259" s="7">
        <v>32</v>
      </c>
      <c r="J259" s="7">
        <v>29</v>
      </c>
      <c r="K259" s="7">
        <v>65</v>
      </c>
      <c r="L259" s="7">
        <v>9</v>
      </c>
      <c r="M259" s="7">
        <v>152</v>
      </c>
      <c r="N259" s="7">
        <v>109</v>
      </c>
      <c r="O259" s="7">
        <v>1362</v>
      </c>
    </row>
    <row r="260" spans="1:15" ht="15" thickBot="1" x14ac:dyDescent="0.4">
      <c r="A260" s="6" t="s">
        <v>289</v>
      </c>
      <c r="B260" s="7">
        <v>49</v>
      </c>
      <c r="C260" s="7">
        <v>160</v>
      </c>
      <c r="D260" s="7">
        <v>114</v>
      </c>
      <c r="E260" s="7">
        <v>156</v>
      </c>
      <c r="F260" s="7">
        <v>61</v>
      </c>
      <c r="G260" s="7">
        <v>140</v>
      </c>
      <c r="H260" s="7">
        <v>19</v>
      </c>
      <c r="I260" s="7">
        <v>24</v>
      </c>
      <c r="J260" s="7">
        <v>110</v>
      </c>
      <c r="K260" s="7">
        <v>109</v>
      </c>
      <c r="L260" s="7">
        <v>86</v>
      </c>
      <c r="M260" s="7">
        <v>48</v>
      </c>
      <c r="N260" s="7">
        <v>94</v>
      </c>
      <c r="O260" s="7">
        <v>1363</v>
      </c>
    </row>
    <row r="261" spans="1:15" ht="15" thickBot="1" x14ac:dyDescent="0.4">
      <c r="A261" s="6" t="s">
        <v>290</v>
      </c>
      <c r="B261" s="7">
        <v>84</v>
      </c>
      <c r="C261" s="7">
        <v>78</v>
      </c>
      <c r="D261" s="7">
        <v>82</v>
      </c>
      <c r="E261" s="7">
        <v>122</v>
      </c>
      <c r="F261" s="7">
        <v>36</v>
      </c>
      <c r="G261" s="7">
        <v>62</v>
      </c>
      <c r="H261" s="7">
        <v>15</v>
      </c>
      <c r="I261" s="7">
        <v>9</v>
      </c>
      <c r="J261" s="7">
        <v>138</v>
      </c>
      <c r="K261" s="7">
        <v>125</v>
      </c>
      <c r="L261" s="7">
        <v>24</v>
      </c>
      <c r="M261" s="7">
        <v>97</v>
      </c>
      <c r="N261" s="7">
        <v>84</v>
      </c>
      <c r="O261" s="7">
        <v>1364</v>
      </c>
    </row>
    <row r="262" spans="1:15" ht="15" thickBot="1" x14ac:dyDescent="0.4">
      <c r="A262" s="6" t="s">
        <v>291</v>
      </c>
      <c r="B262" s="7">
        <v>117</v>
      </c>
      <c r="C262" s="7">
        <v>56</v>
      </c>
      <c r="D262" s="7">
        <v>101</v>
      </c>
      <c r="E262" s="7">
        <v>75</v>
      </c>
      <c r="F262" s="7">
        <v>10</v>
      </c>
      <c r="G262" s="7">
        <v>17</v>
      </c>
      <c r="H262" s="7">
        <v>157</v>
      </c>
      <c r="I262" s="7">
        <v>41</v>
      </c>
      <c r="J262" s="7">
        <v>18</v>
      </c>
      <c r="K262" s="7">
        <v>71</v>
      </c>
      <c r="L262" s="7">
        <v>89</v>
      </c>
      <c r="M262" s="7">
        <v>17</v>
      </c>
      <c r="N262" s="7">
        <v>90</v>
      </c>
      <c r="O262" s="7">
        <v>1365</v>
      </c>
    </row>
    <row r="263" spans="1:15" ht="15" thickBot="1" x14ac:dyDescent="0.4">
      <c r="A263" s="6" t="s">
        <v>292</v>
      </c>
      <c r="B263" s="7">
        <v>156</v>
      </c>
      <c r="C263" s="7">
        <v>92</v>
      </c>
      <c r="D263" s="7">
        <v>2</v>
      </c>
      <c r="E263" s="7">
        <v>46</v>
      </c>
      <c r="F263" s="7">
        <v>136</v>
      </c>
      <c r="G263" s="7">
        <v>71</v>
      </c>
      <c r="H263" s="7">
        <v>159</v>
      </c>
      <c r="I263" s="7">
        <v>74</v>
      </c>
      <c r="J263" s="7">
        <v>160</v>
      </c>
      <c r="K263" s="7">
        <v>118</v>
      </c>
      <c r="L263" s="7">
        <v>79</v>
      </c>
      <c r="M263" s="7">
        <v>161</v>
      </c>
      <c r="N263" s="7">
        <v>144</v>
      </c>
      <c r="O263" s="7">
        <v>1366</v>
      </c>
    </row>
    <row r="264" spans="1:15" ht="15" thickBot="1" x14ac:dyDescent="0.4">
      <c r="A264" s="6" t="s">
        <v>293</v>
      </c>
      <c r="B264" s="7">
        <v>88</v>
      </c>
      <c r="C264" s="7">
        <v>157</v>
      </c>
      <c r="D264" s="7">
        <v>138</v>
      </c>
      <c r="E264" s="7">
        <v>100</v>
      </c>
      <c r="F264" s="7">
        <v>133</v>
      </c>
      <c r="G264" s="7">
        <v>34</v>
      </c>
      <c r="H264" s="7">
        <v>159</v>
      </c>
      <c r="I264" s="7">
        <v>59</v>
      </c>
      <c r="J264" s="7">
        <v>84</v>
      </c>
      <c r="K264" s="7">
        <v>135</v>
      </c>
      <c r="L264" s="7">
        <v>26</v>
      </c>
      <c r="M264" s="7">
        <v>148</v>
      </c>
      <c r="N264" s="7">
        <v>95</v>
      </c>
      <c r="O264" s="7">
        <v>1367</v>
      </c>
    </row>
    <row r="265" spans="1:15" ht="15" thickBot="1" x14ac:dyDescent="0.4">
      <c r="A265" s="6" t="s">
        <v>294</v>
      </c>
      <c r="B265" s="7">
        <v>134</v>
      </c>
      <c r="C265" s="7">
        <v>125</v>
      </c>
      <c r="D265" s="7">
        <v>33</v>
      </c>
      <c r="E265" s="7">
        <v>146</v>
      </c>
      <c r="F265" s="7">
        <v>114</v>
      </c>
      <c r="G265" s="7">
        <v>114</v>
      </c>
      <c r="H265" s="7">
        <v>53</v>
      </c>
      <c r="I265" s="7">
        <v>114</v>
      </c>
      <c r="J265" s="7">
        <v>129</v>
      </c>
      <c r="K265" s="7">
        <v>147</v>
      </c>
      <c r="L265" s="7">
        <v>137</v>
      </c>
      <c r="M265" s="7">
        <v>53</v>
      </c>
      <c r="N265" s="7">
        <v>96</v>
      </c>
      <c r="O265" s="7">
        <v>1368</v>
      </c>
    </row>
    <row r="266" spans="1:15" ht="15" thickBot="1" x14ac:dyDescent="0.4">
      <c r="A266" s="6" t="s">
        <v>295</v>
      </c>
      <c r="B266" s="7">
        <v>13</v>
      </c>
      <c r="C266" s="7">
        <v>23</v>
      </c>
      <c r="D266" s="7">
        <v>51</v>
      </c>
      <c r="E266" s="7">
        <v>109</v>
      </c>
      <c r="F266" s="7">
        <v>22</v>
      </c>
      <c r="G266" s="7">
        <v>75</v>
      </c>
      <c r="H266" s="7">
        <v>126</v>
      </c>
      <c r="I266" s="7">
        <v>65</v>
      </c>
      <c r="J266" s="7">
        <v>22</v>
      </c>
      <c r="K266" s="7">
        <v>23</v>
      </c>
      <c r="L266" s="7">
        <v>134</v>
      </c>
      <c r="M266" s="7">
        <v>146</v>
      </c>
      <c r="N266" s="7">
        <v>148</v>
      </c>
      <c r="O266" s="7">
        <v>1369</v>
      </c>
    </row>
    <row r="267" spans="1:15" ht="15" thickBot="1" x14ac:dyDescent="0.4">
      <c r="A267" s="6" t="s">
        <v>296</v>
      </c>
      <c r="B267" s="7">
        <v>112</v>
      </c>
      <c r="C267" s="7">
        <v>92</v>
      </c>
      <c r="D267" s="7">
        <v>54</v>
      </c>
      <c r="E267" s="7">
        <v>26</v>
      </c>
      <c r="F267" s="7">
        <v>126</v>
      </c>
      <c r="G267" s="7">
        <v>24</v>
      </c>
      <c r="H267" s="7">
        <v>26</v>
      </c>
      <c r="I267" s="7">
        <v>88</v>
      </c>
      <c r="J267" s="7">
        <v>114</v>
      </c>
      <c r="K267" s="7">
        <v>16</v>
      </c>
      <c r="L267" s="7">
        <v>79</v>
      </c>
      <c r="M267" s="7">
        <v>55</v>
      </c>
      <c r="N267" s="7">
        <v>57</v>
      </c>
      <c r="O267" s="7">
        <v>1370</v>
      </c>
    </row>
    <row r="268" spans="1:15" ht="15" thickBot="1" x14ac:dyDescent="0.4">
      <c r="A268" s="6" t="s">
        <v>297</v>
      </c>
      <c r="B268" s="7">
        <v>64</v>
      </c>
      <c r="C268" s="7">
        <v>64</v>
      </c>
      <c r="D268" s="7">
        <v>113</v>
      </c>
      <c r="E268" s="7">
        <v>131</v>
      </c>
      <c r="F268" s="7">
        <v>96</v>
      </c>
      <c r="G268" s="7">
        <v>104</v>
      </c>
      <c r="H268" s="7">
        <v>150</v>
      </c>
      <c r="I268" s="7">
        <v>112</v>
      </c>
      <c r="J268" s="7">
        <v>104</v>
      </c>
      <c r="K268" s="7">
        <v>47</v>
      </c>
      <c r="L268" s="7">
        <v>99</v>
      </c>
      <c r="M268" s="7">
        <v>63</v>
      </c>
      <c r="N268" s="7">
        <v>142</v>
      </c>
      <c r="O268" s="7">
        <v>1371</v>
      </c>
    </row>
    <row r="269" spans="1:15" ht="15" thickBot="1" x14ac:dyDescent="0.4">
      <c r="A269" s="6" t="s">
        <v>298</v>
      </c>
      <c r="B269" s="7">
        <v>137</v>
      </c>
      <c r="C269" s="7">
        <v>158</v>
      </c>
      <c r="D269" s="7">
        <v>140</v>
      </c>
      <c r="E269" s="7">
        <v>111</v>
      </c>
      <c r="F269" s="7">
        <v>45</v>
      </c>
      <c r="G269" s="7">
        <v>51</v>
      </c>
      <c r="H269" s="7">
        <v>147</v>
      </c>
      <c r="I269" s="7">
        <v>55</v>
      </c>
      <c r="J269" s="7">
        <v>135</v>
      </c>
      <c r="K269" s="7">
        <v>48</v>
      </c>
      <c r="L269" s="7">
        <v>153</v>
      </c>
      <c r="M269" s="7">
        <v>115</v>
      </c>
      <c r="N269" s="7">
        <v>126</v>
      </c>
      <c r="O269" s="7">
        <v>1372</v>
      </c>
    </row>
    <row r="270" spans="1:15" ht="15" thickBot="1" x14ac:dyDescent="0.4">
      <c r="A270" s="6" t="s">
        <v>299</v>
      </c>
      <c r="B270" s="7">
        <v>35</v>
      </c>
      <c r="C270" s="7">
        <v>43</v>
      </c>
      <c r="D270" s="7">
        <v>157</v>
      </c>
      <c r="E270" s="7">
        <v>124</v>
      </c>
      <c r="F270" s="7">
        <v>103</v>
      </c>
      <c r="G270" s="7">
        <v>40</v>
      </c>
      <c r="H270" s="7">
        <v>94</v>
      </c>
      <c r="I270" s="7">
        <v>145</v>
      </c>
      <c r="J270" s="7">
        <v>48</v>
      </c>
      <c r="K270" s="7">
        <v>110</v>
      </c>
      <c r="L270" s="7">
        <v>146</v>
      </c>
      <c r="M270" s="7">
        <v>160</v>
      </c>
      <c r="N270" s="7">
        <v>101</v>
      </c>
      <c r="O270" s="7">
        <v>1373</v>
      </c>
    </row>
    <row r="271" spans="1:15" ht="15" thickBot="1" x14ac:dyDescent="0.4">
      <c r="A271" s="6" t="s">
        <v>300</v>
      </c>
      <c r="B271" s="7">
        <v>16</v>
      </c>
      <c r="C271" s="7">
        <v>46</v>
      </c>
      <c r="D271" s="7">
        <v>140</v>
      </c>
      <c r="E271" s="7">
        <v>140</v>
      </c>
      <c r="F271" s="7">
        <v>129</v>
      </c>
      <c r="G271" s="7">
        <v>61</v>
      </c>
      <c r="H271" s="7">
        <v>85</v>
      </c>
      <c r="I271" s="7">
        <v>35</v>
      </c>
      <c r="J271" s="7">
        <v>44</v>
      </c>
      <c r="K271" s="7">
        <v>153</v>
      </c>
      <c r="L271" s="7">
        <v>94</v>
      </c>
      <c r="M271" s="7">
        <v>31</v>
      </c>
      <c r="N271" s="7">
        <v>153</v>
      </c>
      <c r="O271" s="7">
        <v>1374</v>
      </c>
    </row>
    <row r="272" spans="1:15" ht="15" thickBot="1" x14ac:dyDescent="0.4">
      <c r="A272" s="6" t="s">
        <v>301</v>
      </c>
      <c r="B272" s="7">
        <v>33</v>
      </c>
      <c r="C272" s="7">
        <v>96</v>
      </c>
      <c r="D272" s="7">
        <v>53</v>
      </c>
      <c r="E272" s="7">
        <v>100</v>
      </c>
      <c r="F272" s="7">
        <v>12</v>
      </c>
      <c r="G272" s="7">
        <v>62</v>
      </c>
      <c r="H272" s="7">
        <v>48</v>
      </c>
      <c r="I272" s="7">
        <v>109</v>
      </c>
      <c r="J272" s="7">
        <v>108</v>
      </c>
      <c r="K272" s="7">
        <v>9</v>
      </c>
      <c r="L272" s="7">
        <v>60</v>
      </c>
      <c r="M272" s="7">
        <v>131</v>
      </c>
      <c r="N272" s="7">
        <v>93</v>
      </c>
      <c r="O272" s="7">
        <v>1375</v>
      </c>
    </row>
    <row r="273" spans="1:15" ht="15" thickBot="1" x14ac:dyDescent="0.4">
      <c r="A273" s="6" t="s">
        <v>302</v>
      </c>
      <c r="B273" s="7">
        <v>162</v>
      </c>
      <c r="C273" s="7">
        <v>117</v>
      </c>
      <c r="D273" s="7">
        <v>56</v>
      </c>
      <c r="E273" s="7">
        <v>146</v>
      </c>
      <c r="F273" s="7">
        <v>153</v>
      </c>
      <c r="G273" s="7">
        <v>105</v>
      </c>
      <c r="H273" s="7">
        <v>97</v>
      </c>
      <c r="I273" s="7">
        <v>70</v>
      </c>
      <c r="J273" s="7">
        <v>147</v>
      </c>
      <c r="K273" s="7">
        <v>7</v>
      </c>
      <c r="L273" s="7">
        <v>140</v>
      </c>
      <c r="M273" s="7">
        <v>35</v>
      </c>
      <c r="N273" s="7">
        <v>152</v>
      </c>
      <c r="O273" s="7">
        <v>1376</v>
      </c>
    </row>
    <row r="274" spans="1:15" ht="15" thickBot="1" x14ac:dyDescent="0.4">
      <c r="A274" s="6" t="s">
        <v>303</v>
      </c>
      <c r="B274" s="7">
        <v>63</v>
      </c>
      <c r="C274" s="7">
        <v>99</v>
      </c>
      <c r="D274" s="7">
        <v>58</v>
      </c>
      <c r="E274" s="7">
        <v>23</v>
      </c>
      <c r="F274" s="7">
        <v>122</v>
      </c>
      <c r="G274" s="7">
        <v>86</v>
      </c>
      <c r="H274" s="7">
        <v>14</v>
      </c>
      <c r="I274" s="7">
        <v>158</v>
      </c>
      <c r="J274" s="7">
        <v>6</v>
      </c>
      <c r="K274" s="7">
        <v>14</v>
      </c>
      <c r="L274" s="7">
        <v>59</v>
      </c>
      <c r="M274" s="7">
        <v>145</v>
      </c>
      <c r="N274" s="7">
        <v>118</v>
      </c>
      <c r="O274" s="7">
        <v>1377</v>
      </c>
    </row>
    <row r="275" spans="1:15" ht="15" thickBot="1" x14ac:dyDescent="0.4">
      <c r="A275" s="6" t="s">
        <v>304</v>
      </c>
      <c r="B275" s="7">
        <v>100</v>
      </c>
      <c r="C275" s="7">
        <v>40</v>
      </c>
      <c r="D275" s="7">
        <v>6</v>
      </c>
      <c r="E275" s="7">
        <v>44</v>
      </c>
      <c r="F275" s="7">
        <v>94</v>
      </c>
      <c r="G275" s="7">
        <v>155</v>
      </c>
      <c r="H275" s="7">
        <v>39</v>
      </c>
      <c r="I275" s="7">
        <v>62</v>
      </c>
      <c r="J275" s="7">
        <v>131</v>
      </c>
      <c r="K275" s="7">
        <v>38</v>
      </c>
      <c r="L275" s="7">
        <v>133</v>
      </c>
      <c r="M275" s="7">
        <v>62</v>
      </c>
      <c r="N275" s="7">
        <v>26</v>
      </c>
      <c r="O275" s="7">
        <v>1378</v>
      </c>
    </row>
    <row r="276" spans="1:15" ht="15" thickBot="1" x14ac:dyDescent="0.4">
      <c r="A276" s="6" t="s">
        <v>305</v>
      </c>
      <c r="B276" s="7">
        <v>5</v>
      </c>
      <c r="C276" s="7">
        <v>116</v>
      </c>
      <c r="D276" s="7">
        <v>46</v>
      </c>
      <c r="E276" s="7">
        <v>54</v>
      </c>
      <c r="F276" s="7">
        <v>89</v>
      </c>
      <c r="G276" s="7">
        <v>37</v>
      </c>
      <c r="H276" s="7">
        <v>132</v>
      </c>
      <c r="I276" s="7">
        <v>159</v>
      </c>
      <c r="J276" s="7">
        <v>49</v>
      </c>
      <c r="K276" s="7">
        <v>37</v>
      </c>
      <c r="L276" s="7">
        <v>147</v>
      </c>
      <c r="M276" s="7">
        <v>147</v>
      </c>
      <c r="N276" s="7">
        <v>156</v>
      </c>
      <c r="O276" s="7">
        <v>1379</v>
      </c>
    </row>
    <row r="277" spans="1:15" ht="15" thickBot="1" x14ac:dyDescent="0.4">
      <c r="A277" s="6" t="s">
        <v>306</v>
      </c>
      <c r="B277" s="7">
        <v>158</v>
      </c>
      <c r="C277" s="7">
        <v>127</v>
      </c>
      <c r="D277" s="7">
        <v>66</v>
      </c>
      <c r="E277" s="7">
        <v>85</v>
      </c>
      <c r="F277" s="7">
        <v>60</v>
      </c>
      <c r="G277" s="7">
        <v>52</v>
      </c>
      <c r="H277" s="7">
        <v>156</v>
      </c>
      <c r="I277" s="7">
        <v>52</v>
      </c>
      <c r="J277" s="7">
        <v>40</v>
      </c>
      <c r="K277" s="7">
        <v>115</v>
      </c>
      <c r="L277" s="7">
        <v>89</v>
      </c>
      <c r="M277" s="7">
        <v>124</v>
      </c>
      <c r="N277" s="7">
        <v>132</v>
      </c>
      <c r="O277" s="7">
        <v>1380</v>
      </c>
    </row>
    <row r="278" spans="1:15" ht="15" thickBot="1" x14ac:dyDescent="0.4">
      <c r="A278" s="6" t="s">
        <v>307</v>
      </c>
      <c r="B278" s="7">
        <v>15</v>
      </c>
      <c r="C278" s="7">
        <v>64</v>
      </c>
      <c r="D278" s="7">
        <v>11</v>
      </c>
      <c r="E278" s="7">
        <v>79</v>
      </c>
      <c r="F278" s="7">
        <v>159</v>
      </c>
      <c r="G278" s="7">
        <v>28</v>
      </c>
      <c r="H278" s="7">
        <v>13</v>
      </c>
      <c r="I278" s="7">
        <v>18</v>
      </c>
      <c r="J278" s="7">
        <v>89</v>
      </c>
      <c r="K278" s="7">
        <v>136</v>
      </c>
      <c r="L278" s="7">
        <v>83</v>
      </c>
      <c r="M278" s="7">
        <v>4</v>
      </c>
      <c r="N278" s="7">
        <v>64</v>
      </c>
      <c r="O278" s="7">
        <v>1381</v>
      </c>
    </row>
    <row r="279" spans="1:15" ht="15" thickBot="1" x14ac:dyDescent="0.4">
      <c r="A279" s="6" t="s">
        <v>308</v>
      </c>
      <c r="B279" s="7">
        <v>3</v>
      </c>
      <c r="C279" s="7">
        <v>115</v>
      </c>
      <c r="D279" s="7">
        <v>64</v>
      </c>
      <c r="E279" s="7">
        <v>62</v>
      </c>
      <c r="F279" s="7">
        <v>143</v>
      </c>
      <c r="G279" s="7">
        <v>25</v>
      </c>
      <c r="H279" s="7">
        <v>30</v>
      </c>
      <c r="I279" s="7">
        <v>53</v>
      </c>
      <c r="J279" s="7">
        <v>116</v>
      </c>
      <c r="K279" s="7">
        <v>84</v>
      </c>
      <c r="L279" s="7">
        <v>2</v>
      </c>
      <c r="M279" s="7">
        <v>37</v>
      </c>
      <c r="N279" s="7">
        <v>2</v>
      </c>
      <c r="O279" s="7">
        <v>1382</v>
      </c>
    </row>
    <row r="280" spans="1:15" ht="15" thickBot="1" x14ac:dyDescent="0.4">
      <c r="A280" s="6" t="s">
        <v>309</v>
      </c>
      <c r="B280" s="7">
        <v>75</v>
      </c>
      <c r="C280" s="7">
        <v>67</v>
      </c>
      <c r="D280" s="7">
        <v>3</v>
      </c>
      <c r="E280" s="7">
        <v>144</v>
      </c>
      <c r="F280" s="7">
        <v>89</v>
      </c>
      <c r="G280" s="7">
        <v>144</v>
      </c>
      <c r="H280" s="7">
        <v>112</v>
      </c>
      <c r="I280" s="7">
        <v>7</v>
      </c>
      <c r="J280" s="7">
        <v>45</v>
      </c>
      <c r="K280" s="7">
        <v>73</v>
      </c>
      <c r="L280" s="7">
        <v>7</v>
      </c>
      <c r="M280" s="7">
        <v>91</v>
      </c>
      <c r="N280" s="7">
        <v>2</v>
      </c>
      <c r="O280" s="7">
        <v>1383</v>
      </c>
    </row>
    <row r="281" spans="1:15" ht="15" thickBot="1" x14ac:dyDescent="0.4">
      <c r="A281" s="6" t="s">
        <v>310</v>
      </c>
      <c r="B281" s="7">
        <v>18</v>
      </c>
      <c r="C281" s="7">
        <v>38</v>
      </c>
      <c r="D281" s="7">
        <v>23</v>
      </c>
      <c r="E281" s="7">
        <v>58</v>
      </c>
      <c r="F281" s="7">
        <v>87</v>
      </c>
      <c r="G281" s="7">
        <v>107</v>
      </c>
      <c r="H281" s="7">
        <v>151</v>
      </c>
      <c r="I281" s="7">
        <v>83</v>
      </c>
      <c r="J281" s="7">
        <v>137</v>
      </c>
      <c r="K281" s="7">
        <v>94</v>
      </c>
      <c r="L281" s="7">
        <v>57</v>
      </c>
      <c r="M281" s="7">
        <v>49</v>
      </c>
      <c r="N281" s="7">
        <v>98</v>
      </c>
      <c r="O281" s="7">
        <v>1384</v>
      </c>
    </row>
    <row r="282" spans="1:15" ht="15" thickBot="1" x14ac:dyDescent="0.4">
      <c r="A282" s="6" t="s">
        <v>311</v>
      </c>
      <c r="B282" s="7">
        <v>85</v>
      </c>
      <c r="C282" s="7">
        <v>51</v>
      </c>
      <c r="D282" s="7">
        <v>1</v>
      </c>
      <c r="E282" s="7">
        <v>80</v>
      </c>
      <c r="F282" s="7">
        <v>75</v>
      </c>
      <c r="G282" s="7">
        <v>32</v>
      </c>
      <c r="H282" s="7">
        <v>4</v>
      </c>
      <c r="I282" s="7">
        <v>120</v>
      </c>
      <c r="J282" s="7">
        <v>72</v>
      </c>
      <c r="K282" s="7">
        <v>142</v>
      </c>
      <c r="L282" s="7">
        <v>156</v>
      </c>
      <c r="M282" s="7">
        <v>136</v>
      </c>
      <c r="N282" s="7">
        <v>160</v>
      </c>
      <c r="O282" s="7">
        <v>1385</v>
      </c>
    </row>
    <row r="283" spans="1:15" ht="15" thickBot="1" x14ac:dyDescent="0.4">
      <c r="A283" s="6" t="s">
        <v>312</v>
      </c>
      <c r="B283" s="7">
        <v>104</v>
      </c>
      <c r="C283" s="7">
        <v>123</v>
      </c>
      <c r="D283" s="7">
        <v>74</v>
      </c>
      <c r="E283" s="7">
        <v>138</v>
      </c>
      <c r="F283" s="7">
        <v>157</v>
      </c>
      <c r="G283" s="7">
        <v>138</v>
      </c>
      <c r="H283" s="7">
        <v>106</v>
      </c>
      <c r="I283" s="7">
        <v>149</v>
      </c>
      <c r="J283" s="7">
        <v>94</v>
      </c>
      <c r="K283" s="7">
        <v>19</v>
      </c>
      <c r="L283" s="7">
        <v>17</v>
      </c>
      <c r="M283" s="7">
        <v>137</v>
      </c>
      <c r="N283" s="7">
        <v>23</v>
      </c>
      <c r="O283" s="7">
        <v>1386</v>
      </c>
    </row>
    <row r="284" spans="1:15" ht="15" thickBot="1" x14ac:dyDescent="0.4">
      <c r="A284" s="6" t="s">
        <v>313</v>
      </c>
      <c r="B284" s="7">
        <v>20</v>
      </c>
      <c r="C284" s="7">
        <v>145</v>
      </c>
      <c r="D284" s="7">
        <v>121</v>
      </c>
      <c r="E284" s="7">
        <v>106</v>
      </c>
      <c r="F284" s="7">
        <v>93</v>
      </c>
      <c r="G284" s="7">
        <v>67</v>
      </c>
      <c r="H284" s="7">
        <v>101</v>
      </c>
      <c r="I284" s="7">
        <v>49</v>
      </c>
      <c r="J284" s="7">
        <v>21</v>
      </c>
      <c r="K284" s="7">
        <v>111</v>
      </c>
      <c r="L284" s="7">
        <v>139</v>
      </c>
      <c r="M284" s="7">
        <v>65</v>
      </c>
      <c r="N284" s="7">
        <v>14</v>
      </c>
      <c r="O284" s="7">
        <v>1387</v>
      </c>
    </row>
    <row r="285" spans="1:15" ht="15" thickBot="1" x14ac:dyDescent="0.4">
      <c r="A285" s="6" t="s">
        <v>314</v>
      </c>
      <c r="B285" s="7">
        <v>95</v>
      </c>
      <c r="C285" s="7">
        <v>160</v>
      </c>
      <c r="D285" s="7">
        <v>101</v>
      </c>
      <c r="E285" s="7">
        <v>71</v>
      </c>
      <c r="F285" s="7">
        <v>139</v>
      </c>
      <c r="G285" s="7">
        <v>100</v>
      </c>
      <c r="H285" s="7">
        <v>6</v>
      </c>
      <c r="I285" s="7">
        <v>151</v>
      </c>
      <c r="J285" s="7">
        <v>27</v>
      </c>
      <c r="K285" s="7">
        <v>3</v>
      </c>
      <c r="L285" s="7">
        <v>142</v>
      </c>
      <c r="M285" s="7">
        <v>90</v>
      </c>
      <c r="N285" s="7">
        <v>114</v>
      </c>
      <c r="O285" s="7">
        <v>1388</v>
      </c>
    </row>
    <row r="286" spans="1:15" ht="15" thickBot="1" x14ac:dyDescent="0.4">
      <c r="A286" s="6" t="s">
        <v>315</v>
      </c>
      <c r="B286" s="7">
        <v>148</v>
      </c>
      <c r="C286" s="7">
        <v>103</v>
      </c>
      <c r="D286" s="7">
        <v>147</v>
      </c>
      <c r="E286" s="7">
        <v>136</v>
      </c>
      <c r="F286" s="7">
        <v>137</v>
      </c>
      <c r="G286" s="7">
        <v>6</v>
      </c>
      <c r="H286" s="7">
        <v>9</v>
      </c>
      <c r="I286" s="7">
        <v>54</v>
      </c>
      <c r="J286" s="7">
        <v>108</v>
      </c>
      <c r="K286" s="7">
        <v>69</v>
      </c>
      <c r="L286" s="7">
        <v>8</v>
      </c>
      <c r="M286" s="7">
        <v>36</v>
      </c>
      <c r="N286" s="7">
        <v>122</v>
      </c>
      <c r="O286" s="7">
        <v>1389</v>
      </c>
    </row>
    <row r="287" spans="1:15" ht="15" thickBot="1" x14ac:dyDescent="0.4">
      <c r="A287" s="6" t="s">
        <v>316</v>
      </c>
      <c r="B287" s="7">
        <v>36</v>
      </c>
      <c r="C287" s="7">
        <v>110</v>
      </c>
      <c r="D287" s="7">
        <v>138</v>
      </c>
      <c r="E287" s="7">
        <v>85</v>
      </c>
      <c r="F287" s="7">
        <v>152</v>
      </c>
      <c r="G287" s="7">
        <v>44</v>
      </c>
      <c r="H287" s="7">
        <v>95</v>
      </c>
      <c r="I287" s="7">
        <v>131</v>
      </c>
      <c r="J287" s="7">
        <v>102</v>
      </c>
      <c r="K287" s="7">
        <v>50</v>
      </c>
      <c r="L287" s="7">
        <v>160</v>
      </c>
      <c r="M287" s="7">
        <v>104</v>
      </c>
      <c r="N287" s="7">
        <v>19</v>
      </c>
      <c r="O287" s="7">
        <v>1390</v>
      </c>
    </row>
    <row r="288" spans="1:15" ht="15" thickBot="1" x14ac:dyDescent="0.4">
      <c r="A288" s="6" t="s">
        <v>317</v>
      </c>
      <c r="B288" s="7">
        <v>77</v>
      </c>
      <c r="C288" s="7">
        <v>69</v>
      </c>
      <c r="D288" s="7">
        <v>102</v>
      </c>
      <c r="E288" s="7">
        <v>93</v>
      </c>
      <c r="F288" s="7">
        <v>100</v>
      </c>
      <c r="G288" s="7">
        <v>150</v>
      </c>
      <c r="H288" s="7">
        <v>58</v>
      </c>
      <c r="I288" s="7">
        <v>150</v>
      </c>
      <c r="J288" s="7">
        <v>16</v>
      </c>
      <c r="K288" s="7">
        <v>83</v>
      </c>
      <c r="L288" s="7">
        <v>159</v>
      </c>
      <c r="M288" s="7">
        <v>144</v>
      </c>
      <c r="N288" s="7">
        <v>113</v>
      </c>
      <c r="O288" s="7">
        <v>1391</v>
      </c>
    </row>
    <row r="289" spans="1:15" ht="15" thickBot="1" x14ac:dyDescent="0.4">
      <c r="A289" s="6" t="s">
        <v>318</v>
      </c>
      <c r="B289" s="7">
        <v>146</v>
      </c>
      <c r="C289" s="7">
        <v>11</v>
      </c>
      <c r="D289" s="7">
        <v>91</v>
      </c>
      <c r="E289" s="7">
        <v>88</v>
      </c>
      <c r="F289" s="7">
        <v>65</v>
      </c>
      <c r="G289" s="7">
        <v>59</v>
      </c>
      <c r="H289" s="7">
        <v>126</v>
      </c>
      <c r="I289" s="7">
        <v>125</v>
      </c>
      <c r="J289" s="7">
        <v>66</v>
      </c>
      <c r="K289" s="7">
        <v>49</v>
      </c>
      <c r="L289" s="7">
        <v>77</v>
      </c>
      <c r="M289" s="7">
        <v>77</v>
      </c>
      <c r="N289" s="7">
        <v>161</v>
      </c>
      <c r="O289" s="7">
        <v>1392</v>
      </c>
    </row>
    <row r="290" spans="1:15" ht="15" thickBot="1" x14ac:dyDescent="0.4">
      <c r="A290" s="6" t="s">
        <v>319</v>
      </c>
      <c r="B290" s="7">
        <v>136</v>
      </c>
      <c r="C290" s="7">
        <v>96</v>
      </c>
      <c r="D290" s="7">
        <v>104</v>
      </c>
      <c r="E290" s="7">
        <v>52</v>
      </c>
      <c r="F290" s="7">
        <v>112</v>
      </c>
      <c r="G290" s="7">
        <v>77</v>
      </c>
      <c r="H290" s="7">
        <v>87</v>
      </c>
      <c r="I290" s="7">
        <v>37</v>
      </c>
      <c r="J290" s="7">
        <v>43</v>
      </c>
      <c r="K290" s="7">
        <v>109</v>
      </c>
      <c r="L290" s="7">
        <v>48</v>
      </c>
      <c r="M290" s="7">
        <v>63</v>
      </c>
      <c r="N290" s="7">
        <v>4</v>
      </c>
      <c r="O290" s="7">
        <v>1393</v>
      </c>
    </row>
    <row r="291" spans="1:15" ht="15" thickBot="1" x14ac:dyDescent="0.4">
      <c r="A291" s="6" t="s">
        <v>320</v>
      </c>
      <c r="B291" s="7">
        <v>93</v>
      </c>
      <c r="C291" s="7">
        <v>30</v>
      </c>
      <c r="D291" s="7">
        <v>118</v>
      </c>
      <c r="E291" s="7">
        <v>90</v>
      </c>
      <c r="F291" s="7">
        <v>64</v>
      </c>
      <c r="G291" s="7">
        <v>121</v>
      </c>
      <c r="H291" s="7">
        <v>29</v>
      </c>
      <c r="I291" s="7">
        <v>39</v>
      </c>
      <c r="J291" s="7">
        <v>137</v>
      </c>
      <c r="K291" s="7">
        <v>107</v>
      </c>
      <c r="L291" s="7">
        <v>91</v>
      </c>
      <c r="M291" s="7">
        <v>32</v>
      </c>
      <c r="N291" s="7">
        <v>90</v>
      </c>
      <c r="O291" s="7">
        <v>1394</v>
      </c>
    </row>
    <row r="292" spans="1:15" ht="15" thickBot="1" x14ac:dyDescent="0.4">
      <c r="A292" s="6" t="s">
        <v>321</v>
      </c>
      <c r="B292" s="7">
        <v>132</v>
      </c>
      <c r="C292" s="7">
        <v>71</v>
      </c>
      <c r="D292" s="7">
        <v>68</v>
      </c>
      <c r="E292" s="7">
        <v>96</v>
      </c>
      <c r="F292" s="7">
        <v>18</v>
      </c>
      <c r="G292" s="7">
        <v>151</v>
      </c>
      <c r="H292" s="7">
        <v>104</v>
      </c>
      <c r="I292" s="7">
        <v>105</v>
      </c>
      <c r="J292" s="7">
        <v>65</v>
      </c>
      <c r="K292" s="7">
        <v>139</v>
      </c>
      <c r="L292" s="7">
        <v>43</v>
      </c>
      <c r="M292" s="7">
        <v>3</v>
      </c>
      <c r="N292" s="7">
        <v>41</v>
      </c>
      <c r="O292" s="7">
        <v>1395</v>
      </c>
    </row>
    <row r="293" spans="1:15" ht="15" thickBot="1" x14ac:dyDescent="0.4">
      <c r="A293" s="6" t="s">
        <v>322</v>
      </c>
      <c r="B293" s="7">
        <v>37</v>
      </c>
      <c r="C293" s="7">
        <v>17</v>
      </c>
      <c r="D293" s="7">
        <v>103</v>
      </c>
      <c r="E293" s="7">
        <v>122</v>
      </c>
      <c r="F293" s="7">
        <v>62</v>
      </c>
      <c r="G293" s="7">
        <v>159</v>
      </c>
      <c r="H293" s="7">
        <v>66</v>
      </c>
      <c r="I293" s="7">
        <v>15</v>
      </c>
      <c r="J293" s="7">
        <v>42</v>
      </c>
      <c r="K293" s="7">
        <v>103</v>
      </c>
      <c r="L293" s="7">
        <v>127</v>
      </c>
      <c r="M293" s="7">
        <v>109</v>
      </c>
      <c r="N293" s="7">
        <v>84</v>
      </c>
      <c r="O293" s="7">
        <v>1396</v>
      </c>
    </row>
    <row r="294" spans="1:15" ht="15" thickBot="1" x14ac:dyDescent="0.4">
      <c r="A294" s="6" t="s">
        <v>323</v>
      </c>
      <c r="B294" s="7">
        <v>80</v>
      </c>
      <c r="C294" s="7">
        <v>83</v>
      </c>
      <c r="D294" s="7">
        <v>3</v>
      </c>
      <c r="E294" s="7">
        <v>72</v>
      </c>
      <c r="F294" s="7">
        <v>141</v>
      </c>
      <c r="G294" s="7">
        <v>160</v>
      </c>
      <c r="H294" s="7">
        <v>5</v>
      </c>
      <c r="I294" s="7">
        <v>24</v>
      </c>
      <c r="J294" s="7">
        <v>161</v>
      </c>
      <c r="K294" s="7">
        <v>130</v>
      </c>
      <c r="L294" s="7">
        <v>47</v>
      </c>
      <c r="M294" s="7">
        <v>83</v>
      </c>
      <c r="N294" s="7">
        <v>45</v>
      </c>
      <c r="O294" s="7">
        <v>1397</v>
      </c>
    </row>
    <row r="295" spans="1:15" ht="15" thickBot="1" x14ac:dyDescent="0.4">
      <c r="A295" s="6" t="s">
        <v>324</v>
      </c>
      <c r="B295" s="7">
        <v>42</v>
      </c>
      <c r="C295" s="7">
        <v>11</v>
      </c>
      <c r="D295" s="7">
        <v>87</v>
      </c>
      <c r="E295" s="7">
        <v>29</v>
      </c>
      <c r="F295" s="7">
        <v>111</v>
      </c>
      <c r="G295" s="7">
        <v>92</v>
      </c>
      <c r="H295" s="7">
        <v>8</v>
      </c>
      <c r="I295" s="7">
        <v>75</v>
      </c>
      <c r="J295" s="7">
        <v>139</v>
      </c>
      <c r="K295" s="7">
        <v>137</v>
      </c>
      <c r="L295" s="7">
        <v>80</v>
      </c>
      <c r="M295" s="7">
        <v>113</v>
      </c>
      <c r="N295" s="7">
        <v>161</v>
      </c>
      <c r="O295" s="7">
        <v>1398</v>
      </c>
    </row>
    <row r="296" spans="1:15" ht="15" thickBot="1" x14ac:dyDescent="0.4">
      <c r="A296" s="6" t="s">
        <v>325</v>
      </c>
      <c r="B296" s="7">
        <v>110</v>
      </c>
      <c r="C296" s="7">
        <v>149</v>
      </c>
      <c r="D296" s="7">
        <v>87</v>
      </c>
      <c r="E296" s="7">
        <v>17</v>
      </c>
      <c r="F296" s="7">
        <v>141</v>
      </c>
      <c r="G296" s="7">
        <v>128</v>
      </c>
      <c r="H296" s="7">
        <v>39</v>
      </c>
      <c r="I296" s="7">
        <v>114</v>
      </c>
      <c r="J296" s="7">
        <v>102</v>
      </c>
      <c r="K296" s="7">
        <v>161</v>
      </c>
      <c r="L296" s="7">
        <v>70</v>
      </c>
      <c r="M296" s="7">
        <v>143</v>
      </c>
      <c r="N296" s="7">
        <v>154</v>
      </c>
      <c r="O296" s="7">
        <v>1399</v>
      </c>
    </row>
    <row r="297" spans="1:15" ht="15" thickBot="1" x14ac:dyDescent="0.4">
      <c r="A297" s="6" t="s">
        <v>326</v>
      </c>
      <c r="B297" s="7">
        <v>57</v>
      </c>
      <c r="C297" s="7">
        <v>54</v>
      </c>
      <c r="D297" s="7">
        <v>133</v>
      </c>
      <c r="E297" s="7">
        <v>30</v>
      </c>
      <c r="F297" s="7">
        <v>158</v>
      </c>
      <c r="G297" s="7">
        <v>137</v>
      </c>
      <c r="H297" s="7">
        <v>56</v>
      </c>
      <c r="I297" s="7">
        <v>139</v>
      </c>
      <c r="J297" s="7">
        <v>75</v>
      </c>
      <c r="K297" s="7">
        <v>132</v>
      </c>
      <c r="L297" s="7">
        <v>158</v>
      </c>
      <c r="M297" s="7">
        <v>74</v>
      </c>
      <c r="N297" s="7">
        <v>83</v>
      </c>
      <c r="O297" s="7">
        <v>1400</v>
      </c>
    </row>
    <row r="298" spans="1:15" ht="15" thickBot="1" x14ac:dyDescent="0.4">
      <c r="A298" s="6" t="s">
        <v>327</v>
      </c>
      <c r="B298" s="7">
        <v>66</v>
      </c>
      <c r="C298" s="7">
        <v>128</v>
      </c>
      <c r="D298" s="7">
        <v>51</v>
      </c>
      <c r="E298" s="7">
        <v>60</v>
      </c>
      <c r="F298" s="7">
        <v>128</v>
      </c>
      <c r="G298" s="7">
        <v>147</v>
      </c>
      <c r="H298" s="7">
        <v>2</v>
      </c>
      <c r="I298" s="7">
        <v>133</v>
      </c>
      <c r="J298" s="7">
        <v>54</v>
      </c>
      <c r="K298" s="7">
        <v>90</v>
      </c>
      <c r="L298" s="7">
        <v>116</v>
      </c>
      <c r="M298" s="7">
        <v>105</v>
      </c>
      <c r="N298" s="7">
        <v>75</v>
      </c>
      <c r="O298" s="7">
        <v>1401</v>
      </c>
    </row>
    <row r="299" spans="1:15" ht="15" thickBot="1" x14ac:dyDescent="0.4">
      <c r="A299" s="6" t="s">
        <v>328</v>
      </c>
      <c r="B299" s="7">
        <v>45</v>
      </c>
      <c r="C299" s="7">
        <v>57</v>
      </c>
      <c r="D299" s="7">
        <v>57</v>
      </c>
      <c r="E299" s="7">
        <v>118</v>
      </c>
      <c r="F299" s="7">
        <v>114</v>
      </c>
      <c r="G299" s="7">
        <v>63</v>
      </c>
      <c r="H299" s="7">
        <v>62</v>
      </c>
      <c r="I299" s="7">
        <v>89</v>
      </c>
      <c r="J299" s="7">
        <v>47</v>
      </c>
      <c r="K299" s="7">
        <v>55</v>
      </c>
      <c r="L299" s="7">
        <v>158</v>
      </c>
      <c r="M299" s="7">
        <v>67</v>
      </c>
      <c r="N299" s="7">
        <v>99</v>
      </c>
      <c r="O299" s="7">
        <v>1402</v>
      </c>
    </row>
    <row r="300" spans="1:15" ht="15" thickBot="1" x14ac:dyDescent="0.4">
      <c r="A300" s="6" t="s">
        <v>329</v>
      </c>
      <c r="B300" s="7">
        <v>124</v>
      </c>
      <c r="C300" s="7">
        <v>84</v>
      </c>
      <c r="D300" s="7">
        <v>155</v>
      </c>
      <c r="E300" s="7">
        <v>38</v>
      </c>
      <c r="F300" s="7">
        <v>22</v>
      </c>
      <c r="G300" s="7">
        <v>143</v>
      </c>
      <c r="H300" s="7">
        <v>59</v>
      </c>
      <c r="I300" s="7">
        <v>130</v>
      </c>
      <c r="J300" s="7">
        <v>81</v>
      </c>
      <c r="K300" s="7">
        <v>17</v>
      </c>
      <c r="L300" s="7">
        <v>35</v>
      </c>
      <c r="M300" s="7">
        <v>37</v>
      </c>
      <c r="N300" s="7">
        <v>87</v>
      </c>
      <c r="O300" s="7">
        <v>1403</v>
      </c>
    </row>
    <row r="301" spans="1:15" ht="15" thickBot="1" x14ac:dyDescent="0.4">
      <c r="A301" s="6" t="s">
        <v>330</v>
      </c>
      <c r="B301" s="7">
        <v>22</v>
      </c>
      <c r="C301" s="7">
        <v>30</v>
      </c>
      <c r="D301" s="7">
        <v>27</v>
      </c>
      <c r="E301" s="7">
        <v>31</v>
      </c>
      <c r="F301" s="7">
        <v>11</v>
      </c>
      <c r="G301" s="7">
        <v>80</v>
      </c>
      <c r="H301" s="7">
        <v>148</v>
      </c>
      <c r="I301" s="7">
        <v>91</v>
      </c>
      <c r="J301" s="7">
        <v>79</v>
      </c>
      <c r="K301" s="7">
        <v>34</v>
      </c>
      <c r="L301" s="7">
        <v>13</v>
      </c>
      <c r="M301" s="7">
        <v>56</v>
      </c>
      <c r="N301" s="7">
        <v>132</v>
      </c>
      <c r="O301" s="7">
        <v>1404</v>
      </c>
    </row>
    <row r="302" spans="1:15" ht="15" thickBot="1" x14ac:dyDescent="0.4">
      <c r="A302" s="6" t="s">
        <v>331</v>
      </c>
      <c r="B302" s="7">
        <v>155</v>
      </c>
      <c r="C302" s="7">
        <v>124</v>
      </c>
      <c r="D302" s="7">
        <v>69</v>
      </c>
      <c r="E302" s="7">
        <v>40</v>
      </c>
      <c r="F302" s="7">
        <v>54</v>
      </c>
      <c r="G302" s="7">
        <v>149</v>
      </c>
      <c r="H302" s="7">
        <v>63</v>
      </c>
      <c r="I302" s="7">
        <v>81</v>
      </c>
      <c r="J302" s="7">
        <v>126</v>
      </c>
      <c r="K302" s="7">
        <v>59</v>
      </c>
      <c r="L302" s="7">
        <v>51</v>
      </c>
      <c r="M302" s="7">
        <v>99</v>
      </c>
      <c r="N302" s="7">
        <v>89</v>
      </c>
      <c r="O302" s="7">
        <v>1405</v>
      </c>
    </row>
    <row r="303" spans="1:15" ht="15" thickBot="1" x14ac:dyDescent="0.4">
      <c r="A303" s="6" t="s">
        <v>332</v>
      </c>
      <c r="B303" s="7">
        <v>54</v>
      </c>
      <c r="C303" s="7">
        <v>22</v>
      </c>
      <c r="D303" s="7">
        <v>120</v>
      </c>
      <c r="E303" s="7">
        <v>64</v>
      </c>
      <c r="F303" s="7">
        <v>6</v>
      </c>
      <c r="G303" s="7">
        <v>106</v>
      </c>
      <c r="H303" s="7">
        <v>78</v>
      </c>
      <c r="I303" s="7">
        <v>88</v>
      </c>
      <c r="J303" s="7">
        <v>162</v>
      </c>
      <c r="K303" s="7">
        <v>146</v>
      </c>
      <c r="L303" s="7">
        <v>108</v>
      </c>
      <c r="M303" s="7">
        <v>150</v>
      </c>
      <c r="N303" s="7">
        <v>112</v>
      </c>
      <c r="O303" s="7">
        <v>1406</v>
      </c>
    </row>
    <row r="304" spans="1:15" ht="15" thickBot="1" x14ac:dyDescent="0.4">
      <c r="A304" s="6" t="s">
        <v>333</v>
      </c>
      <c r="B304" s="7">
        <v>130</v>
      </c>
      <c r="C304" s="7">
        <v>131</v>
      </c>
      <c r="D304" s="7">
        <v>7</v>
      </c>
      <c r="E304" s="7">
        <v>23</v>
      </c>
      <c r="F304" s="7">
        <v>148</v>
      </c>
      <c r="G304" s="7">
        <v>141</v>
      </c>
      <c r="H304" s="7">
        <v>67</v>
      </c>
      <c r="I304" s="7">
        <v>143</v>
      </c>
      <c r="J304" s="7">
        <v>78</v>
      </c>
      <c r="K304" s="7">
        <v>127</v>
      </c>
      <c r="L304" s="7">
        <v>125</v>
      </c>
      <c r="M304" s="7">
        <v>125</v>
      </c>
      <c r="N304" s="7">
        <v>9</v>
      </c>
      <c r="O304" s="7">
        <v>1407</v>
      </c>
    </row>
    <row r="305" spans="1:15" ht="15" thickBot="1" x14ac:dyDescent="0.4">
      <c r="A305" s="6" t="s">
        <v>334</v>
      </c>
      <c r="B305" s="7">
        <v>108</v>
      </c>
      <c r="C305" s="7">
        <v>113</v>
      </c>
      <c r="D305" s="7">
        <v>108</v>
      </c>
      <c r="E305" s="7">
        <v>68</v>
      </c>
      <c r="F305" s="7">
        <v>121</v>
      </c>
      <c r="G305" s="7">
        <v>69</v>
      </c>
      <c r="H305" s="7">
        <v>63</v>
      </c>
      <c r="I305" s="7">
        <v>160</v>
      </c>
      <c r="J305" s="7">
        <v>154</v>
      </c>
      <c r="K305" s="7">
        <v>62</v>
      </c>
      <c r="L305" s="7">
        <v>162</v>
      </c>
      <c r="M305" s="7">
        <v>18</v>
      </c>
      <c r="N305" s="7">
        <v>81</v>
      </c>
      <c r="O305" s="7">
        <v>1408</v>
      </c>
    </row>
    <row r="306" spans="1:15" ht="15" thickBot="1" x14ac:dyDescent="0.4">
      <c r="A306" s="6" t="s">
        <v>335</v>
      </c>
      <c r="B306" s="7">
        <v>89</v>
      </c>
      <c r="C306" s="7">
        <v>120</v>
      </c>
      <c r="D306" s="7">
        <v>84</v>
      </c>
      <c r="E306" s="7">
        <v>76</v>
      </c>
      <c r="F306" s="7">
        <v>56</v>
      </c>
      <c r="G306" s="7">
        <v>157</v>
      </c>
      <c r="H306" s="7">
        <v>102</v>
      </c>
      <c r="I306" s="7">
        <v>91</v>
      </c>
      <c r="J306" s="7">
        <v>52</v>
      </c>
      <c r="K306" s="7">
        <v>126</v>
      </c>
      <c r="L306" s="7">
        <v>53</v>
      </c>
      <c r="M306" s="7">
        <v>2</v>
      </c>
      <c r="N306" s="7">
        <v>50</v>
      </c>
      <c r="O306" s="7">
        <v>1409</v>
      </c>
    </row>
    <row r="307" spans="1:15" ht="15" thickBot="1" x14ac:dyDescent="0.4">
      <c r="A307" s="6" t="s">
        <v>336</v>
      </c>
      <c r="B307" s="7">
        <v>138</v>
      </c>
      <c r="C307" s="7">
        <v>18</v>
      </c>
      <c r="D307" s="7">
        <v>29</v>
      </c>
      <c r="E307" s="7">
        <v>79</v>
      </c>
      <c r="F307" s="7">
        <v>30</v>
      </c>
      <c r="G307" s="7">
        <v>87</v>
      </c>
      <c r="H307" s="7">
        <v>93</v>
      </c>
      <c r="I307" s="7">
        <v>3</v>
      </c>
      <c r="J307" s="7">
        <v>15</v>
      </c>
      <c r="K307" s="7">
        <v>138</v>
      </c>
      <c r="L307" s="7">
        <v>101</v>
      </c>
      <c r="M307" s="7">
        <v>146</v>
      </c>
      <c r="N307" s="7">
        <v>97</v>
      </c>
      <c r="O307" s="7">
        <v>1410</v>
      </c>
    </row>
    <row r="308" spans="1:15" ht="15" thickBot="1" x14ac:dyDescent="0.4">
      <c r="A308" s="6" t="s">
        <v>337</v>
      </c>
      <c r="B308" s="7">
        <v>135</v>
      </c>
      <c r="C308" s="7">
        <v>68</v>
      </c>
      <c r="D308" s="7">
        <v>151</v>
      </c>
      <c r="E308" s="7">
        <v>86</v>
      </c>
      <c r="F308" s="7">
        <v>52</v>
      </c>
      <c r="G308" s="7">
        <v>3</v>
      </c>
      <c r="H308" s="7">
        <v>138</v>
      </c>
      <c r="I308" s="7">
        <v>14</v>
      </c>
      <c r="J308" s="7">
        <v>25</v>
      </c>
      <c r="K308" s="7">
        <v>129</v>
      </c>
      <c r="L308" s="7">
        <v>19</v>
      </c>
      <c r="M308" s="7">
        <v>79</v>
      </c>
      <c r="N308" s="7">
        <v>16</v>
      </c>
      <c r="O308" s="7">
        <v>1411</v>
      </c>
    </row>
    <row r="309" spans="1:15" ht="15" thickBot="1" x14ac:dyDescent="0.4">
      <c r="A309" s="6" t="s">
        <v>338</v>
      </c>
      <c r="B309" s="7">
        <v>15</v>
      </c>
      <c r="C309" s="7">
        <v>140</v>
      </c>
      <c r="D309" s="7">
        <v>129</v>
      </c>
      <c r="E309" s="7">
        <v>139</v>
      </c>
      <c r="F309" s="7">
        <v>97</v>
      </c>
      <c r="G309" s="7">
        <v>59</v>
      </c>
      <c r="H309" s="7">
        <v>111</v>
      </c>
      <c r="I309" s="7">
        <v>126</v>
      </c>
      <c r="J309" s="7">
        <v>76</v>
      </c>
      <c r="K309" s="7">
        <v>87</v>
      </c>
      <c r="L309" s="7">
        <v>130</v>
      </c>
      <c r="M309" s="7">
        <v>69</v>
      </c>
      <c r="N309" s="7">
        <v>10</v>
      </c>
      <c r="O309" s="7">
        <v>1412</v>
      </c>
    </row>
    <row r="310" spans="1:15" ht="15" thickBot="1" x14ac:dyDescent="0.4">
      <c r="A310" s="6" t="s">
        <v>339</v>
      </c>
      <c r="B310" s="7">
        <v>154</v>
      </c>
      <c r="C310" s="7">
        <v>121</v>
      </c>
      <c r="D310" s="7">
        <v>45</v>
      </c>
      <c r="E310" s="7">
        <v>134</v>
      </c>
      <c r="F310" s="7">
        <v>145</v>
      </c>
      <c r="G310" s="7">
        <v>139</v>
      </c>
      <c r="H310" s="7">
        <v>88</v>
      </c>
      <c r="I310" s="7">
        <v>20</v>
      </c>
      <c r="J310" s="7">
        <v>73</v>
      </c>
      <c r="K310" s="7">
        <v>122</v>
      </c>
      <c r="L310" s="7">
        <v>43</v>
      </c>
      <c r="M310" s="7">
        <v>10</v>
      </c>
      <c r="N310" s="7">
        <v>6</v>
      </c>
      <c r="O310" s="7">
        <v>1413</v>
      </c>
    </row>
    <row r="311" spans="1:15" ht="15" thickBot="1" x14ac:dyDescent="0.4">
      <c r="A311" s="6" t="s">
        <v>340</v>
      </c>
      <c r="B311" s="7">
        <v>115</v>
      </c>
      <c r="C311" s="7">
        <v>113</v>
      </c>
      <c r="D311" s="7">
        <v>70</v>
      </c>
      <c r="E311" s="7">
        <v>56</v>
      </c>
      <c r="F311" s="7">
        <v>70</v>
      </c>
      <c r="G311" s="7">
        <v>131</v>
      </c>
      <c r="H311" s="7">
        <v>142</v>
      </c>
      <c r="I311" s="7">
        <v>74</v>
      </c>
      <c r="J311" s="7">
        <v>32</v>
      </c>
      <c r="K311" s="7">
        <v>5</v>
      </c>
      <c r="L311" s="7">
        <v>54</v>
      </c>
      <c r="M311" s="7">
        <v>8</v>
      </c>
      <c r="N311" s="7">
        <v>92</v>
      </c>
      <c r="O311" s="7">
        <v>1414</v>
      </c>
    </row>
    <row r="312" spans="1:15" ht="15" thickBot="1" x14ac:dyDescent="0.4">
      <c r="A312" s="6" t="s">
        <v>341</v>
      </c>
      <c r="B312" s="7">
        <v>88</v>
      </c>
      <c r="C312" s="7">
        <v>79</v>
      </c>
      <c r="D312" s="7">
        <v>111</v>
      </c>
      <c r="E312" s="7">
        <v>145</v>
      </c>
      <c r="F312" s="7">
        <v>77</v>
      </c>
      <c r="G312" s="7">
        <v>126</v>
      </c>
      <c r="H312" s="7">
        <v>82</v>
      </c>
      <c r="I312" s="7">
        <v>48</v>
      </c>
      <c r="J312" s="7">
        <v>120</v>
      </c>
      <c r="K312" s="7">
        <v>18</v>
      </c>
      <c r="L312" s="7">
        <v>14</v>
      </c>
      <c r="M312" s="7">
        <v>153</v>
      </c>
      <c r="N312" s="7">
        <v>152</v>
      </c>
      <c r="O312" s="7">
        <v>1415</v>
      </c>
    </row>
    <row r="313" spans="1:15" ht="15" thickBot="1" x14ac:dyDescent="0.4">
      <c r="A313" s="6" t="s">
        <v>342</v>
      </c>
      <c r="B313" s="7">
        <v>53</v>
      </c>
      <c r="C313" s="7">
        <v>73</v>
      </c>
      <c r="D313" s="7">
        <v>43</v>
      </c>
      <c r="E313" s="7">
        <v>19</v>
      </c>
      <c r="F313" s="7">
        <v>59</v>
      </c>
      <c r="G313" s="7">
        <v>20</v>
      </c>
      <c r="H313" s="7">
        <v>115</v>
      </c>
      <c r="I313" s="7">
        <v>63</v>
      </c>
      <c r="J313" s="7">
        <v>72</v>
      </c>
      <c r="K313" s="7">
        <v>117</v>
      </c>
      <c r="L313" s="7">
        <v>80</v>
      </c>
      <c r="M313" s="7">
        <v>92</v>
      </c>
      <c r="N313" s="7">
        <v>47</v>
      </c>
      <c r="O313" s="7">
        <v>1416</v>
      </c>
    </row>
    <row r="314" spans="1:15" ht="15" thickBot="1" x14ac:dyDescent="0.4">
      <c r="A314" s="6" t="s">
        <v>343</v>
      </c>
      <c r="B314" s="7">
        <v>51</v>
      </c>
      <c r="C314" s="7">
        <v>31</v>
      </c>
      <c r="D314" s="7">
        <v>110</v>
      </c>
      <c r="E314" s="7">
        <v>78</v>
      </c>
      <c r="F314" s="7">
        <v>108</v>
      </c>
      <c r="G314" s="7">
        <v>130</v>
      </c>
      <c r="H314" s="7">
        <v>133</v>
      </c>
      <c r="I314" s="7">
        <v>28</v>
      </c>
      <c r="J314" s="7">
        <v>2</v>
      </c>
      <c r="K314" s="7">
        <v>72</v>
      </c>
      <c r="L314" s="7">
        <v>6</v>
      </c>
      <c r="M314" s="7">
        <v>127</v>
      </c>
      <c r="N314" s="7">
        <v>148</v>
      </c>
      <c r="O314" s="7">
        <v>1417</v>
      </c>
    </row>
    <row r="315" spans="1:15" ht="15" thickBot="1" x14ac:dyDescent="0.4">
      <c r="A315" s="6" t="s">
        <v>344</v>
      </c>
      <c r="B315" s="7">
        <v>41</v>
      </c>
      <c r="C315" s="7">
        <v>7</v>
      </c>
      <c r="D315" s="7">
        <v>67</v>
      </c>
      <c r="E315" s="7">
        <v>141</v>
      </c>
      <c r="F315" s="7">
        <v>99</v>
      </c>
      <c r="G315" s="7">
        <v>148</v>
      </c>
      <c r="H315" s="7">
        <v>25</v>
      </c>
      <c r="I315" s="7">
        <v>79</v>
      </c>
      <c r="J315" s="7">
        <v>117</v>
      </c>
      <c r="K315" s="7">
        <v>81</v>
      </c>
      <c r="L315" s="7">
        <v>49</v>
      </c>
      <c r="M315" s="7">
        <v>75</v>
      </c>
      <c r="N315" s="7">
        <v>58</v>
      </c>
      <c r="O315" s="7">
        <v>1418</v>
      </c>
    </row>
    <row r="316" spans="1:15" ht="15" thickBot="1" x14ac:dyDescent="0.4">
      <c r="A316" s="6" t="s">
        <v>345</v>
      </c>
      <c r="B316" s="7">
        <v>111</v>
      </c>
      <c r="C316" s="7">
        <v>25</v>
      </c>
      <c r="D316" s="7">
        <v>105</v>
      </c>
      <c r="E316" s="7">
        <v>26</v>
      </c>
      <c r="F316" s="7">
        <v>92</v>
      </c>
      <c r="G316" s="7">
        <v>64</v>
      </c>
      <c r="H316" s="7">
        <v>135</v>
      </c>
      <c r="I316" s="7">
        <v>46</v>
      </c>
      <c r="J316" s="7">
        <v>90</v>
      </c>
      <c r="K316" s="7">
        <v>124</v>
      </c>
      <c r="L316" s="7">
        <v>54</v>
      </c>
      <c r="M316" s="7">
        <v>148</v>
      </c>
      <c r="N316" s="7">
        <v>133</v>
      </c>
      <c r="O316" s="7">
        <v>1419</v>
      </c>
    </row>
    <row r="317" spans="1:15" ht="15" thickBot="1" x14ac:dyDescent="0.4">
      <c r="A317" s="6" t="s">
        <v>346</v>
      </c>
      <c r="B317" s="7">
        <v>58</v>
      </c>
      <c r="C317" s="7">
        <v>45</v>
      </c>
      <c r="D317" s="7">
        <v>2</v>
      </c>
      <c r="E317" s="7">
        <v>123</v>
      </c>
      <c r="F317" s="7">
        <v>155</v>
      </c>
      <c r="G317" s="7">
        <v>102</v>
      </c>
      <c r="H317" s="7">
        <v>7</v>
      </c>
      <c r="I317" s="7">
        <v>72</v>
      </c>
      <c r="J317" s="7">
        <v>162</v>
      </c>
      <c r="K317" s="7">
        <v>83</v>
      </c>
      <c r="L317" s="7">
        <v>124</v>
      </c>
      <c r="M317" s="7">
        <v>61</v>
      </c>
      <c r="N317" s="7">
        <v>52</v>
      </c>
      <c r="O317" s="7">
        <v>1420</v>
      </c>
    </row>
    <row r="318" spans="1:15" ht="15" thickBot="1" x14ac:dyDescent="0.4">
      <c r="A318" s="6" t="s">
        <v>347</v>
      </c>
      <c r="B318" s="7">
        <v>61</v>
      </c>
      <c r="C318" s="7">
        <v>13</v>
      </c>
      <c r="D318" s="7">
        <v>136</v>
      </c>
      <c r="E318" s="7">
        <v>20</v>
      </c>
      <c r="F318" s="7">
        <v>74</v>
      </c>
      <c r="G318" s="7">
        <v>99</v>
      </c>
      <c r="H318" s="7">
        <v>1</v>
      </c>
      <c r="I318" s="7">
        <v>105</v>
      </c>
      <c r="J318" s="7">
        <v>64</v>
      </c>
      <c r="K318" s="7">
        <v>135</v>
      </c>
      <c r="L318" s="7">
        <v>141</v>
      </c>
      <c r="M318" s="7">
        <v>82</v>
      </c>
      <c r="N318" s="7">
        <v>121</v>
      </c>
      <c r="O318" s="7">
        <v>1421</v>
      </c>
    </row>
    <row r="319" spans="1:15" ht="15" thickBot="1" x14ac:dyDescent="0.4">
      <c r="A319" s="6" t="s">
        <v>348</v>
      </c>
      <c r="B319" s="7">
        <v>23</v>
      </c>
      <c r="C319" s="7">
        <v>27</v>
      </c>
      <c r="D319" s="7">
        <v>95</v>
      </c>
      <c r="E319" s="7">
        <v>31</v>
      </c>
      <c r="F319" s="7">
        <v>156</v>
      </c>
      <c r="G319" s="7">
        <v>151</v>
      </c>
      <c r="H319" s="7">
        <v>47</v>
      </c>
      <c r="I319" s="7">
        <v>38</v>
      </c>
      <c r="J319" s="7">
        <v>159</v>
      </c>
      <c r="K319" s="7">
        <v>59</v>
      </c>
      <c r="L319" s="7">
        <v>10</v>
      </c>
      <c r="M319" s="7">
        <v>60</v>
      </c>
      <c r="N319" s="7">
        <v>135</v>
      </c>
      <c r="O319" s="7">
        <v>1422</v>
      </c>
    </row>
    <row r="320" spans="1:15" ht="15" thickBot="1" x14ac:dyDescent="0.4">
      <c r="A320" s="6" t="s">
        <v>349</v>
      </c>
      <c r="B320" s="7">
        <v>47</v>
      </c>
      <c r="C320" s="7">
        <v>150</v>
      </c>
      <c r="D320" s="7">
        <v>90</v>
      </c>
      <c r="E320" s="7">
        <v>36</v>
      </c>
      <c r="F320" s="7">
        <v>123</v>
      </c>
      <c r="G320" s="7">
        <v>136</v>
      </c>
      <c r="H320" s="7">
        <v>79</v>
      </c>
      <c r="I320" s="7">
        <v>20</v>
      </c>
      <c r="J320" s="7">
        <v>149</v>
      </c>
      <c r="K320" s="7">
        <v>87</v>
      </c>
      <c r="L320" s="7">
        <v>66</v>
      </c>
      <c r="M320" s="7">
        <v>45</v>
      </c>
      <c r="N320" s="7">
        <v>138</v>
      </c>
      <c r="O320" s="7">
        <v>1423</v>
      </c>
    </row>
    <row r="321" spans="1:15" ht="15" thickBot="1" x14ac:dyDescent="0.4">
      <c r="A321" s="6" t="s">
        <v>350</v>
      </c>
      <c r="B321" s="7">
        <v>42</v>
      </c>
      <c r="C321" s="7">
        <v>29</v>
      </c>
      <c r="D321" s="7">
        <v>18</v>
      </c>
      <c r="E321" s="7">
        <v>107</v>
      </c>
      <c r="F321" s="7">
        <v>66</v>
      </c>
      <c r="G321" s="7">
        <v>95</v>
      </c>
      <c r="H321" s="7">
        <v>119</v>
      </c>
      <c r="I321" s="7">
        <v>110</v>
      </c>
      <c r="J321" s="7">
        <v>136</v>
      </c>
      <c r="K321" s="7">
        <v>151</v>
      </c>
      <c r="L321" s="7">
        <v>157</v>
      </c>
      <c r="M321" s="7">
        <v>54</v>
      </c>
      <c r="N321" s="7">
        <v>3</v>
      </c>
      <c r="O321" s="7">
        <v>1424</v>
      </c>
    </row>
    <row r="322" spans="1:15" ht="15" thickBot="1" x14ac:dyDescent="0.4">
      <c r="A322" s="6" t="s">
        <v>351</v>
      </c>
      <c r="B322" s="7">
        <v>125</v>
      </c>
      <c r="C322" s="7">
        <v>112</v>
      </c>
      <c r="D322" s="7">
        <v>9</v>
      </c>
      <c r="E322" s="7">
        <v>74</v>
      </c>
      <c r="F322" s="7">
        <v>78</v>
      </c>
      <c r="G322" s="7">
        <v>78</v>
      </c>
      <c r="H322" s="7">
        <v>43</v>
      </c>
      <c r="I322" s="7">
        <v>21</v>
      </c>
      <c r="J322" s="7">
        <v>98</v>
      </c>
      <c r="K322" s="7">
        <v>146</v>
      </c>
      <c r="L322" s="7">
        <v>152</v>
      </c>
      <c r="M322" s="7">
        <v>81</v>
      </c>
      <c r="N322" s="7">
        <v>95</v>
      </c>
      <c r="O322" s="7">
        <v>1425</v>
      </c>
    </row>
    <row r="323" spans="1:15" ht="15" thickBot="1" x14ac:dyDescent="0.4">
      <c r="A323" s="6" t="s">
        <v>352</v>
      </c>
      <c r="B323" s="7">
        <v>1</v>
      </c>
      <c r="C323" s="7">
        <v>6</v>
      </c>
      <c r="D323" s="7">
        <v>30</v>
      </c>
      <c r="E323" s="7">
        <v>41</v>
      </c>
      <c r="F323" s="7">
        <v>48</v>
      </c>
      <c r="G323" s="7">
        <v>23</v>
      </c>
      <c r="H323" s="7">
        <v>131</v>
      </c>
      <c r="I323" s="7">
        <v>30</v>
      </c>
      <c r="J323" s="7">
        <v>1</v>
      </c>
      <c r="K323" s="7">
        <v>11</v>
      </c>
      <c r="L323" s="7">
        <v>63</v>
      </c>
      <c r="M323" s="7">
        <v>114</v>
      </c>
      <c r="N323" s="7">
        <v>113</v>
      </c>
      <c r="O323" s="7">
        <v>1426</v>
      </c>
    </row>
    <row r="324" spans="1:15" ht="15" thickBot="1" x14ac:dyDescent="0.4">
      <c r="A324" s="6" t="s">
        <v>353</v>
      </c>
      <c r="B324" s="7">
        <v>71</v>
      </c>
      <c r="C324" s="7">
        <v>93</v>
      </c>
      <c r="D324" s="7">
        <v>79</v>
      </c>
      <c r="E324" s="7">
        <v>77</v>
      </c>
      <c r="F324" s="7">
        <v>11</v>
      </c>
      <c r="G324" s="7">
        <v>73</v>
      </c>
      <c r="H324" s="7">
        <v>98</v>
      </c>
      <c r="I324" s="7">
        <v>136</v>
      </c>
      <c r="J324" s="7">
        <v>100</v>
      </c>
      <c r="K324" s="7">
        <v>81</v>
      </c>
      <c r="L324" s="7">
        <v>155</v>
      </c>
      <c r="M324" s="7">
        <v>8</v>
      </c>
      <c r="N324" s="7">
        <v>128</v>
      </c>
      <c r="O324" s="7">
        <v>1427</v>
      </c>
    </row>
    <row r="325" spans="1:15" ht="15" thickBot="1" x14ac:dyDescent="0.4">
      <c r="A325" s="6" t="s">
        <v>354</v>
      </c>
      <c r="B325" s="7">
        <v>134</v>
      </c>
      <c r="C325" s="7">
        <v>98</v>
      </c>
      <c r="D325" s="7">
        <v>59</v>
      </c>
      <c r="E325" s="7">
        <v>63</v>
      </c>
      <c r="F325" s="7">
        <v>21</v>
      </c>
      <c r="G325" s="7">
        <v>66</v>
      </c>
      <c r="H325" s="7">
        <v>106</v>
      </c>
      <c r="I325" s="7">
        <v>90</v>
      </c>
      <c r="J325" s="7">
        <v>94</v>
      </c>
      <c r="K325" s="7">
        <v>8</v>
      </c>
      <c r="L325" s="7">
        <v>91</v>
      </c>
      <c r="M325" s="7">
        <v>27</v>
      </c>
      <c r="N325" s="7">
        <v>118</v>
      </c>
      <c r="O325" s="7">
        <v>1428</v>
      </c>
    </row>
    <row r="326" spans="1:15" ht="15" thickBot="1" x14ac:dyDescent="0.4">
      <c r="A326" s="6" t="s">
        <v>355</v>
      </c>
      <c r="B326" s="7">
        <v>22</v>
      </c>
      <c r="C326" s="7">
        <v>78</v>
      </c>
      <c r="D326" s="7">
        <v>40</v>
      </c>
      <c r="E326" s="7">
        <v>24</v>
      </c>
      <c r="F326" s="7">
        <v>53</v>
      </c>
      <c r="G326" s="7">
        <v>46</v>
      </c>
      <c r="H326" s="7">
        <v>32</v>
      </c>
      <c r="I326" s="7">
        <v>86</v>
      </c>
      <c r="J326" s="7">
        <v>61</v>
      </c>
      <c r="K326" s="7">
        <v>10</v>
      </c>
      <c r="L326" s="7">
        <v>100</v>
      </c>
      <c r="M326" s="7">
        <v>129</v>
      </c>
      <c r="N326" s="7">
        <v>55</v>
      </c>
      <c r="O326" s="7">
        <v>1429</v>
      </c>
    </row>
    <row r="327" spans="1:15" ht="15" thickBot="1" x14ac:dyDescent="0.4">
      <c r="A327" s="6" t="s">
        <v>356</v>
      </c>
      <c r="B327" s="7">
        <v>70</v>
      </c>
      <c r="C327" s="7">
        <v>57</v>
      </c>
      <c r="D327" s="7">
        <v>5</v>
      </c>
      <c r="E327" s="7">
        <v>6</v>
      </c>
      <c r="F327" s="7">
        <v>128</v>
      </c>
      <c r="G327" s="7">
        <v>27</v>
      </c>
      <c r="H327" s="7">
        <v>117</v>
      </c>
      <c r="I327" s="7">
        <v>5</v>
      </c>
      <c r="J327" s="7">
        <v>4</v>
      </c>
      <c r="K327" s="7">
        <v>154</v>
      </c>
      <c r="L327" s="7">
        <v>162</v>
      </c>
      <c r="M327" s="7">
        <v>17</v>
      </c>
      <c r="N327" s="7">
        <v>29</v>
      </c>
      <c r="O327" s="7">
        <v>1430</v>
      </c>
    </row>
    <row r="328" spans="1:15" ht="15" thickBot="1" x14ac:dyDescent="0.4">
      <c r="A328" s="6" t="s">
        <v>357</v>
      </c>
      <c r="B328" s="7">
        <v>120</v>
      </c>
      <c r="C328" s="7">
        <v>10</v>
      </c>
      <c r="D328" s="7">
        <v>39</v>
      </c>
      <c r="E328" s="7">
        <v>7</v>
      </c>
      <c r="F328" s="7">
        <v>45</v>
      </c>
      <c r="G328" s="7">
        <v>156</v>
      </c>
      <c r="H328" s="7">
        <v>96</v>
      </c>
      <c r="I328" s="7">
        <v>10</v>
      </c>
      <c r="J328" s="7">
        <v>60</v>
      </c>
      <c r="K328" s="7">
        <v>6</v>
      </c>
      <c r="L328" s="7">
        <v>51</v>
      </c>
      <c r="M328" s="7">
        <v>44</v>
      </c>
      <c r="N328" s="7">
        <v>7</v>
      </c>
      <c r="O328" s="7">
        <v>1431</v>
      </c>
    </row>
    <row r="329" spans="1:15" ht="15" thickBot="1" x14ac:dyDescent="0.4">
      <c r="A329" s="6" t="s">
        <v>358</v>
      </c>
      <c r="B329" s="7">
        <v>91</v>
      </c>
      <c r="C329" s="7">
        <v>9</v>
      </c>
      <c r="D329" s="7">
        <v>77</v>
      </c>
      <c r="E329" s="7">
        <v>88</v>
      </c>
      <c r="F329" s="7">
        <v>9</v>
      </c>
      <c r="G329" s="7">
        <v>99</v>
      </c>
      <c r="H329" s="7">
        <v>21</v>
      </c>
      <c r="I329" s="7">
        <v>60</v>
      </c>
      <c r="J329" s="7">
        <v>114</v>
      </c>
      <c r="K329" s="7">
        <v>56</v>
      </c>
      <c r="L329" s="7">
        <v>67</v>
      </c>
      <c r="M329" s="7">
        <v>40</v>
      </c>
      <c r="N329" s="7">
        <v>37</v>
      </c>
      <c r="O329" s="7">
        <v>1432</v>
      </c>
    </row>
    <row r="330" spans="1:15" ht="15" thickBot="1" x14ac:dyDescent="0.4">
      <c r="A330" s="6" t="s">
        <v>359</v>
      </c>
      <c r="B330" s="7">
        <v>13</v>
      </c>
      <c r="C330" s="7">
        <v>62</v>
      </c>
      <c r="D330" s="7">
        <v>116</v>
      </c>
      <c r="E330" s="7">
        <v>67</v>
      </c>
      <c r="F330" s="7">
        <v>120</v>
      </c>
      <c r="G330" s="7">
        <v>83</v>
      </c>
      <c r="H330" s="7">
        <v>125</v>
      </c>
      <c r="I330" s="7">
        <v>12</v>
      </c>
      <c r="J330" s="7">
        <v>84</v>
      </c>
      <c r="K330" s="7">
        <v>113</v>
      </c>
      <c r="L330" s="7">
        <v>96</v>
      </c>
      <c r="M330" s="7">
        <v>106</v>
      </c>
      <c r="N330" s="7">
        <v>71</v>
      </c>
      <c r="O330" s="7">
        <v>1433</v>
      </c>
    </row>
    <row r="331" spans="1:15" ht="18.5" thickBot="1" x14ac:dyDescent="0.4">
      <c r="A331" s="2"/>
    </row>
    <row r="332" spans="1:15" ht="15" thickBot="1" x14ac:dyDescent="0.4">
      <c r="A332" s="6" t="s">
        <v>360</v>
      </c>
      <c r="B332" s="6" t="s">
        <v>23</v>
      </c>
      <c r="C332" s="6" t="s">
        <v>24</v>
      </c>
      <c r="D332" s="6" t="s">
        <v>25</v>
      </c>
      <c r="E332" s="6" t="s">
        <v>26</v>
      </c>
      <c r="F332" s="6" t="s">
        <v>27</v>
      </c>
      <c r="G332" s="6" t="s">
        <v>28</v>
      </c>
      <c r="H332" s="6" t="s">
        <v>29</v>
      </c>
      <c r="I332" s="6" t="s">
        <v>30</v>
      </c>
      <c r="J332" s="6" t="s">
        <v>31</v>
      </c>
      <c r="K332" s="6" t="s">
        <v>32</v>
      </c>
      <c r="L332" s="6" t="s">
        <v>33</v>
      </c>
      <c r="M332" s="6" t="s">
        <v>34</v>
      </c>
      <c r="N332" s="6" t="s">
        <v>35</v>
      </c>
    </row>
    <row r="333" spans="1:15" ht="15" thickBot="1" x14ac:dyDescent="0.4">
      <c r="A333" s="6" t="s">
        <v>361</v>
      </c>
      <c r="B333" s="7" t="s">
        <v>362</v>
      </c>
      <c r="C333" s="7" t="s">
        <v>363</v>
      </c>
      <c r="D333" s="7" t="s">
        <v>364</v>
      </c>
      <c r="E333" s="7" t="s">
        <v>365</v>
      </c>
      <c r="F333" s="7" t="s">
        <v>366</v>
      </c>
      <c r="G333" s="7" t="s">
        <v>367</v>
      </c>
      <c r="H333" s="7" t="s">
        <v>368</v>
      </c>
      <c r="I333" s="7" t="s">
        <v>369</v>
      </c>
      <c r="J333" s="7" t="s">
        <v>370</v>
      </c>
      <c r="K333" s="7" t="s">
        <v>371</v>
      </c>
      <c r="L333" s="7" t="s">
        <v>372</v>
      </c>
      <c r="M333" s="7" t="s">
        <v>373</v>
      </c>
      <c r="N333" s="7" t="s">
        <v>374</v>
      </c>
    </row>
    <row r="334" spans="1:15" ht="15" thickBot="1" x14ac:dyDescent="0.4">
      <c r="A334" s="6" t="s">
        <v>375</v>
      </c>
      <c r="B334" s="7" t="s">
        <v>376</v>
      </c>
      <c r="C334" s="7" t="s">
        <v>363</v>
      </c>
      <c r="D334" s="7" t="s">
        <v>364</v>
      </c>
      <c r="E334" s="7" t="s">
        <v>377</v>
      </c>
      <c r="F334" s="7" t="s">
        <v>378</v>
      </c>
      <c r="G334" s="7" t="s">
        <v>379</v>
      </c>
      <c r="H334" s="7" t="s">
        <v>380</v>
      </c>
      <c r="I334" s="7" t="s">
        <v>369</v>
      </c>
      <c r="J334" s="7" t="s">
        <v>370</v>
      </c>
      <c r="K334" s="7" t="s">
        <v>381</v>
      </c>
      <c r="L334" s="7" t="s">
        <v>372</v>
      </c>
      <c r="M334" s="7" t="s">
        <v>382</v>
      </c>
      <c r="N334" s="7" t="s">
        <v>383</v>
      </c>
    </row>
    <row r="335" spans="1:15" ht="15" thickBot="1" x14ac:dyDescent="0.4">
      <c r="A335" s="6" t="s">
        <v>384</v>
      </c>
      <c r="B335" s="7" t="s">
        <v>376</v>
      </c>
      <c r="C335" s="7" t="s">
        <v>363</v>
      </c>
      <c r="D335" s="7" t="s">
        <v>385</v>
      </c>
      <c r="E335" s="7" t="s">
        <v>377</v>
      </c>
      <c r="F335" s="7" t="s">
        <v>378</v>
      </c>
      <c r="G335" s="7" t="s">
        <v>379</v>
      </c>
      <c r="H335" s="7" t="s">
        <v>380</v>
      </c>
      <c r="I335" s="7" t="s">
        <v>369</v>
      </c>
      <c r="J335" s="7" t="s">
        <v>386</v>
      </c>
      <c r="K335" s="7" t="s">
        <v>381</v>
      </c>
      <c r="L335" s="7" t="s">
        <v>372</v>
      </c>
      <c r="M335" s="7" t="s">
        <v>387</v>
      </c>
      <c r="N335" s="7" t="s">
        <v>383</v>
      </c>
    </row>
    <row r="336" spans="1:15" ht="15" thickBot="1" x14ac:dyDescent="0.4">
      <c r="A336" s="6" t="s">
        <v>388</v>
      </c>
      <c r="B336" s="7" t="s">
        <v>376</v>
      </c>
      <c r="C336" s="7" t="s">
        <v>389</v>
      </c>
      <c r="D336" s="7" t="s">
        <v>390</v>
      </c>
      <c r="E336" s="7" t="s">
        <v>377</v>
      </c>
      <c r="F336" s="7" t="s">
        <v>391</v>
      </c>
      <c r="G336" s="7" t="s">
        <v>379</v>
      </c>
      <c r="H336" s="7" t="s">
        <v>380</v>
      </c>
      <c r="I336" s="7" t="s">
        <v>392</v>
      </c>
      <c r="J336" s="7" t="s">
        <v>386</v>
      </c>
      <c r="K336" s="7" t="s">
        <v>381</v>
      </c>
      <c r="L336" s="7" t="s">
        <v>372</v>
      </c>
      <c r="M336" s="7" t="s">
        <v>393</v>
      </c>
      <c r="N336" s="7" t="s">
        <v>394</v>
      </c>
    </row>
    <row r="337" spans="1:14" ht="15" thickBot="1" x14ac:dyDescent="0.4">
      <c r="A337" s="6" t="s">
        <v>395</v>
      </c>
      <c r="B337" s="7" t="s">
        <v>376</v>
      </c>
      <c r="C337" s="7" t="s">
        <v>396</v>
      </c>
      <c r="D337" s="7" t="s">
        <v>390</v>
      </c>
      <c r="E337" s="7" t="s">
        <v>377</v>
      </c>
      <c r="F337" s="7" t="s">
        <v>391</v>
      </c>
      <c r="G337" s="7" t="s">
        <v>397</v>
      </c>
      <c r="H337" s="7" t="s">
        <v>380</v>
      </c>
      <c r="I337" s="7" t="s">
        <v>392</v>
      </c>
      <c r="J337" s="7" t="s">
        <v>386</v>
      </c>
      <c r="K337" s="7" t="s">
        <v>381</v>
      </c>
      <c r="L337" s="7" t="s">
        <v>372</v>
      </c>
      <c r="M337" s="7" t="s">
        <v>398</v>
      </c>
      <c r="N337" s="7" t="s">
        <v>394</v>
      </c>
    </row>
    <row r="338" spans="1:14" ht="15" thickBot="1" x14ac:dyDescent="0.4">
      <c r="A338" s="6" t="s">
        <v>399</v>
      </c>
      <c r="B338" s="7" t="s">
        <v>376</v>
      </c>
      <c r="C338" s="7" t="s">
        <v>396</v>
      </c>
      <c r="D338" s="7" t="s">
        <v>390</v>
      </c>
      <c r="E338" s="7" t="s">
        <v>377</v>
      </c>
      <c r="F338" s="7" t="s">
        <v>391</v>
      </c>
      <c r="G338" s="7" t="s">
        <v>397</v>
      </c>
      <c r="H338" s="7" t="s">
        <v>380</v>
      </c>
      <c r="I338" s="7" t="s">
        <v>392</v>
      </c>
      <c r="J338" s="7" t="s">
        <v>386</v>
      </c>
      <c r="K338" s="7" t="s">
        <v>381</v>
      </c>
      <c r="L338" s="7" t="s">
        <v>372</v>
      </c>
      <c r="M338" s="7" t="s">
        <v>398</v>
      </c>
      <c r="N338" s="7" t="s">
        <v>394</v>
      </c>
    </row>
    <row r="339" spans="1:14" ht="15" thickBot="1" x14ac:dyDescent="0.4">
      <c r="A339" s="6" t="s">
        <v>400</v>
      </c>
      <c r="B339" s="7" t="s">
        <v>376</v>
      </c>
      <c r="C339" s="7" t="s">
        <v>396</v>
      </c>
      <c r="D339" s="7" t="s">
        <v>390</v>
      </c>
      <c r="E339" s="7" t="s">
        <v>377</v>
      </c>
      <c r="F339" s="7" t="s">
        <v>391</v>
      </c>
      <c r="G339" s="7" t="s">
        <v>401</v>
      </c>
      <c r="H339" s="7" t="s">
        <v>380</v>
      </c>
      <c r="I339" s="7" t="s">
        <v>392</v>
      </c>
      <c r="J339" s="7" t="s">
        <v>386</v>
      </c>
      <c r="K339" s="7" t="s">
        <v>381</v>
      </c>
      <c r="L339" s="7" t="s">
        <v>372</v>
      </c>
      <c r="M339" s="7" t="s">
        <v>398</v>
      </c>
      <c r="N339" s="7" t="s">
        <v>394</v>
      </c>
    </row>
    <row r="340" spans="1:14" ht="15" thickBot="1" x14ac:dyDescent="0.4">
      <c r="A340" s="6" t="s">
        <v>402</v>
      </c>
      <c r="B340" s="7" t="s">
        <v>376</v>
      </c>
      <c r="C340" s="7" t="s">
        <v>396</v>
      </c>
      <c r="D340" s="7" t="s">
        <v>390</v>
      </c>
      <c r="E340" s="7" t="s">
        <v>377</v>
      </c>
      <c r="F340" s="7" t="s">
        <v>391</v>
      </c>
      <c r="G340" s="7" t="s">
        <v>401</v>
      </c>
      <c r="H340" s="7" t="s">
        <v>380</v>
      </c>
      <c r="I340" s="7" t="s">
        <v>392</v>
      </c>
      <c r="J340" s="7" t="s">
        <v>386</v>
      </c>
      <c r="K340" s="7" t="s">
        <v>381</v>
      </c>
      <c r="L340" s="7" t="s">
        <v>372</v>
      </c>
      <c r="M340" s="7" t="s">
        <v>398</v>
      </c>
      <c r="N340" s="7" t="s">
        <v>394</v>
      </c>
    </row>
    <row r="341" spans="1:14" ht="15" thickBot="1" x14ac:dyDescent="0.4">
      <c r="A341" s="6" t="s">
        <v>403</v>
      </c>
      <c r="B341" s="7" t="s">
        <v>376</v>
      </c>
      <c r="C341" s="7" t="s">
        <v>396</v>
      </c>
      <c r="D341" s="7" t="s">
        <v>390</v>
      </c>
      <c r="E341" s="7" t="s">
        <v>377</v>
      </c>
      <c r="F341" s="7" t="s">
        <v>391</v>
      </c>
      <c r="G341" s="7" t="s">
        <v>401</v>
      </c>
      <c r="H341" s="7" t="s">
        <v>380</v>
      </c>
      <c r="I341" s="7" t="s">
        <v>392</v>
      </c>
      <c r="J341" s="7" t="s">
        <v>386</v>
      </c>
      <c r="K341" s="7" t="s">
        <v>404</v>
      </c>
      <c r="L341" s="7" t="s">
        <v>372</v>
      </c>
      <c r="M341" s="7" t="s">
        <v>405</v>
      </c>
      <c r="N341" s="7" t="s">
        <v>394</v>
      </c>
    </row>
    <row r="342" spans="1:14" ht="15" thickBot="1" x14ac:dyDescent="0.4">
      <c r="A342" s="6" t="s">
        <v>406</v>
      </c>
      <c r="B342" s="7" t="s">
        <v>376</v>
      </c>
      <c r="C342" s="7" t="s">
        <v>396</v>
      </c>
      <c r="D342" s="7" t="s">
        <v>407</v>
      </c>
      <c r="E342" s="7" t="s">
        <v>377</v>
      </c>
      <c r="F342" s="7" t="s">
        <v>391</v>
      </c>
      <c r="G342" s="7" t="s">
        <v>401</v>
      </c>
      <c r="H342" s="7" t="s">
        <v>380</v>
      </c>
      <c r="I342" s="7" t="s">
        <v>392</v>
      </c>
      <c r="J342" s="7" t="s">
        <v>386</v>
      </c>
      <c r="K342" s="7" t="s">
        <v>404</v>
      </c>
      <c r="L342" s="7" t="s">
        <v>372</v>
      </c>
      <c r="M342" s="7" t="s">
        <v>405</v>
      </c>
      <c r="N342" s="7" t="s">
        <v>394</v>
      </c>
    </row>
    <row r="343" spans="1:14" ht="15" thickBot="1" x14ac:dyDescent="0.4">
      <c r="A343" s="6" t="s">
        <v>408</v>
      </c>
      <c r="B343" s="7" t="s">
        <v>376</v>
      </c>
      <c r="C343" s="7" t="s">
        <v>396</v>
      </c>
      <c r="D343" s="7" t="s">
        <v>407</v>
      </c>
      <c r="E343" s="7" t="s">
        <v>377</v>
      </c>
      <c r="F343" s="7" t="s">
        <v>391</v>
      </c>
      <c r="G343" s="7" t="s">
        <v>401</v>
      </c>
      <c r="H343" s="7" t="s">
        <v>380</v>
      </c>
      <c r="I343" s="7" t="s">
        <v>392</v>
      </c>
      <c r="J343" s="7" t="s">
        <v>386</v>
      </c>
      <c r="K343" s="7" t="s">
        <v>404</v>
      </c>
      <c r="L343" s="7" t="s">
        <v>372</v>
      </c>
      <c r="M343" s="7" t="s">
        <v>405</v>
      </c>
      <c r="N343" s="7" t="s">
        <v>409</v>
      </c>
    </row>
    <row r="344" spans="1:14" ht="15" thickBot="1" x14ac:dyDescent="0.4">
      <c r="A344" s="6" t="s">
        <v>410</v>
      </c>
      <c r="B344" s="7" t="s">
        <v>376</v>
      </c>
      <c r="C344" s="7" t="s">
        <v>411</v>
      </c>
      <c r="D344" s="7" t="s">
        <v>412</v>
      </c>
      <c r="E344" s="7" t="s">
        <v>377</v>
      </c>
      <c r="F344" s="7" t="s">
        <v>391</v>
      </c>
      <c r="G344" s="7" t="s">
        <v>401</v>
      </c>
      <c r="H344" s="7" t="s">
        <v>380</v>
      </c>
      <c r="I344" s="7" t="s">
        <v>392</v>
      </c>
      <c r="J344" s="7" t="s">
        <v>386</v>
      </c>
      <c r="K344" s="7" t="s">
        <v>404</v>
      </c>
      <c r="L344" s="7" t="s">
        <v>372</v>
      </c>
      <c r="M344" s="7" t="s">
        <v>405</v>
      </c>
      <c r="N344" s="7" t="s">
        <v>413</v>
      </c>
    </row>
    <row r="345" spans="1:14" ht="15" thickBot="1" x14ac:dyDescent="0.4">
      <c r="A345" s="6" t="s">
        <v>414</v>
      </c>
      <c r="B345" s="7" t="s">
        <v>376</v>
      </c>
      <c r="C345" s="7" t="s">
        <v>411</v>
      </c>
      <c r="D345" s="7" t="s">
        <v>415</v>
      </c>
      <c r="E345" s="7" t="s">
        <v>377</v>
      </c>
      <c r="F345" s="7" t="s">
        <v>391</v>
      </c>
      <c r="G345" s="7" t="s">
        <v>401</v>
      </c>
      <c r="H345" s="7" t="s">
        <v>380</v>
      </c>
      <c r="I345" s="7" t="s">
        <v>392</v>
      </c>
      <c r="J345" s="7" t="s">
        <v>386</v>
      </c>
      <c r="K345" s="7" t="s">
        <v>404</v>
      </c>
      <c r="L345" s="7" t="s">
        <v>372</v>
      </c>
      <c r="M345" s="7" t="s">
        <v>405</v>
      </c>
      <c r="N345" s="7" t="s">
        <v>413</v>
      </c>
    </row>
    <row r="346" spans="1:14" ht="15" thickBot="1" x14ac:dyDescent="0.4">
      <c r="A346" s="6" t="s">
        <v>416</v>
      </c>
      <c r="B346" s="7" t="s">
        <v>376</v>
      </c>
      <c r="C346" s="7" t="s">
        <v>411</v>
      </c>
      <c r="D346" s="7" t="s">
        <v>415</v>
      </c>
      <c r="E346" s="7" t="s">
        <v>377</v>
      </c>
      <c r="F346" s="7" t="s">
        <v>417</v>
      </c>
      <c r="G346" s="7" t="s">
        <v>401</v>
      </c>
      <c r="H346" s="7" t="s">
        <v>380</v>
      </c>
      <c r="I346" s="7" t="s">
        <v>392</v>
      </c>
      <c r="J346" s="7" t="s">
        <v>386</v>
      </c>
      <c r="K346" s="7" t="s">
        <v>404</v>
      </c>
      <c r="L346" s="7" t="s">
        <v>372</v>
      </c>
      <c r="M346" s="7" t="s">
        <v>418</v>
      </c>
      <c r="N346" s="7" t="s">
        <v>413</v>
      </c>
    </row>
    <row r="347" spans="1:14" ht="15" thickBot="1" x14ac:dyDescent="0.4">
      <c r="A347" s="6" t="s">
        <v>419</v>
      </c>
      <c r="B347" s="7" t="s">
        <v>376</v>
      </c>
      <c r="C347" s="7" t="s">
        <v>411</v>
      </c>
      <c r="D347" s="7" t="s">
        <v>415</v>
      </c>
      <c r="E347" s="7" t="s">
        <v>377</v>
      </c>
      <c r="F347" s="7" t="s">
        <v>417</v>
      </c>
      <c r="G347" s="7" t="s">
        <v>401</v>
      </c>
      <c r="H347" s="7" t="s">
        <v>380</v>
      </c>
      <c r="I347" s="7" t="s">
        <v>392</v>
      </c>
      <c r="J347" s="7" t="s">
        <v>386</v>
      </c>
      <c r="K347" s="7" t="s">
        <v>404</v>
      </c>
      <c r="L347" s="7" t="s">
        <v>420</v>
      </c>
      <c r="M347" s="7" t="s">
        <v>418</v>
      </c>
      <c r="N347" s="7" t="s">
        <v>413</v>
      </c>
    </row>
    <row r="348" spans="1:14" ht="15" thickBot="1" x14ac:dyDescent="0.4">
      <c r="A348" s="6" t="s">
        <v>421</v>
      </c>
      <c r="B348" s="7" t="s">
        <v>376</v>
      </c>
      <c r="C348" s="7" t="s">
        <v>411</v>
      </c>
      <c r="D348" s="7" t="s">
        <v>415</v>
      </c>
      <c r="E348" s="7" t="s">
        <v>377</v>
      </c>
      <c r="F348" s="7" t="s">
        <v>417</v>
      </c>
      <c r="G348" s="7" t="s">
        <v>401</v>
      </c>
      <c r="H348" s="7" t="s">
        <v>380</v>
      </c>
      <c r="I348" s="7" t="s">
        <v>392</v>
      </c>
      <c r="J348" s="7" t="s">
        <v>386</v>
      </c>
      <c r="K348" s="7" t="s">
        <v>404</v>
      </c>
      <c r="L348" s="7" t="s">
        <v>420</v>
      </c>
      <c r="M348" s="7" t="s">
        <v>418</v>
      </c>
      <c r="N348" s="7" t="s">
        <v>413</v>
      </c>
    </row>
    <row r="349" spans="1:14" ht="15" thickBot="1" x14ac:dyDescent="0.4">
      <c r="A349" s="6" t="s">
        <v>422</v>
      </c>
      <c r="B349" s="7" t="s">
        <v>376</v>
      </c>
      <c r="C349" s="7" t="s">
        <v>423</v>
      </c>
      <c r="D349" s="7" t="s">
        <v>415</v>
      </c>
      <c r="E349" s="7" t="s">
        <v>377</v>
      </c>
      <c r="F349" s="7" t="s">
        <v>417</v>
      </c>
      <c r="G349" s="7" t="s">
        <v>401</v>
      </c>
      <c r="H349" s="7" t="s">
        <v>380</v>
      </c>
      <c r="I349" s="7" t="s">
        <v>392</v>
      </c>
      <c r="J349" s="7" t="s">
        <v>386</v>
      </c>
      <c r="K349" s="7" t="s">
        <v>404</v>
      </c>
      <c r="L349" s="7" t="s">
        <v>420</v>
      </c>
      <c r="M349" s="7" t="s">
        <v>418</v>
      </c>
      <c r="N349" s="7" t="s">
        <v>413</v>
      </c>
    </row>
    <row r="350" spans="1:14" ht="15" thickBot="1" x14ac:dyDescent="0.4">
      <c r="A350" s="6" t="s">
        <v>424</v>
      </c>
      <c r="B350" s="7" t="s">
        <v>376</v>
      </c>
      <c r="C350" s="7" t="s">
        <v>423</v>
      </c>
      <c r="D350" s="7" t="s">
        <v>415</v>
      </c>
      <c r="E350" s="7" t="s">
        <v>377</v>
      </c>
      <c r="F350" s="7" t="s">
        <v>417</v>
      </c>
      <c r="G350" s="7" t="s">
        <v>401</v>
      </c>
      <c r="H350" s="7" t="s">
        <v>380</v>
      </c>
      <c r="I350" s="7" t="s">
        <v>392</v>
      </c>
      <c r="J350" s="7" t="s">
        <v>386</v>
      </c>
      <c r="K350" s="7" t="s">
        <v>404</v>
      </c>
      <c r="L350" s="7" t="s">
        <v>425</v>
      </c>
      <c r="M350" s="7" t="s">
        <v>418</v>
      </c>
      <c r="N350" s="7" t="s">
        <v>426</v>
      </c>
    </row>
    <row r="351" spans="1:14" ht="15" thickBot="1" x14ac:dyDescent="0.4">
      <c r="A351" s="6" t="s">
        <v>427</v>
      </c>
      <c r="B351" s="7" t="s">
        <v>376</v>
      </c>
      <c r="C351" s="7" t="s">
        <v>423</v>
      </c>
      <c r="D351" s="7" t="s">
        <v>415</v>
      </c>
      <c r="E351" s="7" t="s">
        <v>377</v>
      </c>
      <c r="F351" s="7" t="s">
        <v>417</v>
      </c>
      <c r="G351" s="7" t="s">
        <v>401</v>
      </c>
      <c r="H351" s="7" t="s">
        <v>380</v>
      </c>
      <c r="I351" s="7" t="s">
        <v>392</v>
      </c>
      <c r="J351" s="7" t="s">
        <v>386</v>
      </c>
      <c r="K351" s="7" t="s">
        <v>428</v>
      </c>
      <c r="L351" s="7" t="s">
        <v>425</v>
      </c>
      <c r="M351" s="7" t="s">
        <v>418</v>
      </c>
      <c r="N351" s="7" t="s">
        <v>426</v>
      </c>
    </row>
    <row r="352" spans="1:14" ht="15" thickBot="1" x14ac:dyDescent="0.4">
      <c r="A352" s="6" t="s">
        <v>429</v>
      </c>
      <c r="B352" s="7" t="s">
        <v>376</v>
      </c>
      <c r="C352" s="7" t="s">
        <v>423</v>
      </c>
      <c r="D352" s="7" t="s">
        <v>415</v>
      </c>
      <c r="E352" s="7" t="s">
        <v>377</v>
      </c>
      <c r="F352" s="7" t="s">
        <v>417</v>
      </c>
      <c r="G352" s="7" t="s">
        <v>401</v>
      </c>
      <c r="H352" s="7" t="s">
        <v>380</v>
      </c>
      <c r="I352" s="7" t="s">
        <v>392</v>
      </c>
      <c r="J352" s="7" t="s">
        <v>386</v>
      </c>
      <c r="K352" s="7" t="s">
        <v>430</v>
      </c>
      <c r="L352" s="7" t="s">
        <v>431</v>
      </c>
      <c r="M352" s="7" t="s">
        <v>418</v>
      </c>
      <c r="N352" s="7" t="s">
        <v>426</v>
      </c>
    </row>
    <row r="353" spans="1:14" ht="15" thickBot="1" x14ac:dyDescent="0.4">
      <c r="A353" s="6" t="s">
        <v>432</v>
      </c>
      <c r="B353" s="7" t="s">
        <v>376</v>
      </c>
      <c r="C353" s="7" t="s">
        <v>423</v>
      </c>
      <c r="D353" s="7" t="s">
        <v>415</v>
      </c>
      <c r="E353" s="7" t="s">
        <v>377</v>
      </c>
      <c r="F353" s="7" t="s">
        <v>417</v>
      </c>
      <c r="G353" s="7" t="s">
        <v>401</v>
      </c>
      <c r="H353" s="7" t="s">
        <v>380</v>
      </c>
      <c r="I353" s="7" t="s">
        <v>392</v>
      </c>
      <c r="J353" s="7" t="s">
        <v>386</v>
      </c>
      <c r="K353" s="7" t="s">
        <v>433</v>
      </c>
      <c r="L353" s="7" t="s">
        <v>431</v>
      </c>
      <c r="M353" s="7" t="s">
        <v>418</v>
      </c>
      <c r="N353" s="7" t="s">
        <v>426</v>
      </c>
    </row>
    <row r="354" spans="1:14" ht="15" thickBot="1" x14ac:dyDescent="0.4">
      <c r="A354" s="6" t="s">
        <v>434</v>
      </c>
      <c r="B354" s="7" t="s">
        <v>376</v>
      </c>
      <c r="C354" s="7" t="s">
        <v>423</v>
      </c>
      <c r="D354" s="7" t="s">
        <v>415</v>
      </c>
      <c r="E354" s="7" t="s">
        <v>377</v>
      </c>
      <c r="F354" s="7" t="s">
        <v>417</v>
      </c>
      <c r="G354" s="7" t="s">
        <v>401</v>
      </c>
      <c r="H354" s="7" t="s">
        <v>380</v>
      </c>
      <c r="I354" s="7" t="s">
        <v>392</v>
      </c>
      <c r="J354" s="7" t="s">
        <v>435</v>
      </c>
      <c r="K354" s="7" t="s">
        <v>433</v>
      </c>
      <c r="L354" s="7" t="s">
        <v>431</v>
      </c>
      <c r="M354" s="7" t="s">
        <v>418</v>
      </c>
      <c r="N354" s="7" t="s">
        <v>426</v>
      </c>
    </row>
    <row r="355" spans="1:14" ht="15" thickBot="1" x14ac:dyDescent="0.4">
      <c r="A355" s="6" t="s">
        <v>436</v>
      </c>
      <c r="B355" s="7" t="s">
        <v>376</v>
      </c>
      <c r="C355" s="7" t="s">
        <v>423</v>
      </c>
      <c r="D355" s="7" t="s">
        <v>415</v>
      </c>
      <c r="E355" s="7" t="s">
        <v>377</v>
      </c>
      <c r="F355" s="7" t="s">
        <v>437</v>
      </c>
      <c r="G355" s="7" t="s">
        <v>401</v>
      </c>
      <c r="H355" s="7" t="s">
        <v>380</v>
      </c>
      <c r="I355" s="7" t="s">
        <v>392</v>
      </c>
      <c r="J355" s="7" t="s">
        <v>438</v>
      </c>
      <c r="K355" s="7" t="s">
        <v>433</v>
      </c>
      <c r="L355" s="7" t="s">
        <v>439</v>
      </c>
      <c r="M355" s="7" t="s">
        <v>418</v>
      </c>
      <c r="N355" s="7" t="s">
        <v>426</v>
      </c>
    </row>
    <row r="356" spans="1:14" ht="15" thickBot="1" x14ac:dyDescent="0.4">
      <c r="A356" s="6" t="s">
        <v>440</v>
      </c>
      <c r="B356" s="7" t="s">
        <v>376</v>
      </c>
      <c r="C356" s="7" t="s">
        <v>423</v>
      </c>
      <c r="D356" s="7" t="s">
        <v>415</v>
      </c>
      <c r="E356" s="7" t="s">
        <v>377</v>
      </c>
      <c r="F356" s="7" t="s">
        <v>437</v>
      </c>
      <c r="G356" s="7" t="s">
        <v>401</v>
      </c>
      <c r="H356" s="7" t="s">
        <v>380</v>
      </c>
      <c r="I356" s="7" t="s">
        <v>392</v>
      </c>
      <c r="J356" s="7" t="s">
        <v>438</v>
      </c>
      <c r="K356" s="7" t="s">
        <v>433</v>
      </c>
      <c r="L356" s="7" t="s">
        <v>439</v>
      </c>
      <c r="M356" s="7" t="s">
        <v>418</v>
      </c>
      <c r="N356" s="7" t="s">
        <v>426</v>
      </c>
    </row>
    <row r="357" spans="1:14" ht="15" thickBot="1" x14ac:dyDescent="0.4">
      <c r="A357" s="6" t="s">
        <v>441</v>
      </c>
      <c r="B357" s="7" t="s">
        <v>376</v>
      </c>
      <c r="C357" s="7" t="s">
        <v>423</v>
      </c>
      <c r="D357" s="7" t="s">
        <v>415</v>
      </c>
      <c r="E357" s="7" t="s">
        <v>377</v>
      </c>
      <c r="F357" s="7" t="s">
        <v>437</v>
      </c>
      <c r="G357" s="7" t="s">
        <v>401</v>
      </c>
      <c r="H357" s="7" t="s">
        <v>380</v>
      </c>
      <c r="I357" s="7" t="s">
        <v>392</v>
      </c>
      <c r="J357" s="7" t="s">
        <v>438</v>
      </c>
      <c r="K357" s="7" t="s">
        <v>433</v>
      </c>
      <c r="L357" s="7" t="s">
        <v>442</v>
      </c>
      <c r="M357" s="7" t="s">
        <v>418</v>
      </c>
      <c r="N357" s="7" t="s">
        <v>426</v>
      </c>
    </row>
    <row r="358" spans="1:14" ht="15" thickBot="1" x14ac:dyDescent="0.4">
      <c r="A358" s="6" t="s">
        <v>443</v>
      </c>
      <c r="B358" s="7" t="s">
        <v>376</v>
      </c>
      <c r="C358" s="7" t="s">
        <v>423</v>
      </c>
      <c r="D358" s="7" t="s">
        <v>415</v>
      </c>
      <c r="E358" s="7" t="s">
        <v>377</v>
      </c>
      <c r="F358" s="7" t="s">
        <v>437</v>
      </c>
      <c r="G358" s="7" t="s">
        <v>401</v>
      </c>
      <c r="H358" s="7" t="s">
        <v>380</v>
      </c>
      <c r="I358" s="7" t="s">
        <v>444</v>
      </c>
      <c r="J358" s="7" t="s">
        <v>438</v>
      </c>
      <c r="K358" s="7" t="s">
        <v>433</v>
      </c>
      <c r="L358" s="7" t="s">
        <v>442</v>
      </c>
      <c r="M358" s="7" t="s">
        <v>445</v>
      </c>
      <c r="N358" s="7" t="s">
        <v>426</v>
      </c>
    </row>
    <row r="359" spans="1:14" ht="15" thickBot="1" x14ac:dyDescent="0.4">
      <c r="A359" s="6" t="s">
        <v>446</v>
      </c>
      <c r="B359" s="7" t="s">
        <v>376</v>
      </c>
      <c r="C359" s="7" t="s">
        <v>423</v>
      </c>
      <c r="D359" s="7" t="s">
        <v>415</v>
      </c>
      <c r="E359" s="7" t="s">
        <v>377</v>
      </c>
      <c r="F359" s="7" t="s">
        <v>437</v>
      </c>
      <c r="G359" s="7" t="s">
        <v>401</v>
      </c>
      <c r="H359" s="7" t="s">
        <v>380</v>
      </c>
      <c r="I359" s="7" t="s">
        <v>444</v>
      </c>
      <c r="J359" s="7" t="s">
        <v>438</v>
      </c>
      <c r="K359" s="7" t="s">
        <v>433</v>
      </c>
      <c r="L359" s="7" t="s">
        <v>442</v>
      </c>
      <c r="M359" s="7" t="s">
        <v>445</v>
      </c>
      <c r="N359" s="7" t="s">
        <v>426</v>
      </c>
    </row>
    <row r="360" spans="1:14" ht="15" thickBot="1" x14ac:dyDescent="0.4">
      <c r="A360" s="6" t="s">
        <v>447</v>
      </c>
      <c r="B360" s="7" t="s">
        <v>376</v>
      </c>
      <c r="C360" s="7" t="s">
        <v>423</v>
      </c>
      <c r="D360" s="7" t="s">
        <v>415</v>
      </c>
      <c r="E360" s="7" t="s">
        <v>377</v>
      </c>
      <c r="F360" s="7" t="s">
        <v>437</v>
      </c>
      <c r="G360" s="7" t="s">
        <v>401</v>
      </c>
      <c r="H360" s="7" t="s">
        <v>380</v>
      </c>
      <c r="I360" s="7" t="s">
        <v>444</v>
      </c>
      <c r="J360" s="7" t="s">
        <v>438</v>
      </c>
      <c r="K360" s="7" t="s">
        <v>433</v>
      </c>
      <c r="L360" s="7" t="s">
        <v>442</v>
      </c>
      <c r="M360" s="7" t="s">
        <v>445</v>
      </c>
      <c r="N360" s="7" t="s">
        <v>426</v>
      </c>
    </row>
    <row r="361" spans="1:14" ht="15" thickBot="1" x14ac:dyDescent="0.4">
      <c r="A361" s="6" t="s">
        <v>448</v>
      </c>
      <c r="B361" s="7" t="s">
        <v>376</v>
      </c>
      <c r="C361" s="7" t="s">
        <v>423</v>
      </c>
      <c r="D361" s="7" t="s">
        <v>415</v>
      </c>
      <c r="E361" s="7" t="s">
        <v>377</v>
      </c>
      <c r="F361" s="7" t="s">
        <v>437</v>
      </c>
      <c r="G361" s="7" t="s">
        <v>401</v>
      </c>
      <c r="H361" s="7" t="s">
        <v>380</v>
      </c>
      <c r="I361" s="7" t="s">
        <v>444</v>
      </c>
      <c r="J361" s="7" t="s">
        <v>438</v>
      </c>
      <c r="K361" s="7" t="s">
        <v>433</v>
      </c>
      <c r="L361" s="7" t="s">
        <v>442</v>
      </c>
      <c r="M361" s="7" t="s">
        <v>445</v>
      </c>
      <c r="N361" s="7" t="s">
        <v>426</v>
      </c>
    </row>
    <row r="362" spans="1:14" ht="15" thickBot="1" x14ac:dyDescent="0.4">
      <c r="A362" s="6" t="s">
        <v>449</v>
      </c>
      <c r="B362" s="7" t="s">
        <v>376</v>
      </c>
      <c r="C362" s="7" t="s">
        <v>423</v>
      </c>
      <c r="D362" s="7" t="s">
        <v>415</v>
      </c>
      <c r="E362" s="7" t="s">
        <v>377</v>
      </c>
      <c r="F362" s="7" t="s">
        <v>437</v>
      </c>
      <c r="G362" s="7" t="s">
        <v>401</v>
      </c>
      <c r="H362" s="7" t="s">
        <v>380</v>
      </c>
      <c r="I362" s="7" t="s">
        <v>444</v>
      </c>
      <c r="J362" s="7" t="s">
        <v>438</v>
      </c>
      <c r="K362" s="7" t="s">
        <v>433</v>
      </c>
      <c r="L362" s="7" t="s">
        <v>442</v>
      </c>
      <c r="M362" s="7" t="s">
        <v>445</v>
      </c>
      <c r="N362" s="7" t="s">
        <v>426</v>
      </c>
    </row>
    <row r="363" spans="1:14" ht="15" thickBot="1" x14ac:dyDescent="0.4">
      <c r="A363" s="6" t="s">
        <v>450</v>
      </c>
      <c r="B363" s="7" t="s">
        <v>376</v>
      </c>
      <c r="C363" s="7" t="s">
        <v>423</v>
      </c>
      <c r="D363" s="7" t="s">
        <v>415</v>
      </c>
      <c r="E363" s="7" t="s">
        <v>377</v>
      </c>
      <c r="F363" s="7" t="s">
        <v>437</v>
      </c>
      <c r="G363" s="7" t="s">
        <v>401</v>
      </c>
      <c r="H363" s="7" t="s">
        <v>380</v>
      </c>
      <c r="I363" s="7" t="s">
        <v>444</v>
      </c>
      <c r="J363" s="7" t="s">
        <v>438</v>
      </c>
      <c r="K363" s="7" t="s">
        <v>433</v>
      </c>
      <c r="L363" s="7" t="s">
        <v>442</v>
      </c>
      <c r="M363" s="7" t="s">
        <v>445</v>
      </c>
      <c r="N363" s="7" t="s">
        <v>426</v>
      </c>
    </row>
    <row r="364" spans="1:14" ht="15" thickBot="1" x14ac:dyDescent="0.4">
      <c r="A364" s="6" t="s">
        <v>451</v>
      </c>
      <c r="B364" s="7" t="s">
        <v>376</v>
      </c>
      <c r="C364" s="7" t="s">
        <v>452</v>
      </c>
      <c r="D364" s="7" t="s">
        <v>453</v>
      </c>
      <c r="E364" s="7" t="s">
        <v>377</v>
      </c>
      <c r="F364" s="7" t="s">
        <v>437</v>
      </c>
      <c r="G364" s="7" t="s">
        <v>401</v>
      </c>
      <c r="H364" s="7" t="s">
        <v>380</v>
      </c>
      <c r="I364" s="7" t="s">
        <v>444</v>
      </c>
      <c r="J364" s="7" t="s">
        <v>438</v>
      </c>
      <c r="K364" s="7" t="s">
        <v>433</v>
      </c>
      <c r="L364" s="7" t="s">
        <v>442</v>
      </c>
      <c r="M364" s="7" t="s">
        <v>445</v>
      </c>
      <c r="N364" s="7" t="s">
        <v>426</v>
      </c>
    </row>
    <row r="365" spans="1:14" ht="15" thickBot="1" x14ac:dyDescent="0.4">
      <c r="A365" s="6" t="s">
        <v>454</v>
      </c>
      <c r="B365" s="7" t="s">
        <v>376</v>
      </c>
      <c r="C365" s="7" t="s">
        <v>452</v>
      </c>
      <c r="D365" s="7" t="s">
        <v>453</v>
      </c>
      <c r="E365" s="7" t="s">
        <v>377</v>
      </c>
      <c r="F365" s="7" t="s">
        <v>437</v>
      </c>
      <c r="G365" s="7" t="s">
        <v>401</v>
      </c>
      <c r="H365" s="7" t="s">
        <v>380</v>
      </c>
      <c r="I365" s="7" t="s">
        <v>444</v>
      </c>
      <c r="J365" s="7" t="s">
        <v>438</v>
      </c>
      <c r="K365" s="7" t="s">
        <v>433</v>
      </c>
      <c r="L365" s="7" t="s">
        <v>442</v>
      </c>
      <c r="M365" s="7" t="s">
        <v>445</v>
      </c>
      <c r="N365" s="7" t="s">
        <v>426</v>
      </c>
    </row>
    <row r="366" spans="1:14" ht="15" thickBot="1" x14ac:dyDescent="0.4">
      <c r="A366" s="6" t="s">
        <v>455</v>
      </c>
      <c r="B366" s="7" t="s">
        <v>376</v>
      </c>
      <c r="C366" s="7" t="s">
        <v>452</v>
      </c>
      <c r="D366" s="7" t="s">
        <v>453</v>
      </c>
      <c r="E366" s="7" t="s">
        <v>377</v>
      </c>
      <c r="F366" s="7" t="s">
        <v>437</v>
      </c>
      <c r="G366" s="7" t="s">
        <v>401</v>
      </c>
      <c r="H366" s="7" t="s">
        <v>380</v>
      </c>
      <c r="I366" s="7" t="s">
        <v>444</v>
      </c>
      <c r="J366" s="7" t="s">
        <v>438</v>
      </c>
      <c r="K366" s="7" t="s">
        <v>433</v>
      </c>
      <c r="L366" s="7" t="s">
        <v>442</v>
      </c>
      <c r="M366" s="7" t="s">
        <v>445</v>
      </c>
      <c r="N366" s="7" t="s">
        <v>426</v>
      </c>
    </row>
    <row r="367" spans="1:14" ht="15" thickBot="1" x14ac:dyDescent="0.4">
      <c r="A367" s="6" t="s">
        <v>456</v>
      </c>
      <c r="B367" s="7" t="s">
        <v>376</v>
      </c>
      <c r="C367" s="7" t="s">
        <v>452</v>
      </c>
      <c r="D367" s="7" t="s">
        <v>453</v>
      </c>
      <c r="E367" s="7" t="s">
        <v>377</v>
      </c>
      <c r="F367" s="7" t="s">
        <v>437</v>
      </c>
      <c r="G367" s="7" t="s">
        <v>401</v>
      </c>
      <c r="H367" s="7" t="s">
        <v>380</v>
      </c>
      <c r="I367" s="7" t="s">
        <v>444</v>
      </c>
      <c r="J367" s="7" t="s">
        <v>438</v>
      </c>
      <c r="K367" s="7" t="s">
        <v>433</v>
      </c>
      <c r="L367" s="7" t="s">
        <v>442</v>
      </c>
      <c r="M367" s="7" t="s">
        <v>445</v>
      </c>
      <c r="N367" s="7" t="s">
        <v>426</v>
      </c>
    </row>
    <row r="368" spans="1:14" ht="15" thickBot="1" x14ac:dyDescent="0.4">
      <c r="A368" s="6" t="s">
        <v>457</v>
      </c>
      <c r="B368" s="7" t="s">
        <v>376</v>
      </c>
      <c r="C368" s="7" t="s">
        <v>452</v>
      </c>
      <c r="D368" s="7" t="s">
        <v>453</v>
      </c>
      <c r="E368" s="7" t="s">
        <v>377</v>
      </c>
      <c r="F368" s="7" t="s">
        <v>437</v>
      </c>
      <c r="G368" s="7" t="s">
        <v>401</v>
      </c>
      <c r="H368" s="7" t="s">
        <v>380</v>
      </c>
      <c r="I368" s="7" t="s">
        <v>444</v>
      </c>
      <c r="J368" s="7" t="s">
        <v>438</v>
      </c>
      <c r="K368" s="7" t="s">
        <v>433</v>
      </c>
      <c r="L368" s="7" t="s">
        <v>442</v>
      </c>
      <c r="M368" s="7" t="s">
        <v>445</v>
      </c>
      <c r="N368" s="7" t="s">
        <v>426</v>
      </c>
    </row>
    <row r="369" spans="1:14" ht="15" thickBot="1" x14ac:dyDescent="0.4">
      <c r="A369" s="6" t="s">
        <v>458</v>
      </c>
      <c r="B369" s="7" t="s">
        <v>376</v>
      </c>
      <c r="C369" s="7" t="s">
        <v>452</v>
      </c>
      <c r="D369" s="7" t="s">
        <v>453</v>
      </c>
      <c r="E369" s="7" t="s">
        <v>377</v>
      </c>
      <c r="F369" s="7" t="s">
        <v>437</v>
      </c>
      <c r="G369" s="7" t="s">
        <v>401</v>
      </c>
      <c r="H369" s="7" t="s">
        <v>380</v>
      </c>
      <c r="I369" s="7" t="s">
        <v>444</v>
      </c>
      <c r="J369" s="7" t="s">
        <v>438</v>
      </c>
      <c r="K369" s="7" t="s">
        <v>433</v>
      </c>
      <c r="L369" s="7" t="s">
        <v>442</v>
      </c>
      <c r="M369" s="7" t="s">
        <v>445</v>
      </c>
      <c r="N369" s="7" t="s">
        <v>426</v>
      </c>
    </row>
    <row r="370" spans="1:14" ht="15" thickBot="1" x14ac:dyDescent="0.4">
      <c r="A370" s="6" t="s">
        <v>459</v>
      </c>
      <c r="B370" s="7" t="s">
        <v>376</v>
      </c>
      <c r="C370" s="7" t="s">
        <v>452</v>
      </c>
      <c r="D370" s="7" t="s">
        <v>453</v>
      </c>
      <c r="E370" s="7" t="s">
        <v>377</v>
      </c>
      <c r="F370" s="7" t="s">
        <v>437</v>
      </c>
      <c r="G370" s="7" t="s">
        <v>401</v>
      </c>
      <c r="H370" s="7" t="s">
        <v>380</v>
      </c>
      <c r="I370" s="7" t="s">
        <v>444</v>
      </c>
      <c r="J370" s="7" t="s">
        <v>438</v>
      </c>
      <c r="K370" s="7" t="s">
        <v>433</v>
      </c>
      <c r="L370" s="7" t="s">
        <v>442</v>
      </c>
      <c r="M370" s="7" t="s">
        <v>445</v>
      </c>
      <c r="N370" s="7" t="s">
        <v>426</v>
      </c>
    </row>
    <row r="371" spans="1:14" ht="15" thickBot="1" x14ac:dyDescent="0.4">
      <c r="A371" s="6" t="s">
        <v>460</v>
      </c>
      <c r="B371" s="7" t="s">
        <v>376</v>
      </c>
      <c r="C371" s="7" t="s">
        <v>452</v>
      </c>
      <c r="D371" s="7" t="s">
        <v>453</v>
      </c>
      <c r="E371" s="7" t="s">
        <v>377</v>
      </c>
      <c r="F371" s="7" t="s">
        <v>437</v>
      </c>
      <c r="G371" s="7" t="s">
        <v>401</v>
      </c>
      <c r="H371" s="7" t="s">
        <v>380</v>
      </c>
      <c r="I371" s="7" t="s">
        <v>444</v>
      </c>
      <c r="J371" s="7" t="s">
        <v>438</v>
      </c>
      <c r="K371" s="7" t="s">
        <v>433</v>
      </c>
      <c r="L371" s="7" t="s">
        <v>442</v>
      </c>
      <c r="M371" s="7" t="s">
        <v>445</v>
      </c>
      <c r="N371" s="7" t="s">
        <v>426</v>
      </c>
    </row>
    <row r="372" spans="1:14" ht="15" thickBot="1" x14ac:dyDescent="0.4">
      <c r="A372" s="6" t="s">
        <v>461</v>
      </c>
      <c r="B372" s="7" t="s">
        <v>376</v>
      </c>
      <c r="C372" s="7" t="s">
        <v>452</v>
      </c>
      <c r="D372" s="7" t="s">
        <v>453</v>
      </c>
      <c r="E372" s="7" t="s">
        <v>377</v>
      </c>
      <c r="F372" s="7" t="s">
        <v>437</v>
      </c>
      <c r="G372" s="7" t="s">
        <v>401</v>
      </c>
      <c r="H372" s="7" t="s">
        <v>380</v>
      </c>
      <c r="I372" s="7" t="s">
        <v>444</v>
      </c>
      <c r="J372" s="7" t="s">
        <v>438</v>
      </c>
      <c r="K372" s="7" t="s">
        <v>433</v>
      </c>
      <c r="L372" s="7" t="s">
        <v>442</v>
      </c>
      <c r="M372" s="7" t="s">
        <v>445</v>
      </c>
      <c r="N372" s="7" t="s">
        <v>426</v>
      </c>
    </row>
    <row r="373" spans="1:14" ht="15" thickBot="1" x14ac:dyDescent="0.4">
      <c r="A373" s="6" t="s">
        <v>462</v>
      </c>
      <c r="B373" s="7" t="s">
        <v>376</v>
      </c>
      <c r="C373" s="7" t="s">
        <v>452</v>
      </c>
      <c r="D373" s="7" t="s">
        <v>453</v>
      </c>
      <c r="E373" s="7" t="s">
        <v>463</v>
      </c>
      <c r="F373" s="7" t="s">
        <v>437</v>
      </c>
      <c r="G373" s="7" t="s">
        <v>401</v>
      </c>
      <c r="H373" s="7" t="s">
        <v>380</v>
      </c>
      <c r="I373" s="7" t="s">
        <v>444</v>
      </c>
      <c r="J373" s="7" t="s">
        <v>438</v>
      </c>
      <c r="K373" s="7" t="s">
        <v>433</v>
      </c>
      <c r="L373" s="7" t="s">
        <v>442</v>
      </c>
      <c r="M373" s="7" t="s">
        <v>445</v>
      </c>
      <c r="N373" s="7" t="s">
        <v>426</v>
      </c>
    </row>
    <row r="374" spans="1:14" ht="15" thickBot="1" x14ac:dyDescent="0.4">
      <c r="A374" s="6" t="s">
        <v>464</v>
      </c>
      <c r="B374" s="7" t="s">
        <v>376</v>
      </c>
      <c r="C374" s="7" t="s">
        <v>452</v>
      </c>
      <c r="D374" s="7" t="s">
        <v>453</v>
      </c>
      <c r="E374" s="7" t="s">
        <v>463</v>
      </c>
      <c r="F374" s="7" t="s">
        <v>437</v>
      </c>
      <c r="G374" s="7" t="s">
        <v>401</v>
      </c>
      <c r="H374" s="7" t="s">
        <v>380</v>
      </c>
      <c r="I374" s="7" t="s">
        <v>444</v>
      </c>
      <c r="J374" s="7" t="s">
        <v>438</v>
      </c>
      <c r="K374" s="7" t="s">
        <v>433</v>
      </c>
      <c r="L374" s="7" t="s">
        <v>442</v>
      </c>
      <c r="M374" s="7" t="s">
        <v>445</v>
      </c>
      <c r="N374" s="7" t="s">
        <v>426</v>
      </c>
    </row>
    <row r="375" spans="1:14" ht="15" thickBot="1" x14ac:dyDescent="0.4">
      <c r="A375" s="6" t="s">
        <v>465</v>
      </c>
      <c r="B375" s="7" t="s">
        <v>376</v>
      </c>
      <c r="C375" s="7" t="s">
        <v>452</v>
      </c>
      <c r="D375" s="7" t="s">
        <v>453</v>
      </c>
      <c r="E375" s="7" t="s">
        <v>463</v>
      </c>
      <c r="F375" s="7" t="s">
        <v>437</v>
      </c>
      <c r="G375" s="7" t="s">
        <v>401</v>
      </c>
      <c r="H375" s="7" t="s">
        <v>380</v>
      </c>
      <c r="I375" s="7" t="s">
        <v>444</v>
      </c>
      <c r="J375" s="7" t="s">
        <v>438</v>
      </c>
      <c r="K375" s="7" t="s">
        <v>433</v>
      </c>
      <c r="L375" s="7" t="s">
        <v>442</v>
      </c>
      <c r="M375" s="7" t="s">
        <v>445</v>
      </c>
      <c r="N375" s="7" t="s">
        <v>426</v>
      </c>
    </row>
    <row r="376" spans="1:14" ht="15" thickBot="1" x14ac:dyDescent="0.4">
      <c r="A376" s="6" t="s">
        <v>466</v>
      </c>
      <c r="B376" s="7" t="s">
        <v>376</v>
      </c>
      <c r="C376" s="7" t="s">
        <v>452</v>
      </c>
      <c r="D376" s="7" t="s">
        <v>453</v>
      </c>
      <c r="E376" s="7" t="s">
        <v>463</v>
      </c>
      <c r="F376" s="7" t="s">
        <v>437</v>
      </c>
      <c r="G376" s="7" t="s">
        <v>467</v>
      </c>
      <c r="H376" s="7" t="s">
        <v>380</v>
      </c>
      <c r="I376" s="7" t="s">
        <v>444</v>
      </c>
      <c r="J376" s="7" t="s">
        <v>438</v>
      </c>
      <c r="K376" s="7" t="s">
        <v>433</v>
      </c>
      <c r="L376" s="7" t="s">
        <v>442</v>
      </c>
      <c r="M376" s="7" t="s">
        <v>445</v>
      </c>
      <c r="N376" s="7" t="s">
        <v>426</v>
      </c>
    </row>
    <row r="377" spans="1:14" ht="15" thickBot="1" x14ac:dyDescent="0.4">
      <c r="A377" s="6" t="s">
        <v>468</v>
      </c>
      <c r="B377" s="7" t="s">
        <v>376</v>
      </c>
      <c r="C377" s="7" t="s">
        <v>452</v>
      </c>
      <c r="D377" s="7" t="s">
        <v>453</v>
      </c>
      <c r="E377" s="7" t="s">
        <v>463</v>
      </c>
      <c r="F377" s="7" t="s">
        <v>437</v>
      </c>
      <c r="G377" s="7" t="s">
        <v>467</v>
      </c>
      <c r="H377" s="7" t="s">
        <v>380</v>
      </c>
      <c r="I377" s="7" t="s">
        <v>444</v>
      </c>
      <c r="J377" s="7" t="s">
        <v>438</v>
      </c>
      <c r="K377" s="7" t="s">
        <v>433</v>
      </c>
      <c r="L377" s="7" t="s">
        <v>442</v>
      </c>
      <c r="M377" s="7" t="s">
        <v>445</v>
      </c>
      <c r="N377" s="7" t="s">
        <v>426</v>
      </c>
    </row>
    <row r="378" spans="1:14" ht="15" thickBot="1" x14ac:dyDescent="0.4">
      <c r="A378" s="6" t="s">
        <v>469</v>
      </c>
      <c r="B378" s="7" t="s">
        <v>376</v>
      </c>
      <c r="C378" s="7" t="s">
        <v>452</v>
      </c>
      <c r="D378" s="7" t="s">
        <v>453</v>
      </c>
      <c r="E378" s="7" t="s">
        <v>463</v>
      </c>
      <c r="F378" s="7" t="s">
        <v>437</v>
      </c>
      <c r="G378" s="7" t="s">
        <v>467</v>
      </c>
      <c r="H378" s="7" t="s">
        <v>380</v>
      </c>
      <c r="I378" s="7" t="s">
        <v>444</v>
      </c>
      <c r="J378" s="7" t="s">
        <v>438</v>
      </c>
      <c r="K378" s="7" t="s">
        <v>433</v>
      </c>
      <c r="L378" s="7" t="s">
        <v>442</v>
      </c>
      <c r="M378" s="7" t="s">
        <v>445</v>
      </c>
      <c r="N378" s="7" t="s">
        <v>426</v>
      </c>
    </row>
    <row r="379" spans="1:14" ht="15" thickBot="1" x14ac:dyDescent="0.4">
      <c r="A379" s="6" t="s">
        <v>470</v>
      </c>
      <c r="B379" s="7" t="s">
        <v>376</v>
      </c>
      <c r="C379" s="7" t="s">
        <v>452</v>
      </c>
      <c r="D379" s="7" t="s">
        <v>453</v>
      </c>
      <c r="E379" s="7" t="s">
        <v>463</v>
      </c>
      <c r="F379" s="7" t="s">
        <v>437</v>
      </c>
      <c r="G379" s="7" t="s">
        <v>467</v>
      </c>
      <c r="H379" s="7" t="s">
        <v>380</v>
      </c>
      <c r="I379" s="7" t="s">
        <v>444</v>
      </c>
      <c r="J379" s="7" t="s">
        <v>438</v>
      </c>
      <c r="K379" s="7" t="s">
        <v>433</v>
      </c>
      <c r="L379" s="7" t="s">
        <v>442</v>
      </c>
      <c r="M379" s="7" t="s">
        <v>445</v>
      </c>
      <c r="N379" s="7" t="s">
        <v>426</v>
      </c>
    </row>
    <row r="380" spans="1:14" ht="15" thickBot="1" x14ac:dyDescent="0.4">
      <c r="A380" s="6" t="s">
        <v>471</v>
      </c>
      <c r="B380" s="7" t="s">
        <v>376</v>
      </c>
      <c r="C380" s="7" t="s">
        <v>452</v>
      </c>
      <c r="D380" s="7" t="s">
        <v>453</v>
      </c>
      <c r="E380" s="7" t="s">
        <v>463</v>
      </c>
      <c r="F380" s="7" t="s">
        <v>437</v>
      </c>
      <c r="G380" s="7" t="s">
        <v>467</v>
      </c>
      <c r="H380" s="7" t="s">
        <v>380</v>
      </c>
      <c r="I380" s="7" t="s">
        <v>444</v>
      </c>
      <c r="J380" s="7" t="s">
        <v>438</v>
      </c>
      <c r="K380" s="7" t="s">
        <v>433</v>
      </c>
      <c r="L380" s="7" t="s">
        <v>442</v>
      </c>
      <c r="M380" s="7" t="s">
        <v>445</v>
      </c>
      <c r="N380" s="7" t="s">
        <v>426</v>
      </c>
    </row>
    <row r="381" spans="1:14" ht="15" thickBot="1" x14ac:dyDescent="0.4">
      <c r="A381" s="6" t="s">
        <v>472</v>
      </c>
      <c r="B381" s="7" t="s">
        <v>376</v>
      </c>
      <c r="C381" s="7" t="s">
        <v>452</v>
      </c>
      <c r="D381" s="7" t="s">
        <v>453</v>
      </c>
      <c r="E381" s="7" t="s">
        <v>463</v>
      </c>
      <c r="F381" s="7" t="s">
        <v>437</v>
      </c>
      <c r="G381" s="7" t="s">
        <v>467</v>
      </c>
      <c r="H381" s="7" t="s">
        <v>380</v>
      </c>
      <c r="I381" s="7" t="s">
        <v>444</v>
      </c>
      <c r="J381" s="7" t="s">
        <v>438</v>
      </c>
      <c r="K381" s="7" t="s">
        <v>433</v>
      </c>
      <c r="L381" s="7" t="s">
        <v>442</v>
      </c>
      <c r="M381" s="7" t="s">
        <v>445</v>
      </c>
      <c r="N381" s="7" t="s">
        <v>426</v>
      </c>
    </row>
    <row r="382" spans="1:14" ht="15" thickBot="1" x14ac:dyDescent="0.4">
      <c r="A382" s="6" t="s">
        <v>473</v>
      </c>
      <c r="B382" s="7" t="s">
        <v>376</v>
      </c>
      <c r="C382" s="7" t="s">
        <v>452</v>
      </c>
      <c r="D382" s="7" t="s">
        <v>453</v>
      </c>
      <c r="E382" s="7" t="s">
        <v>463</v>
      </c>
      <c r="F382" s="7" t="s">
        <v>437</v>
      </c>
      <c r="G382" s="7" t="s">
        <v>467</v>
      </c>
      <c r="H382" s="7" t="s">
        <v>380</v>
      </c>
      <c r="I382" s="7" t="s">
        <v>444</v>
      </c>
      <c r="J382" s="7" t="s">
        <v>438</v>
      </c>
      <c r="K382" s="7" t="s">
        <v>433</v>
      </c>
      <c r="L382" s="7" t="s">
        <v>442</v>
      </c>
      <c r="M382" s="7" t="s">
        <v>445</v>
      </c>
      <c r="N382" s="7" t="s">
        <v>426</v>
      </c>
    </row>
    <row r="383" spans="1:14" ht="15" thickBot="1" x14ac:dyDescent="0.4">
      <c r="A383" s="6" t="s">
        <v>474</v>
      </c>
      <c r="B383" s="7" t="s">
        <v>376</v>
      </c>
      <c r="C383" s="7" t="s">
        <v>452</v>
      </c>
      <c r="D383" s="7" t="s">
        <v>453</v>
      </c>
      <c r="E383" s="7" t="s">
        <v>463</v>
      </c>
      <c r="F383" s="7" t="s">
        <v>437</v>
      </c>
      <c r="G383" s="7" t="s">
        <v>467</v>
      </c>
      <c r="H383" s="7" t="s">
        <v>380</v>
      </c>
      <c r="I383" s="7" t="s">
        <v>444</v>
      </c>
      <c r="J383" s="7" t="s">
        <v>438</v>
      </c>
      <c r="K383" s="7" t="s">
        <v>433</v>
      </c>
      <c r="L383" s="7" t="s">
        <v>442</v>
      </c>
      <c r="M383" s="7" t="s">
        <v>445</v>
      </c>
      <c r="N383" s="7" t="s">
        <v>426</v>
      </c>
    </row>
    <row r="384" spans="1:14" ht="15" thickBot="1" x14ac:dyDescent="0.4">
      <c r="A384" s="6" t="s">
        <v>475</v>
      </c>
      <c r="B384" s="7" t="s">
        <v>376</v>
      </c>
      <c r="C384" s="7" t="s">
        <v>452</v>
      </c>
      <c r="D384" s="7" t="s">
        <v>453</v>
      </c>
      <c r="E384" s="7" t="s">
        <v>463</v>
      </c>
      <c r="F384" s="7" t="s">
        <v>437</v>
      </c>
      <c r="G384" s="7" t="s">
        <v>467</v>
      </c>
      <c r="H384" s="7" t="s">
        <v>380</v>
      </c>
      <c r="I384" s="7" t="s">
        <v>444</v>
      </c>
      <c r="J384" s="7" t="s">
        <v>438</v>
      </c>
      <c r="K384" s="7" t="s">
        <v>433</v>
      </c>
      <c r="L384" s="7" t="s">
        <v>442</v>
      </c>
      <c r="M384" s="7" t="s">
        <v>445</v>
      </c>
      <c r="N384" s="7" t="s">
        <v>426</v>
      </c>
    </row>
    <row r="385" spans="1:14" ht="15" thickBot="1" x14ac:dyDescent="0.4">
      <c r="A385" s="6" t="s">
        <v>476</v>
      </c>
      <c r="B385" s="7" t="s">
        <v>376</v>
      </c>
      <c r="C385" s="7" t="s">
        <v>452</v>
      </c>
      <c r="D385" s="7" t="s">
        <v>453</v>
      </c>
      <c r="E385" s="7" t="s">
        <v>463</v>
      </c>
      <c r="F385" s="7" t="s">
        <v>437</v>
      </c>
      <c r="G385" s="7" t="s">
        <v>467</v>
      </c>
      <c r="H385" s="7" t="s">
        <v>477</v>
      </c>
      <c r="I385" s="7" t="s">
        <v>444</v>
      </c>
      <c r="J385" s="7" t="s">
        <v>438</v>
      </c>
      <c r="K385" s="7" t="s">
        <v>433</v>
      </c>
      <c r="L385" s="7" t="s">
        <v>442</v>
      </c>
      <c r="M385" s="7" t="s">
        <v>445</v>
      </c>
      <c r="N385" s="7" t="s">
        <v>426</v>
      </c>
    </row>
    <row r="386" spans="1:14" ht="15" thickBot="1" x14ac:dyDescent="0.4">
      <c r="A386" s="6" t="s">
        <v>478</v>
      </c>
      <c r="B386" s="7" t="s">
        <v>376</v>
      </c>
      <c r="C386" s="7" t="s">
        <v>452</v>
      </c>
      <c r="D386" s="7" t="s">
        <v>453</v>
      </c>
      <c r="E386" s="7" t="s">
        <v>463</v>
      </c>
      <c r="F386" s="7" t="s">
        <v>437</v>
      </c>
      <c r="G386" s="7" t="s">
        <v>467</v>
      </c>
      <c r="H386" s="7" t="s">
        <v>477</v>
      </c>
      <c r="I386" s="7" t="s">
        <v>444</v>
      </c>
      <c r="J386" s="7" t="s">
        <v>438</v>
      </c>
      <c r="K386" s="7" t="s">
        <v>433</v>
      </c>
      <c r="L386" s="7" t="s">
        <v>442</v>
      </c>
      <c r="M386" s="7" t="s">
        <v>445</v>
      </c>
      <c r="N386" s="7" t="s">
        <v>426</v>
      </c>
    </row>
    <row r="387" spans="1:14" ht="15" thickBot="1" x14ac:dyDescent="0.4">
      <c r="A387" s="6" t="s">
        <v>479</v>
      </c>
      <c r="B387" s="7" t="s">
        <v>376</v>
      </c>
      <c r="C387" s="7" t="s">
        <v>452</v>
      </c>
      <c r="D387" s="7" t="s">
        <v>453</v>
      </c>
      <c r="E387" s="7" t="s">
        <v>463</v>
      </c>
      <c r="F387" s="7" t="s">
        <v>437</v>
      </c>
      <c r="G387" s="7" t="s">
        <v>467</v>
      </c>
      <c r="H387" s="7" t="s">
        <v>477</v>
      </c>
      <c r="I387" s="7" t="s">
        <v>444</v>
      </c>
      <c r="J387" s="7" t="s">
        <v>438</v>
      </c>
      <c r="K387" s="7" t="s">
        <v>433</v>
      </c>
      <c r="L387" s="7" t="s">
        <v>442</v>
      </c>
      <c r="M387" s="7" t="s">
        <v>445</v>
      </c>
      <c r="N387" s="7" t="s">
        <v>426</v>
      </c>
    </row>
    <row r="388" spans="1:14" ht="15" thickBot="1" x14ac:dyDescent="0.4">
      <c r="A388" s="6" t="s">
        <v>480</v>
      </c>
      <c r="B388" s="7" t="s">
        <v>376</v>
      </c>
      <c r="C388" s="7" t="s">
        <v>452</v>
      </c>
      <c r="D388" s="7" t="s">
        <v>453</v>
      </c>
      <c r="E388" s="7" t="s">
        <v>463</v>
      </c>
      <c r="F388" s="7" t="s">
        <v>437</v>
      </c>
      <c r="G388" s="7" t="s">
        <v>467</v>
      </c>
      <c r="H388" s="7" t="s">
        <v>477</v>
      </c>
      <c r="I388" s="7" t="s">
        <v>481</v>
      </c>
      <c r="J388" s="7" t="s">
        <v>438</v>
      </c>
      <c r="K388" s="7" t="s">
        <v>433</v>
      </c>
      <c r="L388" s="7" t="s">
        <v>442</v>
      </c>
      <c r="M388" s="7" t="s">
        <v>445</v>
      </c>
      <c r="N388" s="7" t="s">
        <v>426</v>
      </c>
    </row>
    <row r="389" spans="1:14" ht="15" thickBot="1" x14ac:dyDescent="0.4">
      <c r="A389" s="6" t="s">
        <v>482</v>
      </c>
      <c r="B389" s="7" t="s">
        <v>376</v>
      </c>
      <c r="C389" s="7" t="s">
        <v>452</v>
      </c>
      <c r="D389" s="7" t="s">
        <v>453</v>
      </c>
      <c r="E389" s="7" t="s">
        <v>463</v>
      </c>
      <c r="F389" s="7" t="s">
        <v>437</v>
      </c>
      <c r="G389" s="7" t="s">
        <v>467</v>
      </c>
      <c r="H389" s="7" t="s">
        <v>477</v>
      </c>
      <c r="I389" s="7" t="s">
        <v>481</v>
      </c>
      <c r="J389" s="7" t="s">
        <v>438</v>
      </c>
      <c r="K389" s="7" t="s">
        <v>433</v>
      </c>
      <c r="L389" s="7" t="s">
        <v>442</v>
      </c>
      <c r="M389" s="7" t="s">
        <v>445</v>
      </c>
      <c r="N389" s="7" t="s">
        <v>426</v>
      </c>
    </row>
    <row r="390" spans="1:14" ht="15" thickBot="1" x14ac:dyDescent="0.4">
      <c r="A390" s="6" t="s">
        <v>483</v>
      </c>
      <c r="B390" s="7" t="s">
        <v>484</v>
      </c>
      <c r="C390" s="7" t="s">
        <v>452</v>
      </c>
      <c r="D390" s="7" t="s">
        <v>453</v>
      </c>
      <c r="E390" s="7" t="s">
        <v>463</v>
      </c>
      <c r="F390" s="7" t="s">
        <v>437</v>
      </c>
      <c r="G390" s="7" t="s">
        <v>467</v>
      </c>
      <c r="H390" s="7" t="s">
        <v>477</v>
      </c>
      <c r="I390" s="7" t="s">
        <v>481</v>
      </c>
      <c r="J390" s="7" t="s">
        <v>438</v>
      </c>
      <c r="K390" s="7" t="s">
        <v>433</v>
      </c>
      <c r="L390" s="7" t="s">
        <v>442</v>
      </c>
      <c r="M390" s="7" t="s">
        <v>445</v>
      </c>
      <c r="N390" s="7" t="s">
        <v>426</v>
      </c>
    </row>
    <row r="391" spans="1:14" ht="15" thickBot="1" x14ac:dyDescent="0.4">
      <c r="A391" s="6" t="s">
        <v>485</v>
      </c>
      <c r="B391" s="7" t="s">
        <v>484</v>
      </c>
      <c r="C391" s="7" t="s">
        <v>452</v>
      </c>
      <c r="D391" s="7" t="s">
        <v>453</v>
      </c>
      <c r="E391" s="7" t="s">
        <v>463</v>
      </c>
      <c r="F391" s="7" t="s">
        <v>437</v>
      </c>
      <c r="G391" s="7" t="s">
        <v>467</v>
      </c>
      <c r="H391" s="7" t="s">
        <v>477</v>
      </c>
      <c r="I391" s="7" t="s">
        <v>481</v>
      </c>
      <c r="J391" s="7" t="s">
        <v>438</v>
      </c>
      <c r="K391" s="7" t="s">
        <v>433</v>
      </c>
      <c r="L391" s="7" t="s">
        <v>442</v>
      </c>
      <c r="M391" s="7" t="s">
        <v>445</v>
      </c>
      <c r="N391" s="7" t="s">
        <v>426</v>
      </c>
    </row>
    <row r="392" spans="1:14" ht="15" thickBot="1" x14ac:dyDescent="0.4">
      <c r="A392" s="6" t="s">
        <v>486</v>
      </c>
      <c r="B392" s="7" t="s">
        <v>484</v>
      </c>
      <c r="C392" s="7" t="s">
        <v>452</v>
      </c>
      <c r="D392" s="7" t="s">
        <v>453</v>
      </c>
      <c r="E392" s="7" t="s">
        <v>463</v>
      </c>
      <c r="F392" s="7" t="s">
        <v>437</v>
      </c>
      <c r="G392" s="7" t="s">
        <v>467</v>
      </c>
      <c r="H392" s="7" t="s">
        <v>477</v>
      </c>
      <c r="I392" s="7" t="s">
        <v>481</v>
      </c>
      <c r="J392" s="7" t="s">
        <v>438</v>
      </c>
      <c r="K392" s="7" t="s">
        <v>433</v>
      </c>
      <c r="L392" s="7" t="s">
        <v>442</v>
      </c>
      <c r="M392" s="7" t="s">
        <v>445</v>
      </c>
      <c r="N392" s="7" t="s">
        <v>426</v>
      </c>
    </row>
    <row r="393" spans="1:14" ht="15" thickBot="1" x14ac:dyDescent="0.4">
      <c r="A393" s="6" t="s">
        <v>487</v>
      </c>
      <c r="B393" s="7" t="s">
        <v>484</v>
      </c>
      <c r="C393" s="7" t="s">
        <v>452</v>
      </c>
      <c r="D393" s="7" t="s">
        <v>453</v>
      </c>
      <c r="E393" s="7" t="s">
        <v>463</v>
      </c>
      <c r="F393" s="7" t="s">
        <v>437</v>
      </c>
      <c r="G393" s="7" t="s">
        <v>467</v>
      </c>
      <c r="H393" s="7" t="s">
        <v>477</v>
      </c>
      <c r="I393" s="7" t="s">
        <v>481</v>
      </c>
      <c r="J393" s="7" t="s">
        <v>438</v>
      </c>
      <c r="K393" s="7" t="s">
        <v>433</v>
      </c>
      <c r="L393" s="7" t="s">
        <v>442</v>
      </c>
      <c r="M393" s="7" t="s">
        <v>445</v>
      </c>
      <c r="N393" s="7" t="s">
        <v>426</v>
      </c>
    </row>
    <row r="394" spans="1:14" ht="15" thickBot="1" x14ac:dyDescent="0.4">
      <c r="A394" s="6" t="s">
        <v>488</v>
      </c>
      <c r="B394" s="7" t="s">
        <v>484</v>
      </c>
      <c r="C394" s="7" t="s">
        <v>452</v>
      </c>
      <c r="D394" s="7" t="s">
        <v>453</v>
      </c>
      <c r="E394" s="7" t="s">
        <v>463</v>
      </c>
      <c r="F394" s="7" t="s">
        <v>437</v>
      </c>
      <c r="G394" s="7" t="s">
        <v>467</v>
      </c>
      <c r="H394" s="7" t="s">
        <v>477</v>
      </c>
      <c r="I394" s="7" t="s">
        <v>481</v>
      </c>
      <c r="J394" s="7" t="s">
        <v>438</v>
      </c>
      <c r="K394" s="7" t="s">
        <v>433</v>
      </c>
      <c r="L394" s="7" t="s">
        <v>442</v>
      </c>
      <c r="M394" s="7" t="s">
        <v>445</v>
      </c>
      <c r="N394" s="7" t="s">
        <v>426</v>
      </c>
    </row>
    <row r="395" spans="1:14" ht="15" thickBot="1" x14ac:dyDescent="0.4">
      <c r="A395" s="6" t="s">
        <v>489</v>
      </c>
      <c r="B395" s="7" t="s">
        <v>484</v>
      </c>
      <c r="C395" s="7" t="s">
        <v>452</v>
      </c>
      <c r="D395" s="7" t="s">
        <v>453</v>
      </c>
      <c r="E395" s="7" t="s">
        <v>463</v>
      </c>
      <c r="F395" s="7" t="s">
        <v>437</v>
      </c>
      <c r="G395" s="7" t="s">
        <v>467</v>
      </c>
      <c r="H395" s="7" t="s">
        <v>477</v>
      </c>
      <c r="I395" s="7" t="s">
        <v>481</v>
      </c>
      <c r="J395" s="7" t="s">
        <v>438</v>
      </c>
      <c r="K395" s="7" t="s">
        <v>490</v>
      </c>
      <c r="L395" s="7" t="s">
        <v>442</v>
      </c>
      <c r="M395" s="7" t="s">
        <v>445</v>
      </c>
      <c r="N395" s="7" t="s">
        <v>426</v>
      </c>
    </row>
    <row r="396" spans="1:14" ht="15" thickBot="1" x14ac:dyDescent="0.4">
      <c r="A396" s="6" t="s">
        <v>491</v>
      </c>
      <c r="B396" s="7" t="s">
        <v>484</v>
      </c>
      <c r="C396" s="7" t="s">
        <v>452</v>
      </c>
      <c r="D396" s="7" t="s">
        <v>453</v>
      </c>
      <c r="E396" s="7" t="s">
        <v>463</v>
      </c>
      <c r="F396" s="7" t="s">
        <v>437</v>
      </c>
      <c r="G396" s="7" t="s">
        <v>467</v>
      </c>
      <c r="H396" s="7" t="s">
        <v>477</v>
      </c>
      <c r="I396" s="7" t="s">
        <v>481</v>
      </c>
      <c r="J396" s="7" t="s">
        <v>438</v>
      </c>
      <c r="K396" s="7" t="s">
        <v>490</v>
      </c>
      <c r="L396" s="7" t="s">
        <v>442</v>
      </c>
      <c r="M396" s="7" t="s">
        <v>445</v>
      </c>
      <c r="N396" s="7" t="s">
        <v>426</v>
      </c>
    </row>
    <row r="397" spans="1:14" ht="15" thickBot="1" x14ac:dyDescent="0.4">
      <c r="A397" s="6" t="s">
        <v>492</v>
      </c>
      <c r="B397" s="7" t="s">
        <v>484</v>
      </c>
      <c r="C397" s="7" t="s">
        <v>452</v>
      </c>
      <c r="D397" s="7" t="s">
        <v>453</v>
      </c>
      <c r="E397" s="7" t="s">
        <v>463</v>
      </c>
      <c r="F397" s="7" t="s">
        <v>437</v>
      </c>
      <c r="G397" s="7" t="s">
        <v>467</v>
      </c>
      <c r="H397" s="7" t="s">
        <v>477</v>
      </c>
      <c r="I397" s="7" t="s">
        <v>481</v>
      </c>
      <c r="J397" s="7" t="s">
        <v>438</v>
      </c>
      <c r="K397" s="7" t="s">
        <v>490</v>
      </c>
      <c r="L397" s="7" t="s">
        <v>442</v>
      </c>
      <c r="M397" s="7" t="s">
        <v>445</v>
      </c>
      <c r="N397" s="7" t="s">
        <v>426</v>
      </c>
    </row>
    <row r="398" spans="1:14" ht="15" thickBot="1" x14ac:dyDescent="0.4">
      <c r="A398" s="6" t="s">
        <v>493</v>
      </c>
      <c r="B398" s="7" t="s">
        <v>484</v>
      </c>
      <c r="C398" s="7" t="s">
        <v>452</v>
      </c>
      <c r="D398" s="7" t="s">
        <v>453</v>
      </c>
      <c r="E398" s="7" t="s">
        <v>463</v>
      </c>
      <c r="F398" s="7" t="s">
        <v>437</v>
      </c>
      <c r="G398" s="7" t="s">
        <v>467</v>
      </c>
      <c r="H398" s="7" t="s">
        <v>477</v>
      </c>
      <c r="I398" s="7" t="s">
        <v>481</v>
      </c>
      <c r="J398" s="7" t="s">
        <v>438</v>
      </c>
      <c r="K398" s="7" t="s">
        <v>490</v>
      </c>
      <c r="L398" s="7" t="s">
        <v>442</v>
      </c>
      <c r="M398" s="7" t="s">
        <v>445</v>
      </c>
      <c r="N398" s="7" t="s">
        <v>426</v>
      </c>
    </row>
    <row r="399" spans="1:14" ht="15" thickBot="1" x14ac:dyDescent="0.4">
      <c r="A399" s="6" t="s">
        <v>494</v>
      </c>
      <c r="B399" s="7" t="s">
        <v>484</v>
      </c>
      <c r="C399" s="7" t="s">
        <v>452</v>
      </c>
      <c r="D399" s="7" t="s">
        <v>453</v>
      </c>
      <c r="E399" s="7" t="s">
        <v>463</v>
      </c>
      <c r="F399" s="7" t="s">
        <v>437</v>
      </c>
      <c r="G399" s="7" t="s">
        <v>467</v>
      </c>
      <c r="H399" s="7" t="s">
        <v>477</v>
      </c>
      <c r="I399" s="7" t="s">
        <v>481</v>
      </c>
      <c r="J399" s="7" t="s">
        <v>438</v>
      </c>
      <c r="K399" s="7" t="s">
        <v>490</v>
      </c>
      <c r="L399" s="7" t="s">
        <v>442</v>
      </c>
      <c r="M399" s="7" t="s">
        <v>445</v>
      </c>
      <c r="N399" s="7" t="s">
        <v>426</v>
      </c>
    </row>
    <row r="400" spans="1:14" ht="15" thickBot="1" x14ac:dyDescent="0.4">
      <c r="A400" s="6" t="s">
        <v>495</v>
      </c>
      <c r="B400" s="7" t="s">
        <v>484</v>
      </c>
      <c r="C400" s="7" t="s">
        <v>452</v>
      </c>
      <c r="D400" s="7" t="s">
        <v>453</v>
      </c>
      <c r="E400" s="7" t="s">
        <v>463</v>
      </c>
      <c r="F400" s="7" t="s">
        <v>437</v>
      </c>
      <c r="G400" s="7" t="s">
        <v>467</v>
      </c>
      <c r="H400" s="7" t="s">
        <v>496</v>
      </c>
      <c r="I400" s="7" t="s">
        <v>481</v>
      </c>
      <c r="J400" s="7" t="s">
        <v>438</v>
      </c>
      <c r="K400" s="7" t="s">
        <v>490</v>
      </c>
      <c r="L400" s="7" t="s">
        <v>442</v>
      </c>
      <c r="M400" s="7" t="s">
        <v>445</v>
      </c>
      <c r="N400" s="7" t="s">
        <v>426</v>
      </c>
    </row>
    <row r="401" spans="1:14" ht="15" thickBot="1" x14ac:dyDescent="0.4">
      <c r="A401" s="6" t="s">
        <v>497</v>
      </c>
      <c r="B401" s="7" t="s">
        <v>484</v>
      </c>
      <c r="C401" s="7" t="s">
        <v>452</v>
      </c>
      <c r="D401" s="7" t="s">
        <v>453</v>
      </c>
      <c r="E401" s="7" t="s">
        <v>463</v>
      </c>
      <c r="F401" s="7" t="s">
        <v>437</v>
      </c>
      <c r="G401" s="7" t="s">
        <v>467</v>
      </c>
      <c r="H401" s="7" t="s">
        <v>496</v>
      </c>
      <c r="I401" s="7" t="s">
        <v>481</v>
      </c>
      <c r="J401" s="7" t="s">
        <v>438</v>
      </c>
      <c r="K401" s="7" t="s">
        <v>490</v>
      </c>
      <c r="L401" s="7" t="s">
        <v>442</v>
      </c>
      <c r="M401" s="7" t="s">
        <v>445</v>
      </c>
      <c r="N401" s="7" t="s">
        <v>426</v>
      </c>
    </row>
    <row r="402" spans="1:14" ht="15" thickBot="1" x14ac:dyDescent="0.4">
      <c r="A402" s="6" t="s">
        <v>498</v>
      </c>
      <c r="B402" s="7" t="s">
        <v>484</v>
      </c>
      <c r="C402" s="7" t="s">
        <v>452</v>
      </c>
      <c r="D402" s="7" t="s">
        <v>499</v>
      </c>
      <c r="E402" s="7" t="s">
        <v>463</v>
      </c>
      <c r="F402" s="7" t="s">
        <v>437</v>
      </c>
      <c r="G402" s="7" t="s">
        <v>467</v>
      </c>
      <c r="H402" s="7" t="s">
        <v>496</v>
      </c>
      <c r="I402" s="7" t="s">
        <v>481</v>
      </c>
      <c r="J402" s="7" t="s">
        <v>438</v>
      </c>
      <c r="K402" s="7" t="s">
        <v>490</v>
      </c>
      <c r="L402" s="7" t="s">
        <v>442</v>
      </c>
      <c r="M402" s="7" t="s">
        <v>445</v>
      </c>
      <c r="N402" s="7" t="s">
        <v>426</v>
      </c>
    </row>
    <row r="403" spans="1:14" ht="15" thickBot="1" x14ac:dyDescent="0.4">
      <c r="A403" s="6" t="s">
        <v>500</v>
      </c>
      <c r="B403" s="7" t="s">
        <v>484</v>
      </c>
      <c r="C403" s="7" t="s">
        <v>452</v>
      </c>
      <c r="D403" s="7" t="s">
        <v>499</v>
      </c>
      <c r="E403" s="7" t="s">
        <v>463</v>
      </c>
      <c r="F403" s="7" t="s">
        <v>437</v>
      </c>
      <c r="G403" s="7" t="s">
        <v>467</v>
      </c>
      <c r="H403" s="7" t="s">
        <v>496</v>
      </c>
      <c r="I403" s="7" t="s">
        <v>481</v>
      </c>
      <c r="J403" s="7" t="s">
        <v>438</v>
      </c>
      <c r="K403" s="7" t="s">
        <v>490</v>
      </c>
      <c r="L403" s="7" t="s">
        <v>442</v>
      </c>
      <c r="M403" s="7" t="s">
        <v>445</v>
      </c>
      <c r="N403" s="7" t="s">
        <v>426</v>
      </c>
    </row>
    <row r="404" spans="1:14" ht="15" thickBot="1" x14ac:dyDescent="0.4">
      <c r="A404" s="6" t="s">
        <v>501</v>
      </c>
      <c r="B404" s="7" t="s">
        <v>484</v>
      </c>
      <c r="C404" s="7" t="s">
        <v>452</v>
      </c>
      <c r="D404" s="7" t="s">
        <v>499</v>
      </c>
      <c r="E404" s="7" t="s">
        <v>463</v>
      </c>
      <c r="F404" s="7" t="s">
        <v>437</v>
      </c>
      <c r="G404" s="7" t="s">
        <v>467</v>
      </c>
      <c r="H404" s="7" t="s">
        <v>496</v>
      </c>
      <c r="I404" s="7" t="s">
        <v>481</v>
      </c>
      <c r="J404" s="7" t="s">
        <v>438</v>
      </c>
      <c r="K404" s="7" t="s">
        <v>490</v>
      </c>
      <c r="L404" s="7" t="s">
        <v>442</v>
      </c>
      <c r="M404" s="7" t="s">
        <v>445</v>
      </c>
      <c r="N404" s="7" t="s">
        <v>426</v>
      </c>
    </row>
    <row r="405" spans="1:14" ht="15" thickBot="1" x14ac:dyDescent="0.4">
      <c r="A405" s="6" t="s">
        <v>502</v>
      </c>
      <c r="B405" s="7" t="s">
        <v>484</v>
      </c>
      <c r="C405" s="7" t="s">
        <v>452</v>
      </c>
      <c r="D405" s="7" t="s">
        <v>499</v>
      </c>
      <c r="E405" s="7" t="s">
        <v>463</v>
      </c>
      <c r="F405" s="7" t="s">
        <v>437</v>
      </c>
      <c r="G405" s="7" t="s">
        <v>467</v>
      </c>
      <c r="H405" s="7" t="s">
        <v>496</v>
      </c>
      <c r="I405" s="7" t="s">
        <v>481</v>
      </c>
      <c r="J405" s="7" t="s">
        <v>438</v>
      </c>
      <c r="K405" s="7" t="s">
        <v>490</v>
      </c>
      <c r="L405" s="7" t="s">
        <v>442</v>
      </c>
      <c r="M405" s="7" t="s">
        <v>445</v>
      </c>
      <c r="N405" s="7" t="s">
        <v>426</v>
      </c>
    </row>
    <row r="406" spans="1:14" ht="15" thickBot="1" x14ac:dyDescent="0.4">
      <c r="A406" s="6" t="s">
        <v>503</v>
      </c>
      <c r="B406" s="7" t="s">
        <v>484</v>
      </c>
      <c r="C406" s="7" t="s">
        <v>452</v>
      </c>
      <c r="D406" s="7" t="s">
        <v>499</v>
      </c>
      <c r="E406" s="7" t="s">
        <v>463</v>
      </c>
      <c r="F406" s="7" t="s">
        <v>437</v>
      </c>
      <c r="G406" s="7" t="s">
        <v>504</v>
      </c>
      <c r="H406" s="7" t="s">
        <v>496</v>
      </c>
      <c r="I406" s="7" t="s">
        <v>481</v>
      </c>
      <c r="J406" s="7" t="s">
        <v>438</v>
      </c>
      <c r="K406" s="7" t="s">
        <v>490</v>
      </c>
      <c r="L406" s="7" t="s">
        <v>442</v>
      </c>
      <c r="M406" s="7" t="s">
        <v>445</v>
      </c>
      <c r="N406" s="7" t="s">
        <v>426</v>
      </c>
    </row>
    <row r="407" spans="1:14" ht="15" thickBot="1" x14ac:dyDescent="0.4">
      <c r="A407" s="6" t="s">
        <v>505</v>
      </c>
      <c r="B407" s="7" t="s">
        <v>484</v>
      </c>
      <c r="C407" s="7" t="s">
        <v>506</v>
      </c>
      <c r="D407" s="7" t="s">
        <v>499</v>
      </c>
      <c r="E407" s="7" t="s">
        <v>463</v>
      </c>
      <c r="F407" s="7" t="s">
        <v>437</v>
      </c>
      <c r="G407" s="7" t="s">
        <v>504</v>
      </c>
      <c r="H407" s="7" t="s">
        <v>496</v>
      </c>
      <c r="I407" s="7" t="s">
        <v>481</v>
      </c>
      <c r="J407" s="7" t="s">
        <v>438</v>
      </c>
      <c r="K407" s="7" t="s">
        <v>490</v>
      </c>
      <c r="L407" s="7" t="s">
        <v>442</v>
      </c>
      <c r="M407" s="7" t="s">
        <v>445</v>
      </c>
      <c r="N407" s="7" t="s">
        <v>426</v>
      </c>
    </row>
    <row r="408" spans="1:14" ht="15" thickBot="1" x14ac:dyDescent="0.4">
      <c r="A408" s="6" t="s">
        <v>507</v>
      </c>
      <c r="B408" s="7" t="s">
        <v>484</v>
      </c>
      <c r="C408" s="7" t="s">
        <v>506</v>
      </c>
      <c r="D408" s="7" t="s">
        <v>499</v>
      </c>
      <c r="E408" s="7" t="s">
        <v>463</v>
      </c>
      <c r="F408" s="7" t="s">
        <v>437</v>
      </c>
      <c r="G408" s="7" t="s">
        <v>504</v>
      </c>
      <c r="H408" s="7" t="s">
        <v>496</v>
      </c>
      <c r="I408" s="7" t="s">
        <v>481</v>
      </c>
      <c r="J408" s="7" t="s">
        <v>438</v>
      </c>
      <c r="K408" s="7" t="s">
        <v>490</v>
      </c>
      <c r="L408" s="7" t="s">
        <v>442</v>
      </c>
      <c r="M408" s="7" t="s">
        <v>445</v>
      </c>
      <c r="N408" s="7" t="s">
        <v>426</v>
      </c>
    </row>
    <row r="409" spans="1:14" ht="15" thickBot="1" x14ac:dyDescent="0.4">
      <c r="A409" s="6" t="s">
        <v>508</v>
      </c>
      <c r="B409" s="7" t="s">
        <v>484</v>
      </c>
      <c r="C409" s="7" t="s">
        <v>506</v>
      </c>
      <c r="D409" s="7" t="s">
        <v>499</v>
      </c>
      <c r="E409" s="7" t="s">
        <v>463</v>
      </c>
      <c r="F409" s="7" t="s">
        <v>437</v>
      </c>
      <c r="G409" s="7" t="s">
        <v>504</v>
      </c>
      <c r="H409" s="7" t="s">
        <v>496</v>
      </c>
      <c r="I409" s="7" t="s">
        <v>481</v>
      </c>
      <c r="J409" s="7" t="s">
        <v>438</v>
      </c>
      <c r="K409" s="7" t="s">
        <v>490</v>
      </c>
      <c r="L409" s="7" t="s">
        <v>442</v>
      </c>
      <c r="M409" s="7" t="s">
        <v>445</v>
      </c>
      <c r="N409" s="7" t="s">
        <v>426</v>
      </c>
    </row>
    <row r="410" spans="1:14" ht="15" thickBot="1" x14ac:dyDescent="0.4">
      <c r="A410" s="6" t="s">
        <v>509</v>
      </c>
      <c r="B410" s="7" t="s">
        <v>484</v>
      </c>
      <c r="C410" s="7" t="s">
        <v>506</v>
      </c>
      <c r="D410" s="7" t="s">
        <v>499</v>
      </c>
      <c r="E410" s="7" t="s">
        <v>463</v>
      </c>
      <c r="F410" s="7" t="s">
        <v>437</v>
      </c>
      <c r="G410" s="7" t="s">
        <v>504</v>
      </c>
      <c r="H410" s="7" t="s">
        <v>496</v>
      </c>
      <c r="I410" s="7" t="s">
        <v>481</v>
      </c>
      <c r="J410" s="7" t="s">
        <v>438</v>
      </c>
      <c r="K410" s="7" t="s">
        <v>490</v>
      </c>
      <c r="L410" s="7" t="s">
        <v>442</v>
      </c>
      <c r="M410" s="7" t="s">
        <v>445</v>
      </c>
      <c r="N410" s="7" t="s">
        <v>426</v>
      </c>
    </row>
    <row r="411" spans="1:14" ht="15" thickBot="1" x14ac:dyDescent="0.4">
      <c r="A411" s="6" t="s">
        <v>510</v>
      </c>
      <c r="B411" s="7" t="s">
        <v>484</v>
      </c>
      <c r="C411" s="7" t="s">
        <v>506</v>
      </c>
      <c r="D411" s="7" t="s">
        <v>499</v>
      </c>
      <c r="E411" s="7" t="s">
        <v>511</v>
      </c>
      <c r="F411" s="7" t="s">
        <v>437</v>
      </c>
      <c r="G411" s="7" t="s">
        <v>504</v>
      </c>
      <c r="H411" s="7" t="s">
        <v>496</v>
      </c>
      <c r="I411" s="7" t="s">
        <v>481</v>
      </c>
      <c r="J411" s="7" t="s">
        <v>438</v>
      </c>
      <c r="K411" s="7" t="s">
        <v>490</v>
      </c>
      <c r="L411" s="7" t="s">
        <v>442</v>
      </c>
      <c r="M411" s="7" t="s">
        <v>445</v>
      </c>
      <c r="N411" s="7" t="s">
        <v>426</v>
      </c>
    </row>
    <row r="412" spans="1:14" ht="15" thickBot="1" x14ac:dyDescent="0.4">
      <c r="A412" s="6" t="s">
        <v>512</v>
      </c>
      <c r="B412" s="7" t="s">
        <v>484</v>
      </c>
      <c r="C412" s="7" t="s">
        <v>506</v>
      </c>
      <c r="D412" s="7" t="s">
        <v>499</v>
      </c>
      <c r="E412" s="7" t="s">
        <v>511</v>
      </c>
      <c r="F412" s="7" t="s">
        <v>437</v>
      </c>
      <c r="G412" s="7" t="s">
        <v>504</v>
      </c>
      <c r="H412" s="7" t="s">
        <v>496</v>
      </c>
      <c r="I412" s="7" t="s">
        <v>481</v>
      </c>
      <c r="J412" s="7" t="s">
        <v>438</v>
      </c>
      <c r="K412" s="7" t="s">
        <v>490</v>
      </c>
      <c r="L412" s="7" t="s">
        <v>442</v>
      </c>
      <c r="M412" s="7" t="s">
        <v>445</v>
      </c>
      <c r="N412" s="7" t="s">
        <v>426</v>
      </c>
    </row>
    <row r="413" spans="1:14" ht="15" thickBot="1" x14ac:dyDescent="0.4">
      <c r="A413" s="6" t="s">
        <v>513</v>
      </c>
      <c r="B413" s="7" t="s">
        <v>484</v>
      </c>
      <c r="C413" s="7" t="s">
        <v>506</v>
      </c>
      <c r="D413" s="7" t="s">
        <v>499</v>
      </c>
      <c r="E413" s="7" t="s">
        <v>511</v>
      </c>
      <c r="F413" s="7" t="s">
        <v>437</v>
      </c>
      <c r="G413" s="7" t="s">
        <v>504</v>
      </c>
      <c r="H413" s="7" t="s">
        <v>496</v>
      </c>
      <c r="I413" s="7" t="s">
        <v>481</v>
      </c>
      <c r="J413" s="7" t="s">
        <v>438</v>
      </c>
      <c r="K413" s="7" t="s">
        <v>490</v>
      </c>
      <c r="L413" s="7" t="s">
        <v>442</v>
      </c>
      <c r="M413" s="7" t="s">
        <v>445</v>
      </c>
      <c r="N413" s="7" t="s">
        <v>426</v>
      </c>
    </row>
    <row r="414" spans="1:14" ht="15" thickBot="1" x14ac:dyDescent="0.4">
      <c r="A414" s="6" t="s">
        <v>514</v>
      </c>
      <c r="B414" s="7" t="s">
        <v>484</v>
      </c>
      <c r="C414" s="7" t="s">
        <v>506</v>
      </c>
      <c r="D414" s="7" t="s">
        <v>499</v>
      </c>
      <c r="E414" s="7" t="s">
        <v>511</v>
      </c>
      <c r="F414" s="7" t="s">
        <v>437</v>
      </c>
      <c r="G414" s="7" t="s">
        <v>504</v>
      </c>
      <c r="H414" s="7" t="s">
        <v>496</v>
      </c>
      <c r="I414" s="7" t="s">
        <v>481</v>
      </c>
      <c r="J414" s="7" t="s">
        <v>438</v>
      </c>
      <c r="K414" s="7" t="s">
        <v>490</v>
      </c>
      <c r="L414" s="7" t="s">
        <v>442</v>
      </c>
      <c r="M414" s="7" t="s">
        <v>445</v>
      </c>
      <c r="N414" s="7" t="s">
        <v>426</v>
      </c>
    </row>
    <row r="415" spans="1:14" ht="15" thickBot="1" x14ac:dyDescent="0.4">
      <c r="A415" s="6" t="s">
        <v>515</v>
      </c>
      <c r="B415" s="7" t="s">
        <v>484</v>
      </c>
      <c r="C415" s="7" t="s">
        <v>506</v>
      </c>
      <c r="D415" s="7" t="s">
        <v>499</v>
      </c>
      <c r="E415" s="7" t="s">
        <v>516</v>
      </c>
      <c r="F415" s="7" t="s">
        <v>437</v>
      </c>
      <c r="G415" s="7" t="s">
        <v>504</v>
      </c>
      <c r="H415" s="7" t="s">
        <v>496</v>
      </c>
      <c r="I415" s="7" t="s">
        <v>481</v>
      </c>
      <c r="J415" s="7" t="s">
        <v>438</v>
      </c>
      <c r="K415" s="7" t="s">
        <v>490</v>
      </c>
      <c r="L415" s="7" t="s">
        <v>442</v>
      </c>
      <c r="M415" s="7" t="s">
        <v>445</v>
      </c>
      <c r="N415" s="7" t="s">
        <v>426</v>
      </c>
    </row>
    <row r="416" spans="1:14" ht="15" thickBot="1" x14ac:dyDescent="0.4">
      <c r="A416" s="6" t="s">
        <v>517</v>
      </c>
      <c r="B416" s="7" t="s">
        <v>484</v>
      </c>
      <c r="C416" s="7" t="s">
        <v>506</v>
      </c>
      <c r="D416" s="7" t="s">
        <v>499</v>
      </c>
      <c r="E416" s="7" t="s">
        <v>516</v>
      </c>
      <c r="F416" s="7" t="s">
        <v>437</v>
      </c>
      <c r="G416" s="7" t="s">
        <v>518</v>
      </c>
      <c r="H416" s="7" t="s">
        <v>496</v>
      </c>
      <c r="I416" s="7" t="s">
        <v>481</v>
      </c>
      <c r="J416" s="7" t="s">
        <v>438</v>
      </c>
      <c r="K416" s="7" t="s">
        <v>519</v>
      </c>
      <c r="L416" s="7" t="s">
        <v>442</v>
      </c>
      <c r="M416" s="7" t="s">
        <v>445</v>
      </c>
      <c r="N416" s="7" t="s">
        <v>426</v>
      </c>
    </row>
    <row r="417" spans="1:14" ht="15" thickBot="1" x14ac:dyDescent="0.4">
      <c r="A417" s="6" t="s">
        <v>520</v>
      </c>
      <c r="B417" s="7" t="s">
        <v>484</v>
      </c>
      <c r="C417" s="7" t="s">
        <v>521</v>
      </c>
      <c r="D417" s="7" t="s">
        <v>499</v>
      </c>
      <c r="E417" s="7" t="s">
        <v>516</v>
      </c>
      <c r="F417" s="7" t="s">
        <v>437</v>
      </c>
      <c r="G417" s="7" t="s">
        <v>518</v>
      </c>
      <c r="H417" s="7" t="s">
        <v>496</v>
      </c>
      <c r="I417" s="7" t="s">
        <v>481</v>
      </c>
      <c r="J417" s="7" t="s">
        <v>438</v>
      </c>
      <c r="K417" s="7" t="s">
        <v>519</v>
      </c>
      <c r="L417" s="7" t="s">
        <v>442</v>
      </c>
      <c r="M417" s="7" t="s">
        <v>445</v>
      </c>
      <c r="N417" s="7" t="s">
        <v>426</v>
      </c>
    </row>
    <row r="418" spans="1:14" ht="15" thickBot="1" x14ac:dyDescent="0.4">
      <c r="A418" s="6" t="s">
        <v>522</v>
      </c>
      <c r="B418" s="7" t="s">
        <v>484</v>
      </c>
      <c r="C418" s="7" t="s">
        <v>521</v>
      </c>
      <c r="D418" s="7" t="s">
        <v>499</v>
      </c>
      <c r="E418" s="7" t="s">
        <v>516</v>
      </c>
      <c r="F418" s="7" t="s">
        <v>437</v>
      </c>
      <c r="G418" s="7" t="s">
        <v>518</v>
      </c>
      <c r="H418" s="7" t="s">
        <v>496</v>
      </c>
      <c r="I418" s="7" t="s">
        <v>481</v>
      </c>
      <c r="J418" s="7" t="s">
        <v>438</v>
      </c>
      <c r="K418" s="7" t="s">
        <v>519</v>
      </c>
      <c r="L418" s="7" t="s">
        <v>442</v>
      </c>
      <c r="M418" s="7" t="s">
        <v>445</v>
      </c>
      <c r="N418" s="7" t="s">
        <v>426</v>
      </c>
    </row>
    <row r="419" spans="1:14" ht="15" thickBot="1" x14ac:dyDescent="0.4">
      <c r="A419" s="6" t="s">
        <v>523</v>
      </c>
      <c r="B419" s="7" t="s">
        <v>484</v>
      </c>
      <c r="C419" s="7" t="s">
        <v>521</v>
      </c>
      <c r="D419" s="7" t="s">
        <v>499</v>
      </c>
      <c r="E419" s="7" t="s">
        <v>516</v>
      </c>
      <c r="F419" s="7" t="s">
        <v>437</v>
      </c>
      <c r="G419" s="7" t="s">
        <v>518</v>
      </c>
      <c r="H419" s="7" t="s">
        <v>496</v>
      </c>
      <c r="I419" s="7" t="s">
        <v>481</v>
      </c>
      <c r="J419" s="7" t="s">
        <v>438</v>
      </c>
      <c r="K419" s="7" t="s">
        <v>519</v>
      </c>
      <c r="L419" s="7" t="s">
        <v>442</v>
      </c>
      <c r="M419" s="7" t="s">
        <v>445</v>
      </c>
      <c r="N419" s="7" t="s">
        <v>426</v>
      </c>
    </row>
    <row r="420" spans="1:14" ht="15" thickBot="1" x14ac:dyDescent="0.4">
      <c r="A420" s="6" t="s">
        <v>524</v>
      </c>
      <c r="B420" s="7" t="s">
        <v>484</v>
      </c>
      <c r="C420" s="7" t="s">
        <v>521</v>
      </c>
      <c r="D420" s="7" t="s">
        <v>499</v>
      </c>
      <c r="E420" s="7" t="s">
        <v>516</v>
      </c>
      <c r="F420" s="7" t="s">
        <v>437</v>
      </c>
      <c r="G420" s="7" t="s">
        <v>518</v>
      </c>
      <c r="H420" s="7" t="s">
        <v>496</v>
      </c>
      <c r="I420" s="7" t="s">
        <v>481</v>
      </c>
      <c r="J420" s="7" t="s">
        <v>438</v>
      </c>
      <c r="K420" s="7" t="s">
        <v>519</v>
      </c>
      <c r="L420" s="7" t="s">
        <v>442</v>
      </c>
      <c r="M420" s="7" t="s">
        <v>445</v>
      </c>
      <c r="N420" s="7" t="s">
        <v>426</v>
      </c>
    </row>
    <row r="421" spans="1:14" ht="15" thickBot="1" x14ac:dyDescent="0.4">
      <c r="A421" s="6" t="s">
        <v>525</v>
      </c>
      <c r="B421" s="7" t="s">
        <v>484</v>
      </c>
      <c r="C421" s="7" t="s">
        <v>521</v>
      </c>
      <c r="D421" s="7" t="s">
        <v>499</v>
      </c>
      <c r="E421" s="7" t="s">
        <v>526</v>
      </c>
      <c r="F421" s="7" t="s">
        <v>437</v>
      </c>
      <c r="G421" s="7" t="s">
        <v>518</v>
      </c>
      <c r="H421" s="7" t="s">
        <v>496</v>
      </c>
      <c r="I421" s="7" t="s">
        <v>481</v>
      </c>
      <c r="J421" s="7" t="s">
        <v>438</v>
      </c>
      <c r="K421" s="7" t="s">
        <v>519</v>
      </c>
      <c r="L421" s="7" t="s">
        <v>442</v>
      </c>
      <c r="M421" s="7" t="s">
        <v>445</v>
      </c>
      <c r="N421" s="7" t="s">
        <v>426</v>
      </c>
    </row>
    <row r="422" spans="1:14" ht="15" thickBot="1" x14ac:dyDescent="0.4">
      <c r="A422" s="6" t="s">
        <v>527</v>
      </c>
      <c r="B422" s="7" t="s">
        <v>484</v>
      </c>
      <c r="C422" s="7" t="s">
        <v>521</v>
      </c>
      <c r="D422" s="7" t="s">
        <v>499</v>
      </c>
      <c r="E422" s="7" t="s">
        <v>526</v>
      </c>
      <c r="F422" s="7" t="s">
        <v>437</v>
      </c>
      <c r="G422" s="7" t="s">
        <v>518</v>
      </c>
      <c r="H422" s="7" t="s">
        <v>496</v>
      </c>
      <c r="I422" s="7" t="s">
        <v>481</v>
      </c>
      <c r="J422" s="7" t="s">
        <v>438</v>
      </c>
      <c r="K422" s="7" t="s">
        <v>519</v>
      </c>
      <c r="L422" s="7" t="s">
        <v>442</v>
      </c>
      <c r="M422" s="7" t="s">
        <v>445</v>
      </c>
      <c r="N422" s="7" t="s">
        <v>426</v>
      </c>
    </row>
    <row r="423" spans="1:14" ht="15" thickBot="1" x14ac:dyDescent="0.4">
      <c r="A423" s="6" t="s">
        <v>528</v>
      </c>
      <c r="B423" s="7" t="s">
        <v>484</v>
      </c>
      <c r="C423" s="7" t="s">
        <v>521</v>
      </c>
      <c r="D423" s="7" t="s">
        <v>499</v>
      </c>
      <c r="E423" s="7" t="s">
        <v>526</v>
      </c>
      <c r="F423" s="7" t="s">
        <v>437</v>
      </c>
      <c r="G423" s="7" t="s">
        <v>518</v>
      </c>
      <c r="H423" s="7" t="s">
        <v>496</v>
      </c>
      <c r="I423" s="7" t="s">
        <v>481</v>
      </c>
      <c r="J423" s="7" t="s">
        <v>438</v>
      </c>
      <c r="K423" s="7" t="s">
        <v>519</v>
      </c>
      <c r="L423" s="7" t="s">
        <v>442</v>
      </c>
      <c r="M423" s="7" t="s">
        <v>445</v>
      </c>
      <c r="N423" s="7" t="s">
        <v>426</v>
      </c>
    </row>
    <row r="424" spans="1:14" ht="15" thickBot="1" x14ac:dyDescent="0.4">
      <c r="A424" s="6" t="s">
        <v>529</v>
      </c>
      <c r="B424" s="7" t="s">
        <v>484</v>
      </c>
      <c r="C424" s="7" t="s">
        <v>521</v>
      </c>
      <c r="D424" s="7" t="s">
        <v>499</v>
      </c>
      <c r="E424" s="7" t="s">
        <v>526</v>
      </c>
      <c r="F424" s="7" t="s">
        <v>437</v>
      </c>
      <c r="G424" s="7" t="s">
        <v>518</v>
      </c>
      <c r="H424" s="7" t="s">
        <v>496</v>
      </c>
      <c r="I424" s="7" t="s">
        <v>481</v>
      </c>
      <c r="J424" s="7" t="s">
        <v>438</v>
      </c>
      <c r="K424" s="7" t="s">
        <v>519</v>
      </c>
      <c r="L424" s="7" t="s">
        <v>442</v>
      </c>
      <c r="M424" s="7" t="s">
        <v>445</v>
      </c>
      <c r="N424" s="7" t="s">
        <v>426</v>
      </c>
    </row>
    <row r="425" spans="1:14" ht="15" thickBot="1" x14ac:dyDescent="0.4">
      <c r="A425" s="6" t="s">
        <v>530</v>
      </c>
      <c r="B425" s="7" t="s">
        <v>484</v>
      </c>
      <c r="C425" s="7" t="s">
        <v>521</v>
      </c>
      <c r="D425" s="7" t="s">
        <v>499</v>
      </c>
      <c r="E425" s="7" t="s">
        <v>526</v>
      </c>
      <c r="F425" s="7" t="s">
        <v>437</v>
      </c>
      <c r="G425" s="7" t="s">
        <v>518</v>
      </c>
      <c r="H425" s="7" t="s">
        <v>496</v>
      </c>
      <c r="I425" s="7" t="s">
        <v>531</v>
      </c>
      <c r="J425" s="7" t="s">
        <v>438</v>
      </c>
      <c r="K425" s="7" t="s">
        <v>519</v>
      </c>
      <c r="L425" s="7" t="s">
        <v>442</v>
      </c>
      <c r="M425" s="7" t="s">
        <v>445</v>
      </c>
      <c r="N425" s="7" t="s">
        <v>426</v>
      </c>
    </row>
    <row r="426" spans="1:14" ht="15" thickBot="1" x14ac:dyDescent="0.4">
      <c r="A426" s="6" t="s">
        <v>532</v>
      </c>
      <c r="B426" s="7" t="s">
        <v>484</v>
      </c>
      <c r="C426" s="7" t="s">
        <v>521</v>
      </c>
      <c r="D426" s="7" t="s">
        <v>499</v>
      </c>
      <c r="E426" s="7" t="s">
        <v>526</v>
      </c>
      <c r="F426" s="7" t="s">
        <v>437</v>
      </c>
      <c r="G426" s="7" t="s">
        <v>518</v>
      </c>
      <c r="H426" s="7" t="s">
        <v>496</v>
      </c>
      <c r="I426" s="7" t="s">
        <v>531</v>
      </c>
      <c r="J426" s="7" t="s">
        <v>438</v>
      </c>
      <c r="K426" s="7" t="s">
        <v>519</v>
      </c>
      <c r="L426" s="7" t="s">
        <v>442</v>
      </c>
      <c r="M426" s="7" t="s">
        <v>445</v>
      </c>
      <c r="N426" s="7" t="s">
        <v>426</v>
      </c>
    </row>
    <row r="427" spans="1:14" ht="15" thickBot="1" x14ac:dyDescent="0.4">
      <c r="A427" s="6" t="s">
        <v>533</v>
      </c>
      <c r="B427" s="7" t="s">
        <v>484</v>
      </c>
      <c r="C427" s="7" t="s">
        <v>521</v>
      </c>
      <c r="D427" s="7" t="s">
        <v>499</v>
      </c>
      <c r="E427" s="7" t="s">
        <v>526</v>
      </c>
      <c r="F427" s="7" t="s">
        <v>437</v>
      </c>
      <c r="G427" s="7" t="s">
        <v>518</v>
      </c>
      <c r="H427" s="7" t="s">
        <v>496</v>
      </c>
      <c r="I427" s="7" t="s">
        <v>531</v>
      </c>
      <c r="J427" s="7" t="s">
        <v>438</v>
      </c>
      <c r="K427" s="7" t="s">
        <v>519</v>
      </c>
      <c r="L427" s="7" t="s">
        <v>442</v>
      </c>
      <c r="M427" s="7" t="s">
        <v>445</v>
      </c>
      <c r="N427" s="7" t="s">
        <v>426</v>
      </c>
    </row>
    <row r="428" spans="1:14" ht="15" thickBot="1" x14ac:dyDescent="0.4">
      <c r="A428" s="6" t="s">
        <v>534</v>
      </c>
      <c r="B428" s="7" t="s">
        <v>484</v>
      </c>
      <c r="C428" s="7" t="s">
        <v>521</v>
      </c>
      <c r="D428" s="7" t="s">
        <v>499</v>
      </c>
      <c r="E428" s="7" t="s">
        <v>526</v>
      </c>
      <c r="F428" s="7" t="s">
        <v>437</v>
      </c>
      <c r="G428" s="7" t="s">
        <v>518</v>
      </c>
      <c r="H428" s="7" t="s">
        <v>496</v>
      </c>
      <c r="I428" s="7" t="s">
        <v>531</v>
      </c>
      <c r="J428" s="7" t="s">
        <v>438</v>
      </c>
      <c r="K428" s="7" t="s">
        <v>519</v>
      </c>
      <c r="L428" s="7" t="s">
        <v>442</v>
      </c>
      <c r="M428" s="7" t="s">
        <v>445</v>
      </c>
      <c r="N428" s="7" t="s">
        <v>426</v>
      </c>
    </row>
    <row r="429" spans="1:14" ht="15" thickBot="1" x14ac:dyDescent="0.4">
      <c r="A429" s="6" t="s">
        <v>535</v>
      </c>
      <c r="B429" s="7" t="s">
        <v>484</v>
      </c>
      <c r="C429" s="7" t="s">
        <v>521</v>
      </c>
      <c r="D429" s="7" t="s">
        <v>499</v>
      </c>
      <c r="E429" s="7" t="s">
        <v>526</v>
      </c>
      <c r="F429" s="7" t="s">
        <v>437</v>
      </c>
      <c r="G429" s="7" t="s">
        <v>518</v>
      </c>
      <c r="H429" s="7" t="s">
        <v>496</v>
      </c>
      <c r="I429" s="7" t="s">
        <v>531</v>
      </c>
      <c r="J429" s="7" t="s">
        <v>438</v>
      </c>
      <c r="K429" s="7" t="s">
        <v>519</v>
      </c>
      <c r="L429" s="7" t="s">
        <v>442</v>
      </c>
      <c r="M429" s="7" t="s">
        <v>445</v>
      </c>
      <c r="N429" s="7" t="s">
        <v>426</v>
      </c>
    </row>
    <row r="430" spans="1:14" ht="15" thickBot="1" x14ac:dyDescent="0.4">
      <c r="A430" s="6" t="s">
        <v>536</v>
      </c>
      <c r="B430" s="7" t="s">
        <v>484</v>
      </c>
      <c r="C430" s="7" t="s">
        <v>521</v>
      </c>
      <c r="D430" s="7" t="s">
        <v>499</v>
      </c>
      <c r="E430" s="7" t="s">
        <v>526</v>
      </c>
      <c r="F430" s="7" t="s">
        <v>437</v>
      </c>
      <c r="G430" s="7" t="s">
        <v>518</v>
      </c>
      <c r="H430" s="7" t="s">
        <v>496</v>
      </c>
      <c r="I430" s="7" t="s">
        <v>531</v>
      </c>
      <c r="J430" s="7" t="s">
        <v>438</v>
      </c>
      <c r="K430" s="7" t="s">
        <v>519</v>
      </c>
      <c r="L430" s="7" t="s">
        <v>442</v>
      </c>
      <c r="M430" s="7" t="s">
        <v>445</v>
      </c>
      <c r="N430" s="7" t="s">
        <v>426</v>
      </c>
    </row>
    <row r="431" spans="1:14" ht="15" thickBot="1" x14ac:dyDescent="0.4">
      <c r="A431" s="6" t="s">
        <v>537</v>
      </c>
      <c r="B431" s="7" t="s">
        <v>484</v>
      </c>
      <c r="C431" s="7" t="s">
        <v>521</v>
      </c>
      <c r="D431" s="7" t="s">
        <v>499</v>
      </c>
      <c r="E431" s="7" t="s">
        <v>526</v>
      </c>
      <c r="F431" s="7" t="s">
        <v>437</v>
      </c>
      <c r="G431" s="7" t="s">
        <v>518</v>
      </c>
      <c r="H431" s="7" t="s">
        <v>496</v>
      </c>
      <c r="I431" s="7" t="s">
        <v>531</v>
      </c>
      <c r="J431" s="7" t="s">
        <v>438</v>
      </c>
      <c r="K431" s="7" t="s">
        <v>519</v>
      </c>
      <c r="L431" s="7" t="s">
        <v>442</v>
      </c>
      <c r="M431" s="7" t="s">
        <v>445</v>
      </c>
      <c r="N431" s="7" t="s">
        <v>426</v>
      </c>
    </row>
    <row r="432" spans="1:14" ht="15" thickBot="1" x14ac:dyDescent="0.4">
      <c r="A432" s="6" t="s">
        <v>538</v>
      </c>
      <c r="B432" s="7" t="s">
        <v>484</v>
      </c>
      <c r="C432" s="7" t="s">
        <v>521</v>
      </c>
      <c r="D432" s="7" t="s">
        <v>499</v>
      </c>
      <c r="E432" s="7" t="s">
        <v>526</v>
      </c>
      <c r="F432" s="7" t="s">
        <v>437</v>
      </c>
      <c r="G432" s="7" t="s">
        <v>518</v>
      </c>
      <c r="H432" s="7" t="s">
        <v>496</v>
      </c>
      <c r="I432" s="7" t="s">
        <v>531</v>
      </c>
      <c r="J432" s="7" t="s">
        <v>438</v>
      </c>
      <c r="K432" s="7" t="s">
        <v>519</v>
      </c>
      <c r="L432" s="7" t="s">
        <v>442</v>
      </c>
      <c r="M432" s="7" t="s">
        <v>445</v>
      </c>
      <c r="N432" s="7" t="s">
        <v>426</v>
      </c>
    </row>
    <row r="433" spans="1:14" ht="15" thickBot="1" x14ac:dyDescent="0.4">
      <c r="A433" s="6" t="s">
        <v>539</v>
      </c>
      <c r="B433" s="7" t="s">
        <v>484</v>
      </c>
      <c r="C433" s="7" t="s">
        <v>521</v>
      </c>
      <c r="D433" s="7" t="s">
        <v>499</v>
      </c>
      <c r="E433" s="7" t="s">
        <v>526</v>
      </c>
      <c r="F433" s="7" t="s">
        <v>437</v>
      </c>
      <c r="G433" s="7" t="s">
        <v>518</v>
      </c>
      <c r="H433" s="7" t="s">
        <v>496</v>
      </c>
      <c r="I433" s="7" t="s">
        <v>531</v>
      </c>
      <c r="J433" s="7" t="s">
        <v>438</v>
      </c>
      <c r="K433" s="7" t="s">
        <v>519</v>
      </c>
      <c r="L433" s="7" t="s">
        <v>442</v>
      </c>
      <c r="M433" s="7" t="s">
        <v>445</v>
      </c>
      <c r="N433" s="7" t="s">
        <v>426</v>
      </c>
    </row>
    <row r="434" spans="1:14" ht="15" thickBot="1" x14ac:dyDescent="0.4">
      <c r="A434" s="6" t="s">
        <v>540</v>
      </c>
      <c r="B434" s="7" t="s">
        <v>484</v>
      </c>
      <c r="C434" s="7" t="s">
        <v>521</v>
      </c>
      <c r="D434" s="7" t="s">
        <v>499</v>
      </c>
      <c r="E434" s="7" t="s">
        <v>526</v>
      </c>
      <c r="F434" s="7" t="s">
        <v>437</v>
      </c>
      <c r="G434" s="7" t="s">
        <v>518</v>
      </c>
      <c r="H434" s="7" t="s">
        <v>496</v>
      </c>
      <c r="I434" s="7" t="s">
        <v>531</v>
      </c>
      <c r="J434" s="7" t="s">
        <v>438</v>
      </c>
      <c r="K434" s="7" t="s">
        <v>519</v>
      </c>
      <c r="L434" s="7" t="s">
        <v>442</v>
      </c>
      <c r="M434" s="7" t="s">
        <v>445</v>
      </c>
      <c r="N434" s="7" t="s">
        <v>426</v>
      </c>
    </row>
    <row r="435" spans="1:14" ht="15" thickBot="1" x14ac:dyDescent="0.4">
      <c r="A435" s="6" t="s">
        <v>541</v>
      </c>
      <c r="B435" s="7" t="s">
        <v>484</v>
      </c>
      <c r="C435" s="7" t="s">
        <v>521</v>
      </c>
      <c r="D435" s="7" t="s">
        <v>499</v>
      </c>
      <c r="E435" s="7" t="s">
        <v>526</v>
      </c>
      <c r="F435" s="7" t="s">
        <v>437</v>
      </c>
      <c r="G435" s="7" t="s">
        <v>518</v>
      </c>
      <c r="H435" s="7" t="s">
        <v>496</v>
      </c>
      <c r="I435" s="7" t="s">
        <v>531</v>
      </c>
      <c r="J435" s="7" t="s">
        <v>438</v>
      </c>
      <c r="K435" s="7" t="s">
        <v>519</v>
      </c>
      <c r="L435" s="7" t="s">
        <v>442</v>
      </c>
      <c r="M435" s="7" t="s">
        <v>445</v>
      </c>
      <c r="N435" s="7" t="s">
        <v>426</v>
      </c>
    </row>
    <row r="436" spans="1:14" ht="15" thickBot="1" x14ac:dyDescent="0.4">
      <c r="A436" s="6" t="s">
        <v>542</v>
      </c>
      <c r="B436" s="7" t="s">
        <v>484</v>
      </c>
      <c r="C436" s="7" t="s">
        <v>521</v>
      </c>
      <c r="D436" s="7" t="s">
        <v>499</v>
      </c>
      <c r="E436" s="7" t="s">
        <v>526</v>
      </c>
      <c r="F436" s="7" t="s">
        <v>437</v>
      </c>
      <c r="G436" s="7" t="s">
        <v>518</v>
      </c>
      <c r="H436" s="7" t="s">
        <v>496</v>
      </c>
      <c r="I436" s="7" t="s">
        <v>531</v>
      </c>
      <c r="J436" s="7" t="s">
        <v>438</v>
      </c>
      <c r="K436" s="7" t="s">
        <v>519</v>
      </c>
      <c r="L436" s="7" t="s">
        <v>442</v>
      </c>
      <c r="M436" s="7" t="s">
        <v>445</v>
      </c>
      <c r="N436" s="7" t="s">
        <v>426</v>
      </c>
    </row>
    <row r="437" spans="1:14" ht="15" thickBot="1" x14ac:dyDescent="0.4">
      <c r="A437" s="6" t="s">
        <v>543</v>
      </c>
      <c r="B437" s="7" t="s">
        <v>484</v>
      </c>
      <c r="C437" s="7" t="s">
        <v>521</v>
      </c>
      <c r="D437" s="7" t="s">
        <v>499</v>
      </c>
      <c r="E437" s="7" t="s">
        <v>526</v>
      </c>
      <c r="F437" s="7" t="s">
        <v>437</v>
      </c>
      <c r="G437" s="7" t="s">
        <v>518</v>
      </c>
      <c r="H437" s="7" t="s">
        <v>496</v>
      </c>
      <c r="I437" s="7" t="s">
        <v>531</v>
      </c>
      <c r="J437" s="7" t="s">
        <v>544</v>
      </c>
      <c r="K437" s="7" t="s">
        <v>519</v>
      </c>
      <c r="L437" s="7" t="s">
        <v>442</v>
      </c>
      <c r="M437" s="7" t="s">
        <v>445</v>
      </c>
      <c r="N437" s="7" t="s">
        <v>426</v>
      </c>
    </row>
    <row r="438" spans="1:14" ht="15" thickBot="1" x14ac:dyDescent="0.4">
      <c r="A438" s="6" t="s">
        <v>545</v>
      </c>
      <c r="B438" s="7" t="s">
        <v>484</v>
      </c>
      <c r="C438" s="7" t="s">
        <v>521</v>
      </c>
      <c r="D438" s="7" t="s">
        <v>499</v>
      </c>
      <c r="E438" s="7" t="s">
        <v>526</v>
      </c>
      <c r="F438" s="7" t="s">
        <v>437</v>
      </c>
      <c r="G438" s="7" t="s">
        <v>518</v>
      </c>
      <c r="H438" s="7" t="s">
        <v>496</v>
      </c>
      <c r="I438" s="7" t="s">
        <v>531</v>
      </c>
      <c r="J438" s="7" t="s">
        <v>544</v>
      </c>
      <c r="K438" s="7" t="s">
        <v>519</v>
      </c>
      <c r="L438" s="7" t="s">
        <v>442</v>
      </c>
      <c r="M438" s="7" t="s">
        <v>445</v>
      </c>
      <c r="N438" s="7" t="s">
        <v>426</v>
      </c>
    </row>
    <row r="439" spans="1:14" ht="15" thickBot="1" x14ac:dyDescent="0.4">
      <c r="A439" s="6" t="s">
        <v>546</v>
      </c>
      <c r="B439" s="7" t="s">
        <v>484</v>
      </c>
      <c r="C439" s="7" t="s">
        <v>521</v>
      </c>
      <c r="D439" s="7" t="s">
        <v>499</v>
      </c>
      <c r="E439" s="7" t="s">
        <v>526</v>
      </c>
      <c r="F439" s="7" t="s">
        <v>437</v>
      </c>
      <c r="G439" s="7" t="s">
        <v>518</v>
      </c>
      <c r="H439" s="7" t="s">
        <v>496</v>
      </c>
      <c r="I439" s="7" t="s">
        <v>531</v>
      </c>
      <c r="J439" s="7" t="s">
        <v>544</v>
      </c>
      <c r="K439" s="7" t="s">
        <v>519</v>
      </c>
      <c r="L439" s="7" t="s">
        <v>442</v>
      </c>
      <c r="M439" s="7" t="s">
        <v>445</v>
      </c>
      <c r="N439" s="7" t="s">
        <v>426</v>
      </c>
    </row>
    <row r="440" spans="1:14" ht="15" thickBot="1" x14ac:dyDescent="0.4">
      <c r="A440" s="6" t="s">
        <v>547</v>
      </c>
      <c r="B440" s="7" t="s">
        <v>484</v>
      </c>
      <c r="C440" s="7" t="s">
        <v>521</v>
      </c>
      <c r="D440" s="7" t="s">
        <v>499</v>
      </c>
      <c r="E440" s="7" t="s">
        <v>526</v>
      </c>
      <c r="F440" s="7" t="s">
        <v>437</v>
      </c>
      <c r="G440" s="7" t="s">
        <v>518</v>
      </c>
      <c r="H440" s="7" t="s">
        <v>496</v>
      </c>
      <c r="I440" s="7" t="s">
        <v>531</v>
      </c>
      <c r="J440" s="7" t="s">
        <v>544</v>
      </c>
      <c r="K440" s="7" t="s">
        <v>519</v>
      </c>
      <c r="L440" s="7" t="s">
        <v>442</v>
      </c>
      <c r="M440" s="7" t="s">
        <v>445</v>
      </c>
      <c r="N440" s="7" t="s">
        <v>426</v>
      </c>
    </row>
    <row r="441" spans="1:14" ht="15" thickBot="1" x14ac:dyDescent="0.4">
      <c r="A441" s="6" t="s">
        <v>548</v>
      </c>
      <c r="B441" s="7" t="s">
        <v>484</v>
      </c>
      <c r="C441" s="7" t="s">
        <v>521</v>
      </c>
      <c r="D441" s="7" t="s">
        <v>499</v>
      </c>
      <c r="E441" s="7" t="s">
        <v>526</v>
      </c>
      <c r="F441" s="7" t="s">
        <v>437</v>
      </c>
      <c r="G441" s="7" t="s">
        <v>518</v>
      </c>
      <c r="H441" s="7" t="s">
        <v>496</v>
      </c>
      <c r="I441" s="7" t="s">
        <v>531</v>
      </c>
      <c r="J441" s="7" t="s">
        <v>544</v>
      </c>
      <c r="K441" s="7" t="s">
        <v>519</v>
      </c>
      <c r="L441" s="7" t="s">
        <v>442</v>
      </c>
      <c r="M441" s="7" t="s">
        <v>445</v>
      </c>
      <c r="N441" s="7" t="s">
        <v>426</v>
      </c>
    </row>
    <row r="442" spans="1:14" ht="15" thickBot="1" x14ac:dyDescent="0.4">
      <c r="A442" s="6" t="s">
        <v>549</v>
      </c>
      <c r="B442" s="7" t="s">
        <v>484</v>
      </c>
      <c r="C442" s="7" t="s">
        <v>521</v>
      </c>
      <c r="D442" s="7" t="s">
        <v>499</v>
      </c>
      <c r="E442" s="7" t="s">
        <v>526</v>
      </c>
      <c r="F442" s="7" t="s">
        <v>437</v>
      </c>
      <c r="G442" s="7" t="s">
        <v>518</v>
      </c>
      <c r="H442" s="7" t="s">
        <v>496</v>
      </c>
      <c r="I442" s="7" t="s">
        <v>531</v>
      </c>
      <c r="J442" s="7" t="s">
        <v>544</v>
      </c>
      <c r="K442" s="7" t="s">
        <v>519</v>
      </c>
      <c r="L442" s="7" t="s">
        <v>442</v>
      </c>
      <c r="M442" s="7" t="s">
        <v>445</v>
      </c>
      <c r="N442" s="7" t="s">
        <v>426</v>
      </c>
    </row>
    <row r="443" spans="1:14" ht="15" thickBot="1" x14ac:dyDescent="0.4">
      <c r="A443" s="6" t="s">
        <v>550</v>
      </c>
      <c r="B443" s="7" t="s">
        <v>484</v>
      </c>
      <c r="C443" s="7" t="s">
        <v>521</v>
      </c>
      <c r="D443" s="7" t="s">
        <v>499</v>
      </c>
      <c r="E443" s="7" t="s">
        <v>526</v>
      </c>
      <c r="F443" s="7" t="s">
        <v>437</v>
      </c>
      <c r="G443" s="7" t="s">
        <v>551</v>
      </c>
      <c r="H443" s="7" t="s">
        <v>496</v>
      </c>
      <c r="I443" s="7" t="s">
        <v>552</v>
      </c>
      <c r="J443" s="7" t="s">
        <v>544</v>
      </c>
      <c r="K443" s="7" t="s">
        <v>519</v>
      </c>
      <c r="L443" s="7" t="s">
        <v>442</v>
      </c>
      <c r="M443" s="7" t="s">
        <v>445</v>
      </c>
      <c r="N443" s="7" t="s">
        <v>426</v>
      </c>
    </row>
    <row r="444" spans="1:14" ht="15" thickBot="1" x14ac:dyDescent="0.4">
      <c r="A444" s="6" t="s">
        <v>553</v>
      </c>
      <c r="B444" s="7" t="s">
        <v>554</v>
      </c>
      <c r="C444" s="7" t="s">
        <v>521</v>
      </c>
      <c r="D444" s="7" t="s">
        <v>499</v>
      </c>
      <c r="E444" s="7" t="s">
        <v>526</v>
      </c>
      <c r="F444" s="7" t="s">
        <v>437</v>
      </c>
      <c r="G444" s="7" t="s">
        <v>551</v>
      </c>
      <c r="H444" s="7" t="s">
        <v>496</v>
      </c>
      <c r="I444" s="7" t="s">
        <v>552</v>
      </c>
      <c r="J444" s="7" t="s">
        <v>544</v>
      </c>
      <c r="K444" s="7" t="s">
        <v>519</v>
      </c>
      <c r="L444" s="7" t="s">
        <v>442</v>
      </c>
      <c r="M444" s="7" t="s">
        <v>445</v>
      </c>
      <c r="N444" s="7" t="s">
        <v>426</v>
      </c>
    </row>
    <row r="445" spans="1:14" ht="15" thickBot="1" x14ac:dyDescent="0.4">
      <c r="A445" s="6" t="s">
        <v>555</v>
      </c>
      <c r="B445" s="7" t="s">
        <v>554</v>
      </c>
      <c r="C445" s="7" t="s">
        <v>521</v>
      </c>
      <c r="D445" s="7" t="s">
        <v>499</v>
      </c>
      <c r="E445" s="7" t="s">
        <v>526</v>
      </c>
      <c r="F445" s="7" t="s">
        <v>437</v>
      </c>
      <c r="G445" s="7" t="s">
        <v>551</v>
      </c>
      <c r="H445" s="7" t="s">
        <v>496</v>
      </c>
      <c r="I445" s="7" t="s">
        <v>552</v>
      </c>
      <c r="J445" s="7" t="s">
        <v>544</v>
      </c>
      <c r="K445" s="7" t="s">
        <v>519</v>
      </c>
      <c r="L445" s="7" t="s">
        <v>442</v>
      </c>
      <c r="M445" s="7" t="s">
        <v>445</v>
      </c>
      <c r="N445" s="7" t="s">
        <v>426</v>
      </c>
    </row>
    <row r="446" spans="1:14" ht="15" thickBot="1" x14ac:dyDescent="0.4">
      <c r="A446" s="6" t="s">
        <v>556</v>
      </c>
      <c r="B446" s="7" t="s">
        <v>554</v>
      </c>
      <c r="C446" s="7" t="s">
        <v>521</v>
      </c>
      <c r="D446" s="7" t="s">
        <v>499</v>
      </c>
      <c r="E446" s="7" t="s">
        <v>526</v>
      </c>
      <c r="F446" s="7" t="s">
        <v>437</v>
      </c>
      <c r="G446" s="7" t="s">
        <v>551</v>
      </c>
      <c r="H446" s="7" t="s">
        <v>496</v>
      </c>
      <c r="I446" s="7" t="s">
        <v>552</v>
      </c>
      <c r="J446" s="7" t="s">
        <v>544</v>
      </c>
      <c r="K446" s="7" t="s">
        <v>519</v>
      </c>
      <c r="L446" s="7" t="s">
        <v>442</v>
      </c>
      <c r="M446" s="7" t="s">
        <v>445</v>
      </c>
      <c r="N446" s="7" t="s">
        <v>426</v>
      </c>
    </row>
    <row r="447" spans="1:14" ht="15" thickBot="1" x14ac:dyDescent="0.4">
      <c r="A447" s="6" t="s">
        <v>557</v>
      </c>
      <c r="B447" s="7" t="s">
        <v>554</v>
      </c>
      <c r="C447" s="7" t="s">
        <v>521</v>
      </c>
      <c r="D447" s="7" t="s">
        <v>499</v>
      </c>
      <c r="E447" s="7" t="s">
        <v>526</v>
      </c>
      <c r="F447" s="7" t="s">
        <v>437</v>
      </c>
      <c r="G447" s="7" t="s">
        <v>558</v>
      </c>
      <c r="H447" s="7" t="s">
        <v>496</v>
      </c>
      <c r="I447" s="7" t="s">
        <v>552</v>
      </c>
      <c r="J447" s="7" t="s">
        <v>544</v>
      </c>
      <c r="K447" s="7" t="s">
        <v>519</v>
      </c>
      <c r="L447" s="7" t="s">
        <v>442</v>
      </c>
      <c r="M447" s="7" t="s">
        <v>445</v>
      </c>
      <c r="N447" s="7" t="s">
        <v>426</v>
      </c>
    </row>
    <row r="448" spans="1:14" ht="15" thickBot="1" x14ac:dyDescent="0.4">
      <c r="A448" s="6" t="s">
        <v>559</v>
      </c>
      <c r="B448" s="7" t="s">
        <v>560</v>
      </c>
      <c r="C448" s="7" t="s">
        <v>521</v>
      </c>
      <c r="D448" s="7" t="s">
        <v>499</v>
      </c>
      <c r="E448" s="7" t="s">
        <v>526</v>
      </c>
      <c r="F448" s="7" t="s">
        <v>437</v>
      </c>
      <c r="G448" s="7" t="s">
        <v>558</v>
      </c>
      <c r="H448" s="7" t="s">
        <v>496</v>
      </c>
      <c r="I448" s="7" t="s">
        <v>552</v>
      </c>
      <c r="J448" s="7" t="s">
        <v>544</v>
      </c>
      <c r="K448" s="7" t="s">
        <v>519</v>
      </c>
      <c r="L448" s="7" t="s">
        <v>442</v>
      </c>
      <c r="M448" s="7" t="s">
        <v>445</v>
      </c>
      <c r="N448" s="7" t="s">
        <v>426</v>
      </c>
    </row>
    <row r="449" spans="1:14" ht="15" thickBot="1" x14ac:dyDescent="0.4">
      <c r="A449" s="6" t="s">
        <v>561</v>
      </c>
      <c r="B449" s="7" t="s">
        <v>560</v>
      </c>
      <c r="C449" s="7" t="s">
        <v>521</v>
      </c>
      <c r="D449" s="7" t="s">
        <v>499</v>
      </c>
      <c r="E449" s="7" t="s">
        <v>526</v>
      </c>
      <c r="F449" s="7" t="s">
        <v>437</v>
      </c>
      <c r="G449" s="7" t="s">
        <v>558</v>
      </c>
      <c r="H449" s="7" t="s">
        <v>496</v>
      </c>
      <c r="I449" s="7" t="s">
        <v>552</v>
      </c>
      <c r="J449" s="7" t="s">
        <v>544</v>
      </c>
      <c r="K449" s="7" t="s">
        <v>519</v>
      </c>
      <c r="L449" s="7" t="s">
        <v>442</v>
      </c>
      <c r="M449" s="7" t="s">
        <v>445</v>
      </c>
      <c r="N449" s="7" t="s">
        <v>426</v>
      </c>
    </row>
    <row r="450" spans="1:14" ht="15" thickBot="1" x14ac:dyDescent="0.4">
      <c r="A450" s="6" t="s">
        <v>562</v>
      </c>
      <c r="B450" s="7" t="s">
        <v>560</v>
      </c>
      <c r="C450" s="7" t="s">
        <v>521</v>
      </c>
      <c r="D450" s="7" t="s">
        <v>499</v>
      </c>
      <c r="E450" s="7" t="s">
        <v>526</v>
      </c>
      <c r="F450" s="7" t="s">
        <v>437</v>
      </c>
      <c r="G450" s="7" t="s">
        <v>558</v>
      </c>
      <c r="H450" s="7" t="s">
        <v>496</v>
      </c>
      <c r="I450" s="7" t="s">
        <v>552</v>
      </c>
      <c r="J450" s="7" t="s">
        <v>544</v>
      </c>
      <c r="K450" s="7" t="s">
        <v>519</v>
      </c>
      <c r="L450" s="7" t="s">
        <v>442</v>
      </c>
      <c r="M450" s="7" t="s">
        <v>445</v>
      </c>
      <c r="N450" s="7" t="s">
        <v>426</v>
      </c>
    </row>
    <row r="451" spans="1:14" ht="15" thickBot="1" x14ac:dyDescent="0.4">
      <c r="A451" s="6" t="s">
        <v>563</v>
      </c>
      <c r="B451" s="7" t="s">
        <v>560</v>
      </c>
      <c r="C451" s="7" t="s">
        <v>521</v>
      </c>
      <c r="D451" s="7" t="s">
        <v>499</v>
      </c>
      <c r="E451" s="7" t="s">
        <v>526</v>
      </c>
      <c r="F451" s="7" t="s">
        <v>437</v>
      </c>
      <c r="G451" s="7" t="s">
        <v>558</v>
      </c>
      <c r="H451" s="7" t="s">
        <v>496</v>
      </c>
      <c r="I451" s="7" t="s">
        <v>552</v>
      </c>
      <c r="J451" s="7" t="s">
        <v>544</v>
      </c>
      <c r="K451" s="7" t="s">
        <v>519</v>
      </c>
      <c r="L451" s="7" t="s">
        <v>560</v>
      </c>
      <c r="M451" s="7" t="s">
        <v>445</v>
      </c>
      <c r="N451" s="7" t="s">
        <v>426</v>
      </c>
    </row>
    <row r="452" spans="1:14" ht="15" thickBot="1" x14ac:dyDescent="0.4">
      <c r="A452" s="6" t="s">
        <v>564</v>
      </c>
      <c r="B452" s="7" t="s">
        <v>560</v>
      </c>
      <c r="C452" s="7" t="s">
        <v>521</v>
      </c>
      <c r="D452" s="7" t="s">
        <v>499</v>
      </c>
      <c r="E452" s="7" t="s">
        <v>526</v>
      </c>
      <c r="F452" s="7" t="s">
        <v>437</v>
      </c>
      <c r="G452" s="7" t="s">
        <v>558</v>
      </c>
      <c r="H452" s="7" t="s">
        <v>496</v>
      </c>
      <c r="I452" s="7" t="s">
        <v>552</v>
      </c>
      <c r="J452" s="7" t="s">
        <v>544</v>
      </c>
      <c r="K452" s="7" t="s">
        <v>519</v>
      </c>
      <c r="L452" s="7" t="s">
        <v>560</v>
      </c>
      <c r="M452" s="7" t="s">
        <v>445</v>
      </c>
      <c r="N452" s="7" t="s">
        <v>426</v>
      </c>
    </row>
    <row r="453" spans="1:14" ht="15" thickBot="1" x14ac:dyDescent="0.4">
      <c r="A453" s="6" t="s">
        <v>565</v>
      </c>
      <c r="B453" s="7" t="s">
        <v>560</v>
      </c>
      <c r="C453" s="7" t="s">
        <v>521</v>
      </c>
      <c r="D453" s="7" t="s">
        <v>499</v>
      </c>
      <c r="E453" s="7" t="s">
        <v>526</v>
      </c>
      <c r="F453" s="7" t="s">
        <v>437</v>
      </c>
      <c r="G453" s="7" t="s">
        <v>558</v>
      </c>
      <c r="H453" s="7" t="s">
        <v>496</v>
      </c>
      <c r="I453" s="7" t="s">
        <v>552</v>
      </c>
      <c r="J453" s="7" t="s">
        <v>544</v>
      </c>
      <c r="K453" s="7" t="s">
        <v>519</v>
      </c>
      <c r="L453" s="7" t="s">
        <v>560</v>
      </c>
      <c r="M453" s="7" t="s">
        <v>445</v>
      </c>
      <c r="N453" s="7" t="s">
        <v>426</v>
      </c>
    </row>
    <row r="454" spans="1:14" ht="15" thickBot="1" x14ac:dyDescent="0.4">
      <c r="A454" s="6" t="s">
        <v>566</v>
      </c>
      <c r="B454" s="7" t="s">
        <v>560</v>
      </c>
      <c r="C454" s="7" t="s">
        <v>521</v>
      </c>
      <c r="D454" s="7" t="s">
        <v>499</v>
      </c>
      <c r="E454" s="7" t="s">
        <v>526</v>
      </c>
      <c r="F454" s="7" t="s">
        <v>437</v>
      </c>
      <c r="G454" s="7" t="s">
        <v>558</v>
      </c>
      <c r="H454" s="7" t="s">
        <v>496</v>
      </c>
      <c r="I454" s="7" t="s">
        <v>552</v>
      </c>
      <c r="J454" s="7" t="s">
        <v>544</v>
      </c>
      <c r="K454" s="7" t="s">
        <v>519</v>
      </c>
      <c r="L454" s="7" t="s">
        <v>560</v>
      </c>
      <c r="M454" s="7" t="s">
        <v>445</v>
      </c>
      <c r="N454" s="7" t="s">
        <v>426</v>
      </c>
    </row>
    <row r="455" spans="1:14" ht="15" thickBot="1" x14ac:dyDescent="0.4">
      <c r="A455" s="6" t="s">
        <v>567</v>
      </c>
      <c r="B455" s="7" t="s">
        <v>560</v>
      </c>
      <c r="C455" s="7" t="s">
        <v>521</v>
      </c>
      <c r="D455" s="7" t="s">
        <v>499</v>
      </c>
      <c r="E455" s="7" t="s">
        <v>526</v>
      </c>
      <c r="F455" s="7" t="s">
        <v>437</v>
      </c>
      <c r="G455" s="7" t="s">
        <v>558</v>
      </c>
      <c r="H455" s="7" t="s">
        <v>496</v>
      </c>
      <c r="I455" s="7" t="s">
        <v>552</v>
      </c>
      <c r="J455" s="7" t="s">
        <v>544</v>
      </c>
      <c r="K455" s="7" t="s">
        <v>519</v>
      </c>
      <c r="L455" s="7" t="s">
        <v>560</v>
      </c>
      <c r="M455" s="7" t="s">
        <v>445</v>
      </c>
      <c r="N455" s="7" t="s">
        <v>426</v>
      </c>
    </row>
    <row r="456" spans="1:14" ht="15" thickBot="1" x14ac:dyDescent="0.4">
      <c r="A456" s="6" t="s">
        <v>568</v>
      </c>
      <c r="B456" s="7" t="s">
        <v>560</v>
      </c>
      <c r="C456" s="7" t="s">
        <v>521</v>
      </c>
      <c r="D456" s="7" t="s">
        <v>499</v>
      </c>
      <c r="E456" s="7" t="s">
        <v>526</v>
      </c>
      <c r="F456" s="7" t="s">
        <v>437</v>
      </c>
      <c r="G456" s="7" t="s">
        <v>558</v>
      </c>
      <c r="H456" s="7" t="s">
        <v>496</v>
      </c>
      <c r="I456" s="7" t="s">
        <v>552</v>
      </c>
      <c r="J456" s="7" t="s">
        <v>544</v>
      </c>
      <c r="K456" s="7" t="s">
        <v>519</v>
      </c>
      <c r="L456" s="7" t="s">
        <v>560</v>
      </c>
      <c r="M456" s="7" t="s">
        <v>445</v>
      </c>
      <c r="N456" s="7" t="s">
        <v>426</v>
      </c>
    </row>
    <row r="457" spans="1:14" ht="15" thickBot="1" x14ac:dyDescent="0.4">
      <c r="A457" s="6" t="s">
        <v>569</v>
      </c>
      <c r="B457" s="7" t="s">
        <v>560</v>
      </c>
      <c r="C457" s="7" t="s">
        <v>521</v>
      </c>
      <c r="D457" s="7" t="s">
        <v>499</v>
      </c>
      <c r="E457" s="7" t="s">
        <v>526</v>
      </c>
      <c r="F457" s="7" t="s">
        <v>437</v>
      </c>
      <c r="G457" s="7" t="s">
        <v>558</v>
      </c>
      <c r="H457" s="7" t="s">
        <v>496</v>
      </c>
      <c r="I457" s="7" t="s">
        <v>552</v>
      </c>
      <c r="J457" s="7" t="s">
        <v>544</v>
      </c>
      <c r="K457" s="7" t="s">
        <v>519</v>
      </c>
      <c r="L457" s="7" t="s">
        <v>560</v>
      </c>
      <c r="M457" s="7" t="s">
        <v>445</v>
      </c>
      <c r="N457" s="7" t="s">
        <v>426</v>
      </c>
    </row>
    <row r="458" spans="1:14" ht="15" thickBot="1" x14ac:dyDescent="0.4">
      <c r="A458" s="6" t="s">
        <v>570</v>
      </c>
      <c r="B458" s="7" t="s">
        <v>560</v>
      </c>
      <c r="C458" s="7" t="s">
        <v>521</v>
      </c>
      <c r="D458" s="7" t="s">
        <v>499</v>
      </c>
      <c r="E458" s="7" t="s">
        <v>526</v>
      </c>
      <c r="F458" s="7" t="s">
        <v>437</v>
      </c>
      <c r="G458" s="7" t="s">
        <v>558</v>
      </c>
      <c r="H458" s="7" t="s">
        <v>496</v>
      </c>
      <c r="I458" s="7" t="s">
        <v>552</v>
      </c>
      <c r="J458" s="7" t="s">
        <v>544</v>
      </c>
      <c r="K458" s="7" t="s">
        <v>519</v>
      </c>
      <c r="L458" s="7" t="s">
        <v>560</v>
      </c>
      <c r="M458" s="7" t="s">
        <v>445</v>
      </c>
      <c r="N458" s="7" t="s">
        <v>426</v>
      </c>
    </row>
    <row r="459" spans="1:14" ht="15" thickBot="1" x14ac:dyDescent="0.4">
      <c r="A459" s="6" t="s">
        <v>571</v>
      </c>
      <c r="B459" s="7" t="s">
        <v>560</v>
      </c>
      <c r="C459" s="7" t="s">
        <v>521</v>
      </c>
      <c r="D459" s="7" t="s">
        <v>499</v>
      </c>
      <c r="E459" s="7" t="s">
        <v>526</v>
      </c>
      <c r="F459" s="7" t="s">
        <v>437</v>
      </c>
      <c r="G459" s="7" t="s">
        <v>558</v>
      </c>
      <c r="H459" s="7" t="s">
        <v>572</v>
      </c>
      <c r="I459" s="7" t="s">
        <v>552</v>
      </c>
      <c r="J459" s="7" t="s">
        <v>544</v>
      </c>
      <c r="K459" s="7" t="s">
        <v>519</v>
      </c>
      <c r="L459" s="7" t="s">
        <v>560</v>
      </c>
      <c r="M459" s="7" t="s">
        <v>445</v>
      </c>
      <c r="N459" s="7" t="s">
        <v>426</v>
      </c>
    </row>
    <row r="460" spans="1:14" ht="15" thickBot="1" x14ac:dyDescent="0.4">
      <c r="A460" s="6" t="s">
        <v>573</v>
      </c>
      <c r="B460" s="7" t="s">
        <v>560</v>
      </c>
      <c r="C460" s="7" t="s">
        <v>574</v>
      </c>
      <c r="D460" s="7" t="s">
        <v>499</v>
      </c>
      <c r="E460" s="7" t="s">
        <v>526</v>
      </c>
      <c r="F460" s="7" t="s">
        <v>437</v>
      </c>
      <c r="G460" s="7" t="s">
        <v>558</v>
      </c>
      <c r="H460" s="7" t="s">
        <v>572</v>
      </c>
      <c r="I460" s="7" t="s">
        <v>552</v>
      </c>
      <c r="J460" s="7" t="s">
        <v>544</v>
      </c>
      <c r="K460" s="7" t="s">
        <v>519</v>
      </c>
      <c r="L460" s="7" t="s">
        <v>560</v>
      </c>
      <c r="M460" s="7" t="s">
        <v>445</v>
      </c>
      <c r="N460" s="7" t="s">
        <v>426</v>
      </c>
    </row>
    <row r="461" spans="1:14" ht="15" thickBot="1" x14ac:dyDescent="0.4">
      <c r="A461" s="6" t="s">
        <v>575</v>
      </c>
      <c r="B461" s="7" t="s">
        <v>560</v>
      </c>
      <c r="C461" s="7" t="s">
        <v>574</v>
      </c>
      <c r="D461" s="7" t="s">
        <v>499</v>
      </c>
      <c r="E461" s="7" t="s">
        <v>526</v>
      </c>
      <c r="F461" s="7" t="s">
        <v>437</v>
      </c>
      <c r="G461" s="7" t="s">
        <v>558</v>
      </c>
      <c r="H461" s="7" t="s">
        <v>572</v>
      </c>
      <c r="I461" s="7" t="s">
        <v>552</v>
      </c>
      <c r="J461" s="7" t="s">
        <v>544</v>
      </c>
      <c r="K461" s="7" t="s">
        <v>519</v>
      </c>
      <c r="L461" s="7" t="s">
        <v>560</v>
      </c>
      <c r="M461" s="7" t="s">
        <v>445</v>
      </c>
      <c r="N461" s="7" t="s">
        <v>426</v>
      </c>
    </row>
    <row r="462" spans="1:14" ht="15" thickBot="1" x14ac:dyDescent="0.4">
      <c r="A462" s="6" t="s">
        <v>576</v>
      </c>
      <c r="B462" s="7" t="s">
        <v>560</v>
      </c>
      <c r="C462" s="7" t="s">
        <v>574</v>
      </c>
      <c r="D462" s="7" t="s">
        <v>499</v>
      </c>
      <c r="E462" s="7" t="s">
        <v>526</v>
      </c>
      <c r="F462" s="7" t="s">
        <v>437</v>
      </c>
      <c r="G462" s="7" t="s">
        <v>558</v>
      </c>
      <c r="H462" s="7" t="s">
        <v>572</v>
      </c>
      <c r="I462" s="7" t="s">
        <v>552</v>
      </c>
      <c r="J462" s="7" t="s">
        <v>544</v>
      </c>
      <c r="K462" s="7" t="s">
        <v>519</v>
      </c>
      <c r="L462" s="7" t="s">
        <v>560</v>
      </c>
      <c r="M462" s="7" t="s">
        <v>445</v>
      </c>
      <c r="N462" s="7" t="s">
        <v>426</v>
      </c>
    </row>
    <row r="463" spans="1:14" ht="15" thickBot="1" x14ac:dyDescent="0.4">
      <c r="A463" s="6" t="s">
        <v>577</v>
      </c>
      <c r="B463" s="7" t="s">
        <v>560</v>
      </c>
      <c r="C463" s="7" t="s">
        <v>574</v>
      </c>
      <c r="D463" s="7" t="s">
        <v>499</v>
      </c>
      <c r="E463" s="7" t="s">
        <v>526</v>
      </c>
      <c r="F463" s="7" t="s">
        <v>437</v>
      </c>
      <c r="G463" s="7" t="s">
        <v>558</v>
      </c>
      <c r="H463" s="7" t="s">
        <v>572</v>
      </c>
      <c r="I463" s="7" t="s">
        <v>552</v>
      </c>
      <c r="J463" s="7" t="s">
        <v>544</v>
      </c>
      <c r="K463" s="7" t="s">
        <v>519</v>
      </c>
      <c r="L463" s="7" t="s">
        <v>560</v>
      </c>
      <c r="M463" s="7" t="s">
        <v>445</v>
      </c>
      <c r="N463" s="7" t="s">
        <v>426</v>
      </c>
    </row>
    <row r="464" spans="1:14" ht="15" thickBot="1" x14ac:dyDescent="0.4">
      <c r="A464" s="6" t="s">
        <v>578</v>
      </c>
      <c r="B464" s="7" t="s">
        <v>560</v>
      </c>
      <c r="C464" s="7" t="s">
        <v>574</v>
      </c>
      <c r="D464" s="7" t="s">
        <v>499</v>
      </c>
      <c r="E464" s="7" t="s">
        <v>526</v>
      </c>
      <c r="F464" s="7" t="s">
        <v>437</v>
      </c>
      <c r="G464" s="7" t="s">
        <v>558</v>
      </c>
      <c r="H464" s="7" t="s">
        <v>572</v>
      </c>
      <c r="I464" s="7" t="s">
        <v>552</v>
      </c>
      <c r="J464" s="7" t="s">
        <v>544</v>
      </c>
      <c r="K464" s="7" t="s">
        <v>519</v>
      </c>
      <c r="L464" s="7" t="s">
        <v>560</v>
      </c>
      <c r="M464" s="7" t="s">
        <v>445</v>
      </c>
      <c r="N464" s="7" t="s">
        <v>426</v>
      </c>
    </row>
    <row r="465" spans="1:14" ht="15" thickBot="1" x14ac:dyDescent="0.4">
      <c r="A465" s="6" t="s">
        <v>579</v>
      </c>
      <c r="B465" s="7" t="s">
        <v>560</v>
      </c>
      <c r="C465" s="7" t="s">
        <v>574</v>
      </c>
      <c r="D465" s="7" t="s">
        <v>499</v>
      </c>
      <c r="E465" s="7" t="s">
        <v>526</v>
      </c>
      <c r="F465" s="7" t="s">
        <v>437</v>
      </c>
      <c r="G465" s="7" t="s">
        <v>558</v>
      </c>
      <c r="H465" s="7" t="s">
        <v>572</v>
      </c>
      <c r="I465" s="7" t="s">
        <v>552</v>
      </c>
      <c r="J465" s="7" t="s">
        <v>544</v>
      </c>
      <c r="K465" s="7" t="s">
        <v>519</v>
      </c>
      <c r="L465" s="7" t="s">
        <v>560</v>
      </c>
      <c r="M465" s="7" t="s">
        <v>445</v>
      </c>
      <c r="N465" s="7" t="s">
        <v>426</v>
      </c>
    </row>
    <row r="466" spans="1:14" ht="15" thickBot="1" x14ac:dyDescent="0.4">
      <c r="A466" s="6" t="s">
        <v>580</v>
      </c>
      <c r="B466" s="7" t="s">
        <v>560</v>
      </c>
      <c r="C466" s="7" t="s">
        <v>574</v>
      </c>
      <c r="D466" s="7" t="s">
        <v>499</v>
      </c>
      <c r="E466" s="7" t="s">
        <v>526</v>
      </c>
      <c r="F466" s="7" t="s">
        <v>437</v>
      </c>
      <c r="G466" s="7" t="s">
        <v>558</v>
      </c>
      <c r="H466" s="7" t="s">
        <v>572</v>
      </c>
      <c r="I466" s="7" t="s">
        <v>552</v>
      </c>
      <c r="J466" s="7" t="s">
        <v>544</v>
      </c>
      <c r="K466" s="7" t="s">
        <v>519</v>
      </c>
      <c r="L466" s="7" t="s">
        <v>560</v>
      </c>
      <c r="M466" s="7" t="s">
        <v>445</v>
      </c>
      <c r="N466" s="7" t="s">
        <v>426</v>
      </c>
    </row>
    <row r="467" spans="1:14" ht="15" thickBot="1" x14ac:dyDescent="0.4">
      <c r="A467" s="6" t="s">
        <v>581</v>
      </c>
      <c r="B467" s="7" t="s">
        <v>560</v>
      </c>
      <c r="C467" s="7" t="s">
        <v>582</v>
      </c>
      <c r="D467" s="7" t="s">
        <v>499</v>
      </c>
      <c r="E467" s="7" t="s">
        <v>526</v>
      </c>
      <c r="F467" s="7" t="s">
        <v>437</v>
      </c>
      <c r="G467" s="7" t="s">
        <v>558</v>
      </c>
      <c r="H467" s="7" t="s">
        <v>572</v>
      </c>
      <c r="I467" s="7" t="s">
        <v>552</v>
      </c>
      <c r="J467" s="7" t="s">
        <v>544</v>
      </c>
      <c r="K467" s="7" t="s">
        <v>519</v>
      </c>
      <c r="L467" s="7" t="s">
        <v>560</v>
      </c>
      <c r="M467" s="7" t="s">
        <v>445</v>
      </c>
      <c r="N467" s="7" t="s">
        <v>426</v>
      </c>
    </row>
    <row r="468" spans="1:14" ht="15" thickBot="1" x14ac:dyDescent="0.4">
      <c r="A468" s="6" t="s">
        <v>583</v>
      </c>
      <c r="B468" s="7" t="s">
        <v>560</v>
      </c>
      <c r="C468" s="7" t="s">
        <v>582</v>
      </c>
      <c r="D468" s="7" t="s">
        <v>499</v>
      </c>
      <c r="E468" s="7" t="s">
        <v>526</v>
      </c>
      <c r="F468" s="7" t="s">
        <v>437</v>
      </c>
      <c r="G468" s="7" t="s">
        <v>558</v>
      </c>
      <c r="H468" s="7" t="s">
        <v>572</v>
      </c>
      <c r="I468" s="7" t="s">
        <v>552</v>
      </c>
      <c r="J468" s="7" t="s">
        <v>544</v>
      </c>
      <c r="K468" s="7" t="s">
        <v>584</v>
      </c>
      <c r="L468" s="7" t="s">
        <v>560</v>
      </c>
      <c r="M468" s="7" t="s">
        <v>445</v>
      </c>
      <c r="N468" s="7" t="s">
        <v>426</v>
      </c>
    </row>
    <row r="469" spans="1:14" ht="15" thickBot="1" x14ac:dyDescent="0.4">
      <c r="A469" s="6" t="s">
        <v>585</v>
      </c>
      <c r="B469" s="7" t="s">
        <v>560</v>
      </c>
      <c r="C469" s="7" t="s">
        <v>582</v>
      </c>
      <c r="D469" s="7" t="s">
        <v>499</v>
      </c>
      <c r="E469" s="7" t="s">
        <v>526</v>
      </c>
      <c r="F469" s="7" t="s">
        <v>437</v>
      </c>
      <c r="G469" s="7" t="s">
        <v>558</v>
      </c>
      <c r="H469" s="7" t="s">
        <v>572</v>
      </c>
      <c r="I469" s="7" t="s">
        <v>552</v>
      </c>
      <c r="J469" s="7" t="s">
        <v>544</v>
      </c>
      <c r="K469" s="7" t="s">
        <v>584</v>
      </c>
      <c r="L469" s="7" t="s">
        <v>560</v>
      </c>
      <c r="M469" s="7" t="s">
        <v>445</v>
      </c>
      <c r="N469" s="7" t="s">
        <v>426</v>
      </c>
    </row>
    <row r="470" spans="1:14" ht="15" thickBot="1" x14ac:dyDescent="0.4">
      <c r="A470" s="6" t="s">
        <v>586</v>
      </c>
      <c r="B470" s="7" t="s">
        <v>560</v>
      </c>
      <c r="C470" s="7" t="s">
        <v>582</v>
      </c>
      <c r="D470" s="7" t="s">
        <v>499</v>
      </c>
      <c r="E470" s="7" t="s">
        <v>526</v>
      </c>
      <c r="F470" s="7" t="s">
        <v>437</v>
      </c>
      <c r="G470" s="7" t="s">
        <v>558</v>
      </c>
      <c r="H470" s="7" t="s">
        <v>572</v>
      </c>
      <c r="I470" s="7" t="s">
        <v>552</v>
      </c>
      <c r="J470" s="7" t="s">
        <v>587</v>
      </c>
      <c r="K470" s="7" t="s">
        <v>584</v>
      </c>
      <c r="L470" s="7" t="s">
        <v>560</v>
      </c>
      <c r="M470" s="7" t="s">
        <v>445</v>
      </c>
      <c r="N470" s="7" t="s">
        <v>426</v>
      </c>
    </row>
    <row r="471" spans="1:14" ht="15" thickBot="1" x14ac:dyDescent="0.4">
      <c r="A471" s="6" t="s">
        <v>588</v>
      </c>
      <c r="B471" s="7" t="s">
        <v>560</v>
      </c>
      <c r="C471" s="7" t="s">
        <v>582</v>
      </c>
      <c r="D471" s="7" t="s">
        <v>499</v>
      </c>
      <c r="E471" s="7" t="s">
        <v>526</v>
      </c>
      <c r="F471" s="7" t="s">
        <v>437</v>
      </c>
      <c r="G471" s="7" t="s">
        <v>558</v>
      </c>
      <c r="H471" s="7" t="s">
        <v>589</v>
      </c>
      <c r="I471" s="7" t="s">
        <v>552</v>
      </c>
      <c r="J471" s="7" t="s">
        <v>587</v>
      </c>
      <c r="K471" s="7" t="s">
        <v>584</v>
      </c>
      <c r="L471" s="7" t="s">
        <v>560</v>
      </c>
      <c r="M471" s="7" t="s">
        <v>445</v>
      </c>
      <c r="N471" s="7" t="s">
        <v>590</v>
      </c>
    </row>
    <row r="472" spans="1:14" ht="15" thickBot="1" x14ac:dyDescent="0.4">
      <c r="A472" s="6" t="s">
        <v>591</v>
      </c>
      <c r="B472" s="7" t="s">
        <v>560</v>
      </c>
      <c r="C472" s="7" t="s">
        <v>582</v>
      </c>
      <c r="D472" s="7" t="s">
        <v>499</v>
      </c>
      <c r="E472" s="7" t="s">
        <v>526</v>
      </c>
      <c r="F472" s="7" t="s">
        <v>437</v>
      </c>
      <c r="G472" s="7" t="s">
        <v>558</v>
      </c>
      <c r="H472" s="7" t="s">
        <v>592</v>
      </c>
      <c r="I472" s="7" t="s">
        <v>552</v>
      </c>
      <c r="J472" s="7" t="s">
        <v>587</v>
      </c>
      <c r="K472" s="7" t="s">
        <v>584</v>
      </c>
      <c r="L472" s="7" t="s">
        <v>560</v>
      </c>
      <c r="M472" s="7" t="s">
        <v>445</v>
      </c>
      <c r="N472" s="7" t="s">
        <v>590</v>
      </c>
    </row>
    <row r="473" spans="1:14" ht="15" thickBot="1" x14ac:dyDescent="0.4">
      <c r="A473" s="6" t="s">
        <v>593</v>
      </c>
      <c r="B473" s="7" t="s">
        <v>560</v>
      </c>
      <c r="C473" s="7" t="s">
        <v>582</v>
      </c>
      <c r="D473" s="7" t="s">
        <v>594</v>
      </c>
      <c r="E473" s="7" t="s">
        <v>526</v>
      </c>
      <c r="F473" s="7" t="s">
        <v>437</v>
      </c>
      <c r="G473" s="7" t="s">
        <v>558</v>
      </c>
      <c r="H473" s="7" t="s">
        <v>592</v>
      </c>
      <c r="I473" s="7" t="s">
        <v>552</v>
      </c>
      <c r="J473" s="7" t="s">
        <v>587</v>
      </c>
      <c r="K473" s="7" t="s">
        <v>584</v>
      </c>
      <c r="L473" s="7" t="s">
        <v>560</v>
      </c>
      <c r="M473" s="7" t="s">
        <v>445</v>
      </c>
      <c r="N473" s="7" t="s">
        <v>590</v>
      </c>
    </row>
    <row r="474" spans="1:14" ht="15" thickBot="1" x14ac:dyDescent="0.4">
      <c r="A474" s="6" t="s">
        <v>595</v>
      </c>
      <c r="B474" s="7" t="s">
        <v>560</v>
      </c>
      <c r="C474" s="7" t="s">
        <v>596</v>
      </c>
      <c r="D474" s="7" t="s">
        <v>594</v>
      </c>
      <c r="E474" s="7" t="s">
        <v>526</v>
      </c>
      <c r="F474" s="7" t="s">
        <v>597</v>
      </c>
      <c r="G474" s="7" t="s">
        <v>558</v>
      </c>
      <c r="H474" s="7" t="s">
        <v>592</v>
      </c>
      <c r="I474" s="7" t="s">
        <v>552</v>
      </c>
      <c r="J474" s="7" t="s">
        <v>587</v>
      </c>
      <c r="K474" s="7" t="s">
        <v>584</v>
      </c>
      <c r="L474" s="7" t="s">
        <v>560</v>
      </c>
      <c r="M474" s="7" t="s">
        <v>445</v>
      </c>
      <c r="N474" s="7" t="s">
        <v>590</v>
      </c>
    </row>
    <row r="475" spans="1:14" ht="15" thickBot="1" x14ac:dyDescent="0.4">
      <c r="A475" s="6" t="s">
        <v>598</v>
      </c>
      <c r="B475" s="7" t="s">
        <v>560</v>
      </c>
      <c r="C475" s="7" t="s">
        <v>596</v>
      </c>
      <c r="D475" s="7" t="s">
        <v>594</v>
      </c>
      <c r="E475" s="7" t="s">
        <v>526</v>
      </c>
      <c r="F475" s="7" t="s">
        <v>597</v>
      </c>
      <c r="G475" s="7" t="s">
        <v>558</v>
      </c>
      <c r="H475" s="7" t="s">
        <v>592</v>
      </c>
      <c r="I475" s="7" t="s">
        <v>552</v>
      </c>
      <c r="J475" s="7" t="s">
        <v>587</v>
      </c>
      <c r="K475" s="7" t="s">
        <v>584</v>
      </c>
      <c r="L475" s="7" t="s">
        <v>560</v>
      </c>
      <c r="M475" s="7" t="s">
        <v>445</v>
      </c>
      <c r="N475" s="7" t="s">
        <v>590</v>
      </c>
    </row>
    <row r="476" spans="1:14" ht="15" thickBot="1" x14ac:dyDescent="0.4">
      <c r="A476" s="6" t="s">
        <v>599</v>
      </c>
      <c r="B476" s="7" t="s">
        <v>560</v>
      </c>
      <c r="C476" s="7" t="s">
        <v>596</v>
      </c>
      <c r="D476" s="7" t="s">
        <v>594</v>
      </c>
      <c r="E476" s="7" t="s">
        <v>526</v>
      </c>
      <c r="F476" s="7" t="s">
        <v>597</v>
      </c>
      <c r="G476" s="7" t="s">
        <v>558</v>
      </c>
      <c r="H476" s="7" t="s">
        <v>592</v>
      </c>
      <c r="I476" s="7" t="s">
        <v>552</v>
      </c>
      <c r="J476" s="7" t="s">
        <v>587</v>
      </c>
      <c r="K476" s="7" t="s">
        <v>584</v>
      </c>
      <c r="L476" s="7" t="s">
        <v>560</v>
      </c>
      <c r="M476" s="7" t="s">
        <v>445</v>
      </c>
      <c r="N476" s="7" t="s">
        <v>590</v>
      </c>
    </row>
    <row r="477" spans="1:14" ht="15" thickBot="1" x14ac:dyDescent="0.4">
      <c r="A477" s="6" t="s">
        <v>600</v>
      </c>
      <c r="B477" s="7" t="s">
        <v>560</v>
      </c>
      <c r="C477" s="7" t="s">
        <v>596</v>
      </c>
      <c r="D477" s="7" t="s">
        <v>594</v>
      </c>
      <c r="E477" s="7" t="s">
        <v>526</v>
      </c>
      <c r="F477" s="7" t="s">
        <v>597</v>
      </c>
      <c r="G477" s="7" t="s">
        <v>558</v>
      </c>
      <c r="H477" s="7" t="s">
        <v>592</v>
      </c>
      <c r="I477" s="7" t="s">
        <v>552</v>
      </c>
      <c r="J477" s="7" t="s">
        <v>587</v>
      </c>
      <c r="K477" s="7" t="s">
        <v>584</v>
      </c>
      <c r="L477" s="7" t="s">
        <v>560</v>
      </c>
      <c r="M477" s="7" t="s">
        <v>445</v>
      </c>
      <c r="N477" s="7" t="s">
        <v>590</v>
      </c>
    </row>
    <row r="478" spans="1:14" ht="15" thickBot="1" x14ac:dyDescent="0.4">
      <c r="A478" s="6" t="s">
        <v>601</v>
      </c>
      <c r="B478" s="7" t="s">
        <v>560</v>
      </c>
      <c r="C478" s="7" t="s">
        <v>596</v>
      </c>
      <c r="D478" s="7" t="s">
        <v>594</v>
      </c>
      <c r="E478" s="7" t="s">
        <v>526</v>
      </c>
      <c r="F478" s="7" t="s">
        <v>597</v>
      </c>
      <c r="G478" s="7" t="s">
        <v>558</v>
      </c>
      <c r="H478" s="7" t="s">
        <v>592</v>
      </c>
      <c r="I478" s="7" t="s">
        <v>552</v>
      </c>
      <c r="J478" s="7" t="s">
        <v>587</v>
      </c>
      <c r="K478" s="7" t="s">
        <v>584</v>
      </c>
      <c r="L478" s="7" t="s">
        <v>560</v>
      </c>
      <c r="M478" s="7" t="s">
        <v>445</v>
      </c>
      <c r="N478" s="7" t="s">
        <v>590</v>
      </c>
    </row>
    <row r="479" spans="1:14" ht="15" thickBot="1" x14ac:dyDescent="0.4">
      <c r="A479" s="6" t="s">
        <v>602</v>
      </c>
      <c r="B479" s="7" t="s">
        <v>560</v>
      </c>
      <c r="C479" s="7" t="s">
        <v>596</v>
      </c>
      <c r="D479" s="7" t="s">
        <v>594</v>
      </c>
      <c r="E479" s="7" t="s">
        <v>603</v>
      </c>
      <c r="F479" s="7" t="s">
        <v>597</v>
      </c>
      <c r="G479" s="7" t="s">
        <v>558</v>
      </c>
      <c r="H479" s="7" t="s">
        <v>592</v>
      </c>
      <c r="I479" s="7" t="s">
        <v>552</v>
      </c>
      <c r="J479" s="7" t="s">
        <v>587</v>
      </c>
      <c r="K479" s="7" t="s">
        <v>604</v>
      </c>
      <c r="L479" s="7" t="s">
        <v>560</v>
      </c>
      <c r="M479" s="7" t="s">
        <v>445</v>
      </c>
      <c r="N479" s="7" t="s">
        <v>590</v>
      </c>
    </row>
    <row r="480" spans="1:14" ht="15" thickBot="1" x14ac:dyDescent="0.4">
      <c r="A480" s="6" t="s">
        <v>605</v>
      </c>
      <c r="B480" s="7" t="s">
        <v>560</v>
      </c>
      <c r="C480" s="7" t="s">
        <v>596</v>
      </c>
      <c r="D480" s="7" t="s">
        <v>594</v>
      </c>
      <c r="E480" s="7" t="s">
        <v>603</v>
      </c>
      <c r="F480" s="7" t="s">
        <v>597</v>
      </c>
      <c r="G480" s="7" t="s">
        <v>558</v>
      </c>
      <c r="H480" s="7" t="s">
        <v>606</v>
      </c>
      <c r="I480" s="7" t="s">
        <v>552</v>
      </c>
      <c r="J480" s="7" t="s">
        <v>587</v>
      </c>
      <c r="K480" s="7" t="s">
        <v>604</v>
      </c>
      <c r="L480" s="7" t="s">
        <v>560</v>
      </c>
      <c r="M480" s="7" t="s">
        <v>445</v>
      </c>
      <c r="N480" s="7" t="s">
        <v>590</v>
      </c>
    </row>
    <row r="481" spans="1:14" ht="15" thickBot="1" x14ac:dyDescent="0.4">
      <c r="A481" s="6" t="s">
        <v>607</v>
      </c>
      <c r="B481" s="7" t="s">
        <v>560</v>
      </c>
      <c r="C481" s="7" t="s">
        <v>596</v>
      </c>
      <c r="D481" s="7" t="s">
        <v>594</v>
      </c>
      <c r="E481" s="7" t="s">
        <v>603</v>
      </c>
      <c r="F481" s="7" t="s">
        <v>597</v>
      </c>
      <c r="G481" s="7" t="s">
        <v>558</v>
      </c>
      <c r="H481" s="7" t="s">
        <v>606</v>
      </c>
      <c r="I481" s="7" t="s">
        <v>552</v>
      </c>
      <c r="J481" s="7" t="s">
        <v>587</v>
      </c>
      <c r="K481" s="7" t="s">
        <v>604</v>
      </c>
      <c r="L481" s="7" t="s">
        <v>560</v>
      </c>
      <c r="M481" s="7" t="s">
        <v>445</v>
      </c>
      <c r="N481" s="7" t="s">
        <v>590</v>
      </c>
    </row>
    <row r="482" spans="1:14" ht="15" thickBot="1" x14ac:dyDescent="0.4">
      <c r="A482" s="6" t="s">
        <v>608</v>
      </c>
      <c r="B482" s="7" t="s">
        <v>560</v>
      </c>
      <c r="C482" s="7" t="s">
        <v>596</v>
      </c>
      <c r="D482" s="7" t="s">
        <v>594</v>
      </c>
      <c r="E482" s="7" t="s">
        <v>603</v>
      </c>
      <c r="F482" s="7" t="s">
        <v>597</v>
      </c>
      <c r="G482" s="7" t="s">
        <v>558</v>
      </c>
      <c r="H482" s="7" t="s">
        <v>606</v>
      </c>
      <c r="I482" s="7" t="s">
        <v>552</v>
      </c>
      <c r="J482" s="7" t="s">
        <v>587</v>
      </c>
      <c r="K482" s="7" t="s">
        <v>604</v>
      </c>
      <c r="L482" s="7" t="s">
        <v>560</v>
      </c>
      <c r="M482" s="7" t="s">
        <v>445</v>
      </c>
      <c r="N482" s="7" t="s">
        <v>590</v>
      </c>
    </row>
    <row r="483" spans="1:14" ht="15" thickBot="1" x14ac:dyDescent="0.4">
      <c r="A483" s="6" t="s">
        <v>609</v>
      </c>
      <c r="B483" s="7" t="s">
        <v>560</v>
      </c>
      <c r="C483" s="7" t="s">
        <v>596</v>
      </c>
      <c r="D483" s="7" t="s">
        <v>594</v>
      </c>
      <c r="E483" s="7" t="s">
        <v>603</v>
      </c>
      <c r="F483" s="7" t="s">
        <v>597</v>
      </c>
      <c r="G483" s="7" t="s">
        <v>558</v>
      </c>
      <c r="H483" s="7" t="s">
        <v>606</v>
      </c>
      <c r="I483" s="7" t="s">
        <v>552</v>
      </c>
      <c r="J483" s="7" t="s">
        <v>587</v>
      </c>
      <c r="K483" s="7" t="s">
        <v>604</v>
      </c>
      <c r="L483" s="7" t="s">
        <v>560</v>
      </c>
      <c r="M483" s="7" t="s">
        <v>445</v>
      </c>
      <c r="N483" s="7" t="s">
        <v>590</v>
      </c>
    </row>
    <row r="484" spans="1:14" ht="15" thickBot="1" x14ac:dyDescent="0.4">
      <c r="A484" s="6" t="s">
        <v>610</v>
      </c>
      <c r="B484" s="7" t="s">
        <v>560</v>
      </c>
      <c r="C484" s="7" t="s">
        <v>596</v>
      </c>
      <c r="D484" s="7" t="s">
        <v>594</v>
      </c>
      <c r="E484" s="7" t="s">
        <v>603</v>
      </c>
      <c r="F484" s="7" t="s">
        <v>597</v>
      </c>
      <c r="G484" s="7" t="s">
        <v>560</v>
      </c>
      <c r="H484" s="7" t="s">
        <v>611</v>
      </c>
      <c r="I484" s="7" t="s">
        <v>552</v>
      </c>
      <c r="J484" s="7" t="s">
        <v>587</v>
      </c>
      <c r="K484" s="7" t="s">
        <v>604</v>
      </c>
      <c r="L484" s="7" t="s">
        <v>560</v>
      </c>
      <c r="M484" s="7" t="s">
        <v>445</v>
      </c>
      <c r="N484" s="7" t="s">
        <v>590</v>
      </c>
    </row>
    <row r="485" spans="1:14" ht="15" thickBot="1" x14ac:dyDescent="0.4">
      <c r="A485" s="6" t="s">
        <v>612</v>
      </c>
      <c r="B485" s="7" t="s">
        <v>560</v>
      </c>
      <c r="C485" s="7" t="s">
        <v>596</v>
      </c>
      <c r="D485" s="7" t="s">
        <v>594</v>
      </c>
      <c r="E485" s="7" t="s">
        <v>603</v>
      </c>
      <c r="F485" s="7" t="s">
        <v>597</v>
      </c>
      <c r="G485" s="7" t="s">
        <v>560</v>
      </c>
      <c r="H485" s="7" t="s">
        <v>611</v>
      </c>
      <c r="I485" s="7" t="s">
        <v>552</v>
      </c>
      <c r="J485" s="7" t="s">
        <v>587</v>
      </c>
      <c r="K485" s="7" t="s">
        <v>604</v>
      </c>
      <c r="L485" s="7" t="s">
        <v>560</v>
      </c>
      <c r="M485" s="7" t="s">
        <v>445</v>
      </c>
      <c r="N485" s="7" t="s">
        <v>590</v>
      </c>
    </row>
    <row r="486" spans="1:14" ht="15" thickBot="1" x14ac:dyDescent="0.4">
      <c r="A486" s="6" t="s">
        <v>613</v>
      </c>
      <c r="B486" s="7" t="s">
        <v>560</v>
      </c>
      <c r="C486" s="7" t="s">
        <v>596</v>
      </c>
      <c r="D486" s="7" t="s">
        <v>594</v>
      </c>
      <c r="E486" s="7" t="s">
        <v>614</v>
      </c>
      <c r="F486" s="7" t="s">
        <v>597</v>
      </c>
      <c r="G486" s="7" t="s">
        <v>560</v>
      </c>
      <c r="H486" s="7" t="s">
        <v>611</v>
      </c>
      <c r="I486" s="7" t="s">
        <v>552</v>
      </c>
      <c r="J486" s="7" t="s">
        <v>587</v>
      </c>
      <c r="K486" s="7" t="s">
        <v>604</v>
      </c>
      <c r="L486" s="7" t="s">
        <v>560</v>
      </c>
      <c r="M486" s="7" t="s">
        <v>445</v>
      </c>
      <c r="N486" s="7" t="s">
        <v>590</v>
      </c>
    </row>
    <row r="487" spans="1:14" ht="15" thickBot="1" x14ac:dyDescent="0.4">
      <c r="A487" s="6" t="s">
        <v>615</v>
      </c>
      <c r="B487" s="7" t="s">
        <v>560</v>
      </c>
      <c r="C487" s="7" t="s">
        <v>596</v>
      </c>
      <c r="D487" s="7" t="s">
        <v>594</v>
      </c>
      <c r="E487" s="7" t="s">
        <v>614</v>
      </c>
      <c r="F487" s="7" t="s">
        <v>597</v>
      </c>
      <c r="G487" s="7" t="s">
        <v>560</v>
      </c>
      <c r="H487" s="7" t="s">
        <v>611</v>
      </c>
      <c r="I487" s="7" t="s">
        <v>552</v>
      </c>
      <c r="J487" s="7" t="s">
        <v>587</v>
      </c>
      <c r="K487" s="7" t="s">
        <v>604</v>
      </c>
      <c r="L487" s="7" t="s">
        <v>560</v>
      </c>
      <c r="M487" s="7" t="s">
        <v>445</v>
      </c>
      <c r="N487" s="7" t="s">
        <v>616</v>
      </c>
    </row>
    <row r="488" spans="1:14" ht="15" thickBot="1" x14ac:dyDescent="0.4">
      <c r="A488" s="6" t="s">
        <v>617</v>
      </c>
      <c r="B488" s="7" t="s">
        <v>560</v>
      </c>
      <c r="C488" s="7" t="s">
        <v>618</v>
      </c>
      <c r="D488" s="7" t="s">
        <v>594</v>
      </c>
      <c r="E488" s="7" t="s">
        <v>614</v>
      </c>
      <c r="F488" s="7" t="s">
        <v>597</v>
      </c>
      <c r="G488" s="7" t="s">
        <v>560</v>
      </c>
      <c r="H488" s="7" t="s">
        <v>611</v>
      </c>
      <c r="I488" s="7" t="s">
        <v>552</v>
      </c>
      <c r="J488" s="7" t="s">
        <v>587</v>
      </c>
      <c r="K488" s="7" t="s">
        <v>604</v>
      </c>
      <c r="L488" s="7" t="s">
        <v>560</v>
      </c>
      <c r="M488" s="7" t="s">
        <v>445</v>
      </c>
      <c r="N488" s="7" t="s">
        <v>619</v>
      </c>
    </row>
    <row r="489" spans="1:14" ht="15" thickBot="1" x14ac:dyDescent="0.4">
      <c r="A489" s="6" t="s">
        <v>620</v>
      </c>
      <c r="B489" s="7" t="s">
        <v>560</v>
      </c>
      <c r="C489" s="7" t="s">
        <v>618</v>
      </c>
      <c r="D489" s="7" t="s">
        <v>594</v>
      </c>
      <c r="E489" s="7" t="s">
        <v>621</v>
      </c>
      <c r="F489" s="7" t="s">
        <v>597</v>
      </c>
      <c r="G489" s="7" t="s">
        <v>560</v>
      </c>
      <c r="H489" s="7" t="s">
        <v>611</v>
      </c>
      <c r="I489" s="7" t="s">
        <v>552</v>
      </c>
      <c r="J489" s="7" t="s">
        <v>587</v>
      </c>
      <c r="K489" s="7" t="s">
        <v>622</v>
      </c>
      <c r="L489" s="7" t="s">
        <v>560</v>
      </c>
      <c r="M489" s="7" t="s">
        <v>445</v>
      </c>
      <c r="N489" s="7" t="s">
        <v>623</v>
      </c>
    </row>
    <row r="490" spans="1:14" ht="15" thickBot="1" x14ac:dyDescent="0.4">
      <c r="A490" s="6" t="s">
        <v>624</v>
      </c>
      <c r="B490" s="7" t="s">
        <v>560</v>
      </c>
      <c r="C490" s="7" t="s">
        <v>618</v>
      </c>
      <c r="D490" s="7" t="s">
        <v>625</v>
      </c>
      <c r="E490" s="7" t="s">
        <v>626</v>
      </c>
      <c r="F490" s="7" t="s">
        <v>597</v>
      </c>
      <c r="G490" s="7" t="s">
        <v>560</v>
      </c>
      <c r="H490" s="7" t="s">
        <v>627</v>
      </c>
      <c r="I490" s="7" t="s">
        <v>552</v>
      </c>
      <c r="J490" s="7" t="s">
        <v>587</v>
      </c>
      <c r="K490" s="7" t="s">
        <v>622</v>
      </c>
      <c r="L490" s="7" t="s">
        <v>560</v>
      </c>
      <c r="M490" s="7" t="s">
        <v>445</v>
      </c>
      <c r="N490" s="7" t="s">
        <v>623</v>
      </c>
    </row>
    <row r="491" spans="1:14" ht="15" thickBot="1" x14ac:dyDescent="0.4">
      <c r="A491" s="6" t="s">
        <v>628</v>
      </c>
      <c r="B491" s="7" t="s">
        <v>560</v>
      </c>
      <c r="C491" s="7" t="s">
        <v>618</v>
      </c>
      <c r="D491" s="7" t="s">
        <v>629</v>
      </c>
      <c r="E491" s="7" t="s">
        <v>626</v>
      </c>
      <c r="F491" s="7" t="s">
        <v>560</v>
      </c>
      <c r="G491" s="7" t="s">
        <v>560</v>
      </c>
      <c r="H491" s="7" t="s">
        <v>627</v>
      </c>
      <c r="I491" s="7" t="s">
        <v>552</v>
      </c>
      <c r="J491" s="7" t="s">
        <v>587</v>
      </c>
      <c r="K491" s="7" t="s">
        <v>622</v>
      </c>
      <c r="L491" s="7" t="s">
        <v>560</v>
      </c>
      <c r="M491" s="7" t="s">
        <v>445</v>
      </c>
      <c r="N491" s="7" t="s">
        <v>623</v>
      </c>
    </row>
    <row r="492" spans="1:14" ht="15" thickBot="1" x14ac:dyDescent="0.4">
      <c r="A492" s="6" t="s">
        <v>630</v>
      </c>
      <c r="B492" s="7" t="s">
        <v>560</v>
      </c>
      <c r="C492" s="7" t="s">
        <v>618</v>
      </c>
      <c r="D492" s="7" t="s">
        <v>629</v>
      </c>
      <c r="E492" s="7" t="s">
        <v>626</v>
      </c>
      <c r="F492" s="7" t="s">
        <v>560</v>
      </c>
      <c r="G492" s="7" t="s">
        <v>560</v>
      </c>
      <c r="H492" s="7" t="s">
        <v>631</v>
      </c>
      <c r="I492" s="7" t="s">
        <v>552</v>
      </c>
      <c r="J492" s="7" t="s">
        <v>587</v>
      </c>
      <c r="K492" s="7" t="s">
        <v>622</v>
      </c>
      <c r="L492" s="7" t="s">
        <v>560</v>
      </c>
      <c r="M492" s="7" t="s">
        <v>445</v>
      </c>
      <c r="N492" s="7" t="s">
        <v>623</v>
      </c>
    </row>
    <row r="493" spans="1:14" ht="15" thickBot="1" x14ac:dyDescent="0.4">
      <c r="A493" s="6" t="s">
        <v>632</v>
      </c>
      <c r="B493" s="7" t="s">
        <v>560</v>
      </c>
      <c r="C493" s="7" t="s">
        <v>560</v>
      </c>
      <c r="D493" s="7" t="s">
        <v>629</v>
      </c>
      <c r="E493" s="7" t="s">
        <v>633</v>
      </c>
      <c r="F493" s="7" t="s">
        <v>560</v>
      </c>
      <c r="G493" s="7" t="s">
        <v>560</v>
      </c>
      <c r="H493" s="7" t="s">
        <v>634</v>
      </c>
      <c r="I493" s="7" t="s">
        <v>552</v>
      </c>
      <c r="J493" s="7" t="s">
        <v>560</v>
      </c>
      <c r="K493" s="7" t="s">
        <v>622</v>
      </c>
      <c r="L493" s="7" t="s">
        <v>560</v>
      </c>
      <c r="M493" s="7" t="s">
        <v>635</v>
      </c>
      <c r="N493" s="7" t="s">
        <v>623</v>
      </c>
    </row>
    <row r="494" spans="1:14" ht="15" thickBot="1" x14ac:dyDescent="0.4">
      <c r="A494" s="6" t="s">
        <v>636</v>
      </c>
      <c r="B494" s="7" t="s">
        <v>560</v>
      </c>
      <c r="C494" s="7" t="s">
        <v>560</v>
      </c>
      <c r="D494" s="7" t="s">
        <v>560</v>
      </c>
      <c r="E494" s="7" t="s">
        <v>637</v>
      </c>
      <c r="F494" s="7" t="s">
        <v>560</v>
      </c>
      <c r="G494" s="7" t="s">
        <v>560</v>
      </c>
      <c r="H494" s="7" t="s">
        <v>634</v>
      </c>
      <c r="I494" s="7" t="s">
        <v>560</v>
      </c>
      <c r="J494" s="7" t="s">
        <v>560</v>
      </c>
      <c r="K494" s="7" t="s">
        <v>560</v>
      </c>
      <c r="L494" s="7" t="s">
        <v>560</v>
      </c>
      <c r="M494" s="7" t="s">
        <v>560</v>
      </c>
      <c r="N494" s="7" t="s">
        <v>560</v>
      </c>
    </row>
    <row r="495" spans="1:14" ht="18.5" thickBot="1" x14ac:dyDescent="0.4">
      <c r="A495" s="2"/>
    </row>
    <row r="496" spans="1:14" ht="15" thickBot="1" x14ac:dyDescent="0.4">
      <c r="A496" s="6">
        <v>1</v>
      </c>
      <c r="B496" s="6">
        <v>2</v>
      </c>
      <c r="C496" s="6">
        <v>3</v>
      </c>
      <c r="D496" s="6">
        <v>4</v>
      </c>
      <c r="E496" s="6">
        <v>5</v>
      </c>
      <c r="F496" s="6">
        <v>6</v>
      </c>
      <c r="G496" s="6">
        <v>7</v>
      </c>
      <c r="H496" s="6">
        <v>8</v>
      </c>
      <c r="I496" s="6">
        <v>9</v>
      </c>
      <c r="J496" s="6">
        <v>10</v>
      </c>
      <c r="K496" s="6">
        <v>11</v>
      </c>
      <c r="L496" s="6">
        <v>12</v>
      </c>
      <c r="M496" s="6">
        <v>13</v>
      </c>
      <c r="N496" s="6">
        <v>14</v>
      </c>
    </row>
    <row r="497" spans="1:14" ht="15" thickBot="1" x14ac:dyDescent="0.4">
      <c r="A497" s="6">
        <v>1</v>
      </c>
      <c r="B497" s="7">
        <v>96.9</v>
      </c>
      <c r="C497" s="7">
        <v>104.9</v>
      </c>
      <c r="D497" s="7">
        <v>290.60000000000002</v>
      </c>
      <c r="E497" s="7">
        <v>245.7</v>
      </c>
      <c r="F497" s="7">
        <v>96.9</v>
      </c>
      <c r="G497" s="7">
        <v>109.4</v>
      </c>
      <c r="H497" s="7">
        <v>658.6</v>
      </c>
      <c r="I497" s="7">
        <v>81.900000000000006</v>
      </c>
      <c r="J497" s="7">
        <v>46.4</v>
      </c>
      <c r="K497" s="7">
        <v>122.3</v>
      </c>
      <c r="L497" s="7">
        <v>32</v>
      </c>
      <c r="M497" s="7">
        <v>187.3</v>
      </c>
      <c r="N497" s="7">
        <v>159.80000000000001</v>
      </c>
    </row>
    <row r="498" spans="1:14" ht="15" thickBot="1" x14ac:dyDescent="0.4">
      <c r="A498" s="6">
        <v>2</v>
      </c>
      <c r="B498" s="7">
        <v>10.5</v>
      </c>
      <c r="C498" s="7">
        <v>104.9</v>
      </c>
      <c r="D498" s="7">
        <v>290.60000000000002</v>
      </c>
      <c r="E498" s="7">
        <v>245.2</v>
      </c>
      <c r="F498" s="7">
        <v>47.9</v>
      </c>
      <c r="G498" s="7">
        <v>38.9</v>
      </c>
      <c r="H498" s="7">
        <v>520.79999999999995</v>
      </c>
      <c r="I498" s="7">
        <v>81.900000000000006</v>
      </c>
      <c r="J498" s="7">
        <v>46.4</v>
      </c>
      <c r="K498" s="7">
        <v>61.4</v>
      </c>
      <c r="L498" s="7">
        <v>32</v>
      </c>
      <c r="M498" s="7">
        <v>135.80000000000001</v>
      </c>
      <c r="N498" s="7">
        <v>122.8</v>
      </c>
    </row>
    <row r="499" spans="1:14" ht="15" thickBot="1" x14ac:dyDescent="0.4">
      <c r="A499" s="6">
        <v>3</v>
      </c>
      <c r="B499" s="7">
        <v>10.5</v>
      </c>
      <c r="C499" s="7">
        <v>104.9</v>
      </c>
      <c r="D499" s="7">
        <v>210.2</v>
      </c>
      <c r="E499" s="7">
        <v>245.2</v>
      </c>
      <c r="F499" s="7">
        <v>47.9</v>
      </c>
      <c r="G499" s="7">
        <v>38.9</v>
      </c>
      <c r="H499" s="7">
        <v>520.79999999999995</v>
      </c>
      <c r="I499" s="7">
        <v>81.900000000000006</v>
      </c>
      <c r="J499" s="7">
        <v>30.5</v>
      </c>
      <c r="K499" s="7">
        <v>61.4</v>
      </c>
      <c r="L499" s="7">
        <v>32</v>
      </c>
      <c r="M499" s="7">
        <v>125.3</v>
      </c>
      <c r="N499" s="7">
        <v>122.8</v>
      </c>
    </row>
    <row r="500" spans="1:14" ht="15" thickBot="1" x14ac:dyDescent="0.4">
      <c r="A500" s="6">
        <v>4</v>
      </c>
      <c r="B500" s="7">
        <v>10.5</v>
      </c>
      <c r="C500" s="7">
        <v>63.9</v>
      </c>
      <c r="D500" s="7">
        <v>183.3</v>
      </c>
      <c r="E500" s="7">
        <v>245.2</v>
      </c>
      <c r="F500" s="7">
        <v>37</v>
      </c>
      <c r="G500" s="7">
        <v>38.9</v>
      </c>
      <c r="H500" s="7">
        <v>520.79999999999995</v>
      </c>
      <c r="I500" s="7">
        <v>80.900000000000006</v>
      </c>
      <c r="J500" s="7">
        <v>30.5</v>
      </c>
      <c r="K500" s="7">
        <v>61.4</v>
      </c>
      <c r="L500" s="7">
        <v>32</v>
      </c>
      <c r="M500" s="7">
        <v>123.8</v>
      </c>
      <c r="N500" s="7">
        <v>113.4</v>
      </c>
    </row>
    <row r="501" spans="1:14" ht="15" thickBot="1" x14ac:dyDescent="0.4">
      <c r="A501" s="6">
        <v>5</v>
      </c>
      <c r="B501" s="7">
        <v>10.5</v>
      </c>
      <c r="C501" s="7">
        <v>53.9</v>
      </c>
      <c r="D501" s="7">
        <v>183.3</v>
      </c>
      <c r="E501" s="7">
        <v>245.2</v>
      </c>
      <c r="F501" s="7">
        <v>37</v>
      </c>
      <c r="G501" s="7">
        <v>33.5</v>
      </c>
      <c r="H501" s="7">
        <v>520.79999999999995</v>
      </c>
      <c r="I501" s="7">
        <v>80.900000000000006</v>
      </c>
      <c r="J501" s="7">
        <v>30.5</v>
      </c>
      <c r="K501" s="7">
        <v>61.4</v>
      </c>
      <c r="L501" s="7">
        <v>32</v>
      </c>
      <c r="M501" s="7">
        <v>85.9</v>
      </c>
      <c r="N501" s="7">
        <v>113.4</v>
      </c>
    </row>
    <row r="502" spans="1:14" ht="15" thickBot="1" x14ac:dyDescent="0.4">
      <c r="A502" s="6">
        <v>6</v>
      </c>
      <c r="B502" s="7">
        <v>10.5</v>
      </c>
      <c r="C502" s="7">
        <v>53.9</v>
      </c>
      <c r="D502" s="7">
        <v>183.3</v>
      </c>
      <c r="E502" s="7">
        <v>245.2</v>
      </c>
      <c r="F502" s="7">
        <v>37</v>
      </c>
      <c r="G502" s="7">
        <v>33.5</v>
      </c>
      <c r="H502" s="7">
        <v>520.79999999999995</v>
      </c>
      <c r="I502" s="7">
        <v>80.900000000000006</v>
      </c>
      <c r="J502" s="7">
        <v>30.5</v>
      </c>
      <c r="K502" s="7">
        <v>61.4</v>
      </c>
      <c r="L502" s="7">
        <v>32</v>
      </c>
      <c r="M502" s="7">
        <v>85.9</v>
      </c>
      <c r="N502" s="7">
        <v>113.4</v>
      </c>
    </row>
    <row r="503" spans="1:14" ht="15" thickBot="1" x14ac:dyDescent="0.4">
      <c r="A503" s="6">
        <v>7</v>
      </c>
      <c r="B503" s="7">
        <v>10.5</v>
      </c>
      <c r="C503" s="7">
        <v>53.9</v>
      </c>
      <c r="D503" s="7">
        <v>183.3</v>
      </c>
      <c r="E503" s="7">
        <v>245.2</v>
      </c>
      <c r="F503" s="7">
        <v>37</v>
      </c>
      <c r="G503" s="7">
        <v>31</v>
      </c>
      <c r="H503" s="7">
        <v>520.79999999999995</v>
      </c>
      <c r="I503" s="7">
        <v>80.900000000000006</v>
      </c>
      <c r="J503" s="7">
        <v>30.5</v>
      </c>
      <c r="K503" s="7">
        <v>61.4</v>
      </c>
      <c r="L503" s="7">
        <v>32</v>
      </c>
      <c r="M503" s="7">
        <v>85.9</v>
      </c>
      <c r="N503" s="7">
        <v>113.4</v>
      </c>
    </row>
    <row r="504" spans="1:14" ht="15" thickBot="1" x14ac:dyDescent="0.4">
      <c r="A504" s="6">
        <v>8</v>
      </c>
      <c r="B504" s="7">
        <v>10.5</v>
      </c>
      <c r="C504" s="7">
        <v>53.9</v>
      </c>
      <c r="D504" s="7">
        <v>183.3</v>
      </c>
      <c r="E504" s="7">
        <v>245.2</v>
      </c>
      <c r="F504" s="7">
        <v>37</v>
      </c>
      <c r="G504" s="7">
        <v>31</v>
      </c>
      <c r="H504" s="7">
        <v>520.79999999999995</v>
      </c>
      <c r="I504" s="7">
        <v>80.900000000000006</v>
      </c>
      <c r="J504" s="7">
        <v>30.5</v>
      </c>
      <c r="K504" s="7">
        <v>61.4</v>
      </c>
      <c r="L504" s="7">
        <v>32</v>
      </c>
      <c r="M504" s="7">
        <v>85.9</v>
      </c>
      <c r="N504" s="7">
        <v>113.4</v>
      </c>
    </row>
    <row r="505" spans="1:14" ht="15" thickBot="1" x14ac:dyDescent="0.4">
      <c r="A505" s="6">
        <v>9</v>
      </c>
      <c r="B505" s="7">
        <v>10.5</v>
      </c>
      <c r="C505" s="7">
        <v>53.9</v>
      </c>
      <c r="D505" s="7">
        <v>183.3</v>
      </c>
      <c r="E505" s="7">
        <v>245.2</v>
      </c>
      <c r="F505" s="7">
        <v>37</v>
      </c>
      <c r="G505" s="7">
        <v>31</v>
      </c>
      <c r="H505" s="7">
        <v>520.79999999999995</v>
      </c>
      <c r="I505" s="7">
        <v>80.900000000000006</v>
      </c>
      <c r="J505" s="7">
        <v>30.5</v>
      </c>
      <c r="K505" s="7">
        <v>55.9</v>
      </c>
      <c r="L505" s="7">
        <v>32</v>
      </c>
      <c r="M505" s="7">
        <v>76.400000000000006</v>
      </c>
      <c r="N505" s="7">
        <v>113.4</v>
      </c>
    </row>
    <row r="506" spans="1:14" ht="15" thickBot="1" x14ac:dyDescent="0.4">
      <c r="A506" s="6">
        <v>10</v>
      </c>
      <c r="B506" s="7">
        <v>10.5</v>
      </c>
      <c r="C506" s="7">
        <v>53.9</v>
      </c>
      <c r="D506" s="7">
        <v>158.30000000000001</v>
      </c>
      <c r="E506" s="7">
        <v>245.2</v>
      </c>
      <c r="F506" s="7">
        <v>37</v>
      </c>
      <c r="G506" s="7">
        <v>31</v>
      </c>
      <c r="H506" s="7">
        <v>520.79999999999995</v>
      </c>
      <c r="I506" s="7">
        <v>80.900000000000006</v>
      </c>
      <c r="J506" s="7">
        <v>30.5</v>
      </c>
      <c r="K506" s="7">
        <v>55.9</v>
      </c>
      <c r="L506" s="7">
        <v>32</v>
      </c>
      <c r="M506" s="7">
        <v>76.400000000000006</v>
      </c>
      <c r="N506" s="7">
        <v>113.4</v>
      </c>
    </row>
    <row r="507" spans="1:14" ht="15" thickBot="1" x14ac:dyDescent="0.4">
      <c r="A507" s="6">
        <v>11</v>
      </c>
      <c r="B507" s="7">
        <v>10.5</v>
      </c>
      <c r="C507" s="7">
        <v>53.9</v>
      </c>
      <c r="D507" s="7">
        <v>158.30000000000001</v>
      </c>
      <c r="E507" s="7">
        <v>245.2</v>
      </c>
      <c r="F507" s="7">
        <v>37</v>
      </c>
      <c r="G507" s="7">
        <v>31</v>
      </c>
      <c r="H507" s="7">
        <v>520.79999999999995</v>
      </c>
      <c r="I507" s="7">
        <v>80.900000000000006</v>
      </c>
      <c r="J507" s="7">
        <v>30.5</v>
      </c>
      <c r="K507" s="7">
        <v>55.9</v>
      </c>
      <c r="L507" s="7">
        <v>32</v>
      </c>
      <c r="M507" s="7">
        <v>76.400000000000006</v>
      </c>
      <c r="N507" s="7">
        <v>100.4</v>
      </c>
    </row>
    <row r="508" spans="1:14" ht="15" thickBot="1" x14ac:dyDescent="0.4">
      <c r="A508" s="6">
        <v>12</v>
      </c>
      <c r="B508" s="7">
        <v>10.5</v>
      </c>
      <c r="C508" s="7">
        <v>43.9</v>
      </c>
      <c r="D508" s="7">
        <v>155.80000000000001</v>
      </c>
      <c r="E508" s="7">
        <v>245.2</v>
      </c>
      <c r="F508" s="7">
        <v>37</v>
      </c>
      <c r="G508" s="7">
        <v>31</v>
      </c>
      <c r="H508" s="7">
        <v>520.79999999999995</v>
      </c>
      <c r="I508" s="7">
        <v>80.900000000000006</v>
      </c>
      <c r="J508" s="7">
        <v>30.5</v>
      </c>
      <c r="K508" s="7">
        <v>55.9</v>
      </c>
      <c r="L508" s="7">
        <v>32</v>
      </c>
      <c r="M508" s="7">
        <v>76.400000000000006</v>
      </c>
      <c r="N508" s="7">
        <v>85.4</v>
      </c>
    </row>
    <row r="509" spans="1:14" ht="15" thickBot="1" x14ac:dyDescent="0.4">
      <c r="A509" s="6">
        <v>13</v>
      </c>
      <c r="B509" s="7">
        <v>10.5</v>
      </c>
      <c r="C509" s="7">
        <v>43.9</v>
      </c>
      <c r="D509" s="7">
        <v>144.80000000000001</v>
      </c>
      <c r="E509" s="7">
        <v>245.2</v>
      </c>
      <c r="F509" s="7">
        <v>37</v>
      </c>
      <c r="G509" s="7">
        <v>31</v>
      </c>
      <c r="H509" s="7">
        <v>520.79999999999995</v>
      </c>
      <c r="I509" s="7">
        <v>80.900000000000006</v>
      </c>
      <c r="J509" s="7">
        <v>30.5</v>
      </c>
      <c r="K509" s="7">
        <v>55.9</v>
      </c>
      <c r="L509" s="7">
        <v>32</v>
      </c>
      <c r="M509" s="7">
        <v>76.400000000000006</v>
      </c>
      <c r="N509" s="7">
        <v>85.4</v>
      </c>
    </row>
    <row r="510" spans="1:14" ht="15" thickBot="1" x14ac:dyDescent="0.4">
      <c r="A510" s="6">
        <v>14</v>
      </c>
      <c r="B510" s="7">
        <v>10.5</v>
      </c>
      <c r="C510" s="7">
        <v>43.9</v>
      </c>
      <c r="D510" s="7">
        <v>144.80000000000001</v>
      </c>
      <c r="E510" s="7">
        <v>245.2</v>
      </c>
      <c r="F510" s="7">
        <v>35</v>
      </c>
      <c r="G510" s="7">
        <v>31</v>
      </c>
      <c r="H510" s="7">
        <v>520.79999999999995</v>
      </c>
      <c r="I510" s="7">
        <v>80.900000000000006</v>
      </c>
      <c r="J510" s="7">
        <v>30.5</v>
      </c>
      <c r="K510" s="7">
        <v>55.9</v>
      </c>
      <c r="L510" s="7">
        <v>32</v>
      </c>
      <c r="M510" s="7">
        <v>75.900000000000006</v>
      </c>
      <c r="N510" s="7">
        <v>85.4</v>
      </c>
    </row>
    <row r="511" spans="1:14" ht="15" thickBot="1" x14ac:dyDescent="0.4">
      <c r="A511" s="6">
        <v>15</v>
      </c>
      <c r="B511" s="7">
        <v>10.5</v>
      </c>
      <c r="C511" s="7">
        <v>43.9</v>
      </c>
      <c r="D511" s="7">
        <v>144.80000000000001</v>
      </c>
      <c r="E511" s="7">
        <v>245.2</v>
      </c>
      <c r="F511" s="7">
        <v>35</v>
      </c>
      <c r="G511" s="7">
        <v>31</v>
      </c>
      <c r="H511" s="7">
        <v>520.79999999999995</v>
      </c>
      <c r="I511" s="7">
        <v>80.900000000000006</v>
      </c>
      <c r="J511" s="7">
        <v>30.5</v>
      </c>
      <c r="K511" s="7">
        <v>55.9</v>
      </c>
      <c r="L511" s="7">
        <v>30</v>
      </c>
      <c r="M511" s="7">
        <v>75.900000000000006</v>
      </c>
      <c r="N511" s="7">
        <v>85.4</v>
      </c>
    </row>
    <row r="512" spans="1:14" ht="15" thickBot="1" x14ac:dyDescent="0.4">
      <c r="A512" s="6">
        <v>16</v>
      </c>
      <c r="B512" s="7">
        <v>10.5</v>
      </c>
      <c r="C512" s="7">
        <v>43.9</v>
      </c>
      <c r="D512" s="7">
        <v>144.80000000000001</v>
      </c>
      <c r="E512" s="7">
        <v>245.2</v>
      </c>
      <c r="F512" s="7">
        <v>35</v>
      </c>
      <c r="G512" s="7">
        <v>31</v>
      </c>
      <c r="H512" s="7">
        <v>520.79999999999995</v>
      </c>
      <c r="I512" s="7">
        <v>80.900000000000006</v>
      </c>
      <c r="J512" s="7">
        <v>30.5</v>
      </c>
      <c r="K512" s="7">
        <v>55.9</v>
      </c>
      <c r="L512" s="7">
        <v>30</v>
      </c>
      <c r="M512" s="7">
        <v>75.900000000000006</v>
      </c>
      <c r="N512" s="7">
        <v>85.4</v>
      </c>
    </row>
    <row r="513" spans="1:14" ht="15" thickBot="1" x14ac:dyDescent="0.4">
      <c r="A513" s="6">
        <v>17</v>
      </c>
      <c r="B513" s="7">
        <v>10.5</v>
      </c>
      <c r="C513" s="7">
        <v>37.5</v>
      </c>
      <c r="D513" s="7">
        <v>144.80000000000001</v>
      </c>
      <c r="E513" s="7">
        <v>245.2</v>
      </c>
      <c r="F513" s="7">
        <v>35</v>
      </c>
      <c r="G513" s="7">
        <v>31</v>
      </c>
      <c r="H513" s="7">
        <v>520.79999999999995</v>
      </c>
      <c r="I513" s="7">
        <v>80.900000000000006</v>
      </c>
      <c r="J513" s="7">
        <v>30.5</v>
      </c>
      <c r="K513" s="7">
        <v>55.9</v>
      </c>
      <c r="L513" s="7">
        <v>30</v>
      </c>
      <c r="M513" s="7">
        <v>75.900000000000006</v>
      </c>
      <c r="N513" s="7">
        <v>85.4</v>
      </c>
    </row>
    <row r="514" spans="1:14" ht="15" thickBot="1" x14ac:dyDescent="0.4">
      <c r="A514" s="6">
        <v>18</v>
      </c>
      <c r="B514" s="7">
        <v>10.5</v>
      </c>
      <c r="C514" s="7">
        <v>37.5</v>
      </c>
      <c r="D514" s="7">
        <v>144.80000000000001</v>
      </c>
      <c r="E514" s="7">
        <v>245.2</v>
      </c>
      <c r="F514" s="7">
        <v>35</v>
      </c>
      <c r="G514" s="7">
        <v>31</v>
      </c>
      <c r="H514" s="7">
        <v>520.79999999999995</v>
      </c>
      <c r="I514" s="7">
        <v>80.900000000000006</v>
      </c>
      <c r="J514" s="7">
        <v>30.5</v>
      </c>
      <c r="K514" s="7">
        <v>55.9</v>
      </c>
      <c r="L514" s="7">
        <v>16</v>
      </c>
      <c r="M514" s="7">
        <v>75.900000000000006</v>
      </c>
      <c r="N514" s="7">
        <v>74.900000000000006</v>
      </c>
    </row>
    <row r="515" spans="1:14" ht="15" thickBot="1" x14ac:dyDescent="0.4">
      <c r="A515" s="6">
        <v>19</v>
      </c>
      <c r="B515" s="7">
        <v>10.5</v>
      </c>
      <c r="C515" s="7">
        <v>37.5</v>
      </c>
      <c r="D515" s="7">
        <v>144.80000000000001</v>
      </c>
      <c r="E515" s="7">
        <v>245.2</v>
      </c>
      <c r="F515" s="7">
        <v>35</v>
      </c>
      <c r="G515" s="7">
        <v>31</v>
      </c>
      <c r="H515" s="7">
        <v>520.79999999999995</v>
      </c>
      <c r="I515" s="7">
        <v>80.900000000000006</v>
      </c>
      <c r="J515" s="7">
        <v>30.5</v>
      </c>
      <c r="K515" s="7">
        <v>53.9</v>
      </c>
      <c r="L515" s="7">
        <v>16</v>
      </c>
      <c r="M515" s="7">
        <v>75.900000000000006</v>
      </c>
      <c r="N515" s="7">
        <v>74.900000000000006</v>
      </c>
    </row>
    <row r="516" spans="1:14" ht="15" thickBot="1" x14ac:dyDescent="0.4">
      <c r="A516" s="6">
        <v>20</v>
      </c>
      <c r="B516" s="7">
        <v>10.5</v>
      </c>
      <c r="C516" s="7">
        <v>37.5</v>
      </c>
      <c r="D516" s="7">
        <v>144.80000000000001</v>
      </c>
      <c r="E516" s="7">
        <v>245.2</v>
      </c>
      <c r="F516" s="7">
        <v>35</v>
      </c>
      <c r="G516" s="7">
        <v>31</v>
      </c>
      <c r="H516" s="7">
        <v>520.79999999999995</v>
      </c>
      <c r="I516" s="7">
        <v>80.900000000000006</v>
      </c>
      <c r="J516" s="7">
        <v>30.5</v>
      </c>
      <c r="K516" s="7">
        <v>50.9</v>
      </c>
      <c r="L516" s="7">
        <v>10.5</v>
      </c>
      <c r="M516" s="7">
        <v>75.900000000000006</v>
      </c>
      <c r="N516" s="7">
        <v>74.900000000000006</v>
      </c>
    </row>
    <row r="517" spans="1:14" ht="15" thickBot="1" x14ac:dyDescent="0.4">
      <c r="A517" s="6">
        <v>21</v>
      </c>
      <c r="B517" s="7">
        <v>10.5</v>
      </c>
      <c r="C517" s="7">
        <v>37.5</v>
      </c>
      <c r="D517" s="7">
        <v>144.80000000000001</v>
      </c>
      <c r="E517" s="7">
        <v>245.2</v>
      </c>
      <c r="F517" s="7">
        <v>35</v>
      </c>
      <c r="G517" s="7">
        <v>31</v>
      </c>
      <c r="H517" s="7">
        <v>520.79999999999995</v>
      </c>
      <c r="I517" s="7">
        <v>80.900000000000006</v>
      </c>
      <c r="J517" s="7">
        <v>30.5</v>
      </c>
      <c r="K517" s="7">
        <v>44.4</v>
      </c>
      <c r="L517" s="7">
        <v>10.5</v>
      </c>
      <c r="M517" s="7">
        <v>75.900000000000006</v>
      </c>
      <c r="N517" s="7">
        <v>74.900000000000006</v>
      </c>
    </row>
    <row r="518" spans="1:14" ht="15" thickBot="1" x14ac:dyDescent="0.4">
      <c r="A518" s="6">
        <v>22</v>
      </c>
      <c r="B518" s="7">
        <v>10.5</v>
      </c>
      <c r="C518" s="7">
        <v>37.5</v>
      </c>
      <c r="D518" s="7">
        <v>144.80000000000001</v>
      </c>
      <c r="E518" s="7">
        <v>245.2</v>
      </c>
      <c r="F518" s="7">
        <v>35</v>
      </c>
      <c r="G518" s="7">
        <v>31</v>
      </c>
      <c r="H518" s="7">
        <v>520.79999999999995</v>
      </c>
      <c r="I518" s="7">
        <v>80.900000000000006</v>
      </c>
      <c r="J518" s="7">
        <v>26.5</v>
      </c>
      <c r="K518" s="7">
        <v>44.4</v>
      </c>
      <c r="L518" s="7">
        <v>10.5</v>
      </c>
      <c r="M518" s="7">
        <v>75.900000000000006</v>
      </c>
      <c r="N518" s="7">
        <v>74.900000000000006</v>
      </c>
    </row>
    <row r="519" spans="1:14" ht="15" thickBot="1" x14ac:dyDescent="0.4">
      <c r="A519" s="6">
        <v>23</v>
      </c>
      <c r="B519" s="7">
        <v>10.5</v>
      </c>
      <c r="C519" s="7">
        <v>37.5</v>
      </c>
      <c r="D519" s="7">
        <v>144.80000000000001</v>
      </c>
      <c r="E519" s="7">
        <v>245.2</v>
      </c>
      <c r="F519" s="7">
        <v>31.5</v>
      </c>
      <c r="G519" s="7">
        <v>31</v>
      </c>
      <c r="H519" s="7">
        <v>520.79999999999995</v>
      </c>
      <c r="I519" s="7">
        <v>80.900000000000006</v>
      </c>
      <c r="J519" s="7">
        <v>23.5</v>
      </c>
      <c r="K519" s="7">
        <v>44.4</v>
      </c>
      <c r="L519" s="7">
        <v>9.5</v>
      </c>
      <c r="M519" s="7">
        <v>75.900000000000006</v>
      </c>
      <c r="N519" s="7">
        <v>74.900000000000006</v>
      </c>
    </row>
    <row r="520" spans="1:14" ht="15" thickBot="1" x14ac:dyDescent="0.4">
      <c r="A520" s="6">
        <v>24</v>
      </c>
      <c r="B520" s="7">
        <v>10.5</v>
      </c>
      <c r="C520" s="7">
        <v>37.5</v>
      </c>
      <c r="D520" s="7">
        <v>144.80000000000001</v>
      </c>
      <c r="E520" s="7">
        <v>245.2</v>
      </c>
      <c r="F520" s="7">
        <v>31.5</v>
      </c>
      <c r="G520" s="7">
        <v>31</v>
      </c>
      <c r="H520" s="7">
        <v>520.79999999999995</v>
      </c>
      <c r="I520" s="7">
        <v>80.900000000000006</v>
      </c>
      <c r="J520" s="7">
        <v>23.5</v>
      </c>
      <c r="K520" s="7">
        <v>44.4</v>
      </c>
      <c r="L520" s="7">
        <v>9.5</v>
      </c>
      <c r="M520" s="7">
        <v>75.900000000000006</v>
      </c>
      <c r="N520" s="7">
        <v>74.900000000000006</v>
      </c>
    </row>
    <row r="521" spans="1:14" ht="15" thickBot="1" x14ac:dyDescent="0.4">
      <c r="A521" s="6">
        <v>25</v>
      </c>
      <c r="B521" s="7">
        <v>10.5</v>
      </c>
      <c r="C521" s="7">
        <v>37.5</v>
      </c>
      <c r="D521" s="7">
        <v>144.80000000000001</v>
      </c>
      <c r="E521" s="7">
        <v>245.2</v>
      </c>
      <c r="F521" s="7">
        <v>31.5</v>
      </c>
      <c r="G521" s="7">
        <v>31</v>
      </c>
      <c r="H521" s="7">
        <v>520.79999999999995</v>
      </c>
      <c r="I521" s="7">
        <v>80.900000000000006</v>
      </c>
      <c r="J521" s="7">
        <v>23.5</v>
      </c>
      <c r="K521" s="7">
        <v>44.4</v>
      </c>
      <c r="L521" s="7">
        <v>4.5</v>
      </c>
      <c r="M521" s="7">
        <v>75.900000000000006</v>
      </c>
      <c r="N521" s="7">
        <v>74.900000000000006</v>
      </c>
    </row>
    <row r="522" spans="1:14" ht="15" thickBot="1" x14ac:dyDescent="0.4">
      <c r="A522" s="6">
        <v>26</v>
      </c>
      <c r="B522" s="7">
        <v>10.5</v>
      </c>
      <c r="C522" s="7">
        <v>37.5</v>
      </c>
      <c r="D522" s="7">
        <v>144.80000000000001</v>
      </c>
      <c r="E522" s="7">
        <v>245.2</v>
      </c>
      <c r="F522" s="7">
        <v>31.5</v>
      </c>
      <c r="G522" s="7">
        <v>31</v>
      </c>
      <c r="H522" s="7">
        <v>520.79999999999995</v>
      </c>
      <c r="I522" s="7">
        <v>72.400000000000006</v>
      </c>
      <c r="J522" s="7">
        <v>23.5</v>
      </c>
      <c r="K522" s="7">
        <v>44.4</v>
      </c>
      <c r="L522" s="7">
        <v>4.5</v>
      </c>
      <c r="M522" s="7">
        <v>71.400000000000006</v>
      </c>
      <c r="N522" s="7">
        <v>74.900000000000006</v>
      </c>
    </row>
    <row r="523" spans="1:14" ht="15" thickBot="1" x14ac:dyDescent="0.4">
      <c r="A523" s="6">
        <v>27</v>
      </c>
      <c r="B523" s="7">
        <v>10.5</v>
      </c>
      <c r="C523" s="7">
        <v>37.5</v>
      </c>
      <c r="D523" s="7">
        <v>144.80000000000001</v>
      </c>
      <c r="E523" s="7">
        <v>245.2</v>
      </c>
      <c r="F523" s="7">
        <v>31.5</v>
      </c>
      <c r="G523" s="7">
        <v>31</v>
      </c>
      <c r="H523" s="7">
        <v>520.79999999999995</v>
      </c>
      <c r="I523" s="7">
        <v>72.400000000000006</v>
      </c>
      <c r="J523" s="7">
        <v>23.5</v>
      </c>
      <c r="K523" s="7">
        <v>44.4</v>
      </c>
      <c r="L523" s="7">
        <v>4.5</v>
      </c>
      <c r="M523" s="7">
        <v>71.400000000000006</v>
      </c>
      <c r="N523" s="7">
        <v>74.900000000000006</v>
      </c>
    </row>
    <row r="524" spans="1:14" ht="15" thickBot="1" x14ac:dyDescent="0.4">
      <c r="A524" s="6">
        <v>28</v>
      </c>
      <c r="B524" s="7">
        <v>10.5</v>
      </c>
      <c r="C524" s="7">
        <v>37.5</v>
      </c>
      <c r="D524" s="7">
        <v>144.80000000000001</v>
      </c>
      <c r="E524" s="7">
        <v>245.2</v>
      </c>
      <c r="F524" s="7">
        <v>31.5</v>
      </c>
      <c r="G524" s="7">
        <v>31</v>
      </c>
      <c r="H524" s="7">
        <v>520.79999999999995</v>
      </c>
      <c r="I524" s="7">
        <v>72.400000000000006</v>
      </c>
      <c r="J524" s="7">
        <v>23.5</v>
      </c>
      <c r="K524" s="7">
        <v>44.4</v>
      </c>
      <c r="L524" s="7">
        <v>4.5</v>
      </c>
      <c r="M524" s="7">
        <v>71.400000000000006</v>
      </c>
      <c r="N524" s="7">
        <v>74.900000000000006</v>
      </c>
    </row>
    <row r="525" spans="1:14" ht="15" thickBot="1" x14ac:dyDescent="0.4">
      <c r="A525" s="6">
        <v>29</v>
      </c>
      <c r="B525" s="7">
        <v>10.5</v>
      </c>
      <c r="C525" s="7">
        <v>37.5</v>
      </c>
      <c r="D525" s="7">
        <v>144.80000000000001</v>
      </c>
      <c r="E525" s="7">
        <v>245.2</v>
      </c>
      <c r="F525" s="7">
        <v>31.5</v>
      </c>
      <c r="G525" s="7">
        <v>31</v>
      </c>
      <c r="H525" s="7">
        <v>520.79999999999995</v>
      </c>
      <c r="I525" s="7">
        <v>72.400000000000006</v>
      </c>
      <c r="J525" s="7">
        <v>23.5</v>
      </c>
      <c r="K525" s="7">
        <v>44.4</v>
      </c>
      <c r="L525" s="7">
        <v>4.5</v>
      </c>
      <c r="M525" s="7">
        <v>71.400000000000006</v>
      </c>
      <c r="N525" s="7">
        <v>74.900000000000006</v>
      </c>
    </row>
    <row r="526" spans="1:14" ht="15" thickBot="1" x14ac:dyDescent="0.4">
      <c r="A526" s="6">
        <v>30</v>
      </c>
      <c r="B526" s="7">
        <v>10.5</v>
      </c>
      <c r="C526" s="7">
        <v>37.5</v>
      </c>
      <c r="D526" s="7">
        <v>144.80000000000001</v>
      </c>
      <c r="E526" s="7">
        <v>245.2</v>
      </c>
      <c r="F526" s="7">
        <v>31.5</v>
      </c>
      <c r="G526" s="7">
        <v>31</v>
      </c>
      <c r="H526" s="7">
        <v>520.79999999999995</v>
      </c>
      <c r="I526" s="7">
        <v>72.400000000000006</v>
      </c>
      <c r="J526" s="7">
        <v>23.5</v>
      </c>
      <c r="K526" s="7">
        <v>44.4</v>
      </c>
      <c r="L526" s="7">
        <v>4.5</v>
      </c>
      <c r="M526" s="7">
        <v>71.400000000000006</v>
      </c>
      <c r="N526" s="7">
        <v>74.900000000000006</v>
      </c>
    </row>
    <row r="527" spans="1:14" ht="15" thickBot="1" x14ac:dyDescent="0.4">
      <c r="A527" s="6">
        <v>31</v>
      </c>
      <c r="B527" s="7">
        <v>10.5</v>
      </c>
      <c r="C527" s="7">
        <v>37.5</v>
      </c>
      <c r="D527" s="7">
        <v>144.80000000000001</v>
      </c>
      <c r="E527" s="7">
        <v>245.2</v>
      </c>
      <c r="F527" s="7">
        <v>31.5</v>
      </c>
      <c r="G527" s="7">
        <v>31</v>
      </c>
      <c r="H527" s="7">
        <v>520.79999999999995</v>
      </c>
      <c r="I527" s="7">
        <v>72.400000000000006</v>
      </c>
      <c r="J527" s="7">
        <v>23.5</v>
      </c>
      <c r="K527" s="7">
        <v>44.4</v>
      </c>
      <c r="L527" s="7">
        <v>4.5</v>
      </c>
      <c r="M527" s="7">
        <v>71.400000000000006</v>
      </c>
      <c r="N527" s="7">
        <v>74.900000000000006</v>
      </c>
    </row>
    <row r="528" spans="1:14" ht="15" thickBot="1" x14ac:dyDescent="0.4">
      <c r="A528" s="6">
        <v>32</v>
      </c>
      <c r="B528" s="7">
        <v>10.5</v>
      </c>
      <c r="C528" s="7">
        <v>35</v>
      </c>
      <c r="D528" s="7">
        <v>140.80000000000001</v>
      </c>
      <c r="E528" s="7">
        <v>245.2</v>
      </c>
      <c r="F528" s="7">
        <v>31.5</v>
      </c>
      <c r="G528" s="7">
        <v>31</v>
      </c>
      <c r="H528" s="7">
        <v>520.79999999999995</v>
      </c>
      <c r="I528" s="7">
        <v>72.400000000000006</v>
      </c>
      <c r="J528" s="7">
        <v>23.5</v>
      </c>
      <c r="K528" s="7">
        <v>44.4</v>
      </c>
      <c r="L528" s="7">
        <v>4.5</v>
      </c>
      <c r="M528" s="7">
        <v>71.400000000000006</v>
      </c>
      <c r="N528" s="7">
        <v>74.900000000000006</v>
      </c>
    </row>
    <row r="529" spans="1:14" ht="15" thickBot="1" x14ac:dyDescent="0.4">
      <c r="A529" s="6">
        <v>33</v>
      </c>
      <c r="B529" s="7">
        <v>10.5</v>
      </c>
      <c r="C529" s="7">
        <v>35</v>
      </c>
      <c r="D529" s="7">
        <v>140.80000000000001</v>
      </c>
      <c r="E529" s="7">
        <v>245.2</v>
      </c>
      <c r="F529" s="7">
        <v>31.5</v>
      </c>
      <c r="G529" s="7">
        <v>31</v>
      </c>
      <c r="H529" s="7">
        <v>520.79999999999995</v>
      </c>
      <c r="I529" s="7">
        <v>72.400000000000006</v>
      </c>
      <c r="J529" s="7">
        <v>23.5</v>
      </c>
      <c r="K529" s="7">
        <v>44.4</v>
      </c>
      <c r="L529" s="7">
        <v>4.5</v>
      </c>
      <c r="M529" s="7">
        <v>71.400000000000006</v>
      </c>
      <c r="N529" s="7">
        <v>74.900000000000006</v>
      </c>
    </row>
    <row r="530" spans="1:14" ht="15" thickBot="1" x14ac:dyDescent="0.4">
      <c r="A530" s="6">
        <v>34</v>
      </c>
      <c r="B530" s="7">
        <v>10.5</v>
      </c>
      <c r="C530" s="7">
        <v>35</v>
      </c>
      <c r="D530" s="7">
        <v>140.80000000000001</v>
      </c>
      <c r="E530" s="7">
        <v>245.2</v>
      </c>
      <c r="F530" s="7">
        <v>31.5</v>
      </c>
      <c r="G530" s="7">
        <v>31</v>
      </c>
      <c r="H530" s="7">
        <v>520.79999999999995</v>
      </c>
      <c r="I530" s="7">
        <v>72.400000000000006</v>
      </c>
      <c r="J530" s="7">
        <v>23.5</v>
      </c>
      <c r="K530" s="7">
        <v>44.4</v>
      </c>
      <c r="L530" s="7">
        <v>4.5</v>
      </c>
      <c r="M530" s="7">
        <v>71.400000000000006</v>
      </c>
      <c r="N530" s="7">
        <v>74.900000000000006</v>
      </c>
    </row>
    <row r="531" spans="1:14" ht="15" thickBot="1" x14ac:dyDescent="0.4">
      <c r="A531" s="6">
        <v>35</v>
      </c>
      <c r="B531" s="7">
        <v>10.5</v>
      </c>
      <c r="C531" s="7">
        <v>35</v>
      </c>
      <c r="D531" s="7">
        <v>140.80000000000001</v>
      </c>
      <c r="E531" s="7">
        <v>245.2</v>
      </c>
      <c r="F531" s="7">
        <v>31.5</v>
      </c>
      <c r="G531" s="7">
        <v>31</v>
      </c>
      <c r="H531" s="7">
        <v>520.79999999999995</v>
      </c>
      <c r="I531" s="7">
        <v>72.400000000000006</v>
      </c>
      <c r="J531" s="7">
        <v>23.5</v>
      </c>
      <c r="K531" s="7">
        <v>44.4</v>
      </c>
      <c r="L531" s="7">
        <v>4.5</v>
      </c>
      <c r="M531" s="7">
        <v>71.400000000000006</v>
      </c>
      <c r="N531" s="7">
        <v>74.900000000000006</v>
      </c>
    </row>
    <row r="532" spans="1:14" ht="15" thickBot="1" x14ac:dyDescent="0.4">
      <c r="A532" s="6">
        <v>36</v>
      </c>
      <c r="B532" s="7">
        <v>10.5</v>
      </c>
      <c r="C532" s="7">
        <v>35</v>
      </c>
      <c r="D532" s="7">
        <v>140.80000000000001</v>
      </c>
      <c r="E532" s="7">
        <v>245.2</v>
      </c>
      <c r="F532" s="7">
        <v>31.5</v>
      </c>
      <c r="G532" s="7">
        <v>31</v>
      </c>
      <c r="H532" s="7">
        <v>520.79999999999995</v>
      </c>
      <c r="I532" s="7">
        <v>72.400000000000006</v>
      </c>
      <c r="J532" s="7">
        <v>23.5</v>
      </c>
      <c r="K532" s="7">
        <v>44.4</v>
      </c>
      <c r="L532" s="7">
        <v>4.5</v>
      </c>
      <c r="M532" s="7">
        <v>71.400000000000006</v>
      </c>
      <c r="N532" s="7">
        <v>74.900000000000006</v>
      </c>
    </row>
    <row r="533" spans="1:14" ht="15" thickBot="1" x14ac:dyDescent="0.4">
      <c r="A533" s="6">
        <v>37</v>
      </c>
      <c r="B533" s="7">
        <v>10.5</v>
      </c>
      <c r="C533" s="7">
        <v>35</v>
      </c>
      <c r="D533" s="7">
        <v>140.80000000000001</v>
      </c>
      <c r="E533" s="7">
        <v>245.2</v>
      </c>
      <c r="F533" s="7">
        <v>31.5</v>
      </c>
      <c r="G533" s="7">
        <v>31</v>
      </c>
      <c r="H533" s="7">
        <v>520.79999999999995</v>
      </c>
      <c r="I533" s="7">
        <v>72.400000000000006</v>
      </c>
      <c r="J533" s="7">
        <v>23.5</v>
      </c>
      <c r="K533" s="7">
        <v>44.4</v>
      </c>
      <c r="L533" s="7">
        <v>4.5</v>
      </c>
      <c r="M533" s="7">
        <v>71.400000000000006</v>
      </c>
      <c r="N533" s="7">
        <v>74.900000000000006</v>
      </c>
    </row>
    <row r="534" spans="1:14" ht="15" thickBot="1" x14ac:dyDescent="0.4">
      <c r="A534" s="6">
        <v>38</v>
      </c>
      <c r="B534" s="7">
        <v>10.5</v>
      </c>
      <c r="C534" s="7">
        <v>35</v>
      </c>
      <c r="D534" s="7">
        <v>140.80000000000001</v>
      </c>
      <c r="E534" s="7">
        <v>245.2</v>
      </c>
      <c r="F534" s="7">
        <v>31.5</v>
      </c>
      <c r="G534" s="7">
        <v>31</v>
      </c>
      <c r="H534" s="7">
        <v>520.79999999999995</v>
      </c>
      <c r="I534" s="7">
        <v>72.400000000000006</v>
      </c>
      <c r="J534" s="7">
        <v>23.5</v>
      </c>
      <c r="K534" s="7">
        <v>44.4</v>
      </c>
      <c r="L534" s="7">
        <v>4.5</v>
      </c>
      <c r="M534" s="7">
        <v>71.400000000000006</v>
      </c>
      <c r="N534" s="7">
        <v>74.900000000000006</v>
      </c>
    </row>
    <row r="535" spans="1:14" ht="15" thickBot="1" x14ac:dyDescent="0.4">
      <c r="A535" s="6">
        <v>39</v>
      </c>
      <c r="B535" s="7">
        <v>10.5</v>
      </c>
      <c r="C535" s="7">
        <v>35</v>
      </c>
      <c r="D535" s="7">
        <v>140.80000000000001</v>
      </c>
      <c r="E535" s="7">
        <v>245.2</v>
      </c>
      <c r="F535" s="7">
        <v>31.5</v>
      </c>
      <c r="G535" s="7">
        <v>31</v>
      </c>
      <c r="H535" s="7">
        <v>520.79999999999995</v>
      </c>
      <c r="I535" s="7">
        <v>72.400000000000006</v>
      </c>
      <c r="J535" s="7">
        <v>23.5</v>
      </c>
      <c r="K535" s="7">
        <v>44.4</v>
      </c>
      <c r="L535" s="7">
        <v>4.5</v>
      </c>
      <c r="M535" s="7">
        <v>71.400000000000006</v>
      </c>
      <c r="N535" s="7">
        <v>74.900000000000006</v>
      </c>
    </row>
    <row r="536" spans="1:14" ht="15" thickBot="1" x14ac:dyDescent="0.4">
      <c r="A536" s="6">
        <v>40</v>
      </c>
      <c r="B536" s="7">
        <v>10.5</v>
      </c>
      <c r="C536" s="7">
        <v>35</v>
      </c>
      <c r="D536" s="7">
        <v>140.80000000000001</v>
      </c>
      <c r="E536" s="7">
        <v>245.2</v>
      </c>
      <c r="F536" s="7">
        <v>31.5</v>
      </c>
      <c r="G536" s="7">
        <v>31</v>
      </c>
      <c r="H536" s="7">
        <v>520.79999999999995</v>
      </c>
      <c r="I536" s="7">
        <v>72.400000000000006</v>
      </c>
      <c r="J536" s="7">
        <v>23.5</v>
      </c>
      <c r="K536" s="7">
        <v>44.4</v>
      </c>
      <c r="L536" s="7">
        <v>4.5</v>
      </c>
      <c r="M536" s="7">
        <v>71.400000000000006</v>
      </c>
      <c r="N536" s="7">
        <v>74.900000000000006</v>
      </c>
    </row>
    <row r="537" spans="1:14" ht="15" thickBot="1" x14ac:dyDescent="0.4">
      <c r="A537" s="6">
        <v>41</v>
      </c>
      <c r="B537" s="7">
        <v>10.5</v>
      </c>
      <c r="C537" s="7">
        <v>35</v>
      </c>
      <c r="D537" s="7">
        <v>140.80000000000001</v>
      </c>
      <c r="E537" s="7">
        <v>242.2</v>
      </c>
      <c r="F537" s="7">
        <v>31.5</v>
      </c>
      <c r="G537" s="7">
        <v>31</v>
      </c>
      <c r="H537" s="7">
        <v>520.79999999999995</v>
      </c>
      <c r="I537" s="7">
        <v>72.400000000000006</v>
      </c>
      <c r="J537" s="7">
        <v>23.5</v>
      </c>
      <c r="K537" s="7">
        <v>44.4</v>
      </c>
      <c r="L537" s="7">
        <v>4.5</v>
      </c>
      <c r="M537" s="7">
        <v>71.400000000000006</v>
      </c>
      <c r="N537" s="7">
        <v>74.900000000000006</v>
      </c>
    </row>
    <row r="538" spans="1:14" ht="15" thickBot="1" x14ac:dyDescent="0.4">
      <c r="A538" s="6">
        <v>42</v>
      </c>
      <c r="B538" s="7">
        <v>10.5</v>
      </c>
      <c r="C538" s="7">
        <v>35</v>
      </c>
      <c r="D538" s="7">
        <v>140.80000000000001</v>
      </c>
      <c r="E538" s="7">
        <v>242.2</v>
      </c>
      <c r="F538" s="7">
        <v>31.5</v>
      </c>
      <c r="G538" s="7">
        <v>31</v>
      </c>
      <c r="H538" s="7">
        <v>520.79999999999995</v>
      </c>
      <c r="I538" s="7">
        <v>72.400000000000006</v>
      </c>
      <c r="J538" s="7">
        <v>23.5</v>
      </c>
      <c r="K538" s="7">
        <v>44.4</v>
      </c>
      <c r="L538" s="7">
        <v>4.5</v>
      </c>
      <c r="M538" s="7">
        <v>71.400000000000006</v>
      </c>
      <c r="N538" s="7">
        <v>74.900000000000006</v>
      </c>
    </row>
    <row r="539" spans="1:14" ht="15" thickBot="1" x14ac:dyDescent="0.4">
      <c r="A539" s="6">
        <v>43</v>
      </c>
      <c r="B539" s="7">
        <v>10.5</v>
      </c>
      <c r="C539" s="7">
        <v>35</v>
      </c>
      <c r="D539" s="7">
        <v>140.80000000000001</v>
      </c>
      <c r="E539" s="7">
        <v>242.2</v>
      </c>
      <c r="F539" s="7">
        <v>31.5</v>
      </c>
      <c r="G539" s="7">
        <v>31</v>
      </c>
      <c r="H539" s="7">
        <v>520.79999999999995</v>
      </c>
      <c r="I539" s="7">
        <v>72.400000000000006</v>
      </c>
      <c r="J539" s="7">
        <v>23.5</v>
      </c>
      <c r="K539" s="7">
        <v>44.4</v>
      </c>
      <c r="L539" s="7">
        <v>4.5</v>
      </c>
      <c r="M539" s="7">
        <v>71.400000000000006</v>
      </c>
      <c r="N539" s="7">
        <v>74.900000000000006</v>
      </c>
    </row>
    <row r="540" spans="1:14" ht="15" thickBot="1" x14ac:dyDescent="0.4">
      <c r="A540" s="6">
        <v>44</v>
      </c>
      <c r="B540" s="7">
        <v>10.5</v>
      </c>
      <c r="C540" s="7">
        <v>35</v>
      </c>
      <c r="D540" s="7">
        <v>140.80000000000001</v>
      </c>
      <c r="E540" s="7">
        <v>242.2</v>
      </c>
      <c r="F540" s="7">
        <v>31.5</v>
      </c>
      <c r="G540" s="7">
        <v>25.5</v>
      </c>
      <c r="H540" s="7">
        <v>520.79999999999995</v>
      </c>
      <c r="I540" s="7">
        <v>72.400000000000006</v>
      </c>
      <c r="J540" s="7">
        <v>23.5</v>
      </c>
      <c r="K540" s="7">
        <v>44.4</v>
      </c>
      <c r="L540" s="7">
        <v>4.5</v>
      </c>
      <c r="M540" s="7">
        <v>71.400000000000006</v>
      </c>
      <c r="N540" s="7">
        <v>74.900000000000006</v>
      </c>
    </row>
    <row r="541" spans="1:14" ht="15" thickBot="1" x14ac:dyDescent="0.4">
      <c r="A541" s="6">
        <v>45</v>
      </c>
      <c r="B541" s="7">
        <v>10.5</v>
      </c>
      <c r="C541" s="7">
        <v>35</v>
      </c>
      <c r="D541" s="7">
        <v>140.80000000000001</v>
      </c>
      <c r="E541" s="7">
        <v>242.2</v>
      </c>
      <c r="F541" s="7">
        <v>31.5</v>
      </c>
      <c r="G541" s="7">
        <v>25.5</v>
      </c>
      <c r="H541" s="7">
        <v>520.79999999999995</v>
      </c>
      <c r="I541" s="7">
        <v>72.400000000000006</v>
      </c>
      <c r="J541" s="7">
        <v>23.5</v>
      </c>
      <c r="K541" s="7">
        <v>44.4</v>
      </c>
      <c r="L541" s="7">
        <v>4.5</v>
      </c>
      <c r="M541" s="7">
        <v>71.400000000000006</v>
      </c>
      <c r="N541" s="7">
        <v>74.900000000000006</v>
      </c>
    </row>
    <row r="542" spans="1:14" ht="15" thickBot="1" x14ac:dyDescent="0.4">
      <c r="A542" s="6">
        <v>46</v>
      </c>
      <c r="B542" s="7">
        <v>10.5</v>
      </c>
      <c r="C542" s="7">
        <v>35</v>
      </c>
      <c r="D542" s="7">
        <v>140.80000000000001</v>
      </c>
      <c r="E542" s="7">
        <v>242.2</v>
      </c>
      <c r="F542" s="7">
        <v>31.5</v>
      </c>
      <c r="G542" s="7">
        <v>25.5</v>
      </c>
      <c r="H542" s="7">
        <v>520.79999999999995</v>
      </c>
      <c r="I542" s="7">
        <v>72.400000000000006</v>
      </c>
      <c r="J542" s="7">
        <v>23.5</v>
      </c>
      <c r="K542" s="7">
        <v>44.4</v>
      </c>
      <c r="L542" s="7">
        <v>4.5</v>
      </c>
      <c r="M542" s="7">
        <v>71.400000000000006</v>
      </c>
      <c r="N542" s="7">
        <v>74.900000000000006</v>
      </c>
    </row>
    <row r="543" spans="1:14" ht="15" thickBot="1" x14ac:dyDescent="0.4">
      <c r="A543" s="6">
        <v>47</v>
      </c>
      <c r="B543" s="7">
        <v>10.5</v>
      </c>
      <c r="C543" s="7">
        <v>35</v>
      </c>
      <c r="D543" s="7">
        <v>140.80000000000001</v>
      </c>
      <c r="E543" s="7">
        <v>242.2</v>
      </c>
      <c r="F543" s="7">
        <v>31.5</v>
      </c>
      <c r="G543" s="7">
        <v>25.5</v>
      </c>
      <c r="H543" s="7">
        <v>520.79999999999995</v>
      </c>
      <c r="I543" s="7">
        <v>72.400000000000006</v>
      </c>
      <c r="J543" s="7">
        <v>23.5</v>
      </c>
      <c r="K543" s="7">
        <v>44.4</v>
      </c>
      <c r="L543" s="7">
        <v>4.5</v>
      </c>
      <c r="M543" s="7">
        <v>71.400000000000006</v>
      </c>
      <c r="N543" s="7">
        <v>74.900000000000006</v>
      </c>
    </row>
    <row r="544" spans="1:14" ht="15" thickBot="1" x14ac:dyDescent="0.4">
      <c r="A544" s="6">
        <v>48</v>
      </c>
      <c r="B544" s="7">
        <v>10.5</v>
      </c>
      <c r="C544" s="7">
        <v>35</v>
      </c>
      <c r="D544" s="7">
        <v>140.80000000000001</v>
      </c>
      <c r="E544" s="7">
        <v>242.2</v>
      </c>
      <c r="F544" s="7">
        <v>31.5</v>
      </c>
      <c r="G544" s="7">
        <v>25.5</v>
      </c>
      <c r="H544" s="7">
        <v>520.79999999999995</v>
      </c>
      <c r="I544" s="7">
        <v>72.400000000000006</v>
      </c>
      <c r="J544" s="7">
        <v>23.5</v>
      </c>
      <c r="K544" s="7">
        <v>44.4</v>
      </c>
      <c r="L544" s="7">
        <v>4.5</v>
      </c>
      <c r="M544" s="7">
        <v>71.400000000000006</v>
      </c>
      <c r="N544" s="7">
        <v>74.900000000000006</v>
      </c>
    </row>
    <row r="545" spans="1:14" ht="15" thickBot="1" x14ac:dyDescent="0.4">
      <c r="A545" s="6">
        <v>49</v>
      </c>
      <c r="B545" s="7">
        <v>10.5</v>
      </c>
      <c r="C545" s="7">
        <v>35</v>
      </c>
      <c r="D545" s="7">
        <v>140.80000000000001</v>
      </c>
      <c r="E545" s="7">
        <v>242.2</v>
      </c>
      <c r="F545" s="7">
        <v>31.5</v>
      </c>
      <c r="G545" s="7">
        <v>25.5</v>
      </c>
      <c r="H545" s="7">
        <v>520.79999999999995</v>
      </c>
      <c r="I545" s="7">
        <v>72.400000000000006</v>
      </c>
      <c r="J545" s="7">
        <v>23.5</v>
      </c>
      <c r="K545" s="7">
        <v>44.4</v>
      </c>
      <c r="L545" s="7">
        <v>4.5</v>
      </c>
      <c r="M545" s="7">
        <v>71.400000000000006</v>
      </c>
      <c r="N545" s="7">
        <v>74.900000000000006</v>
      </c>
    </row>
    <row r="546" spans="1:14" ht="15" thickBot="1" x14ac:dyDescent="0.4">
      <c r="A546" s="6">
        <v>50</v>
      </c>
      <c r="B546" s="7">
        <v>10.5</v>
      </c>
      <c r="C546" s="7">
        <v>35</v>
      </c>
      <c r="D546" s="7">
        <v>140.80000000000001</v>
      </c>
      <c r="E546" s="7">
        <v>242.2</v>
      </c>
      <c r="F546" s="7">
        <v>31.5</v>
      </c>
      <c r="G546" s="7">
        <v>25.5</v>
      </c>
      <c r="H546" s="7">
        <v>520.79999999999995</v>
      </c>
      <c r="I546" s="7">
        <v>72.400000000000006</v>
      </c>
      <c r="J546" s="7">
        <v>23.5</v>
      </c>
      <c r="K546" s="7">
        <v>44.4</v>
      </c>
      <c r="L546" s="7">
        <v>4.5</v>
      </c>
      <c r="M546" s="7">
        <v>71.400000000000006</v>
      </c>
      <c r="N546" s="7">
        <v>74.900000000000006</v>
      </c>
    </row>
    <row r="547" spans="1:14" ht="15" thickBot="1" x14ac:dyDescent="0.4">
      <c r="A547" s="6">
        <v>51</v>
      </c>
      <c r="B547" s="7">
        <v>10.5</v>
      </c>
      <c r="C547" s="7">
        <v>35</v>
      </c>
      <c r="D547" s="7">
        <v>140.80000000000001</v>
      </c>
      <c r="E547" s="7">
        <v>242.2</v>
      </c>
      <c r="F547" s="7">
        <v>31.5</v>
      </c>
      <c r="G547" s="7">
        <v>25.5</v>
      </c>
      <c r="H547" s="7">
        <v>520.79999999999995</v>
      </c>
      <c r="I547" s="7">
        <v>72.400000000000006</v>
      </c>
      <c r="J547" s="7">
        <v>23.5</v>
      </c>
      <c r="K547" s="7">
        <v>44.4</v>
      </c>
      <c r="L547" s="7">
        <v>4.5</v>
      </c>
      <c r="M547" s="7">
        <v>71.400000000000006</v>
      </c>
      <c r="N547" s="7">
        <v>74.900000000000006</v>
      </c>
    </row>
    <row r="548" spans="1:14" ht="15" thickBot="1" x14ac:dyDescent="0.4">
      <c r="A548" s="6">
        <v>52</v>
      </c>
      <c r="B548" s="7">
        <v>10.5</v>
      </c>
      <c r="C548" s="7">
        <v>35</v>
      </c>
      <c r="D548" s="7">
        <v>140.80000000000001</v>
      </c>
      <c r="E548" s="7">
        <v>242.2</v>
      </c>
      <c r="F548" s="7">
        <v>31.5</v>
      </c>
      <c r="G548" s="7">
        <v>25.5</v>
      </c>
      <c r="H548" s="7">
        <v>520.79999999999995</v>
      </c>
      <c r="I548" s="7">
        <v>72.400000000000006</v>
      </c>
      <c r="J548" s="7">
        <v>23.5</v>
      </c>
      <c r="K548" s="7">
        <v>44.4</v>
      </c>
      <c r="L548" s="7">
        <v>4.5</v>
      </c>
      <c r="M548" s="7">
        <v>71.400000000000006</v>
      </c>
      <c r="N548" s="7">
        <v>74.900000000000006</v>
      </c>
    </row>
    <row r="549" spans="1:14" ht="15" thickBot="1" x14ac:dyDescent="0.4">
      <c r="A549" s="6">
        <v>53</v>
      </c>
      <c r="B549" s="7">
        <v>10.5</v>
      </c>
      <c r="C549" s="7">
        <v>35</v>
      </c>
      <c r="D549" s="7">
        <v>140.80000000000001</v>
      </c>
      <c r="E549" s="7">
        <v>242.2</v>
      </c>
      <c r="F549" s="7">
        <v>31.5</v>
      </c>
      <c r="G549" s="7">
        <v>25.5</v>
      </c>
      <c r="H549" s="7">
        <v>518.29999999999995</v>
      </c>
      <c r="I549" s="7">
        <v>72.400000000000006</v>
      </c>
      <c r="J549" s="7">
        <v>23.5</v>
      </c>
      <c r="K549" s="7">
        <v>44.4</v>
      </c>
      <c r="L549" s="7">
        <v>4.5</v>
      </c>
      <c r="M549" s="7">
        <v>71.400000000000006</v>
      </c>
      <c r="N549" s="7">
        <v>74.900000000000006</v>
      </c>
    </row>
    <row r="550" spans="1:14" ht="15" thickBot="1" x14ac:dyDescent="0.4">
      <c r="A550" s="6">
        <v>54</v>
      </c>
      <c r="B550" s="7">
        <v>10.5</v>
      </c>
      <c r="C550" s="7">
        <v>35</v>
      </c>
      <c r="D550" s="7">
        <v>140.80000000000001</v>
      </c>
      <c r="E550" s="7">
        <v>242.2</v>
      </c>
      <c r="F550" s="7">
        <v>31.5</v>
      </c>
      <c r="G550" s="7">
        <v>25.5</v>
      </c>
      <c r="H550" s="7">
        <v>518.29999999999995</v>
      </c>
      <c r="I550" s="7">
        <v>72.400000000000006</v>
      </c>
      <c r="J550" s="7">
        <v>23.5</v>
      </c>
      <c r="K550" s="7">
        <v>44.4</v>
      </c>
      <c r="L550" s="7">
        <v>4.5</v>
      </c>
      <c r="M550" s="7">
        <v>71.400000000000006</v>
      </c>
      <c r="N550" s="7">
        <v>74.900000000000006</v>
      </c>
    </row>
    <row r="551" spans="1:14" ht="15" thickBot="1" x14ac:dyDescent="0.4">
      <c r="A551" s="6">
        <v>55</v>
      </c>
      <c r="B551" s="7">
        <v>10.5</v>
      </c>
      <c r="C551" s="7">
        <v>35</v>
      </c>
      <c r="D551" s="7">
        <v>140.80000000000001</v>
      </c>
      <c r="E551" s="7">
        <v>242.2</v>
      </c>
      <c r="F551" s="7">
        <v>31.5</v>
      </c>
      <c r="G551" s="7">
        <v>25.5</v>
      </c>
      <c r="H551" s="7">
        <v>518.29999999999995</v>
      </c>
      <c r="I551" s="7">
        <v>72.400000000000006</v>
      </c>
      <c r="J551" s="7">
        <v>23.5</v>
      </c>
      <c r="K551" s="7">
        <v>44.4</v>
      </c>
      <c r="L551" s="7">
        <v>4.5</v>
      </c>
      <c r="M551" s="7">
        <v>71.400000000000006</v>
      </c>
      <c r="N551" s="7">
        <v>74.900000000000006</v>
      </c>
    </row>
    <row r="552" spans="1:14" ht="15" thickBot="1" x14ac:dyDescent="0.4">
      <c r="A552" s="6">
        <v>56</v>
      </c>
      <c r="B552" s="7">
        <v>10.5</v>
      </c>
      <c r="C552" s="7">
        <v>35</v>
      </c>
      <c r="D552" s="7">
        <v>140.80000000000001</v>
      </c>
      <c r="E552" s="7">
        <v>242.2</v>
      </c>
      <c r="F552" s="7">
        <v>31.5</v>
      </c>
      <c r="G552" s="7">
        <v>25.5</v>
      </c>
      <c r="H552" s="7">
        <v>518.29999999999995</v>
      </c>
      <c r="I552" s="7">
        <v>67.400000000000006</v>
      </c>
      <c r="J552" s="7">
        <v>23.5</v>
      </c>
      <c r="K552" s="7">
        <v>44.4</v>
      </c>
      <c r="L552" s="7">
        <v>4.5</v>
      </c>
      <c r="M552" s="7">
        <v>71.400000000000006</v>
      </c>
      <c r="N552" s="7">
        <v>74.900000000000006</v>
      </c>
    </row>
    <row r="553" spans="1:14" ht="15" thickBot="1" x14ac:dyDescent="0.4">
      <c r="A553" s="6">
        <v>57</v>
      </c>
      <c r="B553" s="7">
        <v>10.5</v>
      </c>
      <c r="C553" s="7">
        <v>35</v>
      </c>
      <c r="D553" s="7">
        <v>140.80000000000001</v>
      </c>
      <c r="E553" s="7">
        <v>242.2</v>
      </c>
      <c r="F553" s="7">
        <v>31.5</v>
      </c>
      <c r="G553" s="7">
        <v>25.5</v>
      </c>
      <c r="H553" s="7">
        <v>518.29999999999995</v>
      </c>
      <c r="I553" s="7">
        <v>67.400000000000006</v>
      </c>
      <c r="J553" s="7">
        <v>23.5</v>
      </c>
      <c r="K553" s="7">
        <v>44.4</v>
      </c>
      <c r="L553" s="7">
        <v>4.5</v>
      </c>
      <c r="M553" s="7">
        <v>71.400000000000006</v>
      </c>
      <c r="N553" s="7">
        <v>74.900000000000006</v>
      </c>
    </row>
    <row r="554" spans="1:14" ht="15" thickBot="1" x14ac:dyDescent="0.4">
      <c r="A554" s="6">
        <v>58</v>
      </c>
      <c r="B554" s="7">
        <v>9.5</v>
      </c>
      <c r="C554" s="7">
        <v>35</v>
      </c>
      <c r="D554" s="7">
        <v>140.80000000000001</v>
      </c>
      <c r="E554" s="7">
        <v>242.2</v>
      </c>
      <c r="F554" s="7">
        <v>31.5</v>
      </c>
      <c r="G554" s="7">
        <v>25.5</v>
      </c>
      <c r="H554" s="7">
        <v>518.29999999999995</v>
      </c>
      <c r="I554" s="7">
        <v>67.400000000000006</v>
      </c>
      <c r="J554" s="7">
        <v>23.5</v>
      </c>
      <c r="K554" s="7">
        <v>44.4</v>
      </c>
      <c r="L554" s="7">
        <v>4.5</v>
      </c>
      <c r="M554" s="7">
        <v>71.400000000000006</v>
      </c>
      <c r="N554" s="7">
        <v>74.900000000000006</v>
      </c>
    </row>
    <row r="555" spans="1:14" ht="15" thickBot="1" x14ac:dyDescent="0.4">
      <c r="A555" s="6">
        <v>59</v>
      </c>
      <c r="B555" s="7">
        <v>9.5</v>
      </c>
      <c r="C555" s="7">
        <v>35</v>
      </c>
      <c r="D555" s="7">
        <v>140.80000000000001</v>
      </c>
      <c r="E555" s="7">
        <v>242.2</v>
      </c>
      <c r="F555" s="7">
        <v>31.5</v>
      </c>
      <c r="G555" s="7">
        <v>25.5</v>
      </c>
      <c r="H555" s="7">
        <v>518.29999999999995</v>
      </c>
      <c r="I555" s="7">
        <v>67.400000000000006</v>
      </c>
      <c r="J555" s="7">
        <v>23.5</v>
      </c>
      <c r="K555" s="7">
        <v>44.4</v>
      </c>
      <c r="L555" s="7">
        <v>4.5</v>
      </c>
      <c r="M555" s="7">
        <v>71.400000000000006</v>
      </c>
      <c r="N555" s="7">
        <v>74.900000000000006</v>
      </c>
    </row>
    <row r="556" spans="1:14" ht="15" thickBot="1" x14ac:dyDescent="0.4">
      <c r="A556" s="6">
        <v>60</v>
      </c>
      <c r="B556" s="7">
        <v>9.5</v>
      </c>
      <c r="C556" s="7">
        <v>35</v>
      </c>
      <c r="D556" s="7">
        <v>140.80000000000001</v>
      </c>
      <c r="E556" s="7">
        <v>242.2</v>
      </c>
      <c r="F556" s="7">
        <v>31.5</v>
      </c>
      <c r="G556" s="7">
        <v>25.5</v>
      </c>
      <c r="H556" s="7">
        <v>518.29999999999995</v>
      </c>
      <c r="I556" s="7">
        <v>67.400000000000006</v>
      </c>
      <c r="J556" s="7">
        <v>23.5</v>
      </c>
      <c r="K556" s="7">
        <v>44.4</v>
      </c>
      <c r="L556" s="7">
        <v>4.5</v>
      </c>
      <c r="M556" s="7">
        <v>71.400000000000006</v>
      </c>
      <c r="N556" s="7">
        <v>74.900000000000006</v>
      </c>
    </row>
    <row r="557" spans="1:14" ht="15" thickBot="1" x14ac:dyDescent="0.4">
      <c r="A557" s="6">
        <v>61</v>
      </c>
      <c r="B557" s="7">
        <v>9.5</v>
      </c>
      <c r="C557" s="7">
        <v>35</v>
      </c>
      <c r="D557" s="7">
        <v>140.80000000000001</v>
      </c>
      <c r="E557" s="7">
        <v>242.2</v>
      </c>
      <c r="F557" s="7">
        <v>31.5</v>
      </c>
      <c r="G557" s="7">
        <v>25.5</v>
      </c>
      <c r="H557" s="7">
        <v>518.29999999999995</v>
      </c>
      <c r="I557" s="7">
        <v>67.400000000000006</v>
      </c>
      <c r="J557" s="7">
        <v>23.5</v>
      </c>
      <c r="K557" s="7">
        <v>44.4</v>
      </c>
      <c r="L557" s="7">
        <v>4.5</v>
      </c>
      <c r="M557" s="7">
        <v>71.400000000000006</v>
      </c>
      <c r="N557" s="7">
        <v>74.900000000000006</v>
      </c>
    </row>
    <row r="558" spans="1:14" ht="15" thickBot="1" x14ac:dyDescent="0.4">
      <c r="A558" s="6">
        <v>62</v>
      </c>
      <c r="B558" s="7">
        <v>9.5</v>
      </c>
      <c r="C558" s="7">
        <v>35</v>
      </c>
      <c r="D558" s="7">
        <v>140.80000000000001</v>
      </c>
      <c r="E558" s="7">
        <v>242.2</v>
      </c>
      <c r="F558" s="7">
        <v>31.5</v>
      </c>
      <c r="G558" s="7">
        <v>25.5</v>
      </c>
      <c r="H558" s="7">
        <v>518.29999999999995</v>
      </c>
      <c r="I558" s="7">
        <v>67.400000000000006</v>
      </c>
      <c r="J558" s="7">
        <v>23.5</v>
      </c>
      <c r="K558" s="7">
        <v>44.4</v>
      </c>
      <c r="L558" s="7">
        <v>4.5</v>
      </c>
      <c r="M558" s="7">
        <v>71.400000000000006</v>
      </c>
      <c r="N558" s="7">
        <v>74.900000000000006</v>
      </c>
    </row>
    <row r="559" spans="1:14" ht="15" thickBot="1" x14ac:dyDescent="0.4">
      <c r="A559" s="6">
        <v>63</v>
      </c>
      <c r="B559" s="7">
        <v>9.5</v>
      </c>
      <c r="C559" s="7">
        <v>35</v>
      </c>
      <c r="D559" s="7">
        <v>140.80000000000001</v>
      </c>
      <c r="E559" s="7">
        <v>242.2</v>
      </c>
      <c r="F559" s="7">
        <v>31.5</v>
      </c>
      <c r="G559" s="7">
        <v>25.5</v>
      </c>
      <c r="H559" s="7">
        <v>518.29999999999995</v>
      </c>
      <c r="I559" s="7">
        <v>67.400000000000006</v>
      </c>
      <c r="J559" s="7">
        <v>23.5</v>
      </c>
      <c r="K559" s="7">
        <v>42.4</v>
      </c>
      <c r="L559" s="7">
        <v>4.5</v>
      </c>
      <c r="M559" s="7">
        <v>71.400000000000006</v>
      </c>
      <c r="N559" s="7">
        <v>74.900000000000006</v>
      </c>
    </row>
    <row r="560" spans="1:14" ht="15" thickBot="1" x14ac:dyDescent="0.4">
      <c r="A560" s="6">
        <v>64</v>
      </c>
      <c r="B560" s="7">
        <v>9.5</v>
      </c>
      <c r="C560" s="7">
        <v>35</v>
      </c>
      <c r="D560" s="7">
        <v>140.80000000000001</v>
      </c>
      <c r="E560" s="7">
        <v>242.2</v>
      </c>
      <c r="F560" s="7">
        <v>31.5</v>
      </c>
      <c r="G560" s="7">
        <v>25.5</v>
      </c>
      <c r="H560" s="7">
        <v>518.29999999999995</v>
      </c>
      <c r="I560" s="7">
        <v>67.400000000000006</v>
      </c>
      <c r="J560" s="7">
        <v>23.5</v>
      </c>
      <c r="K560" s="7">
        <v>42.4</v>
      </c>
      <c r="L560" s="7">
        <v>4.5</v>
      </c>
      <c r="M560" s="7">
        <v>71.400000000000006</v>
      </c>
      <c r="N560" s="7">
        <v>74.900000000000006</v>
      </c>
    </row>
    <row r="561" spans="1:14" ht="15" thickBot="1" x14ac:dyDescent="0.4">
      <c r="A561" s="6">
        <v>65</v>
      </c>
      <c r="B561" s="7">
        <v>9.5</v>
      </c>
      <c r="C561" s="7">
        <v>35</v>
      </c>
      <c r="D561" s="7">
        <v>140.80000000000001</v>
      </c>
      <c r="E561" s="7">
        <v>242.2</v>
      </c>
      <c r="F561" s="7">
        <v>31.5</v>
      </c>
      <c r="G561" s="7">
        <v>25.5</v>
      </c>
      <c r="H561" s="7">
        <v>518.29999999999995</v>
      </c>
      <c r="I561" s="7">
        <v>67.400000000000006</v>
      </c>
      <c r="J561" s="7">
        <v>23.5</v>
      </c>
      <c r="K561" s="7">
        <v>42.4</v>
      </c>
      <c r="L561" s="7">
        <v>4.5</v>
      </c>
      <c r="M561" s="7">
        <v>71.400000000000006</v>
      </c>
      <c r="N561" s="7">
        <v>74.900000000000006</v>
      </c>
    </row>
    <row r="562" spans="1:14" ht="15" thickBot="1" x14ac:dyDescent="0.4">
      <c r="A562" s="6">
        <v>66</v>
      </c>
      <c r="B562" s="7">
        <v>9.5</v>
      </c>
      <c r="C562" s="7">
        <v>35</v>
      </c>
      <c r="D562" s="7">
        <v>140.80000000000001</v>
      </c>
      <c r="E562" s="7">
        <v>242.2</v>
      </c>
      <c r="F562" s="7">
        <v>31.5</v>
      </c>
      <c r="G562" s="7">
        <v>25.5</v>
      </c>
      <c r="H562" s="7">
        <v>518.29999999999995</v>
      </c>
      <c r="I562" s="7">
        <v>67.400000000000006</v>
      </c>
      <c r="J562" s="7">
        <v>23.5</v>
      </c>
      <c r="K562" s="7">
        <v>42.4</v>
      </c>
      <c r="L562" s="7">
        <v>4.5</v>
      </c>
      <c r="M562" s="7">
        <v>71.400000000000006</v>
      </c>
      <c r="N562" s="7">
        <v>74.900000000000006</v>
      </c>
    </row>
    <row r="563" spans="1:14" ht="15" thickBot="1" x14ac:dyDescent="0.4">
      <c r="A563" s="6">
        <v>67</v>
      </c>
      <c r="B563" s="7">
        <v>9.5</v>
      </c>
      <c r="C563" s="7">
        <v>35</v>
      </c>
      <c r="D563" s="7">
        <v>140.80000000000001</v>
      </c>
      <c r="E563" s="7">
        <v>242.2</v>
      </c>
      <c r="F563" s="7">
        <v>31.5</v>
      </c>
      <c r="G563" s="7">
        <v>25.5</v>
      </c>
      <c r="H563" s="7">
        <v>518.29999999999995</v>
      </c>
      <c r="I563" s="7">
        <v>67.400000000000006</v>
      </c>
      <c r="J563" s="7">
        <v>23.5</v>
      </c>
      <c r="K563" s="7">
        <v>42.4</v>
      </c>
      <c r="L563" s="7">
        <v>4.5</v>
      </c>
      <c r="M563" s="7">
        <v>71.400000000000006</v>
      </c>
      <c r="N563" s="7">
        <v>74.900000000000006</v>
      </c>
    </row>
    <row r="564" spans="1:14" ht="15" thickBot="1" x14ac:dyDescent="0.4">
      <c r="A564" s="6">
        <v>68</v>
      </c>
      <c r="B564" s="7">
        <v>9.5</v>
      </c>
      <c r="C564" s="7">
        <v>35</v>
      </c>
      <c r="D564" s="7">
        <v>140.80000000000001</v>
      </c>
      <c r="E564" s="7">
        <v>242.2</v>
      </c>
      <c r="F564" s="7">
        <v>31.5</v>
      </c>
      <c r="G564" s="7">
        <v>25.5</v>
      </c>
      <c r="H564" s="7">
        <v>514.79999999999995</v>
      </c>
      <c r="I564" s="7">
        <v>67.400000000000006</v>
      </c>
      <c r="J564" s="7">
        <v>23.5</v>
      </c>
      <c r="K564" s="7">
        <v>42.4</v>
      </c>
      <c r="L564" s="7">
        <v>4.5</v>
      </c>
      <c r="M564" s="7">
        <v>71.400000000000006</v>
      </c>
      <c r="N564" s="7">
        <v>74.900000000000006</v>
      </c>
    </row>
    <row r="565" spans="1:14" ht="15" thickBot="1" x14ac:dyDescent="0.4">
      <c r="A565" s="6">
        <v>69</v>
      </c>
      <c r="B565" s="7">
        <v>9.5</v>
      </c>
      <c r="C565" s="7">
        <v>35</v>
      </c>
      <c r="D565" s="7">
        <v>140.80000000000001</v>
      </c>
      <c r="E565" s="7">
        <v>242.2</v>
      </c>
      <c r="F565" s="7">
        <v>31.5</v>
      </c>
      <c r="G565" s="7">
        <v>25.5</v>
      </c>
      <c r="H565" s="7">
        <v>514.79999999999995</v>
      </c>
      <c r="I565" s="7">
        <v>67.400000000000006</v>
      </c>
      <c r="J565" s="7">
        <v>23.5</v>
      </c>
      <c r="K565" s="7">
        <v>42.4</v>
      </c>
      <c r="L565" s="7">
        <v>4.5</v>
      </c>
      <c r="M565" s="7">
        <v>71.400000000000006</v>
      </c>
      <c r="N565" s="7">
        <v>74.900000000000006</v>
      </c>
    </row>
    <row r="566" spans="1:14" ht="15" thickBot="1" x14ac:dyDescent="0.4">
      <c r="A566" s="6">
        <v>70</v>
      </c>
      <c r="B566" s="7">
        <v>9.5</v>
      </c>
      <c r="C566" s="7">
        <v>35</v>
      </c>
      <c r="D566" s="7">
        <v>134.30000000000001</v>
      </c>
      <c r="E566" s="7">
        <v>242.2</v>
      </c>
      <c r="F566" s="7">
        <v>31.5</v>
      </c>
      <c r="G566" s="7">
        <v>25.5</v>
      </c>
      <c r="H566" s="7">
        <v>514.79999999999995</v>
      </c>
      <c r="I566" s="7">
        <v>67.400000000000006</v>
      </c>
      <c r="J566" s="7">
        <v>23.5</v>
      </c>
      <c r="K566" s="7">
        <v>42.4</v>
      </c>
      <c r="L566" s="7">
        <v>4.5</v>
      </c>
      <c r="M566" s="7">
        <v>71.400000000000006</v>
      </c>
      <c r="N566" s="7">
        <v>74.900000000000006</v>
      </c>
    </row>
    <row r="567" spans="1:14" ht="15" thickBot="1" x14ac:dyDescent="0.4">
      <c r="A567" s="6">
        <v>71</v>
      </c>
      <c r="B567" s="7">
        <v>9.5</v>
      </c>
      <c r="C567" s="7">
        <v>35</v>
      </c>
      <c r="D567" s="7">
        <v>134.30000000000001</v>
      </c>
      <c r="E567" s="7">
        <v>242.2</v>
      </c>
      <c r="F567" s="7">
        <v>31.5</v>
      </c>
      <c r="G567" s="7">
        <v>25.5</v>
      </c>
      <c r="H567" s="7">
        <v>514.79999999999995</v>
      </c>
      <c r="I567" s="7">
        <v>67.400000000000006</v>
      </c>
      <c r="J567" s="7">
        <v>23.5</v>
      </c>
      <c r="K567" s="7">
        <v>42.4</v>
      </c>
      <c r="L567" s="7">
        <v>4.5</v>
      </c>
      <c r="M567" s="7">
        <v>71.400000000000006</v>
      </c>
      <c r="N567" s="7">
        <v>74.900000000000006</v>
      </c>
    </row>
    <row r="568" spans="1:14" ht="15" thickBot="1" x14ac:dyDescent="0.4">
      <c r="A568" s="6">
        <v>72</v>
      </c>
      <c r="B568" s="7">
        <v>9.5</v>
      </c>
      <c r="C568" s="7">
        <v>35</v>
      </c>
      <c r="D568" s="7">
        <v>134.30000000000001</v>
      </c>
      <c r="E568" s="7">
        <v>242.2</v>
      </c>
      <c r="F568" s="7">
        <v>31.5</v>
      </c>
      <c r="G568" s="7">
        <v>25.5</v>
      </c>
      <c r="H568" s="7">
        <v>514.79999999999995</v>
      </c>
      <c r="I568" s="7">
        <v>67.400000000000006</v>
      </c>
      <c r="J568" s="7">
        <v>23.5</v>
      </c>
      <c r="K568" s="7">
        <v>42.4</v>
      </c>
      <c r="L568" s="7">
        <v>4.5</v>
      </c>
      <c r="M568" s="7">
        <v>71.400000000000006</v>
      </c>
      <c r="N568" s="7">
        <v>74.900000000000006</v>
      </c>
    </row>
    <row r="569" spans="1:14" ht="15" thickBot="1" x14ac:dyDescent="0.4">
      <c r="A569" s="6">
        <v>73</v>
      </c>
      <c r="B569" s="7">
        <v>9.5</v>
      </c>
      <c r="C569" s="7">
        <v>35</v>
      </c>
      <c r="D569" s="7">
        <v>134.30000000000001</v>
      </c>
      <c r="E569" s="7">
        <v>242.2</v>
      </c>
      <c r="F569" s="7">
        <v>31.5</v>
      </c>
      <c r="G569" s="7">
        <v>25.5</v>
      </c>
      <c r="H569" s="7">
        <v>514.79999999999995</v>
      </c>
      <c r="I569" s="7">
        <v>67.400000000000006</v>
      </c>
      <c r="J569" s="7">
        <v>23.5</v>
      </c>
      <c r="K569" s="7">
        <v>42.4</v>
      </c>
      <c r="L569" s="7">
        <v>4.5</v>
      </c>
      <c r="M569" s="7">
        <v>71.400000000000006</v>
      </c>
      <c r="N569" s="7">
        <v>74.900000000000006</v>
      </c>
    </row>
    <row r="570" spans="1:14" ht="15" thickBot="1" x14ac:dyDescent="0.4">
      <c r="A570" s="6">
        <v>74</v>
      </c>
      <c r="B570" s="7">
        <v>9.5</v>
      </c>
      <c r="C570" s="7">
        <v>35</v>
      </c>
      <c r="D570" s="7">
        <v>134.30000000000001</v>
      </c>
      <c r="E570" s="7">
        <v>242.2</v>
      </c>
      <c r="F570" s="7">
        <v>31.5</v>
      </c>
      <c r="G570" s="7">
        <v>24</v>
      </c>
      <c r="H570" s="7">
        <v>514.79999999999995</v>
      </c>
      <c r="I570" s="7">
        <v>67.400000000000006</v>
      </c>
      <c r="J570" s="7">
        <v>23.5</v>
      </c>
      <c r="K570" s="7">
        <v>42.4</v>
      </c>
      <c r="L570" s="7">
        <v>4.5</v>
      </c>
      <c r="M570" s="7">
        <v>71.400000000000006</v>
      </c>
      <c r="N570" s="7">
        <v>74.900000000000006</v>
      </c>
    </row>
    <row r="571" spans="1:14" ht="15" thickBot="1" x14ac:dyDescent="0.4">
      <c r="A571" s="6">
        <v>75</v>
      </c>
      <c r="B571" s="7">
        <v>9.5</v>
      </c>
      <c r="C571" s="7">
        <v>33.5</v>
      </c>
      <c r="D571" s="7">
        <v>134.30000000000001</v>
      </c>
      <c r="E571" s="7">
        <v>242.2</v>
      </c>
      <c r="F571" s="7">
        <v>31.5</v>
      </c>
      <c r="G571" s="7">
        <v>24</v>
      </c>
      <c r="H571" s="7">
        <v>514.79999999999995</v>
      </c>
      <c r="I571" s="7">
        <v>67.400000000000006</v>
      </c>
      <c r="J571" s="7">
        <v>23.5</v>
      </c>
      <c r="K571" s="7">
        <v>42.4</v>
      </c>
      <c r="L571" s="7">
        <v>4.5</v>
      </c>
      <c r="M571" s="7">
        <v>71.400000000000006</v>
      </c>
      <c r="N571" s="7">
        <v>74.900000000000006</v>
      </c>
    </row>
    <row r="572" spans="1:14" ht="15" thickBot="1" x14ac:dyDescent="0.4">
      <c r="A572" s="6">
        <v>76</v>
      </c>
      <c r="B572" s="7">
        <v>9.5</v>
      </c>
      <c r="C572" s="7">
        <v>33.5</v>
      </c>
      <c r="D572" s="7">
        <v>134.30000000000001</v>
      </c>
      <c r="E572" s="7">
        <v>242.2</v>
      </c>
      <c r="F572" s="7">
        <v>31.5</v>
      </c>
      <c r="G572" s="7">
        <v>24</v>
      </c>
      <c r="H572" s="7">
        <v>514.79999999999995</v>
      </c>
      <c r="I572" s="7">
        <v>67.400000000000006</v>
      </c>
      <c r="J572" s="7">
        <v>23.5</v>
      </c>
      <c r="K572" s="7">
        <v>42.4</v>
      </c>
      <c r="L572" s="7">
        <v>4.5</v>
      </c>
      <c r="M572" s="7">
        <v>71.400000000000006</v>
      </c>
      <c r="N572" s="7">
        <v>74.900000000000006</v>
      </c>
    </row>
    <row r="573" spans="1:14" ht="15" thickBot="1" x14ac:dyDescent="0.4">
      <c r="A573" s="6">
        <v>77</v>
      </c>
      <c r="B573" s="7">
        <v>9.5</v>
      </c>
      <c r="C573" s="7">
        <v>33.5</v>
      </c>
      <c r="D573" s="7">
        <v>134.30000000000001</v>
      </c>
      <c r="E573" s="7">
        <v>242.2</v>
      </c>
      <c r="F573" s="7">
        <v>31.5</v>
      </c>
      <c r="G573" s="7">
        <v>24</v>
      </c>
      <c r="H573" s="7">
        <v>514.79999999999995</v>
      </c>
      <c r="I573" s="7">
        <v>67.400000000000006</v>
      </c>
      <c r="J573" s="7">
        <v>23.5</v>
      </c>
      <c r="K573" s="7">
        <v>42.4</v>
      </c>
      <c r="L573" s="7">
        <v>4.5</v>
      </c>
      <c r="M573" s="7">
        <v>71.400000000000006</v>
      </c>
      <c r="N573" s="7">
        <v>74.900000000000006</v>
      </c>
    </row>
    <row r="574" spans="1:14" ht="15" thickBot="1" x14ac:dyDescent="0.4">
      <c r="A574" s="6">
        <v>78</v>
      </c>
      <c r="B574" s="7">
        <v>9.5</v>
      </c>
      <c r="C574" s="7">
        <v>33.5</v>
      </c>
      <c r="D574" s="7">
        <v>134.30000000000001</v>
      </c>
      <c r="E574" s="7">
        <v>242.2</v>
      </c>
      <c r="F574" s="7">
        <v>31.5</v>
      </c>
      <c r="G574" s="7">
        <v>24</v>
      </c>
      <c r="H574" s="7">
        <v>514.79999999999995</v>
      </c>
      <c r="I574" s="7">
        <v>67.400000000000006</v>
      </c>
      <c r="J574" s="7">
        <v>23.5</v>
      </c>
      <c r="K574" s="7">
        <v>42.4</v>
      </c>
      <c r="L574" s="7">
        <v>4.5</v>
      </c>
      <c r="M574" s="7">
        <v>71.400000000000006</v>
      </c>
      <c r="N574" s="7">
        <v>74.900000000000006</v>
      </c>
    </row>
    <row r="575" spans="1:14" ht="15" thickBot="1" x14ac:dyDescent="0.4">
      <c r="A575" s="6">
        <v>79</v>
      </c>
      <c r="B575" s="7">
        <v>9.5</v>
      </c>
      <c r="C575" s="7">
        <v>33.5</v>
      </c>
      <c r="D575" s="7">
        <v>134.30000000000001</v>
      </c>
      <c r="E575" s="7">
        <v>239.2</v>
      </c>
      <c r="F575" s="7">
        <v>31.5</v>
      </c>
      <c r="G575" s="7">
        <v>24</v>
      </c>
      <c r="H575" s="7">
        <v>514.79999999999995</v>
      </c>
      <c r="I575" s="7">
        <v>67.400000000000006</v>
      </c>
      <c r="J575" s="7">
        <v>23.5</v>
      </c>
      <c r="K575" s="7">
        <v>42.4</v>
      </c>
      <c r="L575" s="7">
        <v>4.5</v>
      </c>
      <c r="M575" s="7">
        <v>71.400000000000006</v>
      </c>
      <c r="N575" s="7">
        <v>74.900000000000006</v>
      </c>
    </row>
    <row r="576" spans="1:14" ht="15" thickBot="1" x14ac:dyDescent="0.4">
      <c r="A576" s="6">
        <v>80</v>
      </c>
      <c r="B576" s="7">
        <v>9.5</v>
      </c>
      <c r="C576" s="7">
        <v>33.5</v>
      </c>
      <c r="D576" s="7">
        <v>134.30000000000001</v>
      </c>
      <c r="E576" s="7">
        <v>239.2</v>
      </c>
      <c r="F576" s="7">
        <v>31.5</v>
      </c>
      <c r="G576" s="7">
        <v>24</v>
      </c>
      <c r="H576" s="7">
        <v>514.79999999999995</v>
      </c>
      <c r="I576" s="7">
        <v>67.400000000000006</v>
      </c>
      <c r="J576" s="7">
        <v>23.5</v>
      </c>
      <c r="K576" s="7">
        <v>42.4</v>
      </c>
      <c r="L576" s="7">
        <v>4.5</v>
      </c>
      <c r="M576" s="7">
        <v>71.400000000000006</v>
      </c>
      <c r="N576" s="7">
        <v>74.900000000000006</v>
      </c>
    </row>
    <row r="577" spans="1:14" ht="15" thickBot="1" x14ac:dyDescent="0.4">
      <c r="A577" s="6">
        <v>81</v>
      </c>
      <c r="B577" s="7">
        <v>9.5</v>
      </c>
      <c r="C577" s="7">
        <v>33.5</v>
      </c>
      <c r="D577" s="7">
        <v>134.30000000000001</v>
      </c>
      <c r="E577" s="7">
        <v>239.2</v>
      </c>
      <c r="F577" s="7">
        <v>31.5</v>
      </c>
      <c r="G577" s="7">
        <v>24</v>
      </c>
      <c r="H577" s="7">
        <v>514.79999999999995</v>
      </c>
      <c r="I577" s="7">
        <v>67.400000000000006</v>
      </c>
      <c r="J577" s="7">
        <v>23.5</v>
      </c>
      <c r="K577" s="7">
        <v>42.4</v>
      </c>
      <c r="L577" s="7">
        <v>4.5</v>
      </c>
      <c r="M577" s="7">
        <v>71.400000000000006</v>
      </c>
      <c r="N577" s="7">
        <v>74.900000000000006</v>
      </c>
    </row>
    <row r="578" spans="1:14" ht="15" thickBot="1" x14ac:dyDescent="0.4">
      <c r="A578" s="6">
        <v>82</v>
      </c>
      <c r="B578" s="7">
        <v>9.5</v>
      </c>
      <c r="C578" s="7">
        <v>33.5</v>
      </c>
      <c r="D578" s="7">
        <v>134.30000000000001</v>
      </c>
      <c r="E578" s="7">
        <v>239.2</v>
      </c>
      <c r="F578" s="7">
        <v>31.5</v>
      </c>
      <c r="G578" s="7">
        <v>24</v>
      </c>
      <c r="H578" s="7">
        <v>514.79999999999995</v>
      </c>
      <c r="I578" s="7">
        <v>67.400000000000006</v>
      </c>
      <c r="J578" s="7">
        <v>23.5</v>
      </c>
      <c r="K578" s="7">
        <v>42.4</v>
      </c>
      <c r="L578" s="7">
        <v>4.5</v>
      </c>
      <c r="M578" s="7">
        <v>71.400000000000006</v>
      </c>
      <c r="N578" s="7">
        <v>74.900000000000006</v>
      </c>
    </row>
    <row r="579" spans="1:14" ht="15" thickBot="1" x14ac:dyDescent="0.4">
      <c r="A579" s="6">
        <v>83</v>
      </c>
      <c r="B579" s="7">
        <v>9.5</v>
      </c>
      <c r="C579" s="7">
        <v>33.5</v>
      </c>
      <c r="D579" s="7">
        <v>134.30000000000001</v>
      </c>
      <c r="E579" s="7">
        <v>238.7</v>
      </c>
      <c r="F579" s="7">
        <v>31.5</v>
      </c>
      <c r="G579" s="7">
        <v>24</v>
      </c>
      <c r="H579" s="7">
        <v>514.79999999999995</v>
      </c>
      <c r="I579" s="7">
        <v>67.400000000000006</v>
      </c>
      <c r="J579" s="7">
        <v>23.5</v>
      </c>
      <c r="K579" s="7">
        <v>42.4</v>
      </c>
      <c r="L579" s="7">
        <v>4.5</v>
      </c>
      <c r="M579" s="7">
        <v>71.400000000000006</v>
      </c>
      <c r="N579" s="7">
        <v>74.900000000000006</v>
      </c>
    </row>
    <row r="580" spans="1:14" ht="15" thickBot="1" x14ac:dyDescent="0.4">
      <c r="A580" s="6">
        <v>84</v>
      </c>
      <c r="B580" s="7">
        <v>9.5</v>
      </c>
      <c r="C580" s="7">
        <v>33.5</v>
      </c>
      <c r="D580" s="7">
        <v>134.30000000000001</v>
      </c>
      <c r="E580" s="7">
        <v>238.7</v>
      </c>
      <c r="F580" s="7">
        <v>31.5</v>
      </c>
      <c r="G580" s="7">
        <v>22.5</v>
      </c>
      <c r="H580" s="7">
        <v>514.79999999999995</v>
      </c>
      <c r="I580" s="7">
        <v>67.400000000000006</v>
      </c>
      <c r="J580" s="7">
        <v>23.5</v>
      </c>
      <c r="K580" s="7">
        <v>38.5</v>
      </c>
      <c r="L580" s="7">
        <v>4.5</v>
      </c>
      <c r="M580" s="7">
        <v>71.400000000000006</v>
      </c>
      <c r="N580" s="7">
        <v>74.900000000000006</v>
      </c>
    </row>
    <row r="581" spans="1:14" ht="15" thickBot="1" x14ac:dyDescent="0.4">
      <c r="A581" s="6">
        <v>85</v>
      </c>
      <c r="B581" s="7">
        <v>9.5</v>
      </c>
      <c r="C581" s="7">
        <v>32.5</v>
      </c>
      <c r="D581" s="7">
        <v>134.30000000000001</v>
      </c>
      <c r="E581" s="7">
        <v>238.7</v>
      </c>
      <c r="F581" s="7">
        <v>31.5</v>
      </c>
      <c r="G581" s="7">
        <v>22.5</v>
      </c>
      <c r="H581" s="7">
        <v>514.79999999999995</v>
      </c>
      <c r="I581" s="7">
        <v>67.400000000000006</v>
      </c>
      <c r="J581" s="7">
        <v>23.5</v>
      </c>
      <c r="K581" s="7">
        <v>38.5</v>
      </c>
      <c r="L581" s="7">
        <v>4.5</v>
      </c>
      <c r="M581" s="7">
        <v>71.400000000000006</v>
      </c>
      <c r="N581" s="7">
        <v>74.900000000000006</v>
      </c>
    </row>
    <row r="582" spans="1:14" ht="15" thickBot="1" x14ac:dyDescent="0.4">
      <c r="A582" s="6">
        <v>86</v>
      </c>
      <c r="B582" s="7">
        <v>9.5</v>
      </c>
      <c r="C582" s="7">
        <v>32.5</v>
      </c>
      <c r="D582" s="7">
        <v>134.30000000000001</v>
      </c>
      <c r="E582" s="7">
        <v>238.7</v>
      </c>
      <c r="F582" s="7">
        <v>31.5</v>
      </c>
      <c r="G582" s="7">
        <v>22.5</v>
      </c>
      <c r="H582" s="7">
        <v>514.79999999999995</v>
      </c>
      <c r="I582" s="7">
        <v>67.400000000000006</v>
      </c>
      <c r="J582" s="7">
        <v>23.5</v>
      </c>
      <c r="K582" s="7">
        <v>38.5</v>
      </c>
      <c r="L582" s="7">
        <v>4.5</v>
      </c>
      <c r="M582" s="7">
        <v>71.400000000000006</v>
      </c>
      <c r="N582" s="7">
        <v>74.900000000000006</v>
      </c>
    </row>
    <row r="583" spans="1:14" ht="15" thickBot="1" x14ac:dyDescent="0.4">
      <c r="A583" s="6">
        <v>87</v>
      </c>
      <c r="B583" s="7">
        <v>9.5</v>
      </c>
      <c r="C583" s="7">
        <v>32.5</v>
      </c>
      <c r="D583" s="7">
        <v>134.30000000000001</v>
      </c>
      <c r="E583" s="7">
        <v>238.7</v>
      </c>
      <c r="F583" s="7">
        <v>31.5</v>
      </c>
      <c r="G583" s="7">
        <v>22.5</v>
      </c>
      <c r="H583" s="7">
        <v>514.79999999999995</v>
      </c>
      <c r="I583" s="7">
        <v>67.400000000000006</v>
      </c>
      <c r="J583" s="7">
        <v>23.5</v>
      </c>
      <c r="K583" s="7">
        <v>38.5</v>
      </c>
      <c r="L583" s="7">
        <v>4.5</v>
      </c>
      <c r="M583" s="7">
        <v>71.400000000000006</v>
      </c>
      <c r="N583" s="7">
        <v>74.900000000000006</v>
      </c>
    </row>
    <row r="584" spans="1:14" ht="15" thickBot="1" x14ac:dyDescent="0.4">
      <c r="A584" s="6">
        <v>88</v>
      </c>
      <c r="B584" s="7">
        <v>9.5</v>
      </c>
      <c r="C584" s="7">
        <v>32.5</v>
      </c>
      <c r="D584" s="7">
        <v>134.30000000000001</v>
      </c>
      <c r="E584" s="7">
        <v>238.7</v>
      </c>
      <c r="F584" s="7">
        <v>31.5</v>
      </c>
      <c r="G584" s="7">
        <v>22.5</v>
      </c>
      <c r="H584" s="7">
        <v>514.79999999999995</v>
      </c>
      <c r="I584" s="7">
        <v>67.400000000000006</v>
      </c>
      <c r="J584" s="7">
        <v>23.5</v>
      </c>
      <c r="K584" s="7">
        <v>38.5</v>
      </c>
      <c r="L584" s="7">
        <v>4.5</v>
      </c>
      <c r="M584" s="7">
        <v>71.400000000000006</v>
      </c>
      <c r="N584" s="7">
        <v>74.900000000000006</v>
      </c>
    </row>
    <row r="585" spans="1:14" ht="15" thickBot="1" x14ac:dyDescent="0.4">
      <c r="A585" s="6">
        <v>89</v>
      </c>
      <c r="B585" s="7">
        <v>9.5</v>
      </c>
      <c r="C585" s="7">
        <v>32.5</v>
      </c>
      <c r="D585" s="7">
        <v>134.30000000000001</v>
      </c>
      <c r="E585" s="7">
        <v>234.2</v>
      </c>
      <c r="F585" s="7">
        <v>31.5</v>
      </c>
      <c r="G585" s="7">
        <v>22.5</v>
      </c>
      <c r="H585" s="7">
        <v>514.79999999999995</v>
      </c>
      <c r="I585" s="7">
        <v>67.400000000000006</v>
      </c>
      <c r="J585" s="7">
        <v>23.5</v>
      </c>
      <c r="K585" s="7">
        <v>38.5</v>
      </c>
      <c r="L585" s="7">
        <v>4.5</v>
      </c>
      <c r="M585" s="7">
        <v>71.400000000000006</v>
      </c>
      <c r="N585" s="7">
        <v>74.900000000000006</v>
      </c>
    </row>
    <row r="586" spans="1:14" ht="15" thickBot="1" x14ac:dyDescent="0.4">
      <c r="A586" s="6">
        <v>90</v>
      </c>
      <c r="B586" s="7">
        <v>9.5</v>
      </c>
      <c r="C586" s="7">
        <v>32.5</v>
      </c>
      <c r="D586" s="7">
        <v>134.30000000000001</v>
      </c>
      <c r="E586" s="7">
        <v>234.2</v>
      </c>
      <c r="F586" s="7">
        <v>31.5</v>
      </c>
      <c r="G586" s="7">
        <v>22.5</v>
      </c>
      <c r="H586" s="7">
        <v>514.79999999999995</v>
      </c>
      <c r="I586" s="7">
        <v>67.400000000000006</v>
      </c>
      <c r="J586" s="7">
        <v>23.5</v>
      </c>
      <c r="K586" s="7">
        <v>38.5</v>
      </c>
      <c r="L586" s="7">
        <v>4.5</v>
      </c>
      <c r="M586" s="7">
        <v>71.400000000000006</v>
      </c>
      <c r="N586" s="7">
        <v>74.900000000000006</v>
      </c>
    </row>
    <row r="587" spans="1:14" ht="15" thickBot="1" x14ac:dyDescent="0.4">
      <c r="A587" s="6">
        <v>91</v>
      </c>
      <c r="B587" s="7">
        <v>9.5</v>
      </c>
      <c r="C587" s="7">
        <v>32.5</v>
      </c>
      <c r="D587" s="7">
        <v>134.30000000000001</v>
      </c>
      <c r="E587" s="7">
        <v>234.2</v>
      </c>
      <c r="F587" s="7">
        <v>31.5</v>
      </c>
      <c r="G587" s="7">
        <v>22.5</v>
      </c>
      <c r="H587" s="7">
        <v>514.79999999999995</v>
      </c>
      <c r="I587" s="7">
        <v>67.400000000000006</v>
      </c>
      <c r="J587" s="7">
        <v>23.5</v>
      </c>
      <c r="K587" s="7">
        <v>38.5</v>
      </c>
      <c r="L587" s="7">
        <v>4.5</v>
      </c>
      <c r="M587" s="7">
        <v>71.400000000000006</v>
      </c>
      <c r="N587" s="7">
        <v>74.900000000000006</v>
      </c>
    </row>
    <row r="588" spans="1:14" ht="15" thickBot="1" x14ac:dyDescent="0.4">
      <c r="A588" s="6">
        <v>92</v>
      </c>
      <c r="B588" s="7">
        <v>9.5</v>
      </c>
      <c r="C588" s="7">
        <v>32.5</v>
      </c>
      <c r="D588" s="7">
        <v>134.30000000000001</v>
      </c>
      <c r="E588" s="7">
        <v>234.2</v>
      </c>
      <c r="F588" s="7">
        <v>31.5</v>
      </c>
      <c r="G588" s="7">
        <v>22.5</v>
      </c>
      <c r="H588" s="7">
        <v>514.79999999999995</v>
      </c>
      <c r="I588" s="7">
        <v>67.400000000000006</v>
      </c>
      <c r="J588" s="7">
        <v>23.5</v>
      </c>
      <c r="K588" s="7">
        <v>38.5</v>
      </c>
      <c r="L588" s="7">
        <v>4.5</v>
      </c>
      <c r="M588" s="7">
        <v>71.400000000000006</v>
      </c>
      <c r="N588" s="7">
        <v>74.900000000000006</v>
      </c>
    </row>
    <row r="589" spans="1:14" ht="15" thickBot="1" x14ac:dyDescent="0.4">
      <c r="A589" s="6">
        <v>93</v>
      </c>
      <c r="B589" s="7">
        <v>9.5</v>
      </c>
      <c r="C589" s="7">
        <v>32.5</v>
      </c>
      <c r="D589" s="7">
        <v>134.30000000000001</v>
      </c>
      <c r="E589" s="7">
        <v>234.2</v>
      </c>
      <c r="F589" s="7">
        <v>31.5</v>
      </c>
      <c r="G589" s="7">
        <v>22.5</v>
      </c>
      <c r="H589" s="7">
        <v>514.79999999999995</v>
      </c>
      <c r="I589" s="7">
        <v>65.900000000000006</v>
      </c>
      <c r="J589" s="7">
        <v>23.5</v>
      </c>
      <c r="K589" s="7">
        <v>38.5</v>
      </c>
      <c r="L589" s="7">
        <v>4.5</v>
      </c>
      <c r="M589" s="7">
        <v>71.400000000000006</v>
      </c>
      <c r="N589" s="7">
        <v>74.900000000000006</v>
      </c>
    </row>
    <row r="590" spans="1:14" ht="15" thickBot="1" x14ac:dyDescent="0.4">
      <c r="A590" s="6">
        <v>94</v>
      </c>
      <c r="B590" s="7">
        <v>9.5</v>
      </c>
      <c r="C590" s="7">
        <v>32.5</v>
      </c>
      <c r="D590" s="7">
        <v>134.30000000000001</v>
      </c>
      <c r="E590" s="7">
        <v>234.2</v>
      </c>
      <c r="F590" s="7">
        <v>31.5</v>
      </c>
      <c r="G590" s="7">
        <v>22.5</v>
      </c>
      <c r="H590" s="7">
        <v>514.79999999999995</v>
      </c>
      <c r="I590" s="7">
        <v>65.900000000000006</v>
      </c>
      <c r="J590" s="7">
        <v>23.5</v>
      </c>
      <c r="K590" s="7">
        <v>38.5</v>
      </c>
      <c r="L590" s="7">
        <v>4.5</v>
      </c>
      <c r="M590" s="7">
        <v>71.400000000000006</v>
      </c>
      <c r="N590" s="7">
        <v>74.900000000000006</v>
      </c>
    </row>
    <row r="591" spans="1:14" ht="15" thickBot="1" x14ac:dyDescent="0.4">
      <c r="A591" s="6">
        <v>95</v>
      </c>
      <c r="B591" s="7">
        <v>9.5</v>
      </c>
      <c r="C591" s="7">
        <v>32.5</v>
      </c>
      <c r="D591" s="7">
        <v>134.30000000000001</v>
      </c>
      <c r="E591" s="7">
        <v>234.2</v>
      </c>
      <c r="F591" s="7">
        <v>31.5</v>
      </c>
      <c r="G591" s="7">
        <v>22.5</v>
      </c>
      <c r="H591" s="7">
        <v>514.79999999999995</v>
      </c>
      <c r="I591" s="7">
        <v>65.900000000000006</v>
      </c>
      <c r="J591" s="7">
        <v>23.5</v>
      </c>
      <c r="K591" s="7">
        <v>38.5</v>
      </c>
      <c r="L591" s="7">
        <v>4.5</v>
      </c>
      <c r="M591" s="7">
        <v>71.400000000000006</v>
      </c>
      <c r="N591" s="7">
        <v>74.900000000000006</v>
      </c>
    </row>
    <row r="592" spans="1:14" ht="15" thickBot="1" x14ac:dyDescent="0.4">
      <c r="A592" s="6">
        <v>96</v>
      </c>
      <c r="B592" s="7">
        <v>9.5</v>
      </c>
      <c r="C592" s="7">
        <v>32.5</v>
      </c>
      <c r="D592" s="7">
        <v>134.30000000000001</v>
      </c>
      <c r="E592" s="7">
        <v>234.2</v>
      </c>
      <c r="F592" s="7">
        <v>31.5</v>
      </c>
      <c r="G592" s="7">
        <v>22.5</v>
      </c>
      <c r="H592" s="7">
        <v>514.79999999999995</v>
      </c>
      <c r="I592" s="7">
        <v>65.900000000000006</v>
      </c>
      <c r="J592" s="7">
        <v>23.5</v>
      </c>
      <c r="K592" s="7">
        <v>38.5</v>
      </c>
      <c r="L592" s="7">
        <v>4.5</v>
      </c>
      <c r="M592" s="7">
        <v>71.400000000000006</v>
      </c>
      <c r="N592" s="7">
        <v>74.900000000000006</v>
      </c>
    </row>
    <row r="593" spans="1:14" ht="15" thickBot="1" x14ac:dyDescent="0.4">
      <c r="A593" s="6">
        <v>97</v>
      </c>
      <c r="B593" s="7">
        <v>9.5</v>
      </c>
      <c r="C593" s="7">
        <v>32.5</v>
      </c>
      <c r="D593" s="7">
        <v>134.30000000000001</v>
      </c>
      <c r="E593" s="7">
        <v>234.2</v>
      </c>
      <c r="F593" s="7">
        <v>31.5</v>
      </c>
      <c r="G593" s="7">
        <v>22.5</v>
      </c>
      <c r="H593" s="7">
        <v>514.79999999999995</v>
      </c>
      <c r="I593" s="7">
        <v>65.900000000000006</v>
      </c>
      <c r="J593" s="7">
        <v>23.5</v>
      </c>
      <c r="K593" s="7">
        <v>38.5</v>
      </c>
      <c r="L593" s="7">
        <v>4.5</v>
      </c>
      <c r="M593" s="7">
        <v>71.400000000000006</v>
      </c>
      <c r="N593" s="7">
        <v>74.900000000000006</v>
      </c>
    </row>
    <row r="594" spans="1:14" ht="15" thickBot="1" x14ac:dyDescent="0.4">
      <c r="A594" s="6">
        <v>98</v>
      </c>
      <c r="B594" s="7">
        <v>9.5</v>
      </c>
      <c r="C594" s="7">
        <v>32.5</v>
      </c>
      <c r="D594" s="7">
        <v>134.30000000000001</v>
      </c>
      <c r="E594" s="7">
        <v>234.2</v>
      </c>
      <c r="F594" s="7">
        <v>31.5</v>
      </c>
      <c r="G594" s="7">
        <v>22.5</v>
      </c>
      <c r="H594" s="7">
        <v>514.79999999999995</v>
      </c>
      <c r="I594" s="7">
        <v>65.900000000000006</v>
      </c>
      <c r="J594" s="7">
        <v>23.5</v>
      </c>
      <c r="K594" s="7">
        <v>38.5</v>
      </c>
      <c r="L594" s="7">
        <v>4.5</v>
      </c>
      <c r="M594" s="7">
        <v>71.400000000000006</v>
      </c>
      <c r="N594" s="7">
        <v>74.900000000000006</v>
      </c>
    </row>
    <row r="595" spans="1:14" ht="15" thickBot="1" x14ac:dyDescent="0.4">
      <c r="A595" s="6">
        <v>99</v>
      </c>
      <c r="B595" s="7">
        <v>9.5</v>
      </c>
      <c r="C595" s="7">
        <v>32.5</v>
      </c>
      <c r="D595" s="7">
        <v>134.30000000000001</v>
      </c>
      <c r="E595" s="7">
        <v>234.2</v>
      </c>
      <c r="F595" s="7">
        <v>31.5</v>
      </c>
      <c r="G595" s="7">
        <v>22.5</v>
      </c>
      <c r="H595" s="7">
        <v>514.79999999999995</v>
      </c>
      <c r="I595" s="7">
        <v>65.900000000000006</v>
      </c>
      <c r="J595" s="7">
        <v>23.5</v>
      </c>
      <c r="K595" s="7">
        <v>38.5</v>
      </c>
      <c r="L595" s="7">
        <v>4.5</v>
      </c>
      <c r="M595" s="7">
        <v>71.400000000000006</v>
      </c>
      <c r="N595" s="7">
        <v>74.900000000000006</v>
      </c>
    </row>
    <row r="596" spans="1:14" ht="15" thickBot="1" x14ac:dyDescent="0.4">
      <c r="A596" s="6">
        <v>100</v>
      </c>
      <c r="B596" s="7">
        <v>9.5</v>
      </c>
      <c r="C596" s="7">
        <v>32.5</v>
      </c>
      <c r="D596" s="7">
        <v>134.30000000000001</v>
      </c>
      <c r="E596" s="7">
        <v>234.2</v>
      </c>
      <c r="F596" s="7">
        <v>31.5</v>
      </c>
      <c r="G596" s="7">
        <v>22.5</v>
      </c>
      <c r="H596" s="7">
        <v>514.79999999999995</v>
      </c>
      <c r="I596" s="7">
        <v>65.900000000000006</v>
      </c>
      <c r="J596" s="7">
        <v>23.5</v>
      </c>
      <c r="K596" s="7">
        <v>38.5</v>
      </c>
      <c r="L596" s="7">
        <v>4.5</v>
      </c>
      <c r="M596" s="7">
        <v>71.400000000000006</v>
      </c>
      <c r="N596" s="7">
        <v>74.900000000000006</v>
      </c>
    </row>
    <row r="597" spans="1:14" ht="15" thickBot="1" x14ac:dyDescent="0.4">
      <c r="A597" s="6">
        <v>101</v>
      </c>
      <c r="B597" s="7">
        <v>9.5</v>
      </c>
      <c r="C597" s="7">
        <v>32.5</v>
      </c>
      <c r="D597" s="7">
        <v>134.30000000000001</v>
      </c>
      <c r="E597" s="7">
        <v>234.2</v>
      </c>
      <c r="F597" s="7">
        <v>31.5</v>
      </c>
      <c r="G597" s="7">
        <v>22.5</v>
      </c>
      <c r="H597" s="7">
        <v>514.79999999999995</v>
      </c>
      <c r="I597" s="7">
        <v>65.900000000000006</v>
      </c>
      <c r="J597" s="7">
        <v>23.5</v>
      </c>
      <c r="K597" s="7">
        <v>38.5</v>
      </c>
      <c r="L597" s="7">
        <v>4.5</v>
      </c>
      <c r="M597" s="7">
        <v>71.400000000000006</v>
      </c>
      <c r="N597" s="7">
        <v>74.900000000000006</v>
      </c>
    </row>
    <row r="598" spans="1:14" ht="15" thickBot="1" x14ac:dyDescent="0.4">
      <c r="A598" s="6">
        <v>102</v>
      </c>
      <c r="B598" s="7">
        <v>9.5</v>
      </c>
      <c r="C598" s="7">
        <v>32.5</v>
      </c>
      <c r="D598" s="7">
        <v>134.30000000000001</v>
      </c>
      <c r="E598" s="7">
        <v>234.2</v>
      </c>
      <c r="F598" s="7">
        <v>31.5</v>
      </c>
      <c r="G598" s="7">
        <v>22.5</v>
      </c>
      <c r="H598" s="7">
        <v>514.79999999999995</v>
      </c>
      <c r="I598" s="7">
        <v>65.900000000000006</v>
      </c>
      <c r="J598" s="7">
        <v>23.5</v>
      </c>
      <c r="K598" s="7">
        <v>38.5</v>
      </c>
      <c r="L598" s="7">
        <v>4.5</v>
      </c>
      <c r="M598" s="7">
        <v>71.400000000000006</v>
      </c>
      <c r="N598" s="7">
        <v>74.900000000000006</v>
      </c>
    </row>
    <row r="599" spans="1:14" ht="15" thickBot="1" x14ac:dyDescent="0.4">
      <c r="A599" s="6">
        <v>103</v>
      </c>
      <c r="B599" s="7">
        <v>9.5</v>
      </c>
      <c r="C599" s="7">
        <v>32.5</v>
      </c>
      <c r="D599" s="7">
        <v>134.30000000000001</v>
      </c>
      <c r="E599" s="7">
        <v>234.2</v>
      </c>
      <c r="F599" s="7">
        <v>31.5</v>
      </c>
      <c r="G599" s="7">
        <v>22.5</v>
      </c>
      <c r="H599" s="7">
        <v>514.79999999999995</v>
      </c>
      <c r="I599" s="7">
        <v>65.900000000000006</v>
      </c>
      <c r="J599" s="7">
        <v>23.5</v>
      </c>
      <c r="K599" s="7">
        <v>38.5</v>
      </c>
      <c r="L599" s="7">
        <v>4.5</v>
      </c>
      <c r="M599" s="7">
        <v>71.400000000000006</v>
      </c>
      <c r="N599" s="7">
        <v>74.900000000000006</v>
      </c>
    </row>
    <row r="600" spans="1:14" ht="15" thickBot="1" x14ac:dyDescent="0.4">
      <c r="A600" s="6">
        <v>104</v>
      </c>
      <c r="B600" s="7">
        <v>9.5</v>
      </c>
      <c r="C600" s="7">
        <v>32.5</v>
      </c>
      <c r="D600" s="7">
        <v>134.30000000000001</v>
      </c>
      <c r="E600" s="7">
        <v>234.2</v>
      </c>
      <c r="F600" s="7">
        <v>31.5</v>
      </c>
      <c r="G600" s="7">
        <v>22.5</v>
      </c>
      <c r="H600" s="7">
        <v>514.79999999999995</v>
      </c>
      <c r="I600" s="7">
        <v>65.900000000000006</v>
      </c>
      <c r="J600" s="7">
        <v>23.5</v>
      </c>
      <c r="K600" s="7">
        <v>38.5</v>
      </c>
      <c r="L600" s="7">
        <v>4.5</v>
      </c>
      <c r="M600" s="7">
        <v>71.400000000000006</v>
      </c>
      <c r="N600" s="7">
        <v>74.900000000000006</v>
      </c>
    </row>
    <row r="601" spans="1:14" ht="15" thickBot="1" x14ac:dyDescent="0.4">
      <c r="A601" s="6">
        <v>105</v>
      </c>
      <c r="B601" s="7">
        <v>9.5</v>
      </c>
      <c r="C601" s="7">
        <v>32.5</v>
      </c>
      <c r="D601" s="7">
        <v>134.30000000000001</v>
      </c>
      <c r="E601" s="7">
        <v>234.2</v>
      </c>
      <c r="F601" s="7">
        <v>31.5</v>
      </c>
      <c r="G601" s="7">
        <v>22.5</v>
      </c>
      <c r="H601" s="7">
        <v>514.79999999999995</v>
      </c>
      <c r="I601" s="7">
        <v>65.900000000000006</v>
      </c>
      <c r="J601" s="7">
        <v>21.5</v>
      </c>
      <c r="K601" s="7">
        <v>38.5</v>
      </c>
      <c r="L601" s="7">
        <v>4.5</v>
      </c>
      <c r="M601" s="7">
        <v>71.400000000000006</v>
      </c>
      <c r="N601" s="7">
        <v>74.900000000000006</v>
      </c>
    </row>
    <row r="602" spans="1:14" ht="15" thickBot="1" x14ac:dyDescent="0.4">
      <c r="A602" s="6">
        <v>106</v>
      </c>
      <c r="B602" s="7">
        <v>9.5</v>
      </c>
      <c r="C602" s="7">
        <v>32.5</v>
      </c>
      <c r="D602" s="7">
        <v>134.30000000000001</v>
      </c>
      <c r="E602" s="7">
        <v>234.2</v>
      </c>
      <c r="F602" s="7">
        <v>31.5</v>
      </c>
      <c r="G602" s="7">
        <v>22.5</v>
      </c>
      <c r="H602" s="7">
        <v>514.79999999999995</v>
      </c>
      <c r="I602" s="7">
        <v>65.900000000000006</v>
      </c>
      <c r="J602" s="7">
        <v>21.5</v>
      </c>
      <c r="K602" s="7">
        <v>38.5</v>
      </c>
      <c r="L602" s="7">
        <v>4.5</v>
      </c>
      <c r="M602" s="7">
        <v>71.400000000000006</v>
      </c>
      <c r="N602" s="7">
        <v>74.900000000000006</v>
      </c>
    </row>
    <row r="603" spans="1:14" ht="15" thickBot="1" x14ac:dyDescent="0.4">
      <c r="A603" s="6">
        <v>107</v>
      </c>
      <c r="B603" s="7">
        <v>9.5</v>
      </c>
      <c r="C603" s="7">
        <v>32.5</v>
      </c>
      <c r="D603" s="7">
        <v>134.30000000000001</v>
      </c>
      <c r="E603" s="7">
        <v>234.2</v>
      </c>
      <c r="F603" s="7">
        <v>31.5</v>
      </c>
      <c r="G603" s="7">
        <v>22.5</v>
      </c>
      <c r="H603" s="7">
        <v>514.79999999999995</v>
      </c>
      <c r="I603" s="7">
        <v>65.900000000000006</v>
      </c>
      <c r="J603" s="7">
        <v>21.5</v>
      </c>
      <c r="K603" s="7">
        <v>38.5</v>
      </c>
      <c r="L603" s="7">
        <v>4.5</v>
      </c>
      <c r="M603" s="7">
        <v>71.400000000000006</v>
      </c>
      <c r="N603" s="7">
        <v>74.900000000000006</v>
      </c>
    </row>
    <row r="604" spans="1:14" ht="15" thickBot="1" x14ac:dyDescent="0.4">
      <c r="A604" s="6">
        <v>108</v>
      </c>
      <c r="B604" s="7">
        <v>9.5</v>
      </c>
      <c r="C604" s="7">
        <v>32.5</v>
      </c>
      <c r="D604" s="7">
        <v>134.30000000000001</v>
      </c>
      <c r="E604" s="7">
        <v>234.2</v>
      </c>
      <c r="F604" s="7">
        <v>31.5</v>
      </c>
      <c r="G604" s="7">
        <v>22.5</v>
      </c>
      <c r="H604" s="7">
        <v>514.79999999999995</v>
      </c>
      <c r="I604" s="7">
        <v>65.900000000000006</v>
      </c>
      <c r="J604" s="7">
        <v>21.5</v>
      </c>
      <c r="K604" s="7">
        <v>38.5</v>
      </c>
      <c r="L604" s="7">
        <v>4.5</v>
      </c>
      <c r="M604" s="7">
        <v>71.400000000000006</v>
      </c>
      <c r="N604" s="7">
        <v>74.900000000000006</v>
      </c>
    </row>
    <row r="605" spans="1:14" ht="15" thickBot="1" x14ac:dyDescent="0.4">
      <c r="A605" s="6">
        <v>109</v>
      </c>
      <c r="B605" s="7">
        <v>9.5</v>
      </c>
      <c r="C605" s="7">
        <v>32.5</v>
      </c>
      <c r="D605" s="7">
        <v>134.30000000000001</v>
      </c>
      <c r="E605" s="7">
        <v>234.2</v>
      </c>
      <c r="F605" s="7">
        <v>31.5</v>
      </c>
      <c r="G605" s="7">
        <v>22.5</v>
      </c>
      <c r="H605" s="7">
        <v>514.79999999999995</v>
      </c>
      <c r="I605" s="7">
        <v>65.900000000000006</v>
      </c>
      <c r="J605" s="7">
        <v>21.5</v>
      </c>
      <c r="K605" s="7">
        <v>38.5</v>
      </c>
      <c r="L605" s="7">
        <v>4.5</v>
      </c>
      <c r="M605" s="7">
        <v>71.400000000000006</v>
      </c>
      <c r="N605" s="7">
        <v>74.900000000000006</v>
      </c>
    </row>
    <row r="606" spans="1:14" ht="15" thickBot="1" x14ac:dyDescent="0.4">
      <c r="A606" s="6">
        <v>110</v>
      </c>
      <c r="B606" s="7">
        <v>9.5</v>
      </c>
      <c r="C606" s="7">
        <v>32.5</v>
      </c>
      <c r="D606" s="7">
        <v>134.30000000000001</v>
      </c>
      <c r="E606" s="7">
        <v>234.2</v>
      </c>
      <c r="F606" s="7">
        <v>31.5</v>
      </c>
      <c r="G606" s="7">
        <v>22.5</v>
      </c>
      <c r="H606" s="7">
        <v>514.79999999999995</v>
      </c>
      <c r="I606" s="7">
        <v>65.900000000000006</v>
      </c>
      <c r="J606" s="7">
        <v>21.5</v>
      </c>
      <c r="K606" s="7">
        <v>38.5</v>
      </c>
      <c r="L606" s="7">
        <v>4.5</v>
      </c>
      <c r="M606" s="7">
        <v>71.400000000000006</v>
      </c>
      <c r="N606" s="7">
        <v>74.900000000000006</v>
      </c>
    </row>
    <row r="607" spans="1:14" ht="15" thickBot="1" x14ac:dyDescent="0.4">
      <c r="A607" s="6">
        <v>111</v>
      </c>
      <c r="B607" s="7">
        <v>9.5</v>
      </c>
      <c r="C607" s="7">
        <v>32.5</v>
      </c>
      <c r="D607" s="7">
        <v>134.30000000000001</v>
      </c>
      <c r="E607" s="7">
        <v>234.2</v>
      </c>
      <c r="F607" s="7">
        <v>31.5</v>
      </c>
      <c r="G607" s="7">
        <v>21.5</v>
      </c>
      <c r="H607" s="7">
        <v>514.79999999999995</v>
      </c>
      <c r="I607" s="7">
        <v>62.4</v>
      </c>
      <c r="J607" s="7">
        <v>21.5</v>
      </c>
      <c r="K607" s="7">
        <v>38.5</v>
      </c>
      <c r="L607" s="7">
        <v>4.5</v>
      </c>
      <c r="M607" s="7">
        <v>71.400000000000006</v>
      </c>
      <c r="N607" s="7">
        <v>74.900000000000006</v>
      </c>
    </row>
    <row r="608" spans="1:14" ht="15" thickBot="1" x14ac:dyDescent="0.4">
      <c r="A608" s="6">
        <v>112</v>
      </c>
      <c r="B608" s="7">
        <v>3.5</v>
      </c>
      <c r="C608" s="7">
        <v>32.5</v>
      </c>
      <c r="D608" s="7">
        <v>134.30000000000001</v>
      </c>
      <c r="E608" s="7">
        <v>234.2</v>
      </c>
      <c r="F608" s="7">
        <v>31.5</v>
      </c>
      <c r="G608" s="7">
        <v>21.5</v>
      </c>
      <c r="H608" s="7">
        <v>514.79999999999995</v>
      </c>
      <c r="I608" s="7">
        <v>62.4</v>
      </c>
      <c r="J608" s="7">
        <v>21.5</v>
      </c>
      <c r="K608" s="7">
        <v>38.5</v>
      </c>
      <c r="L608" s="7">
        <v>4.5</v>
      </c>
      <c r="M608" s="7">
        <v>71.400000000000006</v>
      </c>
      <c r="N608" s="7">
        <v>74.900000000000006</v>
      </c>
    </row>
    <row r="609" spans="1:14" ht="15" thickBot="1" x14ac:dyDescent="0.4">
      <c r="A609" s="6">
        <v>113</v>
      </c>
      <c r="B609" s="7">
        <v>3.5</v>
      </c>
      <c r="C609" s="7">
        <v>32.5</v>
      </c>
      <c r="D609" s="7">
        <v>134.30000000000001</v>
      </c>
      <c r="E609" s="7">
        <v>234.2</v>
      </c>
      <c r="F609" s="7">
        <v>31.5</v>
      </c>
      <c r="G609" s="7">
        <v>21.5</v>
      </c>
      <c r="H609" s="7">
        <v>514.79999999999995</v>
      </c>
      <c r="I609" s="7">
        <v>62.4</v>
      </c>
      <c r="J609" s="7">
        <v>21.5</v>
      </c>
      <c r="K609" s="7">
        <v>38.5</v>
      </c>
      <c r="L609" s="7">
        <v>4.5</v>
      </c>
      <c r="M609" s="7">
        <v>71.400000000000006</v>
      </c>
      <c r="N609" s="7">
        <v>74.900000000000006</v>
      </c>
    </row>
    <row r="610" spans="1:14" ht="15" thickBot="1" x14ac:dyDescent="0.4">
      <c r="A610" s="6">
        <v>114</v>
      </c>
      <c r="B610" s="7">
        <v>3.5</v>
      </c>
      <c r="C610" s="7">
        <v>32.5</v>
      </c>
      <c r="D610" s="7">
        <v>134.30000000000001</v>
      </c>
      <c r="E610" s="7">
        <v>234.2</v>
      </c>
      <c r="F610" s="7">
        <v>31.5</v>
      </c>
      <c r="G610" s="7">
        <v>21.5</v>
      </c>
      <c r="H610" s="7">
        <v>514.79999999999995</v>
      </c>
      <c r="I610" s="7">
        <v>62.4</v>
      </c>
      <c r="J610" s="7">
        <v>21.5</v>
      </c>
      <c r="K610" s="7">
        <v>38.5</v>
      </c>
      <c r="L610" s="7">
        <v>4.5</v>
      </c>
      <c r="M610" s="7">
        <v>71.400000000000006</v>
      </c>
      <c r="N610" s="7">
        <v>74.900000000000006</v>
      </c>
    </row>
    <row r="611" spans="1:14" ht="15" thickBot="1" x14ac:dyDescent="0.4">
      <c r="A611" s="6">
        <v>115</v>
      </c>
      <c r="B611" s="7">
        <v>3.5</v>
      </c>
      <c r="C611" s="7">
        <v>32.5</v>
      </c>
      <c r="D611" s="7">
        <v>134.30000000000001</v>
      </c>
      <c r="E611" s="7">
        <v>234.2</v>
      </c>
      <c r="F611" s="7">
        <v>31.5</v>
      </c>
      <c r="G611" s="7">
        <v>15.5</v>
      </c>
      <c r="H611" s="7">
        <v>514.79999999999995</v>
      </c>
      <c r="I611" s="7">
        <v>62.4</v>
      </c>
      <c r="J611" s="7">
        <v>21.5</v>
      </c>
      <c r="K611" s="7">
        <v>38.5</v>
      </c>
      <c r="L611" s="7">
        <v>4.5</v>
      </c>
      <c r="M611" s="7">
        <v>71.400000000000006</v>
      </c>
      <c r="N611" s="7">
        <v>74.900000000000006</v>
      </c>
    </row>
    <row r="612" spans="1:14" ht="15" thickBot="1" x14ac:dyDescent="0.4">
      <c r="A612" s="6">
        <v>116</v>
      </c>
      <c r="B612" s="7">
        <v>0</v>
      </c>
      <c r="C612" s="7">
        <v>32.5</v>
      </c>
      <c r="D612" s="7">
        <v>134.30000000000001</v>
      </c>
      <c r="E612" s="7">
        <v>234.2</v>
      </c>
      <c r="F612" s="7">
        <v>31.5</v>
      </c>
      <c r="G612" s="7">
        <v>15.5</v>
      </c>
      <c r="H612" s="7">
        <v>514.79999999999995</v>
      </c>
      <c r="I612" s="7">
        <v>62.4</v>
      </c>
      <c r="J612" s="7">
        <v>21.5</v>
      </c>
      <c r="K612" s="7">
        <v>38.5</v>
      </c>
      <c r="L612" s="7">
        <v>4.5</v>
      </c>
      <c r="M612" s="7">
        <v>71.400000000000006</v>
      </c>
      <c r="N612" s="7">
        <v>74.900000000000006</v>
      </c>
    </row>
    <row r="613" spans="1:14" ht="15" thickBot="1" x14ac:dyDescent="0.4">
      <c r="A613" s="6">
        <v>117</v>
      </c>
      <c r="B613" s="7">
        <v>0</v>
      </c>
      <c r="C613" s="7">
        <v>32.5</v>
      </c>
      <c r="D613" s="7">
        <v>134.30000000000001</v>
      </c>
      <c r="E613" s="7">
        <v>234.2</v>
      </c>
      <c r="F613" s="7">
        <v>31.5</v>
      </c>
      <c r="G613" s="7">
        <v>15.5</v>
      </c>
      <c r="H613" s="7">
        <v>514.79999999999995</v>
      </c>
      <c r="I613" s="7">
        <v>62.4</v>
      </c>
      <c r="J613" s="7">
        <v>21.5</v>
      </c>
      <c r="K613" s="7">
        <v>38.5</v>
      </c>
      <c r="L613" s="7">
        <v>4.5</v>
      </c>
      <c r="M613" s="7">
        <v>71.400000000000006</v>
      </c>
      <c r="N613" s="7">
        <v>74.900000000000006</v>
      </c>
    </row>
    <row r="614" spans="1:14" ht="15" thickBot="1" x14ac:dyDescent="0.4">
      <c r="A614" s="6">
        <v>118</v>
      </c>
      <c r="B614" s="7">
        <v>0</v>
      </c>
      <c r="C614" s="7">
        <v>32.5</v>
      </c>
      <c r="D614" s="7">
        <v>134.30000000000001</v>
      </c>
      <c r="E614" s="7">
        <v>234.2</v>
      </c>
      <c r="F614" s="7">
        <v>31.5</v>
      </c>
      <c r="G614" s="7">
        <v>15.5</v>
      </c>
      <c r="H614" s="7">
        <v>514.79999999999995</v>
      </c>
      <c r="I614" s="7">
        <v>62.4</v>
      </c>
      <c r="J614" s="7">
        <v>21.5</v>
      </c>
      <c r="K614" s="7">
        <v>38.5</v>
      </c>
      <c r="L614" s="7">
        <v>4.5</v>
      </c>
      <c r="M614" s="7">
        <v>71.400000000000006</v>
      </c>
      <c r="N614" s="7">
        <v>74.900000000000006</v>
      </c>
    </row>
    <row r="615" spans="1:14" ht="15" thickBot="1" x14ac:dyDescent="0.4">
      <c r="A615" s="6">
        <v>119</v>
      </c>
      <c r="B615" s="7">
        <v>0</v>
      </c>
      <c r="C615" s="7">
        <v>32.5</v>
      </c>
      <c r="D615" s="7">
        <v>134.30000000000001</v>
      </c>
      <c r="E615" s="7">
        <v>234.2</v>
      </c>
      <c r="F615" s="7">
        <v>31.5</v>
      </c>
      <c r="G615" s="7">
        <v>15.5</v>
      </c>
      <c r="H615" s="7">
        <v>514.79999999999995</v>
      </c>
      <c r="I615" s="7">
        <v>62.4</v>
      </c>
      <c r="J615" s="7">
        <v>21.5</v>
      </c>
      <c r="K615" s="7">
        <v>38.5</v>
      </c>
      <c r="L615" s="7">
        <v>0</v>
      </c>
      <c r="M615" s="7">
        <v>71.400000000000006</v>
      </c>
      <c r="N615" s="7">
        <v>74.900000000000006</v>
      </c>
    </row>
    <row r="616" spans="1:14" ht="15" thickBot="1" x14ac:dyDescent="0.4">
      <c r="A616" s="6">
        <v>120</v>
      </c>
      <c r="B616" s="7">
        <v>0</v>
      </c>
      <c r="C616" s="7">
        <v>32.5</v>
      </c>
      <c r="D616" s="7">
        <v>134.30000000000001</v>
      </c>
      <c r="E616" s="7">
        <v>234.2</v>
      </c>
      <c r="F616" s="7">
        <v>31.5</v>
      </c>
      <c r="G616" s="7">
        <v>15.5</v>
      </c>
      <c r="H616" s="7">
        <v>514.79999999999995</v>
      </c>
      <c r="I616" s="7">
        <v>62.4</v>
      </c>
      <c r="J616" s="7">
        <v>21.5</v>
      </c>
      <c r="K616" s="7">
        <v>38.5</v>
      </c>
      <c r="L616" s="7">
        <v>0</v>
      </c>
      <c r="M616" s="7">
        <v>71.400000000000006</v>
      </c>
      <c r="N616" s="7">
        <v>74.900000000000006</v>
      </c>
    </row>
    <row r="617" spans="1:14" ht="15" thickBot="1" x14ac:dyDescent="0.4">
      <c r="A617" s="6">
        <v>121</v>
      </c>
      <c r="B617" s="7">
        <v>0</v>
      </c>
      <c r="C617" s="7">
        <v>32.5</v>
      </c>
      <c r="D617" s="7">
        <v>134.30000000000001</v>
      </c>
      <c r="E617" s="7">
        <v>234.2</v>
      </c>
      <c r="F617" s="7">
        <v>31.5</v>
      </c>
      <c r="G617" s="7">
        <v>15.5</v>
      </c>
      <c r="H617" s="7">
        <v>514.79999999999995</v>
      </c>
      <c r="I617" s="7">
        <v>62.4</v>
      </c>
      <c r="J617" s="7">
        <v>21.5</v>
      </c>
      <c r="K617" s="7">
        <v>38.5</v>
      </c>
      <c r="L617" s="7">
        <v>0</v>
      </c>
      <c r="M617" s="7">
        <v>71.400000000000006</v>
      </c>
      <c r="N617" s="7">
        <v>74.900000000000006</v>
      </c>
    </row>
    <row r="618" spans="1:14" ht="15" thickBot="1" x14ac:dyDescent="0.4">
      <c r="A618" s="6">
        <v>122</v>
      </c>
      <c r="B618" s="7">
        <v>0</v>
      </c>
      <c r="C618" s="7">
        <v>32.5</v>
      </c>
      <c r="D618" s="7">
        <v>134.30000000000001</v>
      </c>
      <c r="E618" s="7">
        <v>234.2</v>
      </c>
      <c r="F618" s="7">
        <v>31.5</v>
      </c>
      <c r="G618" s="7">
        <v>15.5</v>
      </c>
      <c r="H618" s="7">
        <v>514.79999999999995</v>
      </c>
      <c r="I618" s="7">
        <v>62.4</v>
      </c>
      <c r="J618" s="7">
        <v>21.5</v>
      </c>
      <c r="K618" s="7">
        <v>38.5</v>
      </c>
      <c r="L618" s="7">
        <v>0</v>
      </c>
      <c r="M618" s="7">
        <v>71.400000000000006</v>
      </c>
      <c r="N618" s="7">
        <v>74.900000000000006</v>
      </c>
    </row>
    <row r="619" spans="1:14" ht="15" thickBot="1" x14ac:dyDescent="0.4">
      <c r="A619" s="6">
        <v>123</v>
      </c>
      <c r="B619" s="7">
        <v>0</v>
      </c>
      <c r="C619" s="7">
        <v>32.5</v>
      </c>
      <c r="D619" s="7">
        <v>134.30000000000001</v>
      </c>
      <c r="E619" s="7">
        <v>234.2</v>
      </c>
      <c r="F619" s="7">
        <v>31.5</v>
      </c>
      <c r="G619" s="7">
        <v>15.5</v>
      </c>
      <c r="H619" s="7">
        <v>514.79999999999995</v>
      </c>
      <c r="I619" s="7">
        <v>62.4</v>
      </c>
      <c r="J619" s="7">
        <v>21.5</v>
      </c>
      <c r="K619" s="7">
        <v>38.5</v>
      </c>
      <c r="L619" s="7">
        <v>0</v>
      </c>
      <c r="M619" s="7">
        <v>71.400000000000006</v>
      </c>
      <c r="N619" s="7">
        <v>74.900000000000006</v>
      </c>
    </row>
    <row r="620" spans="1:14" ht="15" thickBot="1" x14ac:dyDescent="0.4">
      <c r="A620" s="6">
        <v>124</v>
      </c>
      <c r="B620" s="7">
        <v>0</v>
      </c>
      <c r="C620" s="7">
        <v>32.5</v>
      </c>
      <c r="D620" s="7">
        <v>134.30000000000001</v>
      </c>
      <c r="E620" s="7">
        <v>234.2</v>
      </c>
      <c r="F620" s="7">
        <v>31.5</v>
      </c>
      <c r="G620" s="7">
        <v>15.5</v>
      </c>
      <c r="H620" s="7">
        <v>514.79999999999995</v>
      </c>
      <c r="I620" s="7">
        <v>62.4</v>
      </c>
      <c r="J620" s="7">
        <v>21.5</v>
      </c>
      <c r="K620" s="7">
        <v>38.5</v>
      </c>
      <c r="L620" s="7">
        <v>0</v>
      </c>
      <c r="M620" s="7">
        <v>71.400000000000006</v>
      </c>
      <c r="N620" s="7">
        <v>74.900000000000006</v>
      </c>
    </row>
    <row r="621" spans="1:14" ht="15" thickBot="1" x14ac:dyDescent="0.4">
      <c r="A621" s="6">
        <v>125</v>
      </c>
      <c r="B621" s="7">
        <v>0</v>
      </c>
      <c r="C621" s="7">
        <v>32.5</v>
      </c>
      <c r="D621" s="7">
        <v>134.30000000000001</v>
      </c>
      <c r="E621" s="7">
        <v>234.2</v>
      </c>
      <c r="F621" s="7">
        <v>31.5</v>
      </c>
      <c r="G621" s="7">
        <v>15.5</v>
      </c>
      <c r="H621" s="7">
        <v>514.79999999999995</v>
      </c>
      <c r="I621" s="7">
        <v>62.4</v>
      </c>
      <c r="J621" s="7">
        <v>21.5</v>
      </c>
      <c r="K621" s="7">
        <v>38.5</v>
      </c>
      <c r="L621" s="7">
        <v>0</v>
      </c>
      <c r="M621" s="7">
        <v>71.400000000000006</v>
      </c>
      <c r="N621" s="7">
        <v>74.900000000000006</v>
      </c>
    </row>
    <row r="622" spans="1:14" ht="15" thickBot="1" x14ac:dyDescent="0.4">
      <c r="A622" s="6">
        <v>126</v>
      </c>
      <c r="B622" s="7">
        <v>0</v>
      </c>
      <c r="C622" s="7">
        <v>32.5</v>
      </c>
      <c r="D622" s="7">
        <v>134.30000000000001</v>
      </c>
      <c r="E622" s="7">
        <v>234.2</v>
      </c>
      <c r="F622" s="7">
        <v>31.5</v>
      </c>
      <c r="G622" s="7">
        <v>15.5</v>
      </c>
      <c r="H622" s="7">
        <v>514.79999999999995</v>
      </c>
      <c r="I622" s="7">
        <v>62.4</v>
      </c>
      <c r="J622" s="7">
        <v>21.5</v>
      </c>
      <c r="K622" s="7">
        <v>38.5</v>
      </c>
      <c r="L622" s="7">
        <v>0</v>
      </c>
      <c r="M622" s="7">
        <v>71.400000000000006</v>
      </c>
      <c r="N622" s="7">
        <v>74.900000000000006</v>
      </c>
    </row>
    <row r="623" spans="1:14" ht="15" thickBot="1" x14ac:dyDescent="0.4">
      <c r="A623" s="6">
        <v>127</v>
      </c>
      <c r="B623" s="7">
        <v>0</v>
      </c>
      <c r="C623" s="7">
        <v>32.5</v>
      </c>
      <c r="D623" s="7">
        <v>134.30000000000001</v>
      </c>
      <c r="E623" s="7">
        <v>234.2</v>
      </c>
      <c r="F623" s="7">
        <v>31.5</v>
      </c>
      <c r="G623" s="7">
        <v>15.5</v>
      </c>
      <c r="H623" s="7">
        <v>509.8</v>
      </c>
      <c r="I623" s="7">
        <v>62.4</v>
      </c>
      <c r="J623" s="7">
        <v>21.5</v>
      </c>
      <c r="K623" s="7">
        <v>38.5</v>
      </c>
      <c r="L623" s="7">
        <v>0</v>
      </c>
      <c r="M623" s="7">
        <v>71.400000000000006</v>
      </c>
      <c r="N623" s="7">
        <v>74.900000000000006</v>
      </c>
    </row>
    <row r="624" spans="1:14" ht="15" thickBot="1" x14ac:dyDescent="0.4">
      <c r="A624" s="6">
        <v>128</v>
      </c>
      <c r="B624" s="7">
        <v>0</v>
      </c>
      <c r="C624" s="7">
        <v>30</v>
      </c>
      <c r="D624" s="7">
        <v>134.30000000000001</v>
      </c>
      <c r="E624" s="7">
        <v>234.2</v>
      </c>
      <c r="F624" s="7">
        <v>31.5</v>
      </c>
      <c r="G624" s="7">
        <v>15.5</v>
      </c>
      <c r="H624" s="7">
        <v>509.8</v>
      </c>
      <c r="I624" s="7">
        <v>62.4</v>
      </c>
      <c r="J624" s="7">
        <v>21.5</v>
      </c>
      <c r="K624" s="7">
        <v>38.5</v>
      </c>
      <c r="L624" s="7">
        <v>0</v>
      </c>
      <c r="M624" s="7">
        <v>71.400000000000006</v>
      </c>
      <c r="N624" s="7">
        <v>74.900000000000006</v>
      </c>
    </row>
    <row r="625" spans="1:14" ht="15" thickBot="1" x14ac:dyDescent="0.4">
      <c r="A625" s="6">
        <v>129</v>
      </c>
      <c r="B625" s="7">
        <v>0</v>
      </c>
      <c r="C625" s="7">
        <v>30</v>
      </c>
      <c r="D625" s="7">
        <v>134.30000000000001</v>
      </c>
      <c r="E625" s="7">
        <v>234.2</v>
      </c>
      <c r="F625" s="7">
        <v>31.5</v>
      </c>
      <c r="G625" s="7">
        <v>15.5</v>
      </c>
      <c r="H625" s="7">
        <v>509.8</v>
      </c>
      <c r="I625" s="7">
        <v>62.4</v>
      </c>
      <c r="J625" s="7">
        <v>21.5</v>
      </c>
      <c r="K625" s="7">
        <v>38.5</v>
      </c>
      <c r="L625" s="7">
        <v>0</v>
      </c>
      <c r="M625" s="7">
        <v>71.400000000000006</v>
      </c>
      <c r="N625" s="7">
        <v>74.900000000000006</v>
      </c>
    </row>
    <row r="626" spans="1:14" ht="15" thickBot="1" x14ac:dyDescent="0.4">
      <c r="A626" s="6">
        <v>130</v>
      </c>
      <c r="B626" s="7">
        <v>0</v>
      </c>
      <c r="C626" s="7">
        <v>30</v>
      </c>
      <c r="D626" s="7">
        <v>134.30000000000001</v>
      </c>
      <c r="E626" s="7">
        <v>234.2</v>
      </c>
      <c r="F626" s="7">
        <v>31.5</v>
      </c>
      <c r="G626" s="7">
        <v>15.5</v>
      </c>
      <c r="H626" s="7">
        <v>509.8</v>
      </c>
      <c r="I626" s="7">
        <v>62.4</v>
      </c>
      <c r="J626" s="7">
        <v>21.5</v>
      </c>
      <c r="K626" s="7">
        <v>38.5</v>
      </c>
      <c r="L626" s="7">
        <v>0</v>
      </c>
      <c r="M626" s="7">
        <v>71.400000000000006</v>
      </c>
      <c r="N626" s="7">
        <v>74.900000000000006</v>
      </c>
    </row>
    <row r="627" spans="1:14" ht="15" thickBot="1" x14ac:dyDescent="0.4">
      <c r="A627" s="6">
        <v>131</v>
      </c>
      <c r="B627" s="7">
        <v>0</v>
      </c>
      <c r="C627" s="7">
        <v>30</v>
      </c>
      <c r="D627" s="7">
        <v>134.30000000000001</v>
      </c>
      <c r="E627" s="7">
        <v>234.2</v>
      </c>
      <c r="F627" s="7">
        <v>31.5</v>
      </c>
      <c r="G627" s="7">
        <v>15.5</v>
      </c>
      <c r="H627" s="7">
        <v>509.8</v>
      </c>
      <c r="I627" s="7">
        <v>62.4</v>
      </c>
      <c r="J627" s="7">
        <v>21.5</v>
      </c>
      <c r="K627" s="7">
        <v>38.5</v>
      </c>
      <c r="L627" s="7">
        <v>0</v>
      </c>
      <c r="M627" s="7">
        <v>71.400000000000006</v>
      </c>
      <c r="N627" s="7">
        <v>74.900000000000006</v>
      </c>
    </row>
    <row r="628" spans="1:14" ht="15" thickBot="1" x14ac:dyDescent="0.4">
      <c r="A628" s="6">
        <v>132</v>
      </c>
      <c r="B628" s="7">
        <v>0</v>
      </c>
      <c r="C628" s="7">
        <v>30</v>
      </c>
      <c r="D628" s="7">
        <v>134.30000000000001</v>
      </c>
      <c r="E628" s="7">
        <v>234.2</v>
      </c>
      <c r="F628" s="7">
        <v>31.5</v>
      </c>
      <c r="G628" s="7">
        <v>15.5</v>
      </c>
      <c r="H628" s="7">
        <v>509.8</v>
      </c>
      <c r="I628" s="7">
        <v>62.4</v>
      </c>
      <c r="J628" s="7">
        <v>21.5</v>
      </c>
      <c r="K628" s="7">
        <v>38.5</v>
      </c>
      <c r="L628" s="7">
        <v>0</v>
      </c>
      <c r="M628" s="7">
        <v>71.400000000000006</v>
      </c>
      <c r="N628" s="7">
        <v>74.900000000000006</v>
      </c>
    </row>
    <row r="629" spans="1:14" ht="15" thickBot="1" x14ac:dyDescent="0.4">
      <c r="A629" s="6">
        <v>133</v>
      </c>
      <c r="B629" s="7">
        <v>0</v>
      </c>
      <c r="C629" s="7">
        <v>30</v>
      </c>
      <c r="D629" s="7">
        <v>134.30000000000001</v>
      </c>
      <c r="E629" s="7">
        <v>234.2</v>
      </c>
      <c r="F629" s="7">
        <v>31.5</v>
      </c>
      <c r="G629" s="7">
        <v>15.5</v>
      </c>
      <c r="H629" s="7">
        <v>509.8</v>
      </c>
      <c r="I629" s="7">
        <v>62.4</v>
      </c>
      <c r="J629" s="7">
        <v>21.5</v>
      </c>
      <c r="K629" s="7">
        <v>38.5</v>
      </c>
      <c r="L629" s="7">
        <v>0</v>
      </c>
      <c r="M629" s="7">
        <v>71.400000000000006</v>
      </c>
      <c r="N629" s="7">
        <v>74.900000000000006</v>
      </c>
    </row>
    <row r="630" spans="1:14" ht="15" thickBot="1" x14ac:dyDescent="0.4">
      <c r="A630" s="6">
        <v>134</v>
      </c>
      <c r="B630" s="7">
        <v>0</v>
      </c>
      <c r="C630" s="7">
        <v>30</v>
      </c>
      <c r="D630" s="7">
        <v>134.30000000000001</v>
      </c>
      <c r="E630" s="7">
        <v>234.2</v>
      </c>
      <c r="F630" s="7">
        <v>31.5</v>
      </c>
      <c r="G630" s="7">
        <v>15.5</v>
      </c>
      <c r="H630" s="7">
        <v>509.8</v>
      </c>
      <c r="I630" s="7">
        <v>62.4</v>
      </c>
      <c r="J630" s="7">
        <v>21.5</v>
      </c>
      <c r="K630" s="7">
        <v>38.5</v>
      </c>
      <c r="L630" s="7">
        <v>0</v>
      </c>
      <c r="M630" s="7">
        <v>71.400000000000006</v>
      </c>
      <c r="N630" s="7">
        <v>74.900000000000006</v>
      </c>
    </row>
    <row r="631" spans="1:14" ht="15" thickBot="1" x14ac:dyDescent="0.4">
      <c r="A631" s="6">
        <v>135</v>
      </c>
      <c r="B631" s="7">
        <v>0</v>
      </c>
      <c r="C631" s="7">
        <v>24</v>
      </c>
      <c r="D631" s="7">
        <v>134.30000000000001</v>
      </c>
      <c r="E631" s="7">
        <v>234.2</v>
      </c>
      <c r="F631" s="7">
        <v>31.5</v>
      </c>
      <c r="G631" s="7">
        <v>15.5</v>
      </c>
      <c r="H631" s="7">
        <v>509.8</v>
      </c>
      <c r="I631" s="7">
        <v>62.4</v>
      </c>
      <c r="J631" s="7">
        <v>21.5</v>
      </c>
      <c r="K631" s="7">
        <v>38.5</v>
      </c>
      <c r="L631" s="7">
        <v>0</v>
      </c>
      <c r="M631" s="7">
        <v>71.400000000000006</v>
      </c>
      <c r="N631" s="7">
        <v>74.900000000000006</v>
      </c>
    </row>
    <row r="632" spans="1:14" ht="15" thickBot="1" x14ac:dyDescent="0.4">
      <c r="A632" s="6">
        <v>136</v>
      </c>
      <c r="B632" s="7">
        <v>0</v>
      </c>
      <c r="C632" s="7">
        <v>24</v>
      </c>
      <c r="D632" s="7">
        <v>134.30000000000001</v>
      </c>
      <c r="E632" s="7">
        <v>234.2</v>
      </c>
      <c r="F632" s="7">
        <v>31.5</v>
      </c>
      <c r="G632" s="7">
        <v>15.5</v>
      </c>
      <c r="H632" s="7">
        <v>509.8</v>
      </c>
      <c r="I632" s="7">
        <v>62.4</v>
      </c>
      <c r="J632" s="7">
        <v>21.5</v>
      </c>
      <c r="K632" s="7">
        <v>37.5</v>
      </c>
      <c r="L632" s="7">
        <v>0</v>
      </c>
      <c r="M632" s="7">
        <v>71.400000000000006</v>
      </c>
      <c r="N632" s="7">
        <v>74.900000000000006</v>
      </c>
    </row>
    <row r="633" spans="1:14" ht="15" thickBot="1" x14ac:dyDescent="0.4">
      <c r="A633" s="6">
        <v>137</v>
      </c>
      <c r="B633" s="7">
        <v>0</v>
      </c>
      <c r="C633" s="7">
        <v>24</v>
      </c>
      <c r="D633" s="7">
        <v>134.30000000000001</v>
      </c>
      <c r="E633" s="7">
        <v>234.2</v>
      </c>
      <c r="F633" s="7">
        <v>31.5</v>
      </c>
      <c r="G633" s="7">
        <v>15.5</v>
      </c>
      <c r="H633" s="7">
        <v>509.8</v>
      </c>
      <c r="I633" s="7">
        <v>62.4</v>
      </c>
      <c r="J633" s="7">
        <v>21.5</v>
      </c>
      <c r="K633" s="7">
        <v>37.5</v>
      </c>
      <c r="L633" s="7">
        <v>0</v>
      </c>
      <c r="M633" s="7">
        <v>71.400000000000006</v>
      </c>
      <c r="N633" s="7">
        <v>74.900000000000006</v>
      </c>
    </row>
    <row r="634" spans="1:14" ht="15" thickBot="1" x14ac:dyDescent="0.4">
      <c r="A634" s="6">
        <v>138</v>
      </c>
      <c r="B634" s="7">
        <v>0</v>
      </c>
      <c r="C634" s="7">
        <v>24</v>
      </c>
      <c r="D634" s="7">
        <v>134.30000000000001</v>
      </c>
      <c r="E634" s="7">
        <v>234.2</v>
      </c>
      <c r="F634" s="7">
        <v>31.5</v>
      </c>
      <c r="G634" s="7">
        <v>15.5</v>
      </c>
      <c r="H634" s="7">
        <v>509.8</v>
      </c>
      <c r="I634" s="7">
        <v>62.4</v>
      </c>
      <c r="J634" s="7">
        <v>19</v>
      </c>
      <c r="K634" s="7">
        <v>37.5</v>
      </c>
      <c r="L634" s="7">
        <v>0</v>
      </c>
      <c r="M634" s="7">
        <v>71.400000000000006</v>
      </c>
      <c r="N634" s="7">
        <v>74.900000000000006</v>
      </c>
    </row>
    <row r="635" spans="1:14" ht="15" thickBot="1" x14ac:dyDescent="0.4">
      <c r="A635" s="6">
        <v>139</v>
      </c>
      <c r="B635" s="7">
        <v>0</v>
      </c>
      <c r="C635" s="7">
        <v>24</v>
      </c>
      <c r="D635" s="7">
        <v>134.30000000000001</v>
      </c>
      <c r="E635" s="7">
        <v>234.2</v>
      </c>
      <c r="F635" s="7">
        <v>31.5</v>
      </c>
      <c r="G635" s="7">
        <v>15.5</v>
      </c>
      <c r="H635" s="7">
        <v>505.8</v>
      </c>
      <c r="I635" s="7">
        <v>62.4</v>
      </c>
      <c r="J635" s="7">
        <v>19</v>
      </c>
      <c r="K635" s="7">
        <v>37.5</v>
      </c>
      <c r="L635" s="7">
        <v>0</v>
      </c>
      <c r="M635" s="7">
        <v>71.400000000000006</v>
      </c>
      <c r="N635" s="7">
        <v>66.900000000000006</v>
      </c>
    </row>
    <row r="636" spans="1:14" ht="15" thickBot="1" x14ac:dyDescent="0.4">
      <c r="A636" s="6">
        <v>140</v>
      </c>
      <c r="B636" s="7">
        <v>0</v>
      </c>
      <c r="C636" s="7">
        <v>24</v>
      </c>
      <c r="D636" s="7">
        <v>134.30000000000001</v>
      </c>
      <c r="E636" s="7">
        <v>234.2</v>
      </c>
      <c r="F636" s="7">
        <v>31.5</v>
      </c>
      <c r="G636" s="7">
        <v>15.5</v>
      </c>
      <c r="H636" s="7">
        <v>503.3</v>
      </c>
      <c r="I636" s="7">
        <v>62.4</v>
      </c>
      <c r="J636" s="7">
        <v>19</v>
      </c>
      <c r="K636" s="7">
        <v>37.5</v>
      </c>
      <c r="L636" s="7">
        <v>0</v>
      </c>
      <c r="M636" s="7">
        <v>71.400000000000006</v>
      </c>
      <c r="N636" s="7">
        <v>66.900000000000006</v>
      </c>
    </row>
    <row r="637" spans="1:14" ht="15" thickBot="1" x14ac:dyDescent="0.4">
      <c r="A637" s="6">
        <v>141</v>
      </c>
      <c r="B637" s="7">
        <v>0</v>
      </c>
      <c r="C637" s="7">
        <v>24</v>
      </c>
      <c r="D637" s="7">
        <v>124.8</v>
      </c>
      <c r="E637" s="7">
        <v>234.2</v>
      </c>
      <c r="F637" s="7">
        <v>31.5</v>
      </c>
      <c r="G637" s="7">
        <v>15.5</v>
      </c>
      <c r="H637" s="7">
        <v>503.3</v>
      </c>
      <c r="I637" s="7">
        <v>62.4</v>
      </c>
      <c r="J637" s="7">
        <v>19</v>
      </c>
      <c r="K637" s="7">
        <v>37.5</v>
      </c>
      <c r="L637" s="7">
        <v>0</v>
      </c>
      <c r="M637" s="7">
        <v>71.400000000000006</v>
      </c>
      <c r="N637" s="7">
        <v>66.900000000000006</v>
      </c>
    </row>
    <row r="638" spans="1:14" ht="15" thickBot="1" x14ac:dyDescent="0.4">
      <c r="A638" s="6">
        <v>142</v>
      </c>
      <c r="B638" s="7">
        <v>0</v>
      </c>
      <c r="C638" s="7">
        <v>22.5</v>
      </c>
      <c r="D638" s="7">
        <v>124.8</v>
      </c>
      <c r="E638" s="7">
        <v>234.2</v>
      </c>
      <c r="F638" s="7">
        <v>24</v>
      </c>
      <c r="G638" s="7">
        <v>15.5</v>
      </c>
      <c r="H638" s="7">
        <v>503.3</v>
      </c>
      <c r="I638" s="7">
        <v>62.4</v>
      </c>
      <c r="J638" s="7">
        <v>19</v>
      </c>
      <c r="K638" s="7">
        <v>37.5</v>
      </c>
      <c r="L638" s="7">
        <v>0</v>
      </c>
      <c r="M638" s="7">
        <v>71.400000000000006</v>
      </c>
      <c r="N638" s="7">
        <v>66.900000000000006</v>
      </c>
    </row>
    <row r="639" spans="1:14" ht="15" thickBot="1" x14ac:dyDescent="0.4">
      <c r="A639" s="6">
        <v>143</v>
      </c>
      <c r="B639" s="7">
        <v>0</v>
      </c>
      <c r="C639" s="7">
        <v>22.5</v>
      </c>
      <c r="D639" s="7">
        <v>124.8</v>
      </c>
      <c r="E639" s="7">
        <v>234.2</v>
      </c>
      <c r="F639" s="7">
        <v>24</v>
      </c>
      <c r="G639" s="7">
        <v>15.5</v>
      </c>
      <c r="H639" s="7">
        <v>503.3</v>
      </c>
      <c r="I639" s="7">
        <v>62.4</v>
      </c>
      <c r="J639" s="7">
        <v>19</v>
      </c>
      <c r="K639" s="7">
        <v>37.5</v>
      </c>
      <c r="L639" s="7">
        <v>0</v>
      </c>
      <c r="M639" s="7">
        <v>71.400000000000006</v>
      </c>
      <c r="N639" s="7">
        <v>66.900000000000006</v>
      </c>
    </row>
    <row r="640" spans="1:14" ht="15" thickBot="1" x14ac:dyDescent="0.4">
      <c r="A640" s="6">
        <v>144</v>
      </c>
      <c r="B640" s="7">
        <v>0</v>
      </c>
      <c r="C640" s="7">
        <v>22.5</v>
      </c>
      <c r="D640" s="7">
        <v>124.8</v>
      </c>
      <c r="E640" s="7">
        <v>234.2</v>
      </c>
      <c r="F640" s="7">
        <v>24</v>
      </c>
      <c r="G640" s="7">
        <v>15.5</v>
      </c>
      <c r="H640" s="7">
        <v>503.3</v>
      </c>
      <c r="I640" s="7">
        <v>62.4</v>
      </c>
      <c r="J640" s="7">
        <v>19</v>
      </c>
      <c r="K640" s="7">
        <v>37.5</v>
      </c>
      <c r="L640" s="7">
        <v>0</v>
      </c>
      <c r="M640" s="7">
        <v>71.400000000000006</v>
      </c>
      <c r="N640" s="7">
        <v>66.900000000000006</v>
      </c>
    </row>
    <row r="641" spans="1:14" ht="15" thickBot="1" x14ac:dyDescent="0.4">
      <c r="A641" s="6">
        <v>145</v>
      </c>
      <c r="B641" s="7">
        <v>0</v>
      </c>
      <c r="C641" s="7">
        <v>22.5</v>
      </c>
      <c r="D641" s="7">
        <v>124.8</v>
      </c>
      <c r="E641" s="7">
        <v>234.2</v>
      </c>
      <c r="F641" s="7">
        <v>24</v>
      </c>
      <c r="G641" s="7">
        <v>15.5</v>
      </c>
      <c r="H641" s="7">
        <v>503.3</v>
      </c>
      <c r="I641" s="7">
        <v>62.4</v>
      </c>
      <c r="J641" s="7">
        <v>19</v>
      </c>
      <c r="K641" s="7">
        <v>37.5</v>
      </c>
      <c r="L641" s="7">
        <v>0</v>
      </c>
      <c r="M641" s="7">
        <v>71.400000000000006</v>
      </c>
      <c r="N641" s="7">
        <v>66.900000000000006</v>
      </c>
    </row>
    <row r="642" spans="1:14" ht="15" thickBot="1" x14ac:dyDescent="0.4">
      <c r="A642" s="6">
        <v>146</v>
      </c>
      <c r="B642" s="7">
        <v>0</v>
      </c>
      <c r="C642" s="7">
        <v>22.5</v>
      </c>
      <c r="D642" s="7">
        <v>124.8</v>
      </c>
      <c r="E642" s="7">
        <v>234.2</v>
      </c>
      <c r="F642" s="7">
        <v>24</v>
      </c>
      <c r="G642" s="7">
        <v>15.5</v>
      </c>
      <c r="H642" s="7">
        <v>503.3</v>
      </c>
      <c r="I642" s="7">
        <v>62.4</v>
      </c>
      <c r="J642" s="7">
        <v>19</v>
      </c>
      <c r="K642" s="7">
        <v>37.5</v>
      </c>
      <c r="L642" s="7">
        <v>0</v>
      </c>
      <c r="M642" s="7">
        <v>71.400000000000006</v>
      </c>
      <c r="N642" s="7">
        <v>66.900000000000006</v>
      </c>
    </row>
    <row r="643" spans="1:14" ht="15" thickBot="1" x14ac:dyDescent="0.4">
      <c r="A643" s="6">
        <v>147</v>
      </c>
      <c r="B643" s="7">
        <v>0</v>
      </c>
      <c r="C643" s="7">
        <v>22.5</v>
      </c>
      <c r="D643" s="7">
        <v>124.8</v>
      </c>
      <c r="E643" s="7">
        <v>215.7</v>
      </c>
      <c r="F643" s="7">
        <v>24</v>
      </c>
      <c r="G643" s="7">
        <v>15.5</v>
      </c>
      <c r="H643" s="7">
        <v>503.3</v>
      </c>
      <c r="I643" s="7">
        <v>62.4</v>
      </c>
      <c r="J643" s="7">
        <v>19</v>
      </c>
      <c r="K643" s="7">
        <v>34.5</v>
      </c>
      <c r="L643" s="7">
        <v>0</v>
      </c>
      <c r="M643" s="7">
        <v>71.400000000000006</v>
      </c>
      <c r="N643" s="7">
        <v>66.900000000000006</v>
      </c>
    </row>
    <row r="644" spans="1:14" ht="15" thickBot="1" x14ac:dyDescent="0.4">
      <c r="A644" s="6">
        <v>148</v>
      </c>
      <c r="B644" s="7">
        <v>0</v>
      </c>
      <c r="C644" s="7">
        <v>22.5</v>
      </c>
      <c r="D644" s="7">
        <v>124.8</v>
      </c>
      <c r="E644" s="7">
        <v>215.7</v>
      </c>
      <c r="F644" s="7">
        <v>24</v>
      </c>
      <c r="G644" s="7">
        <v>15.5</v>
      </c>
      <c r="H644" s="7">
        <v>502.3</v>
      </c>
      <c r="I644" s="7">
        <v>62.4</v>
      </c>
      <c r="J644" s="7">
        <v>19</v>
      </c>
      <c r="K644" s="7">
        <v>34.5</v>
      </c>
      <c r="L644" s="7">
        <v>0</v>
      </c>
      <c r="M644" s="7">
        <v>71.400000000000006</v>
      </c>
      <c r="N644" s="7">
        <v>66.900000000000006</v>
      </c>
    </row>
    <row r="645" spans="1:14" ht="15" thickBot="1" x14ac:dyDescent="0.4">
      <c r="A645" s="6">
        <v>149</v>
      </c>
      <c r="B645" s="7">
        <v>0</v>
      </c>
      <c r="C645" s="7">
        <v>22.5</v>
      </c>
      <c r="D645" s="7">
        <v>124.8</v>
      </c>
      <c r="E645" s="7">
        <v>215.7</v>
      </c>
      <c r="F645" s="7">
        <v>24</v>
      </c>
      <c r="G645" s="7">
        <v>15.5</v>
      </c>
      <c r="H645" s="7">
        <v>502.3</v>
      </c>
      <c r="I645" s="7">
        <v>62.4</v>
      </c>
      <c r="J645" s="7">
        <v>19</v>
      </c>
      <c r="K645" s="7">
        <v>34.5</v>
      </c>
      <c r="L645" s="7">
        <v>0</v>
      </c>
      <c r="M645" s="7">
        <v>71.400000000000006</v>
      </c>
      <c r="N645" s="7">
        <v>66.900000000000006</v>
      </c>
    </row>
    <row r="646" spans="1:14" ht="15" thickBot="1" x14ac:dyDescent="0.4">
      <c r="A646" s="6">
        <v>150</v>
      </c>
      <c r="B646" s="7">
        <v>0</v>
      </c>
      <c r="C646" s="7">
        <v>22.5</v>
      </c>
      <c r="D646" s="7">
        <v>124.8</v>
      </c>
      <c r="E646" s="7">
        <v>215.7</v>
      </c>
      <c r="F646" s="7">
        <v>24</v>
      </c>
      <c r="G646" s="7">
        <v>15.5</v>
      </c>
      <c r="H646" s="7">
        <v>502.3</v>
      </c>
      <c r="I646" s="7">
        <v>62.4</v>
      </c>
      <c r="J646" s="7">
        <v>19</v>
      </c>
      <c r="K646" s="7">
        <v>34.5</v>
      </c>
      <c r="L646" s="7">
        <v>0</v>
      </c>
      <c r="M646" s="7">
        <v>71.400000000000006</v>
      </c>
      <c r="N646" s="7">
        <v>66.900000000000006</v>
      </c>
    </row>
    <row r="647" spans="1:14" ht="15" thickBot="1" x14ac:dyDescent="0.4">
      <c r="A647" s="6">
        <v>151</v>
      </c>
      <c r="B647" s="7">
        <v>0</v>
      </c>
      <c r="C647" s="7">
        <v>22.5</v>
      </c>
      <c r="D647" s="7">
        <v>124.8</v>
      </c>
      <c r="E647" s="7">
        <v>215.7</v>
      </c>
      <c r="F647" s="7">
        <v>24</v>
      </c>
      <c r="G647" s="7">
        <v>15.5</v>
      </c>
      <c r="H647" s="7">
        <v>502.3</v>
      </c>
      <c r="I647" s="7">
        <v>62.4</v>
      </c>
      <c r="J647" s="7">
        <v>19</v>
      </c>
      <c r="K647" s="7">
        <v>34.5</v>
      </c>
      <c r="L647" s="7">
        <v>0</v>
      </c>
      <c r="M647" s="7">
        <v>71.400000000000006</v>
      </c>
      <c r="N647" s="7">
        <v>66.900000000000006</v>
      </c>
    </row>
    <row r="648" spans="1:14" ht="15" thickBot="1" x14ac:dyDescent="0.4">
      <c r="A648" s="6">
        <v>152</v>
      </c>
      <c r="B648" s="7">
        <v>0</v>
      </c>
      <c r="C648" s="7">
        <v>22.5</v>
      </c>
      <c r="D648" s="7">
        <v>124.8</v>
      </c>
      <c r="E648" s="7">
        <v>215.7</v>
      </c>
      <c r="F648" s="7">
        <v>24</v>
      </c>
      <c r="G648" s="7">
        <v>0</v>
      </c>
      <c r="H648" s="7">
        <v>500.9</v>
      </c>
      <c r="I648" s="7">
        <v>62.4</v>
      </c>
      <c r="J648" s="7">
        <v>19</v>
      </c>
      <c r="K648" s="7">
        <v>34.5</v>
      </c>
      <c r="L648" s="7">
        <v>0</v>
      </c>
      <c r="M648" s="7">
        <v>71.400000000000006</v>
      </c>
      <c r="N648" s="7">
        <v>66.900000000000006</v>
      </c>
    </row>
    <row r="649" spans="1:14" ht="15" thickBot="1" x14ac:dyDescent="0.4">
      <c r="A649" s="6">
        <v>153</v>
      </c>
      <c r="B649" s="7">
        <v>0</v>
      </c>
      <c r="C649" s="7">
        <v>22.5</v>
      </c>
      <c r="D649" s="7">
        <v>124.8</v>
      </c>
      <c r="E649" s="7">
        <v>215.7</v>
      </c>
      <c r="F649" s="7">
        <v>24</v>
      </c>
      <c r="G649" s="7">
        <v>0</v>
      </c>
      <c r="H649" s="7">
        <v>500.9</v>
      </c>
      <c r="I649" s="7">
        <v>62.4</v>
      </c>
      <c r="J649" s="7">
        <v>19</v>
      </c>
      <c r="K649" s="7">
        <v>34.5</v>
      </c>
      <c r="L649" s="7">
        <v>0</v>
      </c>
      <c r="M649" s="7">
        <v>71.400000000000006</v>
      </c>
      <c r="N649" s="7">
        <v>66.900000000000006</v>
      </c>
    </row>
    <row r="650" spans="1:14" ht="15" thickBot="1" x14ac:dyDescent="0.4">
      <c r="A650" s="6">
        <v>154</v>
      </c>
      <c r="B650" s="7">
        <v>0</v>
      </c>
      <c r="C650" s="7">
        <v>22.5</v>
      </c>
      <c r="D650" s="7">
        <v>124.8</v>
      </c>
      <c r="E650" s="7">
        <v>208.7</v>
      </c>
      <c r="F650" s="7">
        <v>24</v>
      </c>
      <c r="G650" s="7">
        <v>0</v>
      </c>
      <c r="H650" s="7">
        <v>500.9</v>
      </c>
      <c r="I650" s="7">
        <v>62.4</v>
      </c>
      <c r="J650" s="7">
        <v>19</v>
      </c>
      <c r="K650" s="7">
        <v>34.5</v>
      </c>
      <c r="L650" s="7">
        <v>0</v>
      </c>
      <c r="M650" s="7">
        <v>71.400000000000006</v>
      </c>
      <c r="N650" s="7">
        <v>66.900000000000006</v>
      </c>
    </row>
    <row r="651" spans="1:14" ht="15" thickBot="1" x14ac:dyDescent="0.4">
      <c r="A651" s="6">
        <v>155</v>
      </c>
      <c r="B651" s="7">
        <v>0</v>
      </c>
      <c r="C651" s="7">
        <v>22.5</v>
      </c>
      <c r="D651" s="7">
        <v>124.8</v>
      </c>
      <c r="E651" s="7">
        <v>208.7</v>
      </c>
      <c r="F651" s="7">
        <v>24</v>
      </c>
      <c r="G651" s="7">
        <v>0</v>
      </c>
      <c r="H651" s="7">
        <v>500.9</v>
      </c>
      <c r="I651" s="7">
        <v>62.4</v>
      </c>
      <c r="J651" s="7">
        <v>19</v>
      </c>
      <c r="K651" s="7">
        <v>34.5</v>
      </c>
      <c r="L651" s="7">
        <v>0</v>
      </c>
      <c r="M651" s="7">
        <v>71.400000000000006</v>
      </c>
      <c r="N651" s="7">
        <v>55.9</v>
      </c>
    </row>
    <row r="652" spans="1:14" ht="15" thickBot="1" x14ac:dyDescent="0.4">
      <c r="A652" s="6">
        <v>156</v>
      </c>
      <c r="B652" s="7">
        <v>0</v>
      </c>
      <c r="C652" s="7">
        <v>19</v>
      </c>
      <c r="D652" s="7">
        <v>124.8</v>
      </c>
      <c r="E652" s="7">
        <v>208.7</v>
      </c>
      <c r="F652" s="7">
        <v>24</v>
      </c>
      <c r="G652" s="7">
        <v>0</v>
      </c>
      <c r="H652" s="7">
        <v>500.9</v>
      </c>
      <c r="I652" s="7">
        <v>62.4</v>
      </c>
      <c r="J652" s="7">
        <v>19</v>
      </c>
      <c r="K652" s="7">
        <v>34.5</v>
      </c>
      <c r="L652" s="7">
        <v>0</v>
      </c>
      <c r="M652" s="7">
        <v>71.400000000000006</v>
      </c>
      <c r="N652" s="7">
        <v>54.4</v>
      </c>
    </row>
    <row r="653" spans="1:14" ht="15" thickBot="1" x14ac:dyDescent="0.4">
      <c r="A653" s="6">
        <v>157</v>
      </c>
      <c r="B653" s="7">
        <v>0</v>
      </c>
      <c r="C653" s="7">
        <v>19</v>
      </c>
      <c r="D653" s="7">
        <v>124.8</v>
      </c>
      <c r="E653" s="7">
        <v>200.2</v>
      </c>
      <c r="F653" s="7">
        <v>24</v>
      </c>
      <c r="G653" s="7">
        <v>0</v>
      </c>
      <c r="H653" s="7">
        <v>500.9</v>
      </c>
      <c r="I653" s="7">
        <v>62.4</v>
      </c>
      <c r="J653" s="7">
        <v>19</v>
      </c>
      <c r="K653" s="7">
        <v>32</v>
      </c>
      <c r="L653" s="7">
        <v>0</v>
      </c>
      <c r="M653" s="7">
        <v>71.400000000000006</v>
      </c>
      <c r="N653" s="7">
        <v>53.4</v>
      </c>
    </row>
    <row r="654" spans="1:14" ht="15" thickBot="1" x14ac:dyDescent="0.4">
      <c r="A654" s="6">
        <v>158</v>
      </c>
      <c r="B654" s="7">
        <v>0</v>
      </c>
      <c r="C654" s="7">
        <v>19</v>
      </c>
      <c r="D654" s="7">
        <v>112.9</v>
      </c>
      <c r="E654" s="7">
        <v>197.7</v>
      </c>
      <c r="F654" s="7">
        <v>24</v>
      </c>
      <c r="G654" s="7">
        <v>0</v>
      </c>
      <c r="H654" s="7">
        <v>499.4</v>
      </c>
      <c r="I654" s="7">
        <v>62.4</v>
      </c>
      <c r="J654" s="7">
        <v>19</v>
      </c>
      <c r="K654" s="7">
        <v>32</v>
      </c>
      <c r="L654" s="7">
        <v>0</v>
      </c>
      <c r="M654" s="7">
        <v>71.400000000000006</v>
      </c>
      <c r="N654" s="7">
        <v>53.4</v>
      </c>
    </row>
    <row r="655" spans="1:14" ht="15" thickBot="1" x14ac:dyDescent="0.4">
      <c r="A655" s="6">
        <v>159</v>
      </c>
      <c r="B655" s="7">
        <v>0</v>
      </c>
      <c r="C655" s="7">
        <v>19</v>
      </c>
      <c r="D655" s="7">
        <v>84.9</v>
      </c>
      <c r="E655" s="7">
        <v>197.7</v>
      </c>
      <c r="F655" s="7">
        <v>0</v>
      </c>
      <c r="G655" s="7">
        <v>0</v>
      </c>
      <c r="H655" s="7">
        <v>499.4</v>
      </c>
      <c r="I655" s="7">
        <v>62.4</v>
      </c>
      <c r="J655" s="7">
        <v>19</v>
      </c>
      <c r="K655" s="7">
        <v>32</v>
      </c>
      <c r="L655" s="7">
        <v>0</v>
      </c>
      <c r="M655" s="7">
        <v>71.400000000000006</v>
      </c>
      <c r="N655" s="7">
        <v>53.4</v>
      </c>
    </row>
    <row r="656" spans="1:14" ht="15" thickBot="1" x14ac:dyDescent="0.4">
      <c r="A656" s="6">
        <v>160</v>
      </c>
      <c r="B656" s="7">
        <v>0</v>
      </c>
      <c r="C656" s="7">
        <v>19</v>
      </c>
      <c r="D656" s="7">
        <v>84.9</v>
      </c>
      <c r="E656" s="7">
        <v>197.7</v>
      </c>
      <c r="F656" s="7">
        <v>0</v>
      </c>
      <c r="G656" s="7">
        <v>0</v>
      </c>
      <c r="H656" s="7">
        <v>472.9</v>
      </c>
      <c r="I656" s="7">
        <v>62.4</v>
      </c>
      <c r="J656" s="7">
        <v>19</v>
      </c>
      <c r="K656" s="7">
        <v>32</v>
      </c>
      <c r="L656" s="7">
        <v>0</v>
      </c>
      <c r="M656" s="7">
        <v>71.400000000000006</v>
      </c>
      <c r="N656" s="7">
        <v>53.4</v>
      </c>
    </row>
    <row r="657" spans="1:20" ht="15" thickBot="1" x14ac:dyDescent="0.4">
      <c r="A657" s="6">
        <v>161</v>
      </c>
      <c r="B657" s="7">
        <v>0</v>
      </c>
      <c r="C657" s="7">
        <v>0</v>
      </c>
      <c r="D657" s="7">
        <v>84.9</v>
      </c>
      <c r="E657" s="7">
        <v>178.3</v>
      </c>
      <c r="F657" s="7">
        <v>0</v>
      </c>
      <c r="G657" s="7">
        <v>0</v>
      </c>
      <c r="H657" s="7">
        <v>426.4</v>
      </c>
      <c r="I657" s="7">
        <v>62.4</v>
      </c>
      <c r="J657" s="7">
        <v>0</v>
      </c>
      <c r="K657" s="7">
        <v>32</v>
      </c>
      <c r="L657" s="7">
        <v>0</v>
      </c>
      <c r="M657" s="7">
        <v>46.4</v>
      </c>
      <c r="N657" s="7">
        <v>53.4</v>
      </c>
    </row>
    <row r="658" spans="1:20" ht="15" thickBot="1" x14ac:dyDescent="0.4">
      <c r="A658" s="6">
        <v>162</v>
      </c>
      <c r="B658" s="7">
        <v>0</v>
      </c>
      <c r="C658" s="7">
        <v>0</v>
      </c>
      <c r="D658" s="7">
        <v>0</v>
      </c>
      <c r="E658" s="7">
        <v>116.3</v>
      </c>
      <c r="F658" s="7">
        <v>0</v>
      </c>
      <c r="G658" s="7">
        <v>0</v>
      </c>
      <c r="H658" s="7">
        <v>426.4</v>
      </c>
      <c r="I658" s="7">
        <v>0</v>
      </c>
      <c r="J658" s="7">
        <v>0</v>
      </c>
      <c r="K658" s="7">
        <v>0</v>
      </c>
      <c r="L658" s="7">
        <v>0</v>
      </c>
      <c r="M658" s="7">
        <v>0</v>
      </c>
      <c r="N658" s="7">
        <v>0</v>
      </c>
    </row>
    <row r="659" spans="1:20" x14ac:dyDescent="0.35">
      <c r="Q659">
        <f>CORREL(O662:O984,P662:P984)</f>
        <v>0.36865007705798597</v>
      </c>
    </row>
    <row r="660" spans="1:20" x14ac:dyDescent="0.35">
      <c r="O660">
        <f>SUM(O662:O984)</f>
        <v>410856</v>
      </c>
      <c r="P660">
        <f>SUM(P662:P984)</f>
        <v>410884.90000000061</v>
      </c>
      <c r="Q660">
        <f>O660-P660</f>
        <v>-28.90000000060536</v>
      </c>
    </row>
    <row r="661" spans="1:20" x14ac:dyDescent="0.35">
      <c r="A661" t="str">
        <f>A7</f>
        <v>Rangsor</v>
      </c>
      <c r="B661" t="str">
        <f t="shared" ref="B661:O661" si="0">B7</f>
        <v>X(A1)</v>
      </c>
      <c r="C661" t="str">
        <f t="shared" si="0"/>
        <v>X(A2)</v>
      </c>
      <c r="D661" t="str">
        <f t="shared" si="0"/>
        <v>X(A3)</v>
      </c>
      <c r="E661" t="str">
        <f t="shared" si="0"/>
        <v>X(A4)</v>
      </c>
      <c r="F661" t="str">
        <f t="shared" si="0"/>
        <v>X(A5)</v>
      </c>
      <c r="G661" t="str">
        <f t="shared" si="0"/>
        <v>X(A6)</v>
      </c>
      <c r="H661" t="str">
        <f t="shared" si="0"/>
        <v>X(A7)</v>
      </c>
      <c r="I661" t="str">
        <f t="shared" si="0"/>
        <v>X(A8)</v>
      </c>
      <c r="J661" t="str">
        <f t="shared" si="0"/>
        <v>X(A9)</v>
      </c>
      <c r="K661" t="str">
        <f t="shared" si="0"/>
        <v>X(A10)</v>
      </c>
      <c r="L661" t="str">
        <f t="shared" si="0"/>
        <v>X(A11)</v>
      </c>
      <c r="M661" t="str">
        <f t="shared" si="0"/>
        <v>X(A12)</v>
      </c>
      <c r="N661" t="str">
        <f t="shared" si="0"/>
        <v>X(A13)</v>
      </c>
      <c r="O661" t="str">
        <f t="shared" si="0"/>
        <v>Y(A14)</v>
      </c>
      <c r="P661" t="s">
        <v>639</v>
      </c>
      <c r="Q661" t="s">
        <v>640</v>
      </c>
      <c r="S661" s="8"/>
      <c r="T661" s="8" t="s">
        <v>641</v>
      </c>
    </row>
    <row r="662" spans="1:20" x14ac:dyDescent="0.35">
      <c r="A662" t="str">
        <f t="shared" ref="A662:A725" si="1">A8</f>
        <v>O1</v>
      </c>
      <c r="B662">
        <f>VLOOKUP(B8,$A$497:$N$658,B$496,0)</f>
        <v>9.5</v>
      </c>
      <c r="C662">
        <f t="shared" ref="C662:N662" si="2">VLOOKUP(C8,$A$497:$N$658,C$496,0)</f>
        <v>22.5</v>
      </c>
      <c r="D662">
        <f t="shared" si="2"/>
        <v>134.30000000000001</v>
      </c>
      <c r="E662">
        <f t="shared" si="2"/>
        <v>234.2</v>
      </c>
      <c r="F662">
        <f t="shared" si="2"/>
        <v>31.5</v>
      </c>
      <c r="G662">
        <f t="shared" si="2"/>
        <v>25.5</v>
      </c>
      <c r="H662">
        <f t="shared" si="2"/>
        <v>514.79999999999995</v>
      </c>
      <c r="I662">
        <f t="shared" si="2"/>
        <v>67.400000000000006</v>
      </c>
      <c r="J662">
        <f t="shared" si="2"/>
        <v>23.5</v>
      </c>
      <c r="K662">
        <f t="shared" si="2"/>
        <v>42.4</v>
      </c>
      <c r="L662">
        <f t="shared" si="2"/>
        <v>4.5</v>
      </c>
      <c r="M662">
        <f t="shared" si="2"/>
        <v>71.400000000000006</v>
      </c>
      <c r="N662">
        <f t="shared" si="2"/>
        <v>66.900000000000006</v>
      </c>
      <c r="O662">
        <f t="shared" ref="O662" si="3">O8</f>
        <v>1111</v>
      </c>
      <c r="P662">
        <f>SUM(B662:N662)</f>
        <v>1248.4000000000003</v>
      </c>
      <c r="Q662">
        <f>O662-P662</f>
        <v>-137.40000000000032</v>
      </c>
      <c r="S662" s="1">
        <f>nyers_fel1!A2</f>
        <v>0.50277777777777777</v>
      </c>
    </row>
    <row r="663" spans="1:20" x14ac:dyDescent="0.35">
      <c r="A663" t="str">
        <f t="shared" si="1"/>
        <v>O2</v>
      </c>
      <c r="B663">
        <f t="shared" ref="B663:N663" si="4">VLOOKUP(B9,$A$497:$N$658,B$496,0)</f>
        <v>0</v>
      </c>
      <c r="C663">
        <f t="shared" si="4"/>
        <v>32.5</v>
      </c>
      <c r="D663">
        <f t="shared" si="4"/>
        <v>144.80000000000001</v>
      </c>
      <c r="E663">
        <f t="shared" si="4"/>
        <v>178.3</v>
      </c>
      <c r="F663">
        <f t="shared" si="4"/>
        <v>31.5</v>
      </c>
      <c r="G663">
        <f t="shared" si="4"/>
        <v>0</v>
      </c>
      <c r="H663">
        <f t="shared" si="4"/>
        <v>514.79999999999995</v>
      </c>
      <c r="I663">
        <f t="shared" si="4"/>
        <v>65.900000000000006</v>
      </c>
      <c r="J663">
        <f t="shared" si="4"/>
        <v>23.5</v>
      </c>
      <c r="K663">
        <f t="shared" si="4"/>
        <v>42.4</v>
      </c>
      <c r="L663">
        <f t="shared" si="4"/>
        <v>16</v>
      </c>
      <c r="M663">
        <f t="shared" si="4"/>
        <v>75.900000000000006</v>
      </c>
      <c r="N663">
        <f t="shared" si="4"/>
        <v>66.900000000000006</v>
      </c>
      <c r="O663">
        <f t="shared" ref="O663" si="5">O9</f>
        <v>1112</v>
      </c>
      <c r="P663">
        <f t="shared" ref="P663:P726" si="6">SUM(B663:N663)</f>
        <v>1192.5000000000002</v>
      </c>
      <c r="Q663">
        <f t="shared" ref="Q663:Q726" si="7">O663-P663</f>
        <v>-80.500000000000227</v>
      </c>
      <c r="S663" s="1">
        <f>nyers_fel1!A3</f>
        <v>0.50347222222222221</v>
      </c>
    </row>
    <row r="664" spans="1:20" x14ac:dyDescent="0.35">
      <c r="A664" t="str">
        <f t="shared" si="1"/>
        <v>O3</v>
      </c>
      <c r="B664">
        <f t="shared" ref="B664:N664" si="8">VLOOKUP(B10,$A$497:$N$658,B$496,0)</f>
        <v>0</v>
      </c>
      <c r="C664">
        <f t="shared" si="8"/>
        <v>35</v>
      </c>
      <c r="D664">
        <f t="shared" si="8"/>
        <v>134.30000000000001</v>
      </c>
      <c r="E664">
        <f t="shared" si="8"/>
        <v>234.2</v>
      </c>
      <c r="F664">
        <f t="shared" si="8"/>
        <v>31.5</v>
      </c>
      <c r="G664">
        <f t="shared" si="8"/>
        <v>15.5</v>
      </c>
      <c r="H664">
        <f t="shared" si="8"/>
        <v>518.29999999999995</v>
      </c>
      <c r="I664">
        <f t="shared" si="8"/>
        <v>62.4</v>
      </c>
      <c r="J664">
        <f t="shared" si="8"/>
        <v>23.5</v>
      </c>
      <c r="K664">
        <f t="shared" si="8"/>
        <v>34.5</v>
      </c>
      <c r="L664">
        <f t="shared" si="8"/>
        <v>0</v>
      </c>
      <c r="M664">
        <f t="shared" si="8"/>
        <v>76.400000000000006</v>
      </c>
      <c r="N664">
        <f t="shared" si="8"/>
        <v>74.900000000000006</v>
      </c>
      <c r="O664">
        <f t="shared" ref="O664" si="9">O10</f>
        <v>1113</v>
      </c>
      <c r="P664">
        <f t="shared" si="6"/>
        <v>1240.5000000000002</v>
      </c>
      <c r="Q664">
        <f t="shared" si="7"/>
        <v>-127.50000000000023</v>
      </c>
      <c r="S664" s="1">
        <f>nyers_fel1!A4</f>
        <v>0.50416666666666665</v>
      </c>
    </row>
    <row r="665" spans="1:20" x14ac:dyDescent="0.35">
      <c r="A665" t="str">
        <f t="shared" si="1"/>
        <v>O4</v>
      </c>
      <c r="B665">
        <f t="shared" ref="B665:N665" si="10">VLOOKUP(B11,$A$497:$N$658,B$496,0)</f>
        <v>0</v>
      </c>
      <c r="C665">
        <f t="shared" si="10"/>
        <v>32.5</v>
      </c>
      <c r="D665">
        <f t="shared" si="10"/>
        <v>84.9</v>
      </c>
      <c r="E665">
        <f t="shared" si="10"/>
        <v>245.2</v>
      </c>
      <c r="F665">
        <f t="shared" si="10"/>
        <v>31.5</v>
      </c>
      <c r="G665">
        <f t="shared" si="10"/>
        <v>0</v>
      </c>
      <c r="H665">
        <f t="shared" si="10"/>
        <v>520.79999999999995</v>
      </c>
      <c r="I665">
        <f t="shared" si="10"/>
        <v>65.900000000000006</v>
      </c>
      <c r="J665">
        <f t="shared" si="10"/>
        <v>23.5</v>
      </c>
      <c r="K665">
        <f t="shared" si="10"/>
        <v>38.5</v>
      </c>
      <c r="L665">
        <f t="shared" si="10"/>
        <v>0</v>
      </c>
      <c r="M665">
        <f t="shared" si="10"/>
        <v>71.400000000000006</v>
      </c>
      <c r="N665">
        <f t="shared" si="10"/>
        <v>55.9</v>
      </c>
      <c r="O665">
        <f t="shared" ref="O665" si="11">O11</f>
        <v>1114</v>
      </c>
      <c r="P665">
        <f t="shared" si="6"/>
        <v>1170.1000000000001</v>
      </c>
      <c r="Q665">
        <f t="shared" si="7"/>
        <v>-56.100000000000136</v>
      </c>
      <c r="S665" s="1">
        <f>nyers_fel1!A5</f>
        <v>0.50486111111111109</v>
      </c>
    </row>
    <row r="666" spans="1:20" x14ac:dyDescent="0.35">
      <c r="A666" t="str">
        <f t="shared" si="1"/>
        <v>O5</v>
      </c>
      <c r="B666">
        <f t="shared" ref="B666:N666" si="12">VLOOKUP(B12,$A$497:$N$658,B$496,0)</f>
        <v>0</v>
      </c>
      <c r="C666">
        <f t="shared" si="12"/>
        <v>35</v>
      </c>
      <c r="D666">
        <f t="shared" si="12"/>
        <v>134.30000000000001</v>
      </c>
      <c r="E666">
        <f t="shared" si="12"/>
        <v>215.7</v>
      </c>
      <c r="F666">
        <f t="shared" si="12"/>
        <v>31.5</v>
      </c>
      <c r="G666">
        <f t="shared" si="12"/>
        <v>21.5</v>
      </c>
      <c r="H666">
        <f t="shared" si="12"/>
        <v>520.79999999999995</v>
      </c>
      <c r="I666">
        <f t="shared" si="12"/>
        <v>62.4</v>
      </c>
      <c r="J666">
        <f t="shared" si="12"/>
        <v>23.5</v>
      </c>
      <c r="K666">
        <f t="shared" si="12"/>
        <v>32</v>
      </c>
      <c r="L666">
        <f t="shared" si="12"/>
        <v>0</v>
      </c>
      <c r="M666">
        <f t="shared" si="12"/>
        <v>71.400000000000006</v>
      </c>
      <c r="N666">
        <f t="shared" si="12"/>
        <v>74.900000000000006</v>
      </c>
      <c r="O666">
        <f t="shared" ref="O666" si="13">O12</f>
        <v>1115</v>
      </c>
      <c r="P666">
        <f t="shared" si="6"/>
        <v>1223</v>
      </c>
      <c r="Q666">
        <f t="shared" si="7"/>
        <v>-108</v>
      </c>
      <c r="S666" s="1">
        <f>nyers_fel1!A6</f>
        <v>0.50555555555555554</v>
      </c>
    </row>
    <row r="667" spans="1:20" x14ac:dyDescent="0.35">
      <c r="A667" t="str">
        <f t="shared" si="1"/>
        <v>O6</v>
      </c>
      <c r="B667">
        <f t="shared" ref="B667:N667" si="14">VLOOKUP(B13,$A$497:$N$658,B$496,0)</f>
        <v>0</v>
      </c>
      <c r="C667">
        <f t="shared" si="14"/>
        <v>53.9</v>
      </c>
      <c r="D667">
        <f t="shared" si="14"/>
        <v>134.30000000000001</v>
      </c>
      <c r="E667">
        <f t="shared" si="14"/>
        <v>245.2</v>
      </c>
      <c r="F667">
        <f t="shared" si="14"/>
        <v>31.5</v>
      </c>
      <c r="G667">
        <f t="shared" si="14"/>
        <v>15.5</v>
      </c>
      <c r="H667">
        <f t="shared" si="14"/>
        <v>514.79999999999995</v>
      </c>
      <c r="I667">
        <f t="shared" si="14"/>
        <v>62.4</v>
      </c>
      <c r="J667">
        <f t="shared" si="14"/>
        <v>19</v>
      </c>
      <c r="K667">
        <f t="shared" si="14"/>
        <v>38.5</v>
      </c>
      <c r="L667">
        <f t="shared" si="14"/>
        <v>0</v>
      </c>
      <c r="M667">
        <f t="shared" si="14"/>
        <v>71.400000000000006</v>
      </c>
      <c r="N667">
        <f t="shared" si="14"/>
        <v>74.900000000000006</v>
      </c>
      <c r="O667">
        <f t="shared" ref="O667" si="15">O13</f>
        <v>1116</v>
      </c>
      <c r="P667">
        <f t="shared" si="6"/>
        <v>1261.4000000000001</v>
      </c>
      <c r="Q667">
        <f t="shared" si="7"/>
        <v>-145.40000000000009</v>
      </c>
      <c r="S667" s="1">
        <f>nyers_fel1!A7</f>
        <v>0.50624999999999998</v>
      </c>
    </row>
    <row r="668" spans="1:20" x14ac:dyDescent="0.35">
      <c r="A668" t="str">
        <f t="shared" si="1"/>
        <v>O7</v>
      </c>
      <c r="B668">
        <f t="shared" ref="B668:N668" si="16">VLOOKUP(B14,$A$497:$N$658,B$496,0)</f>
        <v>0</v>
      </c>
      <c r="C668">
        <f t="shared" si="16"/>
        <v>35</v>
      </c>
      <c r="D668">
        <f t="shared" si="16"/>
        <v>124.8</v>
      </c>
      <c r="E668">
        <f t="shared" si="16"/>
        <v>245.2</v>
      </c>
      <c r="F668">
        <f t="shared" si="16"/>
        <v>31.5</v>
      </c>
      <c r="G668">
        <f t="shared" si="16"/>
        <v>15.5</v>
      </c>
      <c r="H668">
        <f t="shared" si="16"/>
        <v>503.3</v>
      </c>
      <c r="I668">
        <f t="shared" si="16"/>
        <v>62.4</v>
      </c>
      <c r="J668">
        <f t="shared" si="16"/>
        <v>30.5</v>
      </c>
      <c r="K668">
        <f t="shared" si="16"/>
        <v>44.4</v>
      </c>
      <c r="L668">
        <f t="shared" si="16"/>
        <v>0</v>
      </c>
      <c r="M668">
        <f t="shared" si="16"/>
        <v>71.400000000000006</v>
      </c>
      <c r="N668">
        <f t="shared" si="16"/>
        <v>74.900000000000006</v>
      </c>
      <c r="O668">
        <f t="shared" ref="O668" si="17">O14</f>
        <v>1117</v>
      </c>
      <c r="P668">
        <f t="shared" si="6"/>
        <v>1238.9000000000001</v>
      </c>
      <c r="Q668">
        <f t="shared" si="7"/>
        <v>-121.90000000000009</v>
      </c>
      <c r="S668" s="1">
        <f>nyers_fel1!A8</f>
        <v>0.50694444444444442</v>
      </c>
    </row>
    <row r="669" spans="1:20" x14ac:dyDescent="0.35">
      <c r="A669" t="str">
        <f t="shared" si="1"/>
        <v>O8</v>
      </c>
      <c r="B669">
        <f t="shared" ref="B669:N669" si="18">VLOOKUP(B15,$A$497:$N$658,B$496,0)</f>
        <v>9.5</v>
      </c>
      <c r="C669">
        <f t="shared" si="18"/>
        <v>32.5</v>
      </c>
      <c r="D669">
        <f t="shared" si="18"/>
        <v>134.30000000000001</v>
      </c>
      <c r="E669">
        <f t="shared" si="18"/>
        <v>245.2</v>
      </c>
      <c r="F669">
        <f t="shared" si="18"/>
        <v>31.5</v>
      </c>
      <c r="G669">
        <f t="shared" si="18"/>
        <v>25.5</v>
      </c>
      <c r="H669">
        <f t="shared" si="18"/>
        <v>499.4</v>
      </c>
      <c r="I669">
        <f t="shared" si="18"/>
        <v>62.4</v>
      </c>
      <c r="J669">
        <f t="shared" si="18"/>
        <v>23.5</v>
      </c>
      <c r="K669">
        <f t="shared" si="18"/>
        <v>38.5</v>
      </c>
      <c r="L669">
        <f t="shared" si="18"/>
        <v>4.5</v>
      </c>
      <c r="M669">
        <f t="shared" si="18"/>
        <v>71.400000000000006</v>
      </c>
      <c r="N669">
        <f t="shared" si="18"/>
        <v>74.900000000000006</v>
      </c>
      <c r="O669">
        <f t="shared" ref="O669" si="19">O15</f>
        <v>1118</v>
      </c>
      <c r="P669">
        <f t="shared" si="6"/>
        <v>1253.1000000000001</v>
      </c>
      <c r="Q669">
        <f t="shared" si="7"/>
        <v>-135.10000000000014</v>
      </c>
      <c r="S669" s="1">
        <f>nyers_fel1!A9</f>
        <v>0.50763888888888886</v>
      </c>
    </row>
    <row r="670" spans="1:20" x14ac:dyDescent="0.35">
      <c r="A670" t="str">
        <f t="shared" si="1"/>
        <v>O9</v>
      </c>
      <c r="B670">
        <f t="shared" ref="B670:N670" si="20">VLOOKUP(B16,$A$497:$N$658,B$496,0)</f>
        <v>0</v>
      </c>
      <c r="C670">
        <f t="shared" si="20"/>
        <v>32.5</v>
      </c>
      <c r="D670">
        <f t="shared" si="20"/>
        <v>134.30000000000001</v>
      </c>
      <c r="E670">
        <f t="shared" si="20"/>
        <v>234.2</v>
      </c>
      <c r="F670">
        <f t="shared" si="20"/>
        <v>31.5</v>
      </c>
      <c r="G670">
        <f t="shared" si="20"/>
        <v>15.5</v>
      </c>
      <c r="H670">
        <f t="shared" si="20"/>
        <v>514.79999999999995</v>
      </c>
      <c r="I670">
        <f t="shared" si="20"/>
        <v>67.400000000000006</v>
      </c>
      <c r="J670">
        <f t="shared" si="20"/>
        <v>23.5</v>
      </c>
      <c r="K670">
        <f t="shared" si="20"/>
        <v>44.4</v>
      </c>
      <c r="L670">
        <f t="shared" si="20"/>
        <v>0</v>
      </c>
      <c r="M670">
        <f t="shared" si="20"/>
        <v>71.400000000000006</v>
      </c>
      <c r="N670">
        <f t="shared" si="20"/>
        <v>74.900000000000006</v>
      </c>
      <c r="O670">
        <f t="shared" ref="O670" si="21">O16</f>
        <v>1119</v>
      </c>
      <c r="P670">
        <f t="shared" si="6"/>
        <v>1244.4000000000003</v>
      </c>
      <c r="Q670">
        <f t="shared" si="7"/>
        <v>-125.40000000000032</v>
      </c>
      <c r="S670" s="1">
        <f>nyers_fel1!A10</f>
        <v>0.5083333333333333</v>
      </c>
    </row>
    <row r="671" spans="1:20" x14ac:dyDescent="0.35">
      <c r="A671" t="str">
        <f t="shared" si="1"/>
        <v>O10</v>
      </c>
      <c r="B671">
        <f t="shared" ref="B671:N671" si="22">VLOOKUP(B17,$A$497:$N$658,B$496,0)</f>
        <v>0</v>
      </c>
      <c r="C671">
        <f t="shared" si="22"/>
        <v>33.5</v>
      </c>
      <c r="D671">
        <f t="shared" si="22"/>
        <v>0</v>
      </c>
      <c r="E671">
        <f t="shared" si="22"/>
        <v>245.2</v>
      </c>
      <c r="F671">
        <f t="shared" si="22"/>
        <v>31.5</v>
      </c>
      <c r="G671">
        <f t="shared" si="22"/>
        <v>0</v>
      </c>
      <c r="H671">
        <f t="shared" si="22"/>
        <v>514.79999999999995</v>
      </c>
      <c r="I671">
        <f t="shared" si="22"/>
        <v>72.400000000000006</v>
      </c>
      <c r="J671">
        <f t="shared" si="22"/>
        <v>21.5</v>
      </c>
      <c r="K671">
        <f t="shared" si="22"/>
        <v>42.4</v>
      </c>
      <c r="L671">
        <f t="shared" si="22"/>
        <v>4.5</v>
      </c>
      <c r="M671">
        <f t="shared" si="22"/>
        <v>71.400000000000006</v>
      </c>
      <c r="N671">
        <f t="shared" si="22"/>
        <v>74.900000000000006</v>
      </c>
      <c r="O671">
        <f t="shared" ref="O671" si="23">O17</f>
        <v>1120</v>
      </c>
      <c r="P671">
        <f t="shared" si="6"/>
        <v>1112.1000000000001</v>
      </c>
      <c r="Q671">
        <f t="shared" si="7"/>
        <v>7.8999999999998636</v>
      </c>
      <c r="S671" s="1">
        <f>nyers_fel1!A11</f>
        <v>0.50902777777777775</v>
      </c>
    </row>
    <row r="672" spans="1:20" x14ac:dyDescent="0.35">
      <c r="A672" t="str">
        <f t="shared" si="1"/>
        <v>O11</v>
      </c>
      <c r="B672">
        <f t="shared" ref="B672:N672" si="24">VLOOKUP(B18,$A$497:$N$658,B$496,0)</f>
        <v>9.5</v>
      </c>
      <c r="C672">
        <f t="shared" si="24"/>
        <v>32.5</v>
      </c>
      <c r="D672">
        <f t="shared" si="24"/>
        <v>134.30000000000001</v>
      </c>
      <c r="E672">
        <f t="shared" si="24"/>
        <v>242.2</v>
      </c>
      <c r="F672">
        <f t="shared" si="24"/>
        <v>31.5</v>
      </c>
      <c r="G672">
        <f t="shared" si="24"/>
        <v>15.5</v>
      </c>
      <c r="H672">
        <f t="shared" si="24"/>
        <v>514.79999999999995</v>
      </c>
      <c r="I672">
        <f t="shared" si="24"/>
        <v>72.400000000000006</v>
      </c>
      <c r="J672">
        <f t="shared" si="24"/>
        <v>21.5</v>
      </c>
      <c r="K672">
        <f t="shared" si="24"/>
        <v>38.5</v>
      </c>
      <c r="L672">
        <f t="shared" si="24"/>
        <v>4.5</v>
      </c>
      <c r="M672">
        <f t="shared" si="24"/>
        <v>71.400000000000006</v>
      </c>
      <c r="N672">
        <f t="shared" si="24"/>
        <v>74.900000000000006</v>
      </c>
      <c r="O672">
        <f t="shared" ref="O672" si="25">O18</f>
        <v>1121</v>
      </c>
      <c r="P672">
        <f t="shared" si="6"/>
        <v>1263.5000000000002</v>
      </c>
      <c r="Q672">
        <f t="shared" si="7"/>
        <v>-142.50000000000023</v>
      </c>
      <c r="S672" s="1">
        <f>nyers_fel1!A12</f>
        <v>0.50972222222222219</v>
      </c>
    </row>
    <row r="673" spans="1:20" x14ac:dyDescent="0.35">
      <c r="A673" t="str">
        <f t="shared" si="1"/>
        <v>O12</v>
      </c>
      <c r="B673">
        <f t="shared" ref="B673:N673" si="26">VLOOKUP(B19,$A$497:$N$658,B$496,0)</f>
        <v>10.5</v>
      </c>
      <c r="C673">
        <f t="shared" si="26"/>
        <v>35</v>
      </c>
      <c r="D673">
        <f t="shared" si="26"/>
        <v>134.30000000000001</v>
      </c>
      <c r="E673">
        <f t="shared" si="26"/>
        <v>245.2</v>
      </c>
      <c r="F673">
        <f t="shared" si="26"/>
        <v>31.5</v>
      </c>
      <c r="G673">
        <f t="shared" si="26"/>
        <v>15.5</v>
      </c>
      <c r="H673">
        <f t="shared" si="26"/>
        <v>520.79999999999995</v>
      </c>
      <c r="I673">
        <f t="shared" si="26"/>
        <v>65.900000000000006</v>
      </c>
      <c r="J673">
        <f t="shared" si="26"/>
        <v>23.5</v>
      </c>
      <c r="K673">
        <f t="shared" si="26"/>
        <v>34.5</v>
      </c>
      <c r="L673">
        <f t="shared" si="26"/>
        <v>0</v>
      </c>
      <c r="M673">
        <f t="shared" si="26"/>
        <v>71.400000000000006</v>
      </c>
      <c r="N673">
        <f t="shared" si="26"/>
        <v>74.900000000000006</v>
      </c>
      <c r="O673">
        <f t="shared" ref="O673" si="27">O19</f>
        <v>1122</v>
      </c>
      <c r="P673">
        <f t="shared" si="6"/>
        <v>1263.0000000000002</v>
      </c>
      <c r="Q673">
        <f t="shared" si="7"/>
        <v>-141.00000000000023</v>
      </c>
      <c r="S673" s="1">
        <f>nyers_fel1!A13</f>
        <v>0.51041666666666663</v>
      </c>
    </row>
    <row r="674" spans="1:20" x14ac:dyDescent="0.35">
      <c r="A674" t="str">
        <f t="shared" si="1"/>
        <v>O13</v>
      </c>
      <c r="B674">
        <f t="shared" ref="B674:N674" si="28">VLOOKUP(B20,$A$497:$N$658,B$496,0)</f>
        <v>9.5</v>
      </c>
      <c r="C674">
        <f t="shared" si="28"/>
        <v>22.5</v>
      </c>
      <c r="D674">
        <f t="shared" si="28"/>
        <v>134.30000000000001</v>
      </c>
      <c r="E674">
        <f t="shared" si="28"/>
        <v>234.2</v>
      </c>
      <c r="F674">
        <f t="shared" si="28"/>
        <v>31.5</v>
      </c>
      <c r="G674">
        <f t="shared" si="28"/>
        <v>38.9</v>
      </c>
      <c r="H674">
        <f t="shared" si="28"/>
        <v>503.3</v>
      </c>
      <c r="I674">
        <f t="shared" si="28"/>
        <v>80.900000000000006</v>
      </c>
      <c r="J674">
        <f t="shared" si="28"/>
        <v>21.5</v>
      </c>
      <c r="K674">
        <f t="shared" si="28"/>
        <v>37.5</v>
      </c>
      <c r="L674">
        <f t="shared" si="28"/>
        <v>4.5</v>
      </c>
      <c r="M674">
        <f t="shared" si="28"/>
        <v>71.400000000000006</v>
      </c>
      <c r="N674">
        <f t="shared" si="28"/>
        <v>74.900000000000006</v>
      </c>
      <c r="O674">
        <f t="shared" ref="O674" si="29">O20</f>
        <v>1123</v>
      </c>
      <c r="P674">
        <f t="shared" si="6"/>
        <v>1264.9000000000003</v>
      </c>
      <c r="Q674">
        <f t="shared" si="7"/>
        <v>-141.90000000000032</v>
      </c>
      <c r="S674" s="1">
        <f>nyers_fel1!A14</f>
        <v>0.51111111111111118</v>
      </c>
    </row>
    <row r="675" spans="1:20" x14ac:dyDescent="0.35">
      <c r="A675" t="str">
        <f t="shared" si="1"/>
        <v>O14</v>
      </c>
      <c r="B675">
        <f t="shared" ref="B675:N675" si="30">VLOOKUP(B21,$A$497:$N$658,B$496,0)</f>
        <v>9.5</v>
      </c>
      <c r="C675">
        <f t="shared" si="30"/>
        <v>22.5</v>
      </c>
      <c r="D675">
        <f t="shared" si="30"/>
        <v>134.30000000000001</v>
      </c>
      <c r="E675">
        <f t="shared" si="30"/>
        <v>245.2</v>
      </c>
      <c r="F675">
        <f t="shared" si="30"/>
        <v>35</v>
      </c>
      <c r="G675">
        <f t="shared" si="30"/>
        <v>38.9</v>
      </c>
      <c r="H675">
        <f t="shared" si="30"/>
        <v>514.79999999999995</v>
      </c>
      <c r="I675">
        <f t="shared" si="30"/>
        <v>62.4</v>
      </c>
      <c r="J675">
        <f t="shared" si="30"/>
        <v>21.5</v>
      </c>
      <c r="K675">
        <f t="shared" si="30"/>
        <v>44.4</v>
      </c>
      <c r="L675">
        <f t="shared" si="30"/>
        <v>0</v>
      </c>
      <c r="M675">
        <f t="shared" si="30"/>
        <v>85.9</v>
      </c>
      <c r="N675">
        <f t="shared" si="30"/>
        <v>66.900000000000006</v>
      </c>
      <c r="O675">
        <f t="shared" ref="O675" si="31">O21</f>
        <v>1124</v>
      </c>
      <c r="P675">
        <f t="shared" si="6"/>
        <v>1281.3000000000002</v>
      </c>
      <c r="Q675">
        <f t="shared" si="7"/>
        <v>-157.30000000000018</v>
      </c>
      <c r="S675" s="1">
        <f>nyers_fel1!A15</f>
        <v>0.51180555555555551</v>
      </c>
    </row>
    <row r="676" spans="1:20" x14ac:dyDescent="0.35">
      <c r="A676" t="str">
        <f t="shared" si="1"/>
        <v>O15</v>
      </c>
      <c r="B676">
        <f t="shared" ref="B676:N676" si="32">VLOOKUP(B22,$A$497:$N$658,B$496,0)</f>
        <v>10.5</v>
      </c>
      <c r="C676">
        <f t="shared" si="32"/>
        <v>35</v>
      </c>
      <c r="D676">
        <f t="shared" si="32"/>
        <v>134.30000000000001</v>
      </c>
      <c r="E676">
        <f t="shared" si="32"/>
        <v>242.2</v>
      </c>
      <c r="F676">
        <f t="shared" si="32"/>
        <v>31.5</v>
      </c>
      <c r="G676">
        <f t="shared" si="32"/>
        <v>31</v>
      </c>
      <c r="H676">
        <f t="shared" si="32"/>
        <v>514.79999999999995</v>
      </c>
      <c r="I676">
        <f t="shared" si="32"/>
        <v>62.4</v>
      </c>
      <c r="J676">
        <f t="shared" si="32"/>
        <v>19</v>
      </c>
      <c r="K676">
        <f t="shared" si="32"/>
        <v>38.5</v>
      </c>
      <c r="L676">
        <f t="shared" si="32"/>
        <v>4.5</v>
      </c>
      <c r="M676">
        <f t="shared" si="32"/>
        <v>71.400000000000006</v>
      </c>
      <c r="N676">
        <f t="shared" si="32"/>
        <v>54.4</v>
      </c>
      <c r="O676">
        <f t="shared" ref="O676" si="33">O22</f>
        <v>1125</v>
      </c>
      <c r="P676">
        <f t="shared" si="6"/>
        <v>1249.5000000000002</v>
      </c>
      <c r="Q676">
        <f t="shared" si="7"/>
        <v>-124.50000000000023</v>
      </c>
      <c r="S676" s="1">
        <f>nyers_fel1!A16</f>
        <v>0.51250000000000007</v>
      </c>
    </row>
    <row r="677" spans="1:20" x14ac:dyDescent="0.35">
      <c r="A677" t="str">
        <f t="shared" si="1"/>
        <v>O16</v>
      </c>
      <c r="B677">
        <f t="shared" ref="B677:N677" si="34">VLOOKUP(B23,$A$497:$N$658,B$496,0)</f>
        <v>9.5</v>
      </c>
      <c r="C677">
        <f t="shared" si="34"/>
        <v>35</v>
      </c>
      <c r="D677">
        <f t="shared" si="34"/>
        <v>124.8</v>
      </c>
      <c r="E677">
        <f t="shared" si="34"/>
        <v>234.2</v>
      </c>
      <c r="F677">
        <f t="shared" si="34"/>
        <v>35</v>
      </c>
      <c r="G677">
        <f t="shared" si="34"/>
        <v>22.5</v>
      </c>
      <c r="H677">
        <f t="shared" si="34"/>
        <v>520.79999999999995</v>
      </c>
      <c r="I677">
        <f t="shared" si="34"/>
        <v>62.4</v>
      </c>
      <c r="J677">
        <f t="shared" si="34"/>
        <v>19</v>
      </c>
      <c r="K677">
        <f t="shared" si="34"/>
        <v>44.4</v>
      </c>
      <c r="L677">
        <f t="shared" si="34"/>
        <v>0</v>
      </c>
      <c r="M677">
        <f t="shared" si="34"/>
        <v>71.400000000000006</v>
      </c>
      <c r="N677">
        <f t="shared" si="34"/>
        <v>66.900000000000006</v>
      </c>
      <c r="O677">
        <f t="shared" ref="O677" si="35">O23</f>
        <v>1126</v>
      </c>
      <c r="P677">
        <f t="shared" si="6"/>
        <v>1245.9000000000003</v>
      </c>
      <c r="Q677">
        <f t="shared" si="7"/>
        <v>-119.90000000000032</v>
      </c>
      <c r="S677" s="1">
        <f>nyers_fel1!A17</f>
        <v>0.5131944444444444</v>
      </c>
    </row>
    <row r="678" spans="1:20" x14ac:dyDescent="0.35">
      <c r="A678" t="str">
        <f t="shared" si="1"/>
        <v>O17</v>
      </c>
      <c r="B678">
        <f t="shared" ref="B678:N678" si="36">VLOOKUP(B24,$A$497:$N$658,B$496,0)</f>
        <v>9.5</v>
      </c>
      <c r="C678">
        <f t="shared" si="36"/>
        <v>32.5</v>
      </c>
      <c r="D678">
        <f t="shared" si="36"/>
        <v>0</v>
      </c>
      <c r="E678">
        <f t="shared" si="36"/>
        <v>245.2</v>
      </c>
      <c r="F678">
        <f t="shared" si="36"/>
        <v>31.5</v>
      </c>
      <c r="G678">
        <f t="shared" si="36"/>
        <v>24</v>
      </c>
      <c r="H678">
        <f t="shared" si="36"/>
        <v>514.79999999999995</v>
      </c>
      <c r="I678">
        <f t="shared" si="36"/>
        <v>65.900000000000006</v>
      </c>
      <c r="J678">
        <f t="shared" si="36"/>
        <v>21.5</v>
      </c>
      <c r="K678">
        <f t="shared" si="36"/>
        <v>44.4</v>
      </c>
      <c r="L678">
        <f t="shared" si="36"/>
        <v>4.5</v>
      </c>
      <c r="M678">
        <f t="shared" si="36"/>
        <v>71.400000000000006</v>
      </c>
      <c r="N678">
        <f t="shared" si="36"/>
        <v>74.900000000000006</v>
      </c>
      <c r="O678">
        <f t="shared" ref="O678" si="37">O24</f>
        <v>1127</v>
      </c>
      <c r="P678">
        <f t="shared" si="6"/>
        <v>1140.1000000000001</v>
      </c>
      <c r="Q678">
        <f t="shared" si="7"/>
        <v>-13.100000000000136</v>
      </c>
      <c r="S678" s="1">
        <f>nyers_fel1!A18</f>
        <v>0.51388888888888895</v>
      </c>
    </row>
    <row r="679" spans="1:20" x14ac:dyDescent="0.35">
      <c r="A679" t="str">
        <f t="shared" si="1"/>
        <v>O18</v>
      </c>
      <c r="B679">
        <f t="shared" ref="B679:N679" si="38">VLOOKUP(B25,$A$497:$N$658,B$496,0)</f>
        <v>10.5</v>
      </c>
      <c r="C679">
        <f t="shared" si="38"/>
        <v>35</v>
      </c>
      <c r="D679">
        <f t="shared" si="38"/>
        <v>134.30000000000001</v>
      </c>
      <c r="E679">
        <f t="shared" si="38"/>
        <v>234.2</v>
      </c>
      <c r="F679">
        <f t="shared" si="38"/>
        <v>37</v>
      </c>
      <c r="G679">
        <f t="shared" si="38"/>
        <v>24</v>
      </c>
      <c r="H679">
        <f t="shared" si="38"/>
        <v>518.29999999999995</v>
      </c>
      <c r="I679">
        <f t="shared" si="38"/>
        <v>62.4</v>
      </c>
      <c r="J679">
        <f t="shared" si="38"/>
        <v>23.5</v>
      </c>
      <c r="K679">
        <f t="shared" si="38"/>
        <v>44.4</v>
      </c>
      <c r="L679">
        <f t="shared" si="38"/>
        <v>4.5</v>
      </c>
      <c r="M679">
        <f t="shared" si="38"/>
        <v>71.400000000000006</v>
      </c>
      <c r="N679">
        <f t="shared" si="38"/>
        <v>66.900000000000006</v>
      </c>
      <c r="O679">
        <f t="shared" ref="O679" si="39">O25</f>
        <v>1128</v>
      </c>
      <c r="P679">
        <f t="shared" si="6"/>
        <v>1266.4000000000003</v>
      </c>
      <c r="Q679">
        <f t="shared" si="7"/>
        <v>-138.40000000000032</v>
      </c>
      <c r="S679" s="1">
        <f>nyers_fel1!A19</f>
        <v>0.51458333333333328</v>
      </c>
    </row>
    <row r="680" spans="1:20" x14ac:dyDescent="0.35">
      <c r="A680" t="str">
        <f t="shared" si="1"/>
        <v>O19</v>
      </c>
      <c r="B680">
        <f t="shared" ref="B680:N680" si="40">VLOOKUP(B26,$A$497:$N$658,B$496,0)</f>
        <v>9.5</v>
      </c>
      <c r="C680">
        <f t="shared" si="40"/>
        <v>37.5</v>
      </c>
      <c r="D680">
        <f t="shared" si="40"/>
        <v>134.30000000000001</v>
      </c>
      <c r="E680">
        <f t="shared" si="40"/>
        <v>234.2</v>
      </c>
      <c r="F680">
        <f t="shared" si="40"/>
        <v>31.5</v>
      </c>
      <c r="G680">
        <f t="shared" si="40"/>
        <v>15.5</v>
      </c>
      <c r="H680">
        <f t="shared" si="40"/>
        <v>520.79999999999995</v>
      </c>
      <c r="I680">
        <f t="shared" si="40"/>
        <v>67.400000000000006</v>
      </c>
      <c r="J680">
        <f t="shared" si="40"/>
        <v>23.5</v>
      </c>
      <c r="K680">
        <f t="shared" si="40"/>
        <v>34.5</v>
      </c>
      <c r="L680">
        <f t="shared" si="40"/>
        <v>0</v>
      </c>
      <c r="M680">
        <f t="shared" si="40"/>
        <v>71.400000000000006</v>
      </c>
      <c r="N680">
        <f t="shared" si="40"/>
        <v>74.900000000000006</v>
      </c>
      <c r="O680">
        <f t="shared" ref="O680" si="41">O26</f>
        <v>1129</v>
      </c>
      <c r="P680">
        <f t="shared" si="6"/>
        <v>1255.0000000000002</v>
      </c>
      <c r="Q680">
        <f t="shared" si="7"/>
        <v>-126.00000000000023</v>
      </c>
      <c r="S680" s="1">
        <f>nyers_fel1!A20</f>
        <v>0.51527777777777783</v>
      </c>
    </row>
    <row r="681" spans="1:20" x14ac:dyDescent="0.35">
      <c r="A681" t="str">
        <f t="shared" si="1"/>
        <v>O20</v>
      </c>
      <c r="B681">
        <f t="shared" ref="B681:N681" si="42">VLOOKUP(B27,$A$497:$N$658,B$496,0)</f>
        <v>0</v>
      </c>
      <c r="C681">
        <f t="shared" si="42"/>
        <v>35</v>
      </c>
      <c r="D681">
        <f t="shared" si="42"/>
        <v>134.30000000000001</v>
      </c>
      <c r="E681">
        <f t="shared" si="42"/>
        <v>245.2</v>
      </c>
      <c r="F681">
        <f t="shared" si="42"/>
        <v>31.5</v>
      </c>
      <c r="G681">
        <f t="shared" si="42"/>
        <v>0</v>
      </c>
      <c r="H681">
        <f t="shared" si="42"/>
        <v>500.9</v>
      </c>
      <c r="I681">
        <f t="shared" si="42"/>
        <v>62.4</v>
      </c>
      <c r="J681">
        <f t="shared" si="42"/>
        <v>23.5</v>
      </c>
      <c r="K681">
        <f t="shared" si="42"/>
        <v>34.5</v>
      </c>
      <c r="L681">
        <f t="shared" si="42"/>
        <v>4.5</v>
      </c>
      <c r="M681">
        <f t="shared" si="42"/>
        <v>75.900000000000006</v>
      </c>
      <c r="N681">
        <f t="shared" si="42"/>
        <v>74.900000000000006</v>
      </c>
      <c r="O681">
        <f t="shared" ref="O681" si="43">O27</f>
        <v>1130</v>
      </c>
      <c r="P681">
        <f t="shared" si="6"/>
        <v>1222.6000000000001</v>
      </c>
      <c r="Q681">
        <f t="shared" si="7"/>
        <v>-92.600000000000136</v>
      </c>
      <c r="S681" s="1">
        <f>nyers_fel1!A21</f>
        <v>0.51597222222222217</v>
      </c>
    </row>
    <row r="682" spans="1:20" x14ac:dyDescent="0.35">
      <c r="A682" t="str">
        <f t="shared" si="1"/>
        <v>O21</v>
      </c>
      <c r="B682">
        <f t="shared" ref="B682:N682" si="44">VLOOKUP(B28,$A$497:$N$658,B$496,0)</f>
        <v>9.5</v>
      </c>
      <c r="C682">
        <f t="shared" si="44"/>
        <v>0</v>
      </c>
      <c r="D682">
        <f t="shared" si="44"/>
        <v>134.30000000000001</v>
      </c>
      <c r="E682">
        <f t="shared" si="44"/>
        <v>208.7</v>
      </c>
      <c r="F682">
        <f t="shared" si="44"/>
        <v>31.5</v>
      </c>
      <c r="G682">
        <f t="shared" si="44"/>
        <v>31</v>
      </c>
      <c r="H682">
        <f t="shared" si="44"/>
        <v>514.79999999999995</v>
      </c>
      <c r="I682">
        <f t="shared" si="44"/>
        <v>72.400000000000006</v>
      </c>
      <c r="J682">
        <f t="shared" si="44"/>
        <v>23.5</v>
      </c>
      <c r="K682">
        <f t="shared" si="44"/>
        <v>42.4</v>
      </c>
      <c r="L682">
        <f t="shared" si="44"/>
        <v>4.5</v>
      </c>
      <c r="M682">
        <f t="shared" si="44"/>
        <v>71.400000000000006</v>
      </c>
      <c r="N682">
        <f t="shared" si="44"/>
        <v>74.900000000000006</v>
      </c>
      <c r="O682">
        <f t="shared" ref="O682" si="45">O28</f>
        <v>1131</v>
      </c>
      <c r="P682">
        <f t="shared" si="6"/>
        <v>1218.9000000000001</v>
      </c>
      <c r="Q682">
        <f t="shared" si="7"/>
        <v>-87.900000000000091</v>
      </c>
      <c r="S682" s="1">
        <f>nyers_fel1!A22</f>
        <v>0.51666666666666672</v>
      </c>
      <c r="T682">
        <f>CORREL(O$662:$O682,P$662:$P682)</f>
        <v>9.4194211821390664E-2</v>
      </c>
    </row>
    <row r="683" spans="1:20" x14ac:dyDescent="0.35">
      <c r="A683" t="str">
        <f t="shared" si="1"/>
        <v>O22</v>
      </c>
      <c r="B683">
        <f t="shared" ref="B683:N683" si="46">VLOOKUP(B29,$A$497:$N$658,B$496,0)</f>
        <v>9.5</v>
      </c>
      <c r="C683">
        <f t="shared" si="46"/>
        <v>35</v>
      </c>
      <c r="D683">
        <f t="shared" si="46"/>
        <v>124.8</v>
      </c>
      <c r="E683">
        <f t="shared" si="46"/>
        <v>197.7</v>
      </c>
      <c r="F683">
        <f t="shared" si="46"/>
        <v>31.5</v>
      </c>
      <c r="G683">
        <f t="shared" si="46"/>
        <v>25.5</v>
      </c>
      <c r="H683">
        <f t="shared" si="46"/>
        <v>505.8</v>
      </c>
      <c r="I683">
        <f t="shared" si="46"/>
        <v>72.400000000000006</v>
      </c>
      <c r="J683">
        <f t="shared" si="46"/>
        <v>23.5</v>
      </c>
      <c r="K683">
        <f t="shared" si="46"/>
        <v>38.5</v>
      </c>
      <c r="L683">
        <f t="shared" si="46"/>
        <v>4.5</v>
      </c>
      <c r="M683">
        <f t="shared" si="46"/>
        <v>71.400000000000006</v>
      </c>
      <c r="N683">
        <f t="shared" si="46"/>
        <v>74.900000000000006</v>
      </c>
      <c r="O683">
        <f t="shared" ref="O683" si="47">O29</f>
        <v>1132</v>
      </c>
      <c r="P683">
        <f t="shared" si="6"/>
        <v>1215</v>
      </c>
      <c r="Q683">
        <f t="shared" si="7"/>
        <v>-83</v>
      </c>
      <c r="S683" s="1">
        <f>nyers_fel1!A23</f>
        <v>0.51736111111111105</v>
      </c>
      <c r="T683">
        <f>CORREL(O$662:$O683,P$662:$P683)</f>
        <v>5.8322742016796138E-2</v>
      </c>
    </row>
    <row r="684" spans="1:20" x14ac:dyDescent="0.35">
      <c r="A684" t="str">
        <f t="shared" si="1"/>
        <v>O23</v>
      </c>
      <c r="B684">
        <f t="shared" ref="B684:N684" si="48">VLOOKUP(B30,$A$497:$N$658,B$496,0)</f>
        <v>0</v>
      </c>
      <c r="C684">
        <f t="shared" si="48"/>
        <v>32.5</v>
      </c>
      <c r="D684">
        <f t="shared" si="48"/>
        <v>134.30000000000001</v>
      </c>
      <c r="E684">
        <f t="shared" si="48"/>
        <v>234.2</v>
      </c>
      <c r="F684">
        <f t="shared" si="48"/>
        <v>31.5</v>
      </c>
      <c r="G684">
        <f t="shared" si="48"/>
        <v>0</v>
      </c>
      <c r="H684">
        <f t="shared" si="48"/>
        <v>514.79999999999995</v>
      </c>
      <c r="I684">
        <f t="shared" si="48"/>
        <v>0</v>
      </c>
      <c r="J684">
        <f t="shared" si="48"/>
        <v>23.5</v>
      </c>
      <c r="K684">
        <f t="shared" si="48"/>
        <v>42.4</v>
      </c>
      <c r="L684">
        <f t="shared" si="48"/>
        <v>0</v>
      </c>
      <c r="M684">
        <f t="shared" si="48"/>
        <v>71.400000000000006</v>
      </c>
      <c r="N684">
        <f t="shared" si="48"/>
        <v>74.900000000000006</v>
      </c>
      <c r="O684">
        <f t="shared" ref="O684" si="49">O30</f>
        <v>1133</v>
      </c>
      <c r="P684">
        <f t="shared" si="6"/>
        <v>1159.5</v>
      </c>
      <c r="Q684">
        <f t="shared" si="7"/>
        <v>-26.5</v>
      </c>
      <c r="S684" s="1">
        <f>nyers_fel1!A24</f>
        <v>0.5180555555555556</v>
      </c>
      <c r="T684">
        <f>CORREL(O$662:$O684,P$662:$P684)</f>
        <v>-6.6742385955649602E-2</v>
      </c>
    </row>
    <row r="685" spans="1:20" x14ac:dyDescent="0.35">
      <c r="A685" t="str">
        <f t="shared" si="1"/>
        <v>O24</v>
      </c>
      <c r="B685">
        <f t="shared" ref="B685:N685" si="50">VLOOKUP(B31,$A$497:$N$658,B$496,0)</f>
        <v>9.5</v>
      </c>
      <c r="C685">
        <f t="shared" si="50"/>
        <v>22.5</v>
      </c>
      <c r="D685">
        <f t="shared" si="50"/>
        <v>134.30000000000001</v>
      </c>
      <c r="E685">
        <f t="shared" si="50"/>
        <v>242.2</v>
      </c>
      <c r="F685">
        <f t="shared" si="50"/>
        <v>31.5</v>
      </c>
      <c r="G685">
        <f t="shared" si="50"/>
        <v>22.5</v>
      </c>
      <c r="H685">
        <f t="shared" si="50"/>
        <v>514.79999999999995</v>
      </c>
      <c r="I685">
        <f t="shared" si="50"/>
        <v>62.4</v>
      </c>
      <c r="J685">
        <f t="shared" si="50"/>
        <v>21.5</v>
      </c>
      <c r="K685">
        <f t="shared" si="50"/>
        <v>42.4</v>
      </c>
      <c r="L685">
        <f t="shared" si="50"/>
        <v>0</v>
      </c>
      <c r="M685">
        <f t="shared" si="50"/>
        <v>71.400000000000006</v>
      </c>
      <c r="N685">
        <f t="shared" si="50"/>
        <v>74.900000000000006</v>
      </c>
      <c r="O685">
        <f t="shared" ref="O685" si="51">O31</f>
        <v>1134</v>
      </c>
      <c r="P685">
        <f t="shared" si="6"/>
        <v>1249.9000000000003</v>
      </c>
      <c r="Q685">
        <f t="shared" si="7"/>
        <v>-115.90000000000032</v>
      </c>
      <c r="S685" s="1">
        <f>nyers_fel1!A25</f>
        <v>0.51874999999999993</v>
      </c>
      <c r="T685">
        <f>CORREL(O$662:$O685,P$662:$P685)</f>
        <v>-2.5716000687375441E-2</v>
      </c>
    </row>
    <row r="686" spans="1:20" x14ac:dyDescent="0.35">
      <c r="A686" t="str">
        <f t="shared" si="1"/>
        <v>O25</v>
      </c>
      <c r="B686">
        <f t="shared" ref="B686:N686" si="52">VLOOKUP(B32,$A$497:$N$658,B$496,0)</f>
        <v>0</v>
      </c>
      <c r="C686">
        <f t="shared" si="52"/>
        <v>33.5</v>
      </c>
      <c r="D686">
        <f t="shared" si="52"/>
        <v>124.8</v>
      </c>
      <c r="E686">
        <f t="shared" si="52"/>
        <v>234.2</v>
      </c>
      <c r="F686">
        <f t="shared" si="52"/>
        <v>31.5</v>
      </c>
      <c r="G686">
        <f t="shared" si="52"/>
        <v>31</v>
      </c>
      <c r="H686">
        <f t="shared" si="52"/>
        <v>514.79999999999995</v>
      </c>
      <c r="I686">
        <f t="shared" si="52"/>
        <v>62.4</v>
      </c>
      <c r="J686">
        <f t="shared" si="52"/>
        <v>19</v>
      </c>
      <c r="K686">
        <f t="shared" si="52"/>
        <v>38.5</v>
      </c>
      <c r="L686">
        <f t="shared" si="52"/>
        <v>0</v>
      </c>
      <c r="M686">
        <f t="shared" si="52"/>
        <v>71.400000000000006</v>
      </c>
      <c r="N686">
        <f t="shared" si="52"/>
        <v>53.4</v>
      </c>
      <c r="O686">
        <f t="shared" ref="O686" si="53">O32</f>
        <v>1135</v>
      </c>
      <c r="P686">
        <f t="shared" si="6"/>
        <v>1214.5000000000002</v>
      </c>
      <c r="Q686">
        <f t="shared" si="7"/>
        <v>-79.500000000000227</v>
      </c>
      <c r="S686" s="1">
        <f>nyers_fel1!A26</f>
        <v>0.51944444444444449</v>
      </c>
      <c r="T686">
        <f>CORREL(O$662:$O686,P$662:$P686)</f>
        <v>-4.6125768079670892E-2</v>
      </c>
    </row>
    <row r="687" spans="1:20" x14ac:dyDescent="0.35">
      <c r="A687" t="str">
        <f t="shared" si="1"/>
        <v>O26</v>
      </c>
      <c r="B687">
        <f t="shared" ref="B687:N687" si="54">VLOOKUP(B33,$A$497:$N$658,B$496,0)</f>
        <v>9.5</v>
      </c>
      <c r="C687">
        <f t="shared" si="54"/>
        <v>37.5</v>
      </c>
      <c r="D687">
        <f t="shared" si="54"/>
        <v>134.30000000000001</v>
      </c>
      <c r="E687">
        <f t="shared" si="54"/>
        <v>245.2</v>
      </c>
      <c r="F687">
        <f t="shared" si="54"/>
        <v>31.5</v>
      </c>
      <c r="G687">
        <f t="shared" si="54"/>
        <v>15.5</v>
      </c>
      <c r="H687">
        <f t="shared" si="54"/>
        <v>520.79999999999995</v>
      </c>
      <c r="I687">
        <f t="shared" si="54"/>
        <v>72.400000000000006</v>
      </c>
      <c r="J687">
        <f t="shared" si="54"/>
        <v>23.5</v>
      </c>
      <c r="K687">
        <f t="shared" si="54"/>
        <v>61.4</v>
      </c>
      <c r="L687">
        <f t="shared" si="54"/>
        <v>4.5</v>
      </c>
      <c r="M687">
        <f t="shared" si="54"/>
        <v>71.400000000000006</v>
      </c>
      <c r="N687">
        <f t="shared" si="54"/>
        <v>66.900000000000006</v>
      </c>
      <c r="O687">
        <f t="shared" ref="O687" si="55">O33</f>
        <v>1136</v>
      </c>
      <c r="P687">
        <f t="shared" si="6"/>
        <v>1294.4000000000003</v>
      </c>
      <c r="Q687">
        <f t="shared" si="7"/>
        <v>-158.40000000000032</v>
      </c>
      <c r="S687" s="1">
        <f>nyers_fel1!A27</f>
        <v>0.52013888888888882</v>
      </c>
      <c r="T687">
        <f>CORREL(O$662:$O687,P$662:$P687)</f>
        <v>5.7802923090983775E-2</v>
      </c>
    </row>
    <row r="688" spans="1:20" x14ac:dyDescent="0.35">
      <c r="A688" t="str">
        <f t="shared" si="1"/>
        <v>O27</v>
      </c>
      <c r="B688">
        <f t="shared" ref="B688:N688" si="56">VLOOKUP(B34,$A$497:$N$658,B$496,0)</f>
        <v>0</v>
      </c>
      <c r="C688">
        <f t="shared" si="56"/>
        <v>37.5</v>
      </c>
      <c r="D688">
        <f t="shared" si="56"/>
        <v>140.80000000000001</v>
      </c>
      <c r="E688">
        <f t="shared" si="56"/>
        <v>234.2</v>
      </c>
      <c r="F688">
        <f t="shared" si="56"/>
        <v>24</v>
      </c>
      <c r="G688">
        <f t="shared" si="56"/>
        <v>25.5</v>
      </c>
      <c r="H688">
        <f t="shared" si="56"/>
        <v>514.79999999999995</v>
      </c>
      <c r="I688">
        <f t="shared" si="56"/>
        <v>67.400000000000006</v>
      </c>
      <c r="J688">
        <f t="shared" si="56"/>
        <v>23.5</v>
      </c>
      <c r="K688">
        <f t="shared" si="56"/>
        <v>38.5</v>
      </c>
      <c r="L688">
        <f t="shared" si="56"/>
        <v>0</v>
      </c>
      <c r="M688">
        <f t="shared" si="56"/>
        <v>71.400000000000006</v>
      </c>
      <c r="N688">
        <f t="shared" si="56"/>
        <v>74.900000000000006</v>
      </c>
      <c r="O688">
        <f t="shared" ref="O688" si="57">O34</f>
        <v>1137</v>
      </c>
      <c r="P688">
        <f t="shared" si="6"/>
        <v>1252.5000000000002</v>
      </c>
      <c r="Q688">
        <f t="shared" si="7"/>
        <v>-115.50000000000023</v>
      </c>
      <c r="S688" s="1">
        <f>nyers_fel1!A28</f>
        <v>0.52083333333333337</v>
      </c>
      <c r="T688">
        <f>CORREL(O$662:$O688,P$662:$P688)</f>
        <v>8.6658119947790963E-2</v>
      </c>
    </row>
    <row r="689" spans="1:20" x14ac:dyDescent="0.35">
      <c r="A689" t="str">
        <f t="shared" si="1"/>
        <v>O28</v>
      </c>
      <c r="B689">
        <f t="shared" ref="B689:N689" si="58">VLOOKUP(B35,$A$497:$N$658,B$496,0)</f>
        <v>0</v>
      </c>
      <c r="C689">
        <f t="shared" si="58"/>
        <v>22.5</v>
      </c>
      <c r="D689">
        <f t="shared" si="58"/>
        <v>140.80000000000001</v>
      </c>
      <c r="E689">
        <f t="shared" si="58"/>
        <v>245.2</v>
      </c>
      <c r="F689">
        <f t="shared" si="58"/>
        <v>31.5</v>
      </c>
      <c r="G689">
        <f t="shared" si="58"/>
        <v>15.5</v>
      </c>
      <c r="H689">
        <f t="shared" si="58"/>
        <v>520.79999999999995</v>
      </c>
      <c r="I689">
        <f t="shared" si="58"/>
        <v>72.400000000000006</v>
      </c>
      <c r="J689">
        <f t="shared" si="58"/>
        <v>23.5</v>
      </c>
      <c r="K689">
        <f t="shared" si="58"/>
        <v>55.9</v>
      </c>
      <c r="L689">
        <f t="shared" si="58"/>
        <v>4.5</v>
      </c>
      <c r="M689">
        <f t="shared" si="58"/>
        <v>71.400000000000006</v>
      </c>
      <c r="N689">
        <f t="shared" si="58"/>
        <v>74.900000000000006</v>
      </c>
      <c r="O689">
        <f t="shared" ref="O689" si="59">O35</f>
        <v>1138</v>
      </c>
      <c r="P689">
        <f t="shared" si="6"/>
        <v>1278.9000000000003</v>
      </c>
      <c r="Q689">
        <f t="shared" si="7"/>
        <v>-140.90000000000032</v>
      </c>
      <c r="S689" s="1">
        <f>nyers_fel1!A29</f>
        <v>0.52152777777777781</v>
      </c>
      <c r="T689">
        <f>CORREL(O$662:$O689,P$662:$P689)</f>
        <v>0.14718988989721368</v>
      </c>
    </row>
    <row r="690" spans="1:20" x14ac:dyDescent="0.35">
      <c r="A690" t="str">
        <f t="shared" si="1"/>
        <v>O29</v>
      </c>
      <c r="B690">
        <f t="shared" ref="B690:N690" si="60">VLOOKUP(B36,$A$497:$N$658,B$496,0)</f>
        <v>0</v>
      </c>
      <c r="C690">
        <f t="shared" si="60"/>
        <v>22.5</v>
      </c>
      <c r="D690">
        <f t="shared" si="60"/>
        <v>155.80000000000001</v>
      </c>
      <c r="E690">
        <f t="shared" si="60"/>
        <v>234.2</v>
      </c>
      <c r="F690">
        <f t="shared" si="60"/>
        <v>24</v>
      </c>
      <c r="G690">
        <f t="shared" si="60"/>
        <v>15.5</v>
      </c>
      <c r="H690">
        <f t="shared" si="60"/>
        <v>500.9</v>
      </c>
      <c r="I690">
        <f t="shared" si="60"/>
        <v>62.4</v>
      </c>
      <c r="J690">
        <f t="shared" si="60"/>
        <v>23.5</v>
      </c>
      <c r="K690">
        <f t="shared" si="60"/>
        <v>38.5</v>
      </c>
      <c r="L690">
        <f t="shared" si="60"/>
        <v>0</v>
      </c>
      <c r="M690">
        <f t="shared" si="60"/>
        <v>75.900000000000006</v>
      </c>
      <c r="N690">
        <f t="shared" si="60"/>
        <v>74.900000000000006</v>
      </c>
      <c r="O690">
        <f t="shared" ref="O690" si="61">O36</f>
        <v>1139</v>
      </c>
      <c r="P690">
        <f t="shared" si="6"/>
        <v>1228.1000000000001</v>
      </c>
      <c r="Q690">
        <f t="shared" si="7"/>
        <v>-89.100000000000136</v>
      </c>
      <c r="S690" s="1">
        <f>nyers_fel1!A30</f>
        <v>0.52222222222222225</v>
      </c>
      <c r="T690">
        <f>CORREL(O$662:$O690,P$662:$P690)</f>
        <v>0.13303638644290178</v>
      </c>
    </row>
    <row r="691" spans="1:20" x14ac:dyDescent="0.35">
      <c r="A691" t="str">
        <f t="shared" si="1"/>
        <v>O30</v>
      </c>
      <c r="B691">
        <f t="shared" ref="B691:N691" si="62">VLOOKUP(B37,$A$497:$N$658,B$496,0)</f>
        <v>9.5</v>
      </c>
      <c r="C691">
        <f t="shared" si="62"/>
        <v>24</v>
      </c>
      <c r="D691">
        <f t="shared" si="62"/>
        <v>134.30000000000001</v>
      </c>
      <c r="E691">
        <f t="shared" si="62"/>
        <v>242.2</v>
      </c>
      <c r="F691">
        <f t="shared" si="62"/>
        <v>31.5</v>
      </c>
      <c r="G691">
        <f t="shared" si="62"/>
        <v>15.5</v>
      </c>
      <c r="H691">
        <f t="shared" si="62"/>
        <v>514.79999999999995</v>
      </c>
      <c r="I691">
        <f t="shared" si="62"/>
        <v>80.900000000000006</v>
      </c>
      <c r="J691">
        <f t="shared" si="62"/>
        <v>23.5</v>
      </c>
      <c r="K691">
        <f t="shared" si="62"/>
        <v>44.4</v>
      </c>
      <c r="L691">
        <f t="shared" si="62"/>
        <v>4.5</v>
      </c>
      <c r="M691">
        <f t="shared" si="62"/>
        <v>71.400000000000006</v>
      </c>
      <c r="N691">
        <f t="shared" si="62"/>
        <v>74.900000000000006</v>
      </c>
      <c r="O691">
        <f t="shared" ref="O691" si="63">O37</f>
        <v>1140</v>
      </c>
      <c r="P691">
        <f t="shared" si="6"/>
        <v>1271.4000000000003</v>
      </c>
      <c r="Q691">
        <f t="shared" si="7"/>
        <v>-131.40000000000032</v>
      </c>
      <c r="S691" s="1">
        <f>nyers_fel1!A31</f>
        <v>0.5229166666666667</v>
      </c>
      <c r="T691">
        <f>CORREL(O$662:$O691,P$662:$P691)</f>
        <v>0.17646863497516055</v>
      </c>
    </row>
    <row r="692" spans="1:20" x14ac:dyDescent="0.35">
      <c r="A692" t="str">
        <f t="shared" si="1"/>
        <v>O31</v>
      </c>
      <c r="B692">
        <f t="shared" ref="B692:N692" si="64">VLOOKUP(B38,$A$497:$N$658,B$496,0)</f>
        <v>10.5</v>
      </c>
      <c r="C692">
        <f t="shared" si="64"/>
        <v>19</v>
      </c>
      <c r="D692">
        <f t="shared" si="64"/>
        <v>124.8</v>
      </c>
      <c r="E692">
        <f t="shared" si="64"/>
        <v>238.7</v>
      </c>
      <c r="F692">
        <f t="shared" si="64"/>
        <v>31.5</v>
      </c>
      <c r="G692">
        <f t="shared" si="64"/>
        <v>15.5</v>
      </c>
      <c r="H692">
        <f t="shared" si="64"/>
        <v>503.3</v>
      </c>
      <c r="I692">
        <f t="shared" si="64"/>
        <v>72.400000000000006</v>
      </c>
      <c r="J692">
        <f t="shared" si="64"/>
        <v>23.5</v>
      </c>
      <c r="K692">
        <f t="shared" si="64"/>
        <v>37.5</v>
      </c>
      <c r="L692">
        <f t="shared" si="64"/>
        <v>4.5</v>
      </c>
      <c r="M692">
        <f t="shared" si="64"/>
        <v>71.400000000000006</v>
      </c>
      <c r="N692">
        <f t="shared" si="64"/>
        <v>113.4</v>
      </c>
      <c r="O692">
        <f t="shared" ref="O692" si="65">O38</f>
        <v>1141</v>
      </c>
      <c r="P692">
        <f t="shared" si="6"/>
        <v>1266</v>
      </c>
      <c r="Q692">
        <f t="shared" si="7"/>
        <v>-125</v>
      </c>
      <c r="S692" s="1">
        <f>nyers_fel1!A32</f>
        <v>0.52361111111111114</v>
      </c>
      <c r="T692">
        <f>CORREL(O$662:$O692,P$662:$P692)</f>
        <v>0.2082182036566349</v>
      </c>
    </row>
    <row r="693" spans="1:20" x14ac:dyDescent="0.35">
      <c r="A693" t="str">
        <f t="shared" si="1"/>
        <v>O32</v>
      </c>
      <c r="B693">
        <f t="shared" ref="B693:N693" si="66">VLOOKUP(B39,$A$497:$N$658,B$496,0)</f>
        <v>0</v>
      </c>
      <c r="C693">
        <f t="shared" si="66"/>
        <v>32.5</v>
      </c>
      <c r="D693">
        <f t="shared" si="66"/>
        <v>140.80000000000001</v>
      </c>
      <c r="E693">
        <f t="shared" si="66"/>
        <v>234.2</v>
      </c>
      <c r="F693">
        <f t="shared" si="66"/>
        <v>31.5</v>
      </c>
      <c r="G693">
        <f t="shared" si="66"/>
        <v>24</v>
      </c>
      <c r="H693">
        <f t="shared" si="66"/>
        <v>514.79999999999995</v>
      </c>
      <c r="I693">
        <f t="shared" si="66"/>
        <v>62.4</v>
      </c>
      <c r="J693">
        <f t="shared" si="66"/>
        <v>23.5</v>
      </c>
      <c r="K693">
        <f t="shared" si="66"/>
        <v>44.4</v>
      </c>
      <c r="L693">
        <f t="shared" si="66"/>
        <v>4.5</v>
      </c>
      <c r="M693">
        <f t="shared" si="66"/>
        <v>71.400000000000006</v>
      </c>
      <c r="N693">
        <f t="shared" si="66"/>
        <v>74.900000000000006</v>
      </c>
      <c r="O693">
        <f t="shared" ref="O693" si="67">O39</f>
        <v>1142</v>
      </c>
      <c r="P693">
        <f t="shared" si="6"/>
        <v>1258.9000000000003</v>
      </c>
      <c r="Q693">
        <f t="shared" si="7"/>
        <v>-116.90000000000032</v>
      </c>
      <c r="S693" s="1">
        <f>nyers_fel1!A33</f>
        <v>0.52430555555555558</v>
      </c>
      <c r="T693">
        <f>CORREL(O$662:$O693,P$662:$P693)</f>
        <v>0.22806606950585659</v>
      </c>
    </row>
    <row r="694" spans="1:20" x14ac:dyDescent="0.35">
      <c r="A694" t="str">
        <f t="shared" si="1"/>
        <v>O33</v>
      </c>
      <c r="B694">
        <f t="shared" ref="B694:N694" si="68">VLOOKUP(B40,$A$497:$N$658,B$496,0)</f>
        <v>0</v>
      </c>
      <c r="C694">
        <f t="shared" si="68"/>
        <v>24</v>
      </c>
      <c r="D694">
        <f t="shared" si="68"/>
        <v>134.30000000000001</v>
      </c>
      <c r="E694">
        <f t="shared" si="68"/>
        <v>245.2</v>
      </c>
      <c r="F694">
        <f t="shared" si="68"/>
        <v>31.5</v>
      </c>
      <c r="G694">
        <f t="shared" si="68"/>
        <v>25.5</v>
      </c>
      <c r="H694">
        <f t="shared" si="68"/>
        <v>514.79999999999995</v>
      </c>
      <c r="I694">
        <f t="shared" si="68"/>
        <v>62.4</v>
      </c>
      <c r="J694">
        <f t="shared" si="68"/>
        <v>23.5</v>
      </c>
      <c r="K694">
        <f t="shared" si="68"/>
        <v>55.9</v>
      </c>
      <c r="L694">
        <f t="shared" si="68"/>
        <v>0</v>
      </c>
      <c r="M694">
        <f t="shared" si="68"/>
        <v>71.400000000000006</v>
      </c>
      <c r="N694">
        <f t="shared" si="68"/>
        <v>85.4</v>
      </c>
      <c r="O694">
        <f t="shared" ref="O694" si="69">O40</f>
        <v>1143</v>
      </c>
      <c r="P694">
        <f t="shared" si="6"/>
        <v>1273.9000000000003</v>
      </c>
      <c r="Q694">
        <f t="shared" si="7"/>
        <v>-130.90000000000032</v>
      </c>
      <c r="S694" s="1">
        <f>nyers_fel1!A34</f>
        <v>0.52500000000000002</v>
      </c>
      <c r="T694">
        <f>CORREL(O$662:$O694,P$662:$P694)</f>
        <v>0.26245661869498382</v>
      </c>
    </row>
    <row r="695" spans="1:20" x14ac:dyDescent="0.35">
      <c r="A695" t="str">
        <f t="shared" si="1"/>
        <v>O34</v>
      </c>
      <c r="B695">
        <f t="shared" ref="B695:N695" si="70">VLOOKUP(B41,$A$497:$N$658,B$496,0)</f>
        <v>9.5</v>
      </c>
      <c r="C695">
        <f t="shared" si="70"/>
        <v>30</v>
      </c>
      <c r="D695">
        <f t="shared" si="70"/>
        <v>134.30000000000001</v>
      </c>
      <c r="E695">
        <f t="shared" si="70"/>
        <v>242.2</v>
      </c>
      <c r="F695">
        <f t="shared" si="70"/>
        <v>31.5</v>
      </c>
      <c r="G695">
        <f t="shared" si="70"/>
        <v>31</v>
      </c>
      <c r="H695">
        <f t="shared" si="70"/>
        <v>514.79999999999995</v>
      </c>
      <c r="I695">
        <f t="shared" si="70"/>
        <v>62.4</v>
      </c>
      <c r="J695">
        <f t="shared" si="70"/>
        <v>30.5</v>
      </c>
      <c r="K695">
        <f t="shared" si="70"/>
        <v>38.5</v>
      </c>
      <c r="L695">
        <f t="shared" si="70"/>
        <v>0</v>
      </c>
      <c r="M695">
        <f t="shared" si="70"/>
        <v>71.400000000000006</v>
      </c>
      <c r="N695">
        <f t="shared" si="70"/>
        <v>74.900000000000006</v>
      </c>
      <c r="O695">
        <f t="shared" ref="O695" si="71">O41</f>
        <v>1144</v>
      </c>
      <c r="P695">
        <f t="shared" si="6"/>
        <v>1271.0000000000002</v>
      </c>
      <c r="Q695">
        <f t="shared" si="7"/>
        <v>-127.00000000000023</v>
      </c>
      <c r="S695" s="1">
        <f>nyers_fel1!A35</f>
        <v>0.52569444444444446</v>
      </c>
      <c r="T695">
        <f>CORREL(O$662:$O695,P$662:$P695)</f>
        <v>0.28985453550846196</v>
      </c>
    </row>
    <row r="696" spans="1:20" x14ac:dyDescent="0.35">
      <c r="A696" t="str">
        <f t="shared" si="1"/>
        <v>O35</v>
      </c>
      <c r="B696">
        <f t="shared" ref="B696:N696" si="72">VLOOKUP(B42,$A$497:$N$658,B$496,0)</f>
        <v>0</v>
      </c>
      <c r="C696">
        <f t="shared" si="72"/>
        <v>24</v>
      </c>
      <c r="D696">
        <f t="shared" si="72"/>
        <v>144.80000000000001</v>
      </c>
      <c r="E696">
        <f t="shared" si="72"/>
        <v>234.2</v>
      </c>
      <c r="F696">
        <f t="shared" si="72"/>
        <v>35</v>
      </c>
      <c r="G696">
        <f t="shared" si="72"/>
        <v>22.5</v>
      </c>
      <c r="H696">
        <f t="shared" si="72"/>
        <v>518.29999999999995</v>
      </c>
      <c r="I696">
        <f t="shared" si="72"/>
        <v>67.400000000000006</v>
      </c>
      <c r="J696">
        <f t="shared" si="72"/>
        <v>23.5</v>
      </c>
      <c r="K696">
        <f t="shared" si="72"/>
        <v>44.4</v>
      </c>
      <c r="L696">
        <f t="shared" si="72"/>
        <v>0</v>
      </c>
      <c r="M696">
        <f t="shared" si="72"/>
        <v>75.900000000000006</v>
      </c>
      <c r="N696">
        <f t="shared" si="72"/>
        <v>74.900000000000006</v>
      </c>
      <c r="O696">
        <f t="shared" ref="O696" si="73">O42</f>
        <v>1145</v>
      </c>
      <c r="P696">
        <f t="shared" si="6"/>
        <v>1264.9000000000003</v>
      </c>
      <c r="Q696">
        <f t="shared" si="7"/>
        <v>-119.90000000000032</v>
      </c>
      <c r="S696" s="1">
        <f>nyers_fel1!A36</f>
        <v>0.52638888888888891</v>
      </c>
      <c r="T696">
        <f>CORREL(O$662:$O696,P$662:$P696)</f>
        <v>0.30793216781096866</v>
      </c>
    </row>
    <row r="697" spans="1:20" x14ac:dyDescent="0.35">
      <c r="A697" t="str">
        <f t="shared" si="1"/>
        <v>O36</v>
      </c>
      <c r="B697">
        <f t="shared" ref="B697:N697" si="74">VLOOKUP(B43,$A$497:$N$658,B$496,0)</f>
        <v>9.5</v>
      </c>
      <c r="C697">
        <f t="shared" si="74"/>
        <v>32.5</v>
      </c>
      <c r="D697">
        <f t="shared" si="74"/>
        <v>134.30000000000001</v>
      </c>
      <c r="E697">
        <f t="shared" si="74"/>
        <v>234.2</v>
      </c>
      <c r="F697">
        <f t="shared" si="74"/>
        <v>31.5</v>
      </c>
      <c r="G697">
        <f t="shared" si="74"/>
        <v>15.5</v>
      </c>
      <c r="H697">
        <f t="shared" si="74"/>
        <v>509.8</v>
      </c>
      <c r="I697">
        <f t="shared" si="74"/>
        <v>72.400000000000006</v>
      </c>
      <c r="J697">
        <f t="shared" si="74"/>
        <v>23.5</v>
      </c>
      <c r="K697">
        <f t="shared" si="74"/>
        <v>38.5</v>
      </c>
      <c r="L697">
        <f t="shared" si="74"/>
        <v>0</v>
      </c>
      <c r="M697">
        <f t="shared" si="74"/>
        <v>71.400000000000006</v>
      </c>
      <c r="N697">
        <f t="shared" si="74"/>
        <v>74.900000000000006</v>
      </c>
      <c r="O697">
        <f t="shared" ref="O697" si="75">O43</f>
        <v>1146</v>
      </c>
      <c r="P697">
        <f t="shared" si="6"/>
        <v>1248.0000000000002</v>
      </c>
      <c r="Q697">
        <f t="shared" si="7"/>
        <v>-102.00000000000023</v>
      </c>
      <c r="S697" s="1">
        <f>nyers_fel1!A37</f>
        <v>0.52708333333333335</v>
      </c>
      <c r="T697">
        <f>CORREL(O$662:$O697,P$662:$P697)</f>
        <v>0.30589839074621084</v>
      </c>
    </row>
    <row r="698" spans="1:20" x14ac:dyDescent="0.35">
      <c r="A698" t="str">
        <f t="shared" si="1"/>
        <v>O37</v>
      </c>
      <c r="B698">
        <f t="shared" ref="B698:N698" si="76">VLOOKUP(B44,$A$497:$N$658,B$496,0)</f>
        <v>0</v>
      </c>
      <c r="C698">
        <f t="shared" si="76"/>
        <v>35</v>
      </c>
      <c r="D698">
        <f t="shared" si="76"/>
        <v>134.30000000000001</v>
      </c>
      <c r="E698">
        <f t="shared" si="76"/>
        <v>234.2</v>
      </c>
      <c r="F698">
        <f t="shared" si="76"/>
        <v>31.5</v>
      </c>
      <c r="G698">
        <f t="shared" si="76"/>
        <v>15.5</v>
      </c>
      <c r="H698">
        <f t="shared" si="76"/>
        <v>520.79999999999995</v>
      </c>
      <c r="I698">
        <f t="shared" si="76"/>
        <v>67.400000000000006</v>
      </c>
      <c r="J698">
        <f t="shared" si="76"/>
        <v>23.5</v>
      </c>
      <c r="K698">
        <f t="shared" si="76"/>
        <v>44.4</v>
      </c>
      <c r="L698">
        <f t="shared" si="76"/>
        <v>16</v>
      </c>
      <c r="M698">
        <f t="shared" si="76"/>
        <v>71.400000000000006</v>
      </c>
      <c r="N698">
        <f t="shared" si="76"/>
        <v>74.900000000000006</v>
      </c>
      <c r="O698">
        <f t="shared" ref="O698" si="77">O44</f>
        <v>1147</v>
      </c>
      <c r="P698">
        <f t="shared" si="6"/>
        <v>1268.9000000000003</v>
      </c>
      <c r="Q698">
        <f t="shared" si="7"/>
        <v>-121.90000000000032</v>
      </c>
      <c r="S698" s="1">
        <f>nyers_fel1!A38</f>
        <v>0.52777777777777779</v>
      </c>
      <c r="T698">
        <f>CORREL(O$662:$O698,P$662:$P698)</f>
        <v>0.32582894295425924</v>
      </c>
    </row>
    <row r="699" spans="1:20" x14ac:dyDescent="0.35">
      <c r="A699" t="str">
        <f t="shared" si="1"/>
        <v>O38</v>
      </c>
      <c r="B699">
        <f t="shared" ref="B699:N699" si="78">VLOOKUP(B45,$A$497:$N$658,B$496,0)</f>
        <v>9.5</v>
      </c>
      <c r="C699">
        <f t="shared" si="78"/>
        <v>32.5</v>
      </c>
      <c r="D699">
        <f t="shared" si="78"/>
        <v>134.30000000000001</v>
      </c>
      <c r="E699">
        <f t="shared" si="78"/>
        <v>234.2</v>
      </c>
      <c r="F699">
        <f t="shared" si="78"/>
        <v>31.5</v>
      </c>
      <c r="G699">
        <f t="shared" si="78"/>
        <v>31</v>
      </c>
      <c r="H699">
        <f t="shared" si="78"/>
        <v>500.9</v>
      </c>
      <c r="I699">
        <f t="shared" si="78"/>
        <v>72.400000000000006</v>
      </c>
      <c r="J699">
        <f t="shared" si="78"/>
        <v>23.5</v>
      </c>
      <c r="K699">
        <f t="shared" si="78"/>
        <v>38.5</v>
      </c>
      <c r="L699">
        <f t="shared" si="78"/>
        <v>9.5</v>
      </c>
      <c r="M699">
        <f t="shared" si="78"/>
        <v>71.400000000000006</v>
      </c>
      <c r="N699">
        <f t="shared" si="78"/>
        <v>74.900000000000006</v>
      </c>
      <c r="O699">
        <f t="shared" ref="O699" si="79">O45</f>
        <v>1148</v>
      </c>
      <c r="P699">
        <f t="shared" si="6"/>
        <v>1264.1000000000001</v>
      </c>
      <c r="Q699">
        <f t="shared" si="7"/>
        <v>-116.10000000000014</v>
      </c>
      <c r="S699" s="1">
        <f>nyers_fel1!A39</f>
        <v>0.52847222222222223</v>
      </c>
      <c r="T699">
        <f>CORREL(O$662:$O699,P$662:$P699)</f>
        <v>0.33902693958721214</v>
      </c>
    </row>
    <row r="700" spans="1:20" x14ac:dyDescent="0.35">
      <c r="A700" t="str">
        <f t="shared" si="1"/>
        <v>O39</v>
      </c>
      <c r="B700">
        <f t="shared" ref="B700:N700" si="80">VLOOKUP(B46,$A$497:$N$658,B$496,0)</f>
        <v>10.5</v>
      </c>
      <c r="C700">
        <f t="shared" si="80"/>
        <v>24</v>
      </c>
      <c r="D700">
        <f t="shared" si="80"/>
        <v>134.30000000000001</v>
      </c>
      <c r="E700">
        <f t="shared" si="80"/>
        <v>245.2</v>
      </c>
      <c r="F700">
        <f t="shared" si="80"/>
        <v>31.5</v>
      </c>
      <c r="G700">
        <f t="shared" si="80"/>
        <v>24</v>
      </c>
      <c r="H700">
        <f t="shared" si="80"/>
        <v>503.3</v>
      </c>
      <c r="I700">
        <f t="shared" si="80"/>
        <v>72.400000000000006</v>
      </c>
      <c r="J700">
        <f t="shared" si="80"/>
        <v>21.5</v>
      </c>
      <c r="K700">
        <f t="shared" si="80"/>
        <v>44.4</v>
      </c>
      <c r="L700">
        <f t="shared" si="80"/>
        <v>0</v>
      </c>
      <c r="M700">
        <f t="shared" si="80"/>
        <v>71.400000000000006</v>
      </c>
      <c r="N700">
        <f t="shared" si="80"/>
        <v>74.900000000000006</v>
      </c>
      <c r="O700">
        <f t="shared" ref="O700" si="81">O46</f>
        <v>1149</v>
      </c>
      <c r="P700">
        <f t="shared" si="6"/>
        <v>1257.4000000000003</v>
      </c>
      <c r="Q700">
        <f t="shared" si="7"/>
        <v>-108.40000000000032</v>
      </c>
      <c r="S700" s="1">
        <f>nyers_fel1!A40</f>
        <v>0.52916666666666667</v>
      </c>
      <c r="T700">
        <f>CORREL(O$662:$O700,P$662:$P700)</f>
        <v>0.34422727447521173</v>
      </c>
    </row>
    <row r="701" spans="1:20" x14ac:dyDescent="0.35">
      <c r="A701" t="str">
        <f t="shared" si="1"/>
        <v>O40</v>
      </c>
      <c r="B701">
        <f t="shared" ref="B701:N701" si="82">VLOOKUP(B47,$A$497:$N$658,B$496,0)</f>
        <v>0</v>
      </c>
      <c r="C701">
        <f t="shared" si="82"/>
        <v>53.9</v>
      </c>
      <c r="D701">
        <f t="shared" si="82"/>
        <v>124.8</v>
      </c>
      <c r="E701">
        <f t="shared" si="82"/>
        <v>242.2</v>
      </c>
      <c r="F701">
        <f t="shared" si="82"/>
        <v>31.5</v>
      </c>
      <c r="G701">
        <f t="shared" si="82"/>
        <v>25.5</v>
      </c>
      <c r="H701">
        <f t="shared" si="82"/>
        <v>520.79999999999995</v>
      </c>
      <c r="I701">
        <f t="shared" si="82"/>
        <v>72.400000000000006</v>
      </c>
      <c r="J701">
        <f t="shared" si="82"/>
        <v>21.5</v>
      </c>
      <c r="K701">
        <f t="shared" si="82"/>
        <v>42.4</v>
      </c>
      <c r="L701">
        <f t="shared" si="82"/>
        <v>0</v>
      </c>
      <c r="M701">
        <f t="shared" si="82"/>
        <v>71.400000000000006</v>
      </c>
      <c r="N701">
        <f t="shared" si="82"/>
        <v>74.900000000000006</v>
      </c>
      <c r="O701">
        <f t="shared" ref="O701" si="83">O47</f>
        <v>1150</v>
      </c>
      <c r="P701">
        <f t="shared" si="6"/>
        <v>1281.3000000000002</v>
      </c>
      <c r="Q701">
        <f t="shared" si="7"/>
        <v>-131.30000000000018</v>
      </c>
      <c r="S701" s="1">
        <f>nyers_fel1!A41</f>
        <v>0.52986111111111112</v>
      </c>
      <c r="T701">
        <f>CORREL(O$662:$O701,P$662:$P701)</f>
        <v>0.3709528444772901</v>
      </c>
    </row>
    <row r="702" spans="1:20" x14ac:dyDescent="0.35">
      <c r="A702" t="str">
        <f t="shared" si="1"/>
        <v>O41</v>
      </c>
      <c r="B702">
        <f t="shared" ref="B702:N702" si="84">VLOOKUP(B48,$A$497:$N$658,B$496,0)</f>
        <v>10.5</v>
      </c>
      <c r="C702">
        <f t="shared" si="84"/>
        <v>32.5</v>
      </c>
      <c r="D702">
        <f t="shared" si="84"/>
        <v>134.30000000000001</v>
      </c>
      <c r="E702">
        <f t="shared" si="84"/>
        <v>242.2</v>
      </c>
      <c r="F702">
        <f t="shared" si="84"/>
        <v>31.5</v>
      </c>
      <c r="G702">
        <f t="shared" si="84"/>
        <v>25.5</v>
      </c>
      <c r="H702">
        <f t="shared" si="84"/>
        <v>520.79999999999995</v>
      </c>
      <c r="I702">
        <f t="shared" si="84"/>
        <v>62.4</v>
      </c>
      <c r="J702">
        <f t="shared" si="84"/>
        <v>21.5</v>
      </c>
      <c r="K702">
        <f t="shared" si="84"/>
        <v>44.4</v>
      </c>
      <c r="L702">
        <f t="shared" si="84"/>
        <v>4.5</v>
      </c>
      <c r="M702">
        <f t="shared" si="84"/>
        <v>76.400000000000006</v>
      </c>
      <c r="N702">
        <f t="shared" si="84"/>
        <v>74.900000000000006</v>
      </c>
      <c r="O702">
        <f t="shared" ref="O702" si="85">O48</f>
        <v>1151</v>
      </c>
      <c r="P702">
        <f t="shared" si="6"/>
        <v>1281.4000000000003</v>
      </c>
      <c r="Q702">
        <f t="shared" si="7"/>
        <v>-130.40000000000032</v>
      </c>
      <c r="S702" s="1">
        <f>nyers_fel1!A42</f>
        <v>0.53055555555555556</v>
      </c>
      <c r="T702">
        <f>CORREL(O$662:$O702,P$662:$P702)</f>
        <v>0.39497559124202575</v>
      </c>
    </row>
    <row r="703" spans="1:20" x14ac:dyDescent="0.35">
      <c r="A703" t="str">
        <f t="shared" si="1"/>
        <v>O42</v>
      </c>
      <c r="B703">
        <f t="shared" ref="B703:N703" si="86">VLOOKUP(B49,$A$497:$N$658,B$496,0)</f>
        <v>10.5</v>
      </c>
      <c r="C703">
        <f t="shared" si="86"/>
        <v>32.5</v>
      </c>
      <c r="D703">
        <f t="shared" si="86"/>
        <v>134.30000000000001</v>
      </c>
      <c r="E703">
        <f t="shared" si="86"/>
        <v>242.2</v>
      </c>
      <c r="F703">
        <f t="shared" si="86"/>
        <v>31.5</v>
      </c>
      <c r="G703">
        <f t="shared" si="86"/>
        <v>15.5</v>
      </c>
      <c r="H703">
        <f t="shared" si="86"/>
        <v>514.79999999999995</v>
      </c>
      <c r="I703">
        <f t="shared" si="86"/>
        <v>62.4</v>
      </c>
      <c r="J703">
        <f t="shared" si="86"/>
        <v>23.5</v>
      </c>
      <c r="K703">
        <f t="shared" si="86"/>
        <v>42.4</v>
      </c>
      <c r="L703">
        <f t="shared" si="86"/>
        <v>4.5</v>
      </c>
      <c r="M703">
        <f t="shared" si="86"/>
        <v>75.900000000000006</v>
      </c>
      <c r="N703">
        <f t="shared" si="86"/>
        <v>85.4</v>
      </c>
      <c r="O703">
        <f t="shared" ref="O703" si="87">O49</f>
        <v>1152</v>
      </c>
      <c r="P703">
        <f t="shared" si="6"/>
        <v>1275.4000000000003</v>
      </c>
      <c r="Q703">
        <f t="shared" si="7"/>
        <v>-123.40000000000032</v>
      </c>
      <c r="S703" s="1">
        <f>nyers_fel1!A43</f>
        <v>0.53125</v>
      </c>
      <c r="T703">
        <f>CORREL(O$662:$O703,P$662:$P703)</f>
        <v>0.41168412471999294</v>
      </c>
    </row>
    <row r="704" spans="1:20" x14ac:dyDescent="0.35">
      <c r="A704" t="str">
        <f t="shared" si="1"/>
        <v>O43</v>
      </c>
      <c r="B704">
        <f t="shared" ref="B704:N704" si="88">VLOOKUP(B50,$A$497:$N$658,B$496,0)</f>
        <v>10.5</v>
      </c>
      <c r="C704">
        <f t="shared" si="88"/>
        <v>32.5</v>
      </c>
      <c r="D704">
        <f t="shared" si="88"/>
        <v>140.80000000000001</v>
      </c>
      <c r="E704">
        <f t="shared" si="88"/>
        <v>242.2</v>
      </c>
      <c r="F704">
        <f t="shared" si="88"/>
        <v>37</v>
      </c>
      <c r="G704">
        <f t="shared" si="88"/>
        <v>15.5</v>
      </c>
      <c r="H704">
        <f t="shared" si="88"/>
        <v>520.79999999999995</v>
      </c>
      <c r="I704">
        <f t="shared" si="88"/>
        <v>80.900000000000006</v>
      </c>
      <c r="J704">
        <f t="shared" si="88"/>
        <v>21.5</v>
      </c>
      <c r="K704">
        <f t="shared" si="88"/>
        <v>44.4</v>
      </c>
      <c r="L704">
        <f t="shared" si="88"/>
        <v>4.5</v>
      </c>
      <c r="M704">
        <f t="shared" si="88"/>
        <v>71.400000000000006</v>
      </c>
      <c r="N704">
        <f t="shared" si="88"/>
        <v>74.900000000000006</v>
      </c>
      <c r="O704">
        <f t="shared" ref="O704" si="89">O50</f>
        <v>1153</v>
      </c>
      <c r="P704">
        <f t="shared" si="6"/>
        <v>1296.9000000000003</v>
      </c>
      <c r="Q704">
        <f t="shared" si="7"/>
        <v>-143.90000000000032</v>
      </c>
      <c r="S704" s="1">
        <f>nyers_fel1!A44</f>
        <v>0.53194444444444444</v>
      </c>
      <c r="T704">
        <f>CORREL(O$662:$O704,P$662:$P704)</f>
        <v>0.44257101937184057</v>
      </c>
    </row>
    <row r="705" spans="1:20" x14ac:dyDescent="0.35">
      <c r="A705" t="str">
        <f t="shared" si="1"/>
        <v>O44</v>
      </c>
      <c r="B705">
        <f t="shared" ref="B705:N705" si="90">VLOOKUP(B51,$A$497:$N$658,B$496,0)</f>
        <v>10.5</v>
      </c>
      <c r="C705">
        <f t="shared" si="90"/>
        <v>22.5</v>
      </c>
      <c r="D705">
        <f t="shared" si="90"/>
        <v>140.80000000000001</v>
      </c>
      <c r="E705">
        <f t="shared" si="90"/>
        <v>242.2</v>
      </c>
      <c r="F705">
        <f t="shared" si="90"/>
        <v>31.5</v>
      </c>
      <c r="G705">
        <f t="shared" si="90"/>
        <v>31</v>
      </c>
      <c r="H705">
        <f t="shared" si="90"/>
        <v>514.79999999999995</v>
      </c>
      <c r="I705">
        <f t="shared" si="90"/>
        <v>81.900000000000006</v>
      </c>
      <c r="J705">
        <f t="shared" si="90"/>
        <v>30.5</v>
      </c>
      <c r="K705">
        <f t="shared" si="90"/>
        <v>32</v>
      </c>
      <c r="L705">
        <f t="shared" si="90"/>
        <v>4.5</v>
      </c>
      <c r="M705">
        <f t="shared" si="90"/>
        <v>71.400000000000006</v>
      </c>
      <c r="N705">
        <f t="shared" si="90"/>
        <v>74.900000000000006</v>
      </c>
      <c r="O705">
        <f t="shared" ref="O705" si="91">O51</f>
        <v>1154</v>
      </c>
      <c r="P705">
        <f t="shared" si="6"/>
        <v>1288.5000000000002</v>
      </c>
      <c r="Q705">
        <f t="shared" si="7"/>
        <v>-134.50000000000023</v>
      </c>
      <c r="S705" s="1">
        <f>nyers_fel1!A45</f>
        <v>0.53263888888888888</v>
      </c>
      <c r="T705">
        <f>CORREL(O$662:$O705,P$662:$P705)</f>
        <v>0.46449489571006319</v>
      </c>
    </row>
    <row r="706" spans="1:20" x14ac:dyDescent="0.35">
      <c r="A706" t="str">
        <f t="shared" si="1"/>
        <v>O45</v>
      </c>
      <c r="B706">
        <f t="shared" ref="B706:N706" si="92">VLOOKUP(B52,$A$497:$N$658,B$496,0)</f>
        <v>10.5</v>
      </c>
      <c r="C706">
        <f t="shared" si="92"/>
        <v>35</v>
      </c>
      <c r="D706">
        <f t="shared" si="92"/>
        <v>140.80000000000001</v>
      </c>
      <c r="E706">
        <f t="shared" si="92"/>
        <v>234.2</v>
      </c>
      <c r="F706">
        <f t="shared" si="92"/>
        <v>31.5</v>
      </c>
      <c r="G706">
        <f t="shared" si="92"/>
        <v>22.5</v>
      </c>
      <c r="H706">
        <f t="shared" si="92"/>
        <v>509.8</v>
      </c>
      <c r="I706">
        <f t="shared" si="92"/>
        <v>81.900000000000006</v>
      </c>
      <c r="J706">
        <f t="shared" si="92"/>
        <v>23.5</v>
      </c>
      <c r="K706">
        <f t="shared" si="92"/>
        <v>38.5</v>
      </c>
      <c r="L706">
        <f t="shared" si="92"/>
        <v>4.5</v>
      </c>
      <c r="M706">
        <f t="shared" si="92"/>
        <v>71.400000000000006</v>
      </c>
      <c r="N706">
        <f t="shared" si="92"/>
        <v>74.900000000000006</v>
      </c>
      <c r="O706">
        <f t="shared" ref="O706" si="93">O52</f>
        <v>1155</v>
      </c>
      <c r="P706">
        <f t="shared" si="6"/>
        <v>1279.0000000000002</v>
      </c>
      <c r="Q706">
        <f t="shared" si="7"/>
        <v>-124.00000000000023</v>
      </c>
      <c r="S706" s="1">
        <f>nyers_fel1!A46</f>
        <v>0.53333333333333333</v>
      </c>
      <c r="T706">
        <f>CORREL(O$662:$O706,P$662:$P706)</f>
        <v>0.47752479204481763</v>
      </c>
    </row>
    <row r="707" spans="1:20" x14ac:dyDescent="0.35">
      <c r="A707" t="str">
        <f t="shared" si="1"/>
        <v>O46</v>
      </c>
      <c r="B707">
        <f t="shared" ref="B707:N707" si="94">VLOOKUP(B53,$A$497:$N$658,B$496,0)</f>
        <v>10.5</v>
      </c>
      <c r="C707">
        <f t="shared" si="94"/>
        <v>37.5</v>
      </c>
      <c r="D707">
        <f t="shared" si="94"/>
        <v>134.30000000000001</v>
      </c>
      <c r="E707">
        <f t="shared" si="94"/>
        <v>242.2</v>
      </c>
      <c r="F707">
        <f t="shared" si="94"/>
        <v>24</v>
      </c>
      <c r="G707">
        <f t="shared" si="94"/>
        <v>22.5</v>
      </c>
      <c r="H707">
        <f t="shared" si="94"/>
        <v>514.79999999999995</v>
      </c>
      <c r="I707">
        <f t="shared" si="94"/>
        <v>67.400000000000006</v>
      </c>
      <c r="J707">
        <f t="shared" si="94"/>
        <v>21.5</v>
      </c>
      <c r="K707">
        <f t="shared" si="94"/>
        <v>42.4</v>
      </c>
      <c r="L707">
        <f t="shared" si="94"/>
        <v>0</v>
      </c>
      <c r="M707">
        <f t="shared" si="94"/>
        <v>71.400000000000006</v>
      </c>
      <c r="N707">
        <f t="shared" si="94"/>
        <v>74.900000000000006</v>
      </c>
      <c r="O707">
        <f t="shared" ref="O707" si="95">O53</f>
        <v>1156</v>
      </c>
      <c r="P707">
        <f t="shared" si="6"/>
        <v>1263.4000000000003</v>
      </c>
      <c r="Q707">
        <f t="shared" si="7"/>
        <v>-107.40000000000032</v>
      </c>
      <c r="S707" s="1">
        <f>nyers_fel1!A47</f>
        <v>0.53402777777777777</v>
      </c>
      <c r="T707">
        <f>CORREL(O$662:$O707,P$662:$P707)</f>
        <v>0.4771243998142099</v>
      </c>
    </row>
    <row r="708" spans="1:20" x14ac:dyDescent="0.35">
      <c r="A708" t="str">
        <f t="shared" si="1"/>
        <v>O47</v>
      </c>
      <c r="B708">
        <f t="shared" ref="B708:N708" si="96">VLOOKUP(B54,$A$497:$N$658,B$496,0)</f>
        <v>10.5</v>
      </c>
      <c r="C708">
        <f t="shared" si="96"/>
        <v>35</v>
      </c>
      <c r="D708">
        <f t="shared" si="96"/>
        <v>140.80000000000001</v>
      </c>
      <c r="E708">
        <f t="shared" si="96"/>
        <v>245.7</v>
      </c>
      <c r="F708">
        <f t="shared" si="96"/>
        <v>35</v>
      </c>
      <c r="G708">
        <f t="shared" si="96"/>
        <v>31</v>
      </c>
      <c r="H708">
        <f t="shared" si="96"/>
        <v>514.79999999999995</v>
      </c>
      <c r="I708">
        <f t="shared" si="96"/>
        <v>62.4</v>
      </c>
      <c r="J708">
        <f t="shared" si="96"/>
        <v>19</v>
      </c>
      <c r="K708">
        <f t="shared" si="96"/>
        <v>44.4</v>
      </c>
      <c r="L708">
        <f t="shared" si="96"/>
        <v>0</v>
      </c>
      <c r="M708">
        <f t="shared" si="96"/>
        <v>71.400000000000006</v>
      </c>
      <c r="N708">
        <f t="shared" si="96"/>
        <v>74.900000000000006</v>
      </c>
      <c r="O708">
        <f t="shared" ref="O708" si="97">O54</f>
        <v>1157</v>
      </c>
      <c r="P708">
        <f t="shared" si="6"/>
        <v>1284.9000000000003</v>
      </c>
      <c r="Q708">
        <f t="shared" si="7"/>
        <v>-127.90000000000032</v>
      </c>
      <c r="S708" s="1">
        <f>nyers_fel1!A48</f>
        <v>0.53472222222222221</v>
      </c>
      <c r="T708">
        <f>CORREL(O$662:$O708,P$662:$P708)</f>
        <v>0.49271843783622493</v>
      </c>
    </row>
    <row r="709" spans="1:20" x14ac:dyDescent="0.35">
      <c r="A709" t="str">
        <f t="shared" si="1"/>
        <v>O48</v>
      </c>
      <c r="B709">
        <f t="shared" ref="B709:N709" si="98">VLOOKUP(B55,$A$497:$N$658,B$496,0)</f>
        <v>10.5</v>
      </c>
      <c r="C709">
        <f t="shared" si="98"/>
        <v>32.5</v>
      </c>
      <c r="D709">
        <f t="shared" si="98"/>
        <v>140.80000000000001</v>
      </c>
      <c r="E709">
        <f t="shared" si="98"/>
        <v>242.2</v>
      </c>
      <c r="F709">
        <f t="shared" si="98"/>
        <v>35</v>
      </c>
      <c r="G709">
        <f t="shared" si="98"/>
        <v>31</v>
      </c>
      <c r="H709">
        <f t="shared" si="98"/>
        <v>518.29999999999995</v>
      </c>
      <c r="I709">
        <f t="shared" si="98"/>
        <v>67.400000000000006</v>
      </c>
      <c r="J709">
        <f t="shared" si="98"/>
        <v>23.5</v>
      </c>
      <c r="K709">
        <f t="shared" si="98"/>
        <v>44.4</v>
      </c>
      <c r="L709">
        <f t="shared" si="98"/>
        <v>0</v>
      </c>
      <c r="M709">
        <f t="shared" si="98"/>
        <v>71.400000000000006</v>
      </c>
      <c r="N709">
        <f t="shared" si="98"/>
        <v>74.900000000000006</v>
      </c>
      <c r="O709">
        <f t="shared" ref="O709" si="99">O55</f>
        <v>1158</v>
      </c>
      <c r="P709">
        <f t="shared" si="6"/>
        <v>1291.9000000000003</v>
      </c>
      <c r="Q709">
        <f t="shared" si="7"/>
        <v>-133.90000000000032</v>
      </c>
      <c r="S709" s="1">
        <f>nyers_fel1!A49</f>
        <v>0.53541666666666665</v>
      </c>
      <c r="T709">
        <f>CORREL(O$662:$O709,P$662:$P709)</f>
        <v>0.51126596198304752</v>
      </c>
    </row>
    <row r="710" spans="1:20" x14ac:dyDescent="0.35">
      <c r="A710" t="str">
        <f t="shared" si="1"/>
        <v>O49</v>
      </c>
      <c r="B710">
        <f t="shared" ref="B710:N710" si="100">VLOOKUP(B56,$A$497:$N$658,B$496,0)</f>
        <v>0</v>
      </c>
      <c r="C710">
        <f t="shared" si="100"/>
        <v>19</v>
      </c>
      <c r="D710">
        <f t="shared" si="100"/>
        <v>112.9</v>
      </c>
      <c r="E710">
        <f t="shared" si="100"/>
        <v>238.7</v>
      </c>
      <c r="F710">
        <f t="shared" si="100"/>
        <v>31.5</v>
      </c>
      <c r="G710">
        <f t="shared" si="100"/>
        <v>22.5</v>
      </c>
      <c r="H710">
        <f t="shared" si="100"/>
        <v>500.9</v>
      </c>
      <c r="I710">
        <f t="shared" si="100"/>
        <v>65.900000000000006</v>
      </c>
      <c r="J710">
        <f t="shared" si="100"/>
        <v>21.5</v>
      </c>
      <c r="K710">
        <f t="shared" si="100"/>
        <v>44.4</v>
      </c>
      <c r="L710">
        <f t="shared" si="100"/>
        <v>4.5</v>
      </c>
      <c r="M710">
        <f t="shared" si="100"/>
        <v>71.400000000000006</v>
      </c>
      <c r="N710">
        <f t="shared" si="100"/>
        <v>74.900000000000006</v>
      </c>
      <c r="O710">
        <f t="shared" ref="O710" si="101">O56</f>
        <v>1159</v>
      </c>
      <c r="P710">
        <f t="shared" si="6"/>
        <v>1208.1000000000001</v>
      </c>
      <c r="Q710">
        <f t="shared" si="7"/>
        <v>-49.100000000000136</v>
      </c>
      <c r="S710" s="1">
        <f>nyers_fel1!A50</f>
        <v>0.53611111111111109</v>
      </c>
      <c r="T710">
        <f>CORREL(O$662:$O710,P$662:$P710)</f>
        <v>0.45408972114488444</v>
      </c>
    </row>
    <row r="711" spans="1:20" x14ac:dyDescent="0.35">
      <c r="A711" t="str">
        <f t="shared" si="1"/>
        <v>O50</v>
      </c>
      <c r="B711">
        <f t="shared" ref="B711:N711" si="102">VLOOKUP(B57,$A$497:$N$658,B$496,0)</f>
        <v>10.5</v>
      </c>
      <c r="C711">
        <f t="shared" si="102"/>
        <v>32.5</v>
      </c>
      <c r="D711">
        <f t="shared" si="102"/>
        <v>134.30000000000001</v>
      </c>
      <c r="E711">
        <f t="shared" si="102"/>
        <v>234.2</v>
      </c>
      <c r="F711">
        <f t="shared" si="102"/>
        <v>37</v>
      </c>
      <c r="G711">
        <f t="shared" si="102"/>
        <v>25.5</v>
      </c>
      <c r="H711">
        <f t="shared" si="102"/>
        <v>514.79999999999995</v>
      </c>
      <c r="I711">
        <f t="shared" si="102"/>
        <v>67.400000000000006</v>
      </c>
      <c r="J711">
        <f t="shared" si="102"/>
        <v>30.5</v>
      </c>
      <c r="K711">
        <f t="shared" si="102"/>
        <v>44.4</v>
      </c>
      <c r="L711">
        <f t="shared" si="102"/>
        <v>4.5</v>
      </c>
      <c r="M711">
        <f t="shared" si="102"/>
        <v>71.400000000000006</v>
      </c>
      <c r="N711">
        <f t="shared" si="102"/>
        <v>74.900000000000006</v>
      </c>
      <c r="O711">
        <f t="shared" ref="O711" si="103">O57</f>
        <v>1160</v>
      </c>
      <c r="P711">
        <f t="shared" si="6"/>
        <v>1281.9000000000003</v>
      </c>
      <c r="Q711">
        <f t="shared" si="7"/>
        <v>-121.90000000000032</v>
      </c>
      <c r="S711" s="1">
        <f>nyers_fel1!A51</f>
        <v>0.53680555555555554</v>
      </c>
      <c r="T711">
        <f>CORREL(O$662:$O711,P$662:$P711)</f>
        <v>0.46704230741805802</v>
      </c>
    </row>
    <row r="712" spans="1:20" x14ac:dyDescent="0.35">
      <c r="A712" t="str">
        <f t="shared" si="1"/>
        <v>O51</v>
      </c>
      <c r="B712">
        <f t="shared" ref="B712:N712" si="104">VLOOKUP(B58,$A$497:$N$658,B$496,0)</f>
        <v>10.5</v>
      </c>
      <c r="C712">
        <f t="shared" si="104"/>
        <v>33.5</v>
      </c>
      <c r="D712">
        <f t="shared" si="104"/>
        <v>134.30000000000001</v>
      </c>
      <c r="E712">
        <f t="shared" si="104"/>
        <v>234.2</v>
      </c>
      <c r="F712">
        <f t="shared" si="104"/>
        <v>31.5</v>
      </c>
      <c r="G712">
        <f t="shared" si="104"/>
        <v>31</v>
      </c>
      <c r="H712">
        <f t="shared" si="104"/>
        <v>518.29999999999995</v>
      </c>
      <c r="I712">
        <f t="shared" si="104"/>
        <v>62.4</v>
      </c>
      <c r="J712">
        <f t="shared" si="104"/>
        <v>21.5</v>
      </c>
      <c r="K712">
        <f t="shared" si="104"/>
        <v>44.4</v>
      </c>
      <c r="L712">
        <f t="shared" si="104"/>
        <v>0</v>
      </c>
      <c r="M712">
        <f t="shared" si="104"/>
        <v>71.400000000000006</v>
      </c>
      <c r="N712">
        <f t="shared" si="104"/>
        <v>74.900000000000006</v>
      </c>
      <c r="O712">
        <f t="shared" ref="O712" si="105">O58</f>
        <v>1161</v>
      </c>
      <c r="P712">
        <f t="shared" si="6"/>
        <v>1267.9000000000003</v>
      </c>
      <c r="Q712">
        <f t="shared" si="7"/>
        <v>-106.90000000000032</v>
      </c>
      <c r="S712" s="1">
        <f>nyers_fel1!A52</f>
        <v>0.53749999999999998</v>
      </c>
      <c r="T712">
        <f>CORREL(O$662:$O712,P$662:$P712)</f>
        <v>0.46905315468392483</v>
      </c>
    </row>
    <row r="713" spans="1:20" x14ac:dyDescent="0.35">
      <c r="A713" t="str">
        <f t="shared" si="1"/>
        <v>O52</v>
      </c>
      <c r="B713">
        <f t="shared" ref="B713:N713" si="106">VLOOKUP(B59,$A$497:$N$658,B$496,0)</f>
        <v>0</v>
      </c>
      <c r="C713">
        <f t="shared" si="106"/>
        <v>19</v>
      </c>
      <c r="D713">
        <f t="shared" si="106"/>
        <v>144.80000000000001</v>
      </c>
      <c r="E713">
        <f t="shared" si="106"/>
        <v>197.7</v>
      </c>
      <c r="F713">
        <f t="shared" si="106"/>
        <v>31.5</v>
      </c>
      <c r="G713">
        <f t="shared" si="106"/>
        <v>31</v>
      </c>
      <c r="H713">
        <f t="shared" si="106"/>
        <v>509.8</v>
      </c>
      <c r="I713">
        <f t="shared" si="106"/>
        <v>80.900000000000006</v>
      </c>
      <c r="J713">
        <f t="shared" si="106"/>
        <v>21.5</v>
      </c>
      <c r="K713">
        <f t="shared" si="106"/>
        <v>37.5</v>
      </c>
      <c r="L713">
        <f t="shared" si="106"/>
        <v>0</v>
      </c>
      <c r="M713">
        <f t="shared" si="106"/>
        <v>71.400000000000006</v>
      </c>
      <c r="N713">
        <f t="shared" si="106"/>
        <v>74.900000000000006</v>
      </c>
      <c r="O713">
        <f t="shared" ref="O713" si="107">O59</f>
        <v>1162</v>
      </c>
      <c r="P713">
        <f t="shared" si="6"/>
        <v>1220</v>
      </c>
      <c r="Q713">
        <f t="shared" si="7"/>
        <v>-58</v>
      </c>
      <c r="S713" s="1">
        <f>nyers_fel1!A53</f>
        <v>0.53819444444444442</v>
      </c>
      <c r="T713">
        <f>CORREL(O$662:$O713,P$662:$P713)</f>
        <v>0.42847739633258891</v>
      </c>
    </row>
    <row r="714" spans="1:20" x14ac:dyDescent="0.35">
      <c r="A714" t="str">
        <f t="shared" si="1"/>
        <v>O53</v>
      </c>
      <c r="B714">
        <f t="shared" ref="B714:N714" si="108">VLOOKUP(B60,$A$497:$N$658,B$496,0)</f>
        <v>10.5</v>
      </c>
      <c r="C714">
        <f t="shared" si="108"/>
        <v>35</v>
      </c>
      <c r="D714">
        <f t="shared" si="108"/>
        <v>140.80000000000001</v>
      </c>
      <c r="E714">
        <f t="shared" si="108"/>
        <v>208.7</v>
      </c>
      <c r="F714">
        <f t="shared" si="108"/>
        <v>31.5</v>
      </c>
      <c r="G714">
        <f t="shared" si="108"/>
        <v>22.5</v>
      </c>
      <c r="H714">
        <f t="shared" si="108"/>
        <v>514.79999999999995</v>
      </c>
      <c r="I714">
        <f t="shared" si="108"/>
        <v>65.900000000000006</v>
      </c>
      <c r="J714">
        <f t="shared" si="108"/>
        <v>23.5</v>
      </c>
      <c r="K714">
        <f t="shared" si="108"/>
        <v>42.4</v>
      </c>
      <c r="L714">
        <f t="shared" si="108"/>
        <v>0</v>
      </c>
      <c r="M714">
        <f t="shared" si="108"/>
        <v>71.400000000000006</v>
      </c>
      <c r="N714">
        <f t="shared" si="108"/>
        <v>66.900000000000006</v>
      </c>
      <c r="O714">
        <f t="shared" ref="O714" si="109">O60</f>
        <v>1163</v>
      </c>
      <c r="P714">
        <f t="shared" si="6"/>
        <v>1233.9000000000003</v>
      </c>
      <c r="Q714">
        <f t="shared" si="7"/>
        <v>-70.900000000000318</v>
      </c>
      <c r="S714" s="1">
        <f>nyers_fel1!A54</f>
        <v>0.53888888888888886</v>
      </c>
      <c r="T714">
        <f>CORREL(O$662:$O714,P$662:$P714)</f>
        <v>0.40365830520183676</v>
      </c>
    </row>
    <row r="715" spans="1:20" x14ac:dyDescent="0.35">
      <c r="A715" t="str">
        <f t="shared" si="1"/>
        <v>O54</v>
      </c>
      <c r="B715">
        <f t="shared" ref="B715:N715" si="110">VLOOKUP(B61,$A$497:$N$658,B$496,0)</f>
        <v>9.5</v>
      </c>
      <c r="C715">
        <f t="shared" si="110"/>
        <v>53.9</v>
      </c>
      <c r="D715">
        <f t="shared" si="110"/>
        <v>134.30000000000001</v>
      </c>
      <c r="E715">
        <f t="shared" si="110"/>
        <v>242.2</v>
      </c>
      <c r="F715">
        <f t="shared" si="110"/>
        <v>31.5</v>
      </c>
      <c r="G715">
        <f t="shared" si="110"/>
        <v>15.5</v>
      </c>
      <c r="H715">
        <f t="shared" si="110"/>
        <v>520.79999999999995</v>
      </c>
      <c r="I715">
        <f t="shared" si="110"/>
        <v>67.400000000000006</v>
      </c>
      <c r="J715">
        <f t="shared" si="110"/>
        <v>21.5</v>
      </c>
      <c r="K715">
        <f t="shared" si="110"/>
        <v>50.9</v>
      </c>
      <c r="L715">
        <f t="shared" si="110"/>
        <v>4.5</v>
      </c>
      <c r="M715">
        <f t="shared" si="110"/>
        <v>71.400000000000006</v>
      </c>
      <c r="N715">
        <f t="shared" si="110"/>
        <v>74.900000000000006</v>
      </c>
      <c r="O715">
        <f t="shared" ref="O715" si="111">O61</f>
        <v>1164</v>
      </c>
      <c r="P715">
        <f t="shared" si="6"/>
        <v>1298.3000000000002</v>
      </c>
      <c r="Q715">
        <f t="shared" si="7"/>
        <v>-134.30000000000018</v>
      </c>
      <c r="S715" s="1">
        <f>nyers_fel1!A55</f>
        <v>0.5395833333333333</v>
      </c>
      <c r="T715">
        <f>CORREL(O$662:$O715,P$662:$P715)</f>
        <v>0.42766481772510506</v>
      </c>
    </row>
    <row r="716" spans="1:20" x14ac:dyDescent="0.35">
      <c r="A716" t="str">
        <f t="shared" si="1"/>
        <v>O55</v>
      </c>
      <c r="B716">
        <f t="shared" ref="B716:N716" si="112">VLOOKUP(B62,$A$497:$N$658,B$496,0)</f>
        <v>0</v>
      </c>
      <c r="C716">
        <f t="shared" si="112"/>
        <v>22.5</v>
      </c>
      <c r="D716">
        <f t="shared" si="112"/>
        <v>140.80000000000001</v>
      </c>
      <c r="E716">
        <f t="shared" si="112"/>
        <v>234.2</v>
      </c>
      <c r="F716">
        <f t="shared" si="112"/>
        <v>31.5</v>
      </c>
      <c r="G716">
        <f t="shared" si="112"/>
        <v>31</v>
      </c>
      <c r="H716">
        <f t="shared" si="112"/>
        <v>520.79999999999995</v>
      </c>
      <c r="I716">
        <f t="shared" si="112"/>
        <v>62.4</v>
      </c>
      <c r="J716">
        <f t="shared" si="112"/>
        <v>30.5</v>
      </c>
      <c r="K716">
        <f t="shared" si="112"/>
        <v>38.5</v>
      </c>
      <c r="L716">
        <f t="shared" si="112"/>
        <v>0</v>
      </c>
      <c r="M716">
        <f t="shared" si="112"/>
        <v>75.900000000000006</v>
      </c>
      <c r="N716">
        <f t="shared" si="112"/>
        <v>66.900000000000006</v>
      </c>
      <c r="O716">
        <f t="shared" ref="O716" si="113">O62</f>
        <v>1165</v>
      </c>
      <c r="P716">
        <f t="shared" si="6"/>
        <v>1255.0000000000002</v>
      </c>
      <c r="Q716">
        <f t="shared" si="7"/>
        <v>-90.000000000000227</v>
      </c>
      <c r="S716" s="1">
        <f>nyers_fel1!A56</f>
        <v>0.54027777777777775</v>
      </c>
      <c r="T716">
        <f>CORREL(O$662:$O716,P$662:$P716)</f>
        <v>0.42086194169377666</v>
      </c>
    </row>
    <row r="717" spans="1:20" x14ac:dyDescent="0.35">
      <c r="A717" t="str">
        <f t="shared" si="1"/>
        <v>O56</v>
      </c>
      <c r="B717">
        <f t="shared" ref="B717:N717" si="114">VLOOKUP(B63,$A$497:$N$658,B$496,0)</f>
        <v>0</v>
      </c>
      <c r="C717">
        <f t="shared" si="114"/>
        <v>32.5</v>
      </c>
      <c r="D717">
        <f t="shared" si="114"/>
        <v>144.80000000000001</v>
      </c>
      <c r="E717">
        <f t="shared" si="114"/>
        <v>234.2</v>
      </c>
      <c r="F717">
        <f t="shared" si="114"/>
        <v>37</v>
      </c>
      <c r="G717">
        <f t="shared" si="114"/>
        <v>22.5</v>
      </c>
      <c r="H717">
        <f t="shared" si="114"/>
        <v>520.79999999999995</v>
      </c>
      <c r="I717">
        <f t="shared" si="114"/>
        <v>72.400000000000006</v>
      </c>
      <c r="J717">
        <f t="shared" si="114"/>
        <v>23.5</v>
      </c>
      <c r="K717">
        <f t="shared" si="114"/>
        <v>44.4</v>
      </c>
      <c r="L717">
        <f t="shared" si="114"/>
        <v>4.5</v>
      </c>
      <c r="M717">
        <f t="shared" si="114"/>
        <v>71.400000000000006</v>
      </c>
      <c r="N717">
        <f t="shared" si="114"/>
        <v>74.900000000000006</v>
      </c>
      <c r="O717">
        <f t="shared" ref="O717" si="115">O63</f>
        <v>1166</v>
      </c>
      <c r="P717">
        <f t="shared" si="6"/>
        <v>1282.9000000000003</v>
      </c>
      <c r="Q717">
        <f t="shared" si="7"/>
        <v>-116.90000000000032</v>
      </c>
      <c r="S717" s="1">
        <f>nyers_fel1!A57</f>
        <v>0.54097222222222219</v>
      </c>
      <c r="T717">
        <f>CORREL(O$662:$O717,P$662:$P717)</f>
        <v>0.43391344010579336</v>
      </c>
    </row>
    <row r="718" spans="1:20" x14ac:dyDescent="0.35">
      <c r="A718" t="str">
        <f t="shared" si="1"/>
        <v>O57</v>
      </c>
      <c r="B718">
        <f t="shared" ref="B718:N718" si="116">VLOOKUP(B64,$A$497:$N$658,B$496,0)</f>
        <v>10.5</v>
      </c>
      <c r="C718">
        <f t="shared" si="116"/>
        <v>30</v>
      </c>
      <c r="D718">
        <f t="shared" si="116"/>
        <v>140.80000000000001</v>
      </c>
      <c r="E718">
        <f t="shared" si="116"/>
        <v>242.2</v>
      </c>
      <c r="F718">
        <f t="shared" si="116"/>
        <v>47.9</v>
      </c>
      <c r="G718">
        <f t="shared" si="116"/>
        <v>25.5</v>
      </c>
      <c r="H718">
        <f t="shared" si="116"/>
        <v>514.79999999999995</v>
      </c>
      <c r="I718">
        <f t="shared" si="116"/>
        <v>62.4</v>
      </c>
      <c r="J718">
        <f t="shared" si="116"/>
        <v>19</v>
      </c>
      <c r="K718">
        <f t="shared" si="116"/>
        <v>38.5</v>
      </c>
      <c r="L718">
        <f t="shared" si="116"/>
        <v>4.5</v>
      </c>
      <c r="M718">
        <f t="shared" si="116"/>
        <v>71.400000000000006</v>
      </c>
      <c r="N718">
        <f t="shared" si="116"/>
        <v>74.900000000000006</v>
      </c>
      <c r="O718">
        <f t="shared" ref="O718" si="117">O64</f>
        <v>1167</v>
      </c>
      <c r="P718">
        <f t="shared" si="6"/>
        <v>1282.4000000000001</v>
      </c>
      <c r="Q718">
        <f t="shared" si="7"/>
        <v>-115.40000000000009</v>
      </c>
      <c r="S718" s="1">
        <f>nyers_fel1!A58</f>
        <v>0.54166666666666663</v>
      </c>
      <c r="T718">
        <f>CORREL(O$662:$O718,P$662:$P718)</f>
        <v>0.44567587148569238</v>
      </c>
    </row>
    <row r="719" spans="1:20" x14ac:dyDescent="0.35">
      <c r="A719" t="str">
        <f t="shared" si="1"/>
        <v>O58</v>
      </c>
      <c r="B719">
        <f t="shared" ref="B719:N719" si="118">VLOOKUP(B65,$A$497:$N$658,B$496,0)</f>
        <v>0</v>
      </c>
      <c r="C719">
        <f t="shared" si="118"/>
        <v>32.5</v>
      </c>
      <c r="D719">
        <f t="shared" si="118"/>
        <v>134.30000000000001</v>
      </c>
      <c r="E719">
        <f t="shared" si="118"/>
        <v>215.7</v>
      </c>
      <c r="F719">
        <f t="shared" si="118"/>
        <v>31.5</v>
      </c>
      <c r="G719">
        <f t="shared" si="118"/>
        <v>15.5</v>
      </c>
      <c r="H719">
        <f t="shared" si="118"/>
        <v>514.79999999999995</v>
      </c>
      <c r="I719">
        <f t="shared" si="118"/>
        <v>72.400000000000006</v>
      </c>
      <c r="J719">
        <f t="shared" si="118"/>
        <v>23.5</v>
      </c>
      <c r="K719">
        <f t="shared" si="118"/>
        <v>42.4</v>
      </c>
      <c r="L719">
        <f t="shared" si="118"/>
        <v>4.5</v>
      </c>
      <c r="M719">
        <f t="shared" si="118"/>
        <v>71.400000000000006</v>
      </c>
      <c r="N719">
        <f t="shared" si="118"/>
        <v>53.4</v>
      </c>
      <c r="O719">
        <f t="shared" ref="O719" si="119">O65</f>
        <v>1168</v>
      </c>
      <c r="P719">
        <f t="shared" si="6"/>
        <v>1211.9000000000001</v>
      </c>
      <c r="Q719">
        <f t="shared" si="7"/>
        <v>-43.900000000000091</v>
      </c>
      <c r="S719" s="1">
        <f>nyers_fel1!A59</f>
        <v>0.54236111111111118</v>
      </c>
      <c r="T719">
        <f>CORREL(O$662:$O719,P$662:$P719)</f>
        <v>0.40051690418433078</v>
      </c>
    </row>
    <row r="720" spans="1:20" x14ac:dyDescent="0.35">
      <c r="A720" t="str">
        <f t="shared" si="1"/>
        <v>O59</v>
      </c>
      <c r="B720">
        <f t="shared" ref="B720:N720" si="120">VLOOKUP(B66,$A$497:$N$658,B$496,0)</f>
        <v>0</v>
      </c>
      <c r="C720">
        <f t="shared" si="120"/>
        <v>32.5</v>
      </c>
      <c r="D720">
        <f t="shared" si="120"/>
        <v>140.80000000000001</v>
      </c>
      <c r="E720">
        <f t="shared" si="120"/>
        <v>242.2</v>
      </c>
      <c r="F720">
        <f t="shared" si="120"/>
        <v>31.5</v>
      </c>
      <c r="G720">
        <f t="shared" si="120"/>
        <v>31</v>
      </c>
      <c r="H720">
        <f t="shared" si="120"/>
        <v>514.79999999999995</v>
      </c>
      <c r="I720">
        <f t="shared" si="120"/>
        <v>62.4</v>
      </c>
      <c r="J720">
        <f t="shared" si="120"/>
        <v>23.5</v>
      </c>
      <c r="K720">
        <f t="shared" si="120"/>
        <v>38.5</v>
      </c>
      <c r="L720">
        <f t="shared" si="120"/>
        <v>4.5</v>
      </c>
      <c r="M720">
        <f t="shared" si="120"/>
        <v>71.400000000000006</v>
      </c>
      <c r="N720">
        <f t="shared" si="120"/>
        <v>53.4</v>
      </c>
      <c r="O720">
        <f t="shared" ref="O720" si="121">O66</f>
        <v>1169</v>
      </c>
      <c r="P720">
        <f t="shared" si="6"/>
        <v>1246.5000000000002</v>
      </c>
      <c r="Q720">
        <f t="shared" si="7"/>
        <v>-77.500000000000227</v>
      </c>
      <c r="S720" s="1">
        <f>nyers_fel1!A60</f>
        <v>0.54305555555555551</v>
      </c>
      <c r="T720">
        <f>CORREL(O$662:$O720,P$662:$P720)</f>
        <v>0.38794798813835829</v>
      </c>
    </row>
    <row r="721" spans="1:20" x14ac:dyDescent="0.35">
      <c r="A721" t="str">
        <f t="shared" si="1"/>
        <v>O60</v>
      </c>
      <c r="B721">
        <f t="shared" ref="B721:N721" si="122">VLOOKUP(B67,$A$497:$N$658,B$496,0)</f>
        <v>0</v>
      </c>
      <c r="C721">
        <f t="shared" si="122"/>
        <v>22.5</v>
      </c>
      <c r="D721">
        <f t="shared" si="122"/>
        <v>140.80000000000001</v>
      </c>
      <c r="E721">
        <f t="shared" si="122"/>
        <v>245.2</v>
      </c>
      <c r="F721">
        <f t="shared" si="122"/>
        <v>31.5</v>
      </c>
      <c r="G721">
        <f t="shared" si="122"/>
        <v>31</v>
      </c>
      <c r="H721">
        <f t="shared" si="122"/>
        <v>520.79999999999995</v>
      </c>
      <c r="I721">
        <f t="shared" si="122"/>
        <v>62.4</v>
      </c>
      <c r="J721">
        <f t="shared" si="122"/>
        <v>23.5</v>
      </c>
      <c r="K721">
        <f t="shared" si="122"/>
        <v>38.5</v>
      </c>
      <c r="L721">
        <f t="shared" si="122"/>
        <v>4.5</v>
      </c>
      <c r="M721">
        <f t="shared" si="122"/>
        <v>71.400000000000006</v>
      </c>
      <c r="N721">
        <f t="shared" si="122"/>
        <v>53.4</v>
      </c>
      <c r="O721">
        <f t="shared" ref="O721" si="123">O67</f>
        <v>1170</v>
      </c>
      <c r="P721">
        <f t="shared" si="6"/>
        <v>1245.5000000000002</v>
      </c>
      <c r="Q721">
        <f t="shared" si="7"/>
        <v>-75.500000000000227</v>
      </c>
      <c r="S721" s="1">
        <f>nyers_fel1!A61</f>
        <v>0.54375000000000007</v>
      </c>
      <c r="T721">
        <f>CORREL(O$662:$O721,P$662:$P721)</f>
        <v>0.37514070150083401</v>
      </c>
    </row>
    <row r="722" spans="1:20" x14ac:dyDescent="0.35">
      <c r="A722" t="str">
        <f t="shared" si="1"/>
        <v>O61</v>
      </c>
      <c r="B722">
        <f t="shared" ref="B722:N722" si="124">VLOOKUP(B68,$A$497:$N$658,B$496,0)</f>
        <v>9.5</v>
      </c>
      <c r="C722">
        <f t="shared" si="124"/>
        <v>30</v>
      </c>
      <c r="D722">
        <f t="shared" si="124"/>
        <v>134.30000000000001</v>
      </c>
      <c r="E722">
        <f t="shared" si="124"/>
        <v>234.2</v>
      </c>
      <c r="F722">
        <f t="shared" si="124"/>
        <v>24</v>
      </c>
      <c r="G722">
        <f t="shared" si="124"/>
        <v>31</v>
      </c>
      <c r="H722">
        <f t="shared" si="124"/>
        <v>514.79999999999995</v>
      </c>
      <c r="I722">
        <f t="shared" si="124"/>
        <v>80.900000000000006</v>
      </c>
      <c r="J722">
        <f t="shared" si="124"/>
        <v>23.5</v>
      </c>
      <c r="K722">
        <f t="shared" si="124"/>
        <v>55.9</v>
      </c>
      <c r="L722">
        <f t="shared" si="124"/>
        <v>0</v>
      </c>
      <c r="M722">
        <f t="shared" si="124"/>
        <v>71.400000000000006</v>
      </c>
      <c r="N722">
        <f t="shared" si="124"/>
        <v>74.900000000000006</v>
      </c>
      <c r="O722">
        <f t="shared" ref="O722" si="125">O68</f>
        <v>1171</v>
      </c>
      <c r="P722">
        <f t="shared" si="6"/>
        <v>1284.4000000000003</v>
      </c>
      <c r="Q722">
        <f t="shared" si="7"/>
        <v>-113.40000000000032</v>
      </c>
      <c r="S722" s="1">
        <f>nyers_fel1!A62</f>
        <v>0.5444444444444444</v>
      </c>
      <c r="T722">
        <f>CORREL(O$662:$O722,P$662:$P722)</f>
        <v>0.38963157666381182</v>
      </c>
    </row>
    <row r="723" spans="1:20" x14ac:dyDescent="0.35">
      <c r="A723" t="str">
        <f t="shared" si="1"/>
        <v>O62</v>
      </c>
      <c r="B723">
        <f t="shared" ref="B723:N723" si="126">VLOOKUP(B69,$A$497:$N$658,B$496,0)</f>
        <v>10.5</v>
      </c>
      <c r="C723">
        <f t="shared" si="126"/>
        <v>104.9</v>
      </c>
      <c r="D723">
        <f t="shared" si="126"/>
        <v>140.80000000000001</v>
      </c>
      <c r="E723">
        <f t="shared" si="126"/>
        <v>238.7</v>
      </c>
      <c r="F723">
        <f t="shared" si="126"/>
        <v>31.5</v>
      </c>
      <c r="G723">
        <f t="shared" si="126"/>
        <v>22.5</v>
      </c>
      <c r="H723">
        <f t="shared" si="126"/>
        <v>426.4</v>
      </c>
      <c r="I723">
        <f t="shared" si="126"/>
        <v>72.400000000000006</v>
      </c>
      <c r="J723">
        <f t="shared" si="126"/>
        <v>21.5</v>
      </c>
      <c r="K723">
        <f t="shared" si="126"/>
        <v>44.4</v>
      </c>
      <c r="L723">
        <f t="shared" si="126"/>
        <v>4.5</v>
      </c>
      <c r="M723">
        <f t="shared" si="126"/>
        <v>71.400000000000006</v>
      </c>
      <c r="N723">
        <f t="shared" si="126"/>
        <v>74.900000000000006</v>
      </c>
      <c r="O723">
        <f t="shared" ref="O723" si="127">O69</f>
        <v>1172</v>
      </c>
      <c r="P723">
        <f t="shared" si="6"/>
        <v>1264.4000000000003</v>
      </c>
      <c r="Q723">
        <f t="shared" si="7"/>
        <v>-92.400000000000318</v>
      </c>
      <c r="S723" s="1">
        <f>nyers_fel1!A63</f>
        <v>0.54513888888888895</v>
      </c>
      <c r="T723">
        <f>CORREL(O$662:$O723,P$662:$P723)</f>
        <v>0.39048722403999736</v>
      </c>
    </row>
    <row r="724" spans="1:20" x14ac:dyDescent="0.35">
      <c r="A724" t="str">
        <f t="shared" si="1"/>
        <v>O63</v>
      </c>
      <c r="B724">
        <f t="shared" ref="B724:N724" si="128">VLOOKUP(B70,$A$497:$N$658,B$496,0)</f>
        <v>10.5</v>
      </c>
      <c r="C724">
        <f t="shared" si="128"/>
        <v>35</v>
      </c>
      <c r="D724">
        <f t="shared" si="128"/>
        <v>140.80000000000001</v>
      </c>
      <c r="E724">
        <f t="shared" si="128"/>
        <v>245.2</v>
      </c>
      <c r="F724">
        <f t="shared" si="128"/>
        <v>31.5</v>
      </c>
      <c r="G724">
        <f t="shared" si="128"/>
        <v>15.5</v>
      </c>
      <c r="H724">
        <f t="shared" si="128"/>
        <v>520.79999999999995</v>
      </c>
      <c r="I724">
        <f t="shared" si="128"/>
        <v>62.4</v>
      </c>
      <c r="J724">
        <f t="shared" si="128"/>
        <v>30.5</v>
      </c>
      <c r="K724">
        <f t="shared" si="128"/>
        <v>44.4</v>
      </c>
      <c r="L724">
        <f t="shared" si="128"/>
        <v>4.5</v>
      </c>
      <c r="M724">
        <f t="shared" si="128"/>
        <v>85.9</v>
      </c>
      <c r="N724">
        <f t="shared" si="128"/>
        <v>74.900000000000006</v>
      </c>
      <c r="O724">
        <f t="shared" ref="O724" si="129">O70</f>
        <v>1173</v>
      </c>
      <c r="P724">
        <f t="shared" si="6"/>
        <v>1301.9000000000003</v>
      </c>
      <c r="Q724">
        <f t="shared" si="7"/>
        <v>-128.90000000000032</v>
      </c>
      <c r="S724" s="1">
        <f>nyers_fel1!A64</f>
        <v>0.54583333333333328</v>
      </c>
      <c r="T724">
        <f>CORREL(O$662:$O724,P$662:$P724)</f>
        <v>0.41307236431273453</v>
      </c>
    </row>
    <row r="725" spans="1:20" x14ac:dyDescent="0.35">
      <c r="A725" t="str">
        <f t="shared" si="1"/>
        <v>O64</v>
      </c>
      <c r="B725">
        <f t="shared" ref="B725:N725" si="130">VLOOKUP(B71,$A$497:$N$658,B$496,0)</f>
        <v>9.5</v>
      </c>
      <c r="C725">
        <f t="shared" si="130"/>
        <v>24</v>
      </c>
      <c r="D725">
        <f t="shared" si="130"/>
        <v>134.30000000000001</v>
      </c>
      <c r="E725">
        <f t="shared" si="130"/>
        <v>245.2</v>
      </c>
      <c r="F725">
        <f t="shared" si="130"/>
        <v>31.5</v>
      </c>
      <c r="G725">
        <f t="shared" si="130"/>
        <v>15.5</v>
      </c>
      <c r="H725">
        <f t="shared" si="130"/>
        <v>520.79999999999995</v>
      </c>
      <c r="I725">
        <f t="shared" si="130"/>
        <v>62.4</v>
      </c>
      <c r="J725">
        <f t="shared" si="130"/>
        <v>23.5</v>
      </c>
      <c r="K725">
        <f t="shared" si="130"/>
        <v>44.4</v>
      </c>
      <c r="L725">
        <f t="shared" si="130"/>
        <v>4.5</v>
      </c>
      <c r="M725">
        <f t="shared" si="130"/>
        <v>71.400000000000006</v>
      </c>
      <c r="N725">
        <f t="shared" si="130"/>
        <v>74.900000000000006</v>
      </c>
      <c r="O725">
        <f t="shared" ref="O725" si="131">O71</f>
        <v>1174</v>
      </c>
      <c r="P725">
        <f t="shared" si="6"/>
        <v>1261.9000000000003</v>
      </c>
      <c r="Q725">
        <f t="shared" si="7"/>
        <v>-87.900000000000318</v>
      </c>
      <c r="S725" s="1">
        <f>nyers_fel1!A65</f>
        <v>0.54652777777777783</v>
      </c>
      <c r="T725">
        <f>CORREL(O$662:$O725,P$662:$P725)</f>
        <v>0.41096419924055622</v>
      </c>
    </row>
    <row r="726" spans="1:20" x14ac:dyDescent="0.35">
      <c r="A726" t="str">
        <f t="shared" ref="A726:A789" si="132">A72</f>
        <v>O65</v>
      </c>
      <c r="B726">
        <f t="shared" ref="B726:N726" si="133">VLOOKUP(B72,$A$497:$N$658,B$496,0)</f>
        <v>9.5</v>
      </c>
      <c r="C726">
        <f t="shared" si="133"/>
        <v>0</v>
      </c>
      <c r="D726">
        <f t="shared" si="133"/>
        <v>144.80000000000001</v>
      </c>
      <c r="E726">
        <f t="shared" si="133"/>
        <v>234.2</v>
      </c>
      <c r="F726">
        <f t="shared" si="133"/>
        <v>31.5</v>
      </c>
      <c r="G726">
        <f t="shared" si="133"/>
        <v>15.5</v>
      </c>
      <c r="H726">
        <f t="shared" si="133"/>
        <v>514.79999999999995</v>
      </c>
      <c r="I726">
        <f t="shared" si="133"/>
        <v>67.400000000000006</v>
      </c>
      <c r="J726">
        <f t="shared" si="133"/>
        <v>19</v>
      </c>
      <c r="K726">
        <f t="shared" si="133"/>
        <v>55.9</v>
      </c>
      <c r="L726">
        <f t="shared" si="133"/>
        <v>4.5</v>
      </c>
      <c r="M726">
        <f t="shared" si="133"/>
        <v>71.400000000000006</v>
      </c>
      <c r="N726">
        <f t="shared" si="133"/>
        <v>74.900000000000006</v>
      </c>
      <c r="O726">
        <f t="shared" ref="O726" si="134">O72</f>
        <v>1175</v>
      </c>
      <c r="P726">
        <f t="shared" si="6"/>
        <v>1243.4000000000001</v>
      </c>
      <c r="Q726">
        <f t="shared" si="7"/>
        <v>-68.400000000000091</v>
      </c>
      <c r="S726" s="1">
        <f>nyers_fel1!A66</f>
        <v>0.54722222222222217</v>
      </c>
      <c r="T726">
        <f>CORREL(O$662:$O726,P$662:$P726)</f>
        <v>0.39570964239864925</v>
      </c>
    </row>
    <row r="727" spans="1:20" x14ac:dyDescent="0.35">
      <c r="A727" t="str">
        <f t="shared" si="132"/>
        <v>O66</v>
      </c>
      <c r="B727">
        <f t="shared" ref="B727:N727" si="135">VLOOKUP(B73,$A$497:$N$658,B$496,0)</f>
        <v>10.5</v>
      </c>
      <c r="C727">
        <f t="shared" si="135"/>
        <v>35</v>
      </c>
      <c r="D727">
        <f t="shared" si="135"/>
        <v>158.30000000000001</v>
      </c>
      <c r="E727">
        <f t="shared" si="135"/>
        <v>245.2</v>
      </c>
      <c r="F727">
        <f t="shared" si="135"/>
        <v>31.5</v>
      </c>
      <c r="G727">
        <f t="shared" si="135"/>
        <v>31</v>
      </c>
      <c r="H727">
        <f t="shared" si="135"/>
        <v>514.79999999999995</v>
      </c>
      <c r="I727">
        <f t="shared" si="135"/>
        <v>62.4</v>
      </c>
      <c r="J727">
        <f t="shared" si="135"/>
        <v>21.5</v>
      </c>
      <c r="K727">
        <f t="shared" si="135"/>
        <v>38.5</v>
      </c>
      <c r="L727">
        <f t="shared" si="135"/>
        <v>4.5</v>
      </c>
      <c r="M727">
        <f t="shared" si="135"/>
        <v>71.400000000000006</v>
      </c>
      <c r="N727">
        <f t="shared" si="135"/>
        <v>66.900000000000006</v>
      </c>
      <c r="O727">
        <f t="shared" ref="O727" si="136">O73</f>
        <v>1176</v>
      </c>
      <c r="P727">
        <f t="shared" ref="P727:P790" si="137">SUM(B727:N727)</f>
        <v>1291.5000000000002</v>
      </c>
      <c r="Q727">
        <f t="shared" ref="Q727:Q790" si="138">O727-P727</f>
        <v>-115.50000000000023</v>
      </c>
      <c r="S727" s="1">
        <f>nyers_fel1!A67</f>
        <v>0.54791666666666672</v>
      </c>
      <c r="T727">
        <f>CORREL(O$662:$O727,P$662:$P727)</f>
        <v>0.41171679626167595</v>
      </c>
    </row>
    <row r="728" spans="1:20" x14ac:dyDescent="0.35">
      <c r="A728" t="str">
        <f t="shared" si="132"/>
        <v>O67</v>
      </c>
      <c r="B728">
        <f t="shared" ref="B728:N728" si="139">VLOOKUP(B74,$A$497:$N$658,B$496,0)</f>
        <v>0</v>
      </c>
      <c r="C728">
        <f t="shared" si="139"/>
        <v>30</v>
      </c>
      <c r="D728">
        <f t="shared" si="139"/>
        <v>140.80000000000001</v>
      </c>
      <c r="E728">
        <f t="shared" si="139"/>
        <v>242.2</v>
      </c>
      <c r="F728">
        <f t="shared" si="139"/>
        <v>31.5</v>
      </c>
      <c r="G728">
        <f t="shared" si="139"/>
        <v>15.5</v>
      </c>
      <c r="H728">
        <f t="shared" si="139"/>
        <v>509.8</v>
      </c>
      <c r="I728">
        <f t="shared" si="139"/>
        <v>65.900000000000006</v>
      </c>
      <c r="J728">
        <f t="shared" si="139"/>
        <v>19</v>
      </c>
      <c r="K728">
        <f t="shared" si="139"/>
        <v>38.5</v>
      </c>
      <c r="L728">
        <f t="shared" si="139"/>
        <v>4.5</v>
      </c>
      <c r="M728">
        <f t="shared" si="139"/>
        <v>75.900000000000006</v>
      </c>
      <c r="N728">
        <f t="shared" si="139"/>
        <v>74.900000000000006</v>
      </c>
      <c r="O728">
        <f t="shared" ref="O728" si="140">O74</f>
        <v>1177</v>
      </c>
      <c r="P728">
        <f t="shared" si="137"/>
        <v>1248.5000000000002</v>
      </c>
      <c r="Q728">
        <f t="shared" si="138"/>
        <v>-71.500000000000227</v>
      </c>
      <c r="S728" s="1">
        <f>nyers_fel1!A68</f>
        <v>0.54861111111111105</v>
      </c>
      <c r="T728">
        <f>CORREL(O$662:$O728,P$662:$P728)</f>
        <v>0.40021040333061153</v>
      </c>
    </row>
    <row r="729" spans="1:20" x14ac:dyDescent="0.35">
      <c r="A729" t="str">
        <f t="shared" si="132"/>
        <v>O68</v>
      </c>
      <c r="B729">
        <f t="shared" ref="B729:N729" si="141">VLOOKUP(B75,$A$497:$N$658,B$496,0)</f>
        <v>10.5</v>
      </c>
      <c r="C729">
        <f t="shared" si="141"/>
        <v>32.5</v>
      </c>
      <c r="D729">
        <f t="shared" si="141"/>
        <v>134.30000000000001</v>
      </c>
      <c r="E729">
        <f t="shared" si="141"/>
        <v>245.2</v>
      </c>
      <c r="F729">
        <f t="shared" si="141"/>
        <v>31.5</v>
      </c>
      <c r="G729">
        <f t="shared" si="141"/>
        <v>31</v>
      </c>
      <c r="H729">
        <f t="shared" si="141"/>
        <v>520.79999999999995</v>
      </c>
      <c r="I729">
        <f t="shared" si="141"/>
        <v>62.4</v>
      </c>
      <c r="J729">
        <f t="shared" si="141"/>
        <v>23.5</v>
      </c>
      <c r="K729">
        <f t="shared" si="141"/>
        <v>44.4</v>
      </c>
      <c r="L729">
        <f t="shared" si="141"/>
        <v>4.5</v>
      </c>
      <c r="M729">
        <f t="shared" si="141"/>
        <v>71.400000000000006</v>
      </c>
      <c r="N729">
        <f t="shared" si="141"/>
        <v>53.4</v>
      </c>
      <c r="O729">
        <f t="shared" ref="O729" si="142">O75</f>
        <v>1178</v>
      </c>
      <c r="P729">
        <f t="shared" si="137"/>
        <v>1265.4000000000003</v>
      </c>
      <c r="Q729">
        <f t="shared" si="138"/>
        <v>-87.400000000000318</v>
      </c>
      <c r="S729" s="1">
        <f>nyers_fel1!A69</f>
        <v>0.5493055555555556</v>
      </c>
      <c r="T729">
        <f>CORREL(O$662:$O729,P$662:$P729)</f>
        <v>0.40051379119662417</v>
      </c>
    </row>
    <row r="730" spans="1:20" x14ac:dyDescent="0.35">
      <c r="A730" t="str">
        <f t="shared" si="132"/>
        <v>O69</v>
      </c>
      <c r="B730">
        <f t="shared" ref="B730:N730" si="143">VLOOKUP(B76,$A$497:$N$658,B$496,0)</f>
        <v>10.5</v>
      </c>
      <c r="C730">
        <f t="shared" si="143"/>
        <v>35</v>
      </c>
      <c r="D730">
        <f t="shared" si="143"/>
        <v>134.30000000000001</v>
      </c>
      <c r="E730">
        <f t="shared" si="143"/>
        <v>234.2</v>
      </c>
      <c r="F730">
        <f t="shared" si="143"/>
        <v>31.5</v>
      </c>
      <c r="G730">
        <f t="shared" si="143"/>
        <v>15.5</v>
      </c>
      <c r="H730">
        <f t="shared" si="143"/>
        <v>520.79999999999995</v>
      </c>
      <c r="I730">
        <f t="shared" si="143"/>
        <v>80.900000000000006</v>
      </c>
      <c r="J730">
        <f t="shared" si="143"/>
        <v>23.5</v>
      </c>
      <c r="K730">
        <f t="shared" si="143"/>
        <v>55.9</v>
      </c>
      <c r="L730">
        <f t="shared" si="143"/>
        <v>0</v>
      </c>
      <c r="M730">
        <f t="shared" si="143"/>
        <v>71.400000000000006</v>
      </c>
      <c r="N730">
        <f t="shared" si="143"/>
        <v>66.900000000000006</v>
      </c>
      <c r="O730">
        <f t="shared" ref="O730" si="144">O76</f>
        <v>1179</v>
      </c>
      <c r="P730">
        <f t="shared" si="137"/>
        <v>1280.4000000000003</v>
      </c>
      <c r="Q730">
        <f t="shared" si="138"/>
        <v>-101.40000000000032</v>
      </c>
      <c r="S730" s="1">
        <f>nyers_fel1!A70</f>
        <v>0.54999999999999993</v>
      </c>
      <c r="T730">
        <f>CORREL(O$662:$O730,P$662:$P730)</f>
        <v>0.40965334549069299</v>
      </c>
    </row>
    <row r="731" spans="1:20" x14ac:dyDescent="0.35">
      <c r="A731" t="str">
        <f t="shared" si="132"/>
        <v>O70</v>
      </c>
      <c r="B731">
        <f t="shared" ref="B731:N731" si="145">VLOOKUP(B77,$A$497:$N$658,B$496,0)</f>
        <v>10.5</v>
      </c>
      <c r="C731">
        <f t="shared" si="145"/>
        <v>32.5</v>
      </c>
      <c r="D731">
        <f t="shared" si="145"/>
        <v>144.80000000000001</v>
      </c>
      <c r="E731">
        <f t="shared" si="145"/>
        <v>234.2</v>
      </c>
      <c r="F731">
        <f t="shared" si="145"/>
        <v>24</v>
      </c>
      <c r="G731">
        <f t="shared" si="145"/>
        <v>31</v>
      </c>
      <c r="H731">
        <f t="shared" si="145"/>
        <v>514.79999999999995</v>
      </c>
      <c r="I731">
        <f t="shared" si="145"/>
        <v>62.4</v>
      </c>
      <c r="J731">
        <f t="shared" si="145"/>
        <v>23.5</v>
      </c>
      <c r="K731">
        <f t="shared" si="145"/>
        <v>44.4</v>
      </c>
      <c r="L731">
        <f t="shared" si="145"/>
        <v>10.5</v>
      </c>
      <c r="M731">
        <f t="shared" si="145"/>
        <v>71.400000000000006</v>
      </c>
      <c r="N731">
        <f t="shared" si="145"/>
        <v>74.900000000000006</v>
      </c>
      <c r="O731">
        <f t="shared" ref="O731" si="146">O77</f>
        <v>1180</v>
      </c>
      <c r="P731">
        <f t="shared" si="137"/>
        <v>1278.9000000000003</v>
      </c>
      <c r="Q731">
        <f t="shared" si="138"/>
        <v>-98.900000000000318</v>
      </c>
      <c r="S731" s="1">
        <f>nyers_fel1!A71</f>
        <v>0.55069444444444449</v>
      </c>
      <c r="T731">
        <f>CORREL(O$662:$O731,P$662:$P731)</f>
        <v>0.41741403619707679</v>
      </c>
    </row>
    <row r="732" spans="1:20" x14ac:dyDescent="0.35">
      <c r="A732" t="str">
        <f t="shared" si="132"/>
        <v>O71</v>
      </c>
      <c r="B732">
        <f t="shared" ref="B732:N732" si="147">VLOOKUP(B78,$A$497:$N$658,B$496,0)</f>
        <v>0</v>
      </c>
      <c r="C732">
        <f t="shared" si="147"/>
        <v>0</v>
      </c>
      <c r="D732">
        <f t="shared" si="147"/>
        <v>124.8</v>
      </c>
      <c r="E732">
        <f t="shared" si="147"/>
        <v>242.2</v>
      </c>
      <c r="F732">
        <f t="shared" si="147"/>
        <v>24</v>
      </c>
      <c r="G732">
        <f t="shared" si="147"/>
        <v>31</v>
      </c>
      <c r="H732">
        <f t="shared" si="147"/>
        <v>514.79999999999995</v>
      </c>
      <c r="I732">
        <f t="shared" si="147"/>
        <v>0</v>
      </c>
      <c r="J732">
        <f t="shared" si="147"/>
        <v>21.5</v>
      </c>
      <c r="K732">
        <f t="shared" si="147"/>
        <v>34.5</v>
      </c>
      <c r="L732">
        <f t="shared" si="147"/>
        <v>4.5</v>
      </c>
      <c r="M732">
        <f t="shared" si="147"/>
        <v>76.400000000000006</v>
      </c>
      <c r="N732">
        <f t="shared" si="147"/>
        <v>74.900000000000006</v>
      </c>
      <c r="O732">
        <f t="shared" ref="O732" si="148">O78</f>
        <v>1181</v>
      </c>
      <c r="P732">
        <f t="shared" si="137"/>
        <v>1148.6000000000001</v>
      </c>
      <c r="Q732">
        <f t="shared" si="138"/>
        <v>32.399999999999864</v>
      </c>
      <c r="S732" s="1">
        <f>nyers_fel1!A72</f>
        <v>0.55138888888888882</v>
      </c>
      <c r="T732">
        <f>CORREL(O$662:$O732,P$662:$P732)</f>
        <v>0.3198656123816852</v>
      </c>
    </row>
    <row r="733" spans="1:20" x14ac:dyDescent="0.35">
      <c r="A733" t="str">
        <f t="shared" si="132"/>
        <v>O72</v>
      </c>
      <c r="B733">
        <f t="shared" ref="B733:N733" si="149">VLOOKUP(B79,$A$497:$N$658,B$496,0)</f>
        <v>0</v>
      </c>
      <c r="C733">
        <f t="shared" si="149"/>
        <v>32.5</v>
      </c>
      <c r="D733">
        <f t="shared" si="149"/>
        <v>144.80000000000001</v>
      </c>
      <c r="E733">
        <f t="shared" si="149"/>
        <v>242.2</v>
      </c>
      <c r="F733">
        <f t="shared" si="149"/>
        <v>31.5</v>
      </c>
      <c r="G733">
        <f t="shared" si="149"/>
        <v>25.5</v>
      </c>
      <c r="H733">
        <f t="shared" si="149"/>
        <v>514.79999999999995</v>
      </c>
      <c r="I733">
        <f t="shared" si="149"/>
        <v>62.4</v>
      </c>
      <c r="J733">
        <f t="shared" si="149"/>
        <v>19</v>
      </c>
      <c r="K733">
        <f t="shared" si="149"/>
        <v>38.5</v>
      </c>
      <c r="L733">
        <f t="shared" si="149"/>
        <v>4.5</v>
      </c>
      <c r="M733">
        <f t="shared" si="149"/>
        <v>75.900000000000006</v>
      </c>
      <c r="N733">
        <f t="shared" si="149"/>
        <v>74.900000000000006</v>
      </c>
      <c r="O733">
        <f t="shared" ref="O733" si="150">O79</f>
        <v>1182</v>
      </c>
      <c r="P733">
        <f t="shared" si="137"/>
        <v>1266.5000000000002</v>
      </c>
      <c r="Q733">
        <f t="shared" si="138"/>
        <v>-84.500000000000227</v>
      </c>
      <c r="S733" s="1">
        <f>nyers_fel1!A73</f>
        <v>0.55208333333333337</v>
      </c>
      <c r="T733">
        <f>CORREL(O$662:$O733,P$662:$P733)</f>
        <v>0.32252540922734102</v>
      </c>
    </row>
    <row r="734" spans="1:20" x14ac:dyDescent="0.35">
      <c r="A734" t="str">
        <f t="shared" si="132"/>
        <v>O73</v>
      </c>
      <c r="B734">
        <f t="shared" ref="B734:N734" si="151">VLOOKUP(B80,$A$497:$N$658,B$496,0)</f>
        <v>10.5</v>
      </c>
      <c r="C734">
        <f t="shared" si="151"/>
        <v>35</v>
      </c>
      <c r="D734">
        <f t="shared" si="151"/>
        <v>144.80000000000001</v>
      </c>
      <c r="E734">
        <f t="shared" si="151"/>
        <v>245.2</v>
      </c>
      <c r="F734">
        <f t="shared" si="151"/>
        <v>31.5</v>
      </c>
      <c r="G734">
        <f t="shared" si="151"/>
        <v>24</v>
      </c>
      <c r="H734">
        <f t="shared" si="151"/>
        <v>514.79999999999995</v>
      </c>
      <c r="I734">
        <f t="shared" si="151"/>
        <v>80.900000000000006</v>
      </c>
      <c r="J734">
        <f t="shared" si="151"/>
        <v>30.5</v>
      </c>
      <c r="K734">
        <f t="shared" si="151"/>
        <v>42.4</v>
      </c>
      <c r="L734">
        <f t="shared" si="151"/>
        <v>4.5</v>
      </c>
      <c r="M734">
        <f t="shared" si="151"/>
        <v>71.400000000000006</v>
      </c>
      <c r="N734">
        <f t="shared" si="151"/>
        <v>74.900000000000006</v>
      </c>
      <c r="O734">
        <f t="shared" ref="O734" si="152">O80</f>
        <v>1183</v>
      </c>
      <c r="P734">
        <f t="shared" si="137"/>
        <v>1310.4000000000003</v>
      </c>
      <c r="Q734">
        <f t="shared" si="138"/>
        <v>-127.40000000000032</v>
      </c>
      <c r="S734" s="1">
        <f>nyers_fel1!A74</f>
        <v>0.55277777777777781</v>
      </c>
      <c r="T734">
        <f>CORREL(O$662:$O734,P$662:$P734)</f>
        <v>0.34716323631740748</v>
      </c>
    </row>
    <row r="735" spans="1:20" x14ac:dyDescent="0.35">
      <c r="A735" t="str">
        <f t="shared" si="132"/>
        <v>O74</v>
      </c>
      <c r="B735">
        <f t="shared" ref="B735:N735" si="153">VLOOKUP(B81,$A$497:$N$658,B$496,0)</f>
        <v>9.5</v>
      </c>
      <c r="C735">
        <f t="shared" si="153"/>
        <v>33.5</v>
      </c>
      <c r="D735">
        <f t="shared" si="153"/>
        <v>134.30000000000001</v>
      </c>
      <c r="E735">
        <f t="shared" si="153"/>
        <v>238.7</v>
      </c>
      <c r="F735">
        <f t="shared" si="153"/>
        <v>31.5</v>
      </c>
      <c r="G735">
        <f t="shared" si="153"/>
        <v>25.5</v>
      </c>
      <c r="H735">
        <f t="shared" si="153"/>
        <v>514.79999999999995</v>
      </c>
      <c r="I735">
        <f t="shared" si="153"/>
        <v>80.900000000000006</v>
      </c>
      <c r="J735">
        <f t="shared" si="153"/>
        <v>23.5</v>
      </c>
      <c r="K735">
        <f t="shared" si="153"/>
        <v>38.5</v>
      </c>
      <c r="L735">
        <f t="shared" si="153"/>
        <v>32</v>
      </c>
      <c r="M735">
        <f t="shared" si="153"/>
        <v>71.400000000000006</v>
      </c>
      <c r="N735">
        <f t="shared" si="153"/>
        <v>74.900000000000006</v>
      </c>
      <c r="O735">
        <f t="shared" ref="O735" si="154">O81</f>
        <v>1184</v>
      </c>
      <c r="P735">
        <f t="shared" si="137"/>
        <v>1309.0000000000002</v>
      </c>
      <c r="Q735">
        <f t="shared" si="138"/>
        <v>-125.00000000000023</v>
      </c>
      <c r="S735" s="1">
        <f>nyers_fel1!A75</f>
        <v>0.55347222222222225</v>
      </c>
      <c r="T735">
        <f>CORREL(O$662:$O735,P$662:$P735)</f>
        <v>0.36944649951769243</v>
      </c>
    </row>
    <row r="736" spans="1:20" x14ac:dyDescent="0.35">
      <c r="A736" t="str">
        <f t="shared" si="132"/>
        <v>O75</v>
      </c>
      <c r="B736">
        <f t="shared" ref="B736:N736" si="155">VLOOKUP(B82,$A$497:$N$658,B$496,0)</f>
        <v>10.5</v>
      </c>
      <c r="C736">
        <f t="shared" si="155"/>
        <v>63.9</v>
      </c>
      <c r="D736">
        <f t="shared" si="155"/>
        <v>140.80000000000001</v>
      </c>
      <c r="E736">
        <f t="shared" si="155"/>
        <v>234.2</v>
      </c>
      <c r="F736">
        <f t="shared" si="155"/>
        <v>24</v>
      </c>
      <c r="G736">
        <f t="shared" si="155"/>
        <v>15.5</v>
      </c>
      <c r="H736">
        <f t="shared" si="155"/>
        <v>509.8</v>
      </c>
      <c r="I736">
        <f t="shared" si="155"/>
        <v>65.900000000000006</v>
      </c>
      <c r="J736">
        <f t="shared" si="155"/>
        <v>30.5</v>
      </c>
      <c r="K736">
        <f t="shared" si="155"/>
        <v>38.5</v>
      </c>
      <c r="L736">
        <f t="shared" si="155"/>
        <v>4.5</v>
      </c>
      <c r="M736">
        <f t="shared" si="155"/>
        <v>71.400000000000006</v>
      </c>
      <c r="N736">
        <f t="shared" si="155"/>
        <v>74.900000000000006</v>
      </c>
      <c r="O736">
        <f t="shared" ref="O736" si="156">O82</f>
        <v>1185</v>
      </c>
      <c r="P736">
        <f t="shared" si="137"/>
        <v>1284.4000000000003</v>
      </c>
      <c r="Q736">
        <f t="shared" si="138"/>
        <v>-99.400000000000318</v>
      </c>
      <c r="S736" s="1">
        <f>nyers_fel1!A76</f>
        <v>0.5541666666666667</v>
      </c>
      <c r="T736">
        <f>CORREL(O$662:$O736,P$662:$P736)</f>
        <v>0.37924247599645372</v>
      </c>
    </row>
    <row r="737" spans="1:20" x14ac:dyDescent="0.35">
      <c r="A737" t="str">
        <f t="shared" si="132"/>
        <v>O76</v>
      </c>
      <c r="B737">
        <f t="shared" ref="B737:N737" si="157">VLOOKUP(B83,$A$497:$N$658,B$496,0)</f>
        <v>10.5</v>
      </c>
      <c r="C737">
        <f t="shared" si="157"/>
        <v>53.9</v>
      </c>
      <c r="D737">
        <f t="shared" si="157"/>
        <v>155.80000000000001</v>
      </c>
      <c r="E737">
        <f t="shared" si="157"/>
        <v>242.2</v>
      </c>
      <c r="F737">
        <f t="shared" si="157"/>
        <v>31.5</v>
      </c>
      <c r="G737">
        <f t="shared" si="157"/>
        <v>15.5</v>
      </c>
      <c r="H737">
        <f t="shared" si="157"/>
        <v>520.79999999999995</v>
      </c>
      <c r="I737">
        <f t="shared" si="157"/>
        <v>65.900000000000006</v>
      </c>
      <c r="J737">
        <f t="shared" si="157"/>
        <v>21.5</v>
      </c>
      <c r="K737">
        <f t="shared" si="157"/>
        <v>38.5</v>
      </c>
      <c r="L737">
        <f t="shared" si="157"/>
        <v>4.5</v>
      </c>
      <c r="M737">
        <f t="shared" si="157"/>
        <v>71.400000000000006</v>
      </c>
      <c r="N737">
        <f t="shared" si="157"/>
        <v>74.900000000000006</v>
      </c>
      <c r="O737">
        <f t="shared" ref="O737" si="158">O83</f>
        <v>1186</v>
      </c>
      <c r="P737">
        <f t="shared" si="137"/>
        <v>1306.9000000000001</v>
      </c>
      <c r="Q737">
        <f t="shared" si="138"/>
        <v>-120.90000000000009</v>
      </c>
      <c r="S737" s="1">
        <f>nyers_fel1!A77</f>
        <v>0.55486111111111114</v>
      </c>
      <c r="T737">
        <f>CORREL(O$662:$O737,P$662:$P737)</f>
        <v>0.39844554771503404</v>
      </c>
    </row>
    <row r="738" spans="1:20" x14ac:dyDescent="0.35">
      <c r="A738" t="str">
        <f t="shared" si="132"/>
        <v>O77</v>
      </c>
      <c r="B738">
        <f t="shared" ref="B738:N738" si="159">VLOOKUP(B84,$A$497:$N$658,B$496,0)</f>
        <v>9.5</v>
      </c>
      <c r="C738">
        <f t="shared" si="159"/>
        <v>32.5</v>
      </c>
      <c r="D738">
        <f t="shared" si="159"/>
        <v>134.30000000000001</v>
      </c>
      <c r="E738">
        <f t="shared" si="159"/>
        <v>234.2</v>
      </c>
      <c r="F738">
        <f t="shared" si="159"/>
        <v>31.5</v>
      </c>
      <c r="G738">
        <f t="shared" si="159"/>
        <v>15.5</v>
      </c>
      <c r="H738">
        <f t="shared" si="159"/>
        <v>520.79999999999995</v>
      </c>
      <c r="I738">
        <f t="shared" si="159"/>
        <v>72.400000000000006</v>
      </c>
      <c r="J738">
        <f t="shared" si="159"/>
        <v>23.5</v>
      </c>
      <c r="K738">
        <f t="shared" si="159"/>
        <v>38.5</v>
      </c>
      <c r="L738">
        <f t="shared" si="159"/>
        <v>4.5</v>
      </c>
      <c r="M738">
        <f t="shared" si="159"/>
        <v>71.400000000000006</v>
      </c>
      <c r="N738">
        <f t="shared" si="159"/>
        <v>66.900000000000006</v>
      </c>
      <c r="O738">
        <f t="shared" ref="O738" si="160">O84</f>
        <v>1187</v>
      </c>
      <c r="P738">
        <f t="shared" si="137"/>
        <v>1255.5000000000002</v>
      </c>
      <c r="Q738">
        <f t="shared" si="138"/>
        <v>-68.500000000000227</v>
      </c>
      <c r="S738" s="1">
        <f>nyers_fel1!A78</f>
        <v>0.55555555555555558</v>
      </c>
      <c r="T738">
        <f>CORREL(O$662:$O738,P$662:$P738)</f>
        <v>0.3914861101275055</v>
      </c>
    </row>
    <row r="739" spans="1:20" x14ac:dyDescent="0.35">
      <c r="A739" t="str">
        <f t="shared" si="132"/>
        <v>O78</v>
      </c>
      <c r="B739">
        <f t="shared" ref="B739:N739" si="161">VLOOKUP(B85,$A$497:$N$658,B$496,0)</f>
        <v>10.5</v>
      </c>
      <c r="C739">
        <f t="shared" si="161"/>
        <v>37.5</v>
      </c>
      <c r="D739">
        <f t="shared" si="161"/>
        <v>134.30000000000001</v>
      </c>
      <c r="E739">
        <f t="shared" si="161"/>
        <v>239.2</v>
      </c>
      <c r="F739">
        <f t="shared" si="161"/>
        <v>31.5</v>
      </c>
      <c r="G739">
        <f t="shared" si="161"/>
        <v>15.5</v>
      </c>
      <c r="H739">
        <f t="shared" si="161"/>
        <v>509.8</v>
      </c>
      <c r="I739">
        <f t="shared" si="161"/>
        <v>62.4</v>
      </c>
      <c r="J739">
        <f t="shared" si="161"/>
        <v>19</v>
      </c>
      <c r="K739">
        <f t="shared" si="161"/>
        <v>44.4</v>
      </c>
      <c r="L739">
        <f t="shared" si="161"/>
        <v>4.5</v>
      </c>
      <c r="M739">
        <f t="shared" si="161"/>
        <v>75.900000000000006</v>
      </c>
      <c r="N739">
        <f t="shared" si="161"/>
        <v>74.900000000000006</v>
      </c>
      <c r="O739">
        <f t="shared" ref="O739" si="162">O85</f>
        <v>1188</v>
      </c>
      <c r="P739">
        <f t="shared" si="137"/>
        <v>1259.4000000000003</v>
      </c>
      <c r="Q739">
        <f t="shared" si="138"/>
        <v>-71.400000000000318</v>
      </c>
      <c r="S739" s="1">
        <f>nyers_fel1!A79</f>
        <v>0.55625000000000002</v>
      </c>
      <c r="T739">
        <f>CORREL(O$662:$O739,P$662:$P739)</f>
        <v>0.38696290385257948</v>
      </c>
    </row>
    <row r="740" spans="1:20" x14ac:dyDescent="0.35">
      <c r="A740" t="str">
        <f t="shared" si="132"/>
        <v>O79</v>
      </c>
      <c r="B740">
        <f t="shared" ref="B740:N740" si="163">VLOOKUP(B86,$A$497:$N$658,B$496,0)</f>
        <v>9.5</v>
      </c>
      <c r="C740">
        <f t="shared" si="163"/>
        <v>24</v>
      </c>
      <c r="D740">
        <f t="shared" si="163"/>
        <v>140.80000000000001</v>
      </c>
      <c r="E740">
        <f t="shared" si="163"/>
        <v>242.2</v>
      </c>
      <c r="F740">
        <f t="shared" si="163"/>
        <v>31.5</v>
      </c>
      <c r="G740">
        <f t="shared" si="163"/>
        <v>24</v>
      </c>
      <c r="H740">
        <f t="shared" si="163"/>
        <v>472.9</v>
      </c>
      <c r="I740">
        <f t="shared" si="163"/>
        <v>67.400000000000006</v>
      </c>
      <c r="J740">
        <f t="shared" si="163"/>
        <v>23.5</v>
      </c>
      <c r="K740">
        <f t="shared" si="163"/>
        <v>38.5</v>
      </c>
      <c r="L740">
        <f t="shared" si="163"/>
        <v>4.5</v>
      </c>
      <c r="M740">
        <f t="shared" si="163"/>
        <v>71.400000000000006</v>
      </c>
      <c r="N740">
        <f t="shared" si="163"/>
        <v>74.900000000000006</v>
      </c>
      <c r="O740">
        <f t="shared" ref="O740" si="164">O86</f>
        <v>1189</v>
      </c>
      <c r="P740">
        <f t="shared" si="137"/>
        <v>1225.1000000000001</v>
      </c>
      <c r="Q740">
        <f t="shared" si="138"/>
        <v>-36.100000000000136</v>
      </c>
      <c r="S740" s="1">
        <f>nyers_fel1!A80</f>
        <v>0.55694444444444446</v>
      </c>
      <c r="T740">
        <f>CORREL(O$662:$O740,P$662:$P740)</f>
        <v>0.36147791920110978</v>
      </c>
    </row>
    <row r="741" spans="1:20" x14ac:dyDescent="0.35">
      <c r="A741" t="str">
        <f t="shared" si="132"/>
        <v>O80</v>
      </c>
      <c r="B741">
        <f t="shared" ref="B741:N741" si="165">VLOOKUP(B87,$A$497:$N$658,B$496,0)</f>
        <v>9.5</v>
      </c>
      <c r="C741">
        <f t="shared" si="165"/>
        <v>19</v>
      </c>
      <c r="D741">
        <f t="shared" si="165"/>
        <v>144.80000000000001</v>
      </c>
      <c r="E741">
        <f t="shared" si="165"/>
        <v>245.2</v>
      </c>
      <c r="F741">
        <f t="shared" si="165"/>
        <v>47.9</v>
      </c>
      <c r="G741">
        <f t="shared" si="165"/>
        <v>31</v>
      </c>
      <c r="H741">
        <f t="shared" si="165"/>
        <v>514.79999999999995</v>
      </c>
      <c r="I741">
        <f t="shared" si="165"/>
        <v>67.400000000000006</v>
      </c>
      <c r="J741">
        <f t="shared" si="165"/>
        <v>19</v>
      </c>
      <c r="K741">
        <f t="shared" si="165"/>
        <v>38.5</v>
      </c>
      <c r="L741">
        <f t="shared" si="165"/>
        <v>4.5</v>
      </c>
      <c r="M741">
        <f t="shared" si="165"/>
        <v>71.400000000000006</v>
      </c>
      <c r="N741">
        <f t="shared" si="165"/>
        <v>74.900000000000006</v>
      </c>
      <c r="O741">
        <f t="shared" ref="O741" si="166">O87</f>
        <v>1190</v>
      </c>
      <c r="P741">
        <f t="shared" si="137"/>
        <v>1287.9000000000001</v>
      </c>
      <c r="Q741">
        <f t="shared" si="138"/>
        <v>-97.900000000000091</v>
      </c>
      <c r="S741" s="1">
        <f>nyers_fel1!A81</f>
        <v>0.55763888888888891</v>
      </c>
      <c r="T741">
        <f>CORREL(O$662:$O741,P$662:$P741)</f>
        <v>0.37225061115869834</v>
      </c>
    </row>
    <row r="742" spans="1:20" x14ac:dyDescent="0.35">
      <c r="A742" t="str">
        <f t="shared" si="132"/>
        <v>O81</v>
      </c>
      <c r="B742">
        <f t="shared" ref="B742:N742" si="167">VLOOKUP(B88,$A$497:$N$658,B$496,0)</f>
        <v>10.5</v>
      </c>
      <c r="C742">
        <f t="shared" si="167"/>
        <v>32.5</v>
      </c>
      <c r="D742">
        <f t="shared" si="167"/>
        <v>124.8</v>
      </c>
      <c r="E742">
        <f t="shared" si="167"/>
        <v>245.2</v>
      </c>
      <c r="F742">
        <f t="shared" si="167"/>
        <v>31.5</v>
      </c>
      <c r="G742">
        <f t="shared" si="167"/>
        <v>25.5</v>
      </c>
      <c r="H742">
        <f t="shared" si="167"/>
        <v>426.4</v>
      </c>
      <c r="I742">
        <f t="shared" si="167"/>
        <v>62.4</v>
      </c>
      <c r="J742">
        <f t="shared" si="167"/>
        <v>21.5</v>
      </c>
      <c r="K742">
        <f t="shared" si="167"/>
        <v>38.5</v>
      </c>
      <c r="L742">
        <f t="shared" si="167"/>
        <v>4.5</v>
      </c>
      <c r="M742">
        <f t="shared" si="167"/>
        <v>71.400000000000006</v>
      </c>
      <c r="N742">
        <f t="shared" si="167"/>
        <v>74.900000000000006</v>
      </c>
      <c r="O742">
        <f t="shared" ref="O742" si="168">O88</f>
        <v>1191</v>
      </c>
      <c r="P742">
        <f t="shared" si="137"/>
        <v>1169.6000000000001</v>
      </c>
      <c r="Q742">
        <f t="shared" si="138"/>
        <v>21.399999999999864</v>
      </c>
      <c r="S742" s="1">
        <f>nyers_fel1!A82</f>
        <v>0.55833333333333335</v>
      </c>
      <c r="T742">
        <f>CORREL(O$662:$O742,P$662:$P742)</f>
        <v>0.30808374556162965</v>
      </c>
    </row>
    <row r="743" spans="1:20" x14ac:dyDescent="0.35">
      <c r="A743" t="str">
        <f t="shared" si="132"/>
        <v>O82</v>
      </c>
      <c r="B743">
        <f t="shared" ref="B743:N743" si="169">VLOOKUP(B89,$A$497:$N$658,B$496,0)</f>
        <v>9.5</v>
      </c>
      <c r="C743">
        <f t="shared" si="169"/>
        <v>35</v>
      </c>
      <c r="D743">
        <f t="shared" si="169"/>
        <v>124.8</v>
      </c>
      <c r="E743">
        <f t="shared" si="169"/>
        <v>208.7</v>
      </c>
      <c r="F743">
        <f t="shared" si="169"/>
        <v>35</v>
      </c>
      <c r="G743">
        <f t="shared" si="169"/>
        <v>31</v>
      </c>
      <c r="H743">
        <f t="shared" si="169"/>
        <v>472.9</v>
      </c>
      <c r="I743">
        <f t="shared" si="169"/>
        <v>67.400000000000006</v>
      </c>
      <c r="J743">
        <f t="shared" si="169"/>
        <v>19</v>
      </c>
      <c r="K743">
        <f t="shared" si="169"/>
        <v>44.4</v>
      </c>
      <c r="L743">
        <f t="shared" si="169"/>
        <v>4.5</v>
      </c>
      <c r="M743">
        <f t="shared" si="169"/>
        <v>71.400000000000006</v>
      </c>
      <c r="N743">
        <f t="shared" si="169"/>
        <v>74.900000000000006</v>
      </c>
      <c r="O743">
        <f t="shared" ref="O743" si="170">O89</f>
        <v>1192</v>
      </c>
      <c r="P743">
        <f t="shared" si="137"/>
        <v>1198.5000000000002</v>
      </c>
      <c r="Q743">
        <f t="shared" si="138"/>
        <v>-6.5000000000002274</v>
      </c>
      <c r="S743" s="1">
        <f>nyers_fel1!A83</f>
        <v>0.55902777777777779</v>
      </c>
      <c r="T743">
        <f>CORREL(O$662:$O743,P$662:$P743)</f>
        <v>0.26936582613432219</v>
      </c>
    </row>
    <row r="744" spans="1:20" x14ac:dyDescent="0.35">
      <c r="A744" t="str">
        <f t="shared" si="132"/>
        <v>O83</v>
      </c>
      <c r="B744">
        <f t="shared" ref="B744:N744" si="171">VLOOKUP(B90,$A$497:$N$658,B$496,0)</f>
        <v>10.5</v>
      </c>
      <c r="C744">
        <f t="shared" si="171"/>
        <v>32.5</v>
      </c>
      <c r="D744">
        <f t="shared" si="171"/>
        <v>134.30000000000001</v>
      </c>
      <c r="E744">
        <f t="shared" si="171"/>
        <v>116.3</v>
      </c>
      <c r="F744">
        <f t="shared" si="171"/>
        <v>31.5</v>
      </c>
      <c r="G744">
        <f t="shared" si="171"/>
        <v>31</v>
      </c>
      <c r="H744">
        <f t="shared" si="171"/>
        <v>514.79999999999995</v>
      </c>
      <c r="I744">
        <f t="shared" si="171"/>
        <v>67.400000000000006</v>
      </c>
      <c r="J744">
        <f t="shared" si="171"/>
        <v>19</v>
      </c>
      <c r="K744">
        <f t="shared" si="171"/>
        <v>44.4</v>
      </c>
      <c r="L744">
        <f t="shared" si="171"/>
        <v>0</v>
      </c>
      <c r="M744">
        <f t="shared" si="171"/>
        <v>71.400000000000006</v>
      </c>
      <c r="N744">
        <f t="shared" si="171"/>
        <v>85.4</v>
      </c>
      <c r="O744">
        <f t="shared" ref="O744" si="172">O90</f>
        <v>1193</v>
      </c>
      <c r="P744">
        <f t="shared" si="137"/>
        <v>1158.5</v>
      </c>
      <c r="Q744">
        <f t="shared" si="138"/>
        <v>34.5</v>
      </c>
      <c r="S744" s="1">
        <f>nyers_fel1!A84</f>
        <v>0.55972222222222223</v>
      </c>
      <c r="T744">
        <f>CORREL(O$662:$O744,P$662:$P744)</f>
        <v>0.20700129822172303</v>
      </c>
    </row>
    <row r="745" spans="1:20" x14ac:dyDescent="0.35">
      <c r="A745" t="str">
        <f t="shared" si="132"/>
        <v>O84</v>
      </c>
      <c r="B745">
        <f t="shared" ref="B745:N745" si="173">VLOOKUP(B91,$A$497:$N$658,B$496,0)</f>
        <v>9.5</v>
      </c>
      <c r="C745">
        <f t="shared" si="173"/>
        <v>22.5</v>
      </c>
      <c r="D745">
        <f t="shared" si="173"/>
        <v>134.30000000000001</v>
      </c>
      <c r="E745">
        <f t="shared" si="173"/>
        <v>245.2</v>
      </c>
      <c r="F745">
        <f t="shared" si="173"/>
        <v>31.5</v>
      </c>
      <c r="G745">
        <f t="shared" si="173"/>
        <v>22.5</v>
      </c>
      <c r="H745">
        <f t="shared" si="173"/>
        <v>518.29999999999995</v>
      </c>
      <c r="I745">
        <f t="shared" si="173"/>
        <v>62.4</v>
      </c>
      <c r="J745">
        <f t="shared" si="173"/>
        <v>23.5</v>
      </c>
      <c r="K745">
        <f t="shared" si="173"/>
        <v>42.4</v>
      </c>
      <c r="L745">
        <f t="shared" si="173"/>
        <v>4.5</v>
      </c>
      <c r="M745">
        <f t="shared" si="173"/>
        <v>71.400000000000006</v>
      </c>
      <c r="N745">
        <f t="shared" si="173"/>
        <v>74.900000000000006</v>
      </c>
      <c r="O745">
        <f t="shared" ref="O745" si="174">O91</f>
        <v>1194</v>
      </c>
      <c r="P745">
        <f t="shared" si="137"/>
        <v>1262.9000000000003</v>
      </c>
      <c r="Q745">
        <f t="shared" si="138"/>
        <v>-68.900000000000318</v>
      </c>
      <c r="S745" s="1">
        <f>nyers_fel1!A85</f>
        <v>0.56041666666666667</v>
      </c>
      <c r="T745">
        <f>CORREL(O$662:$O745,P$662:$P745)</f>
        <v>0.20909149722692399</v>
      </c>
    </row>
    <row r="746" spans="1:20" x14ac:dyDescent="0.35">
      <c r="A746" t="str">
        <f t="shared" si="132"/>
        <v>O85</v>
      </c>
      <c r="B746">
        <f t="shared" ref="B746:N746" si="175">VLOOKUP(B92,$A$497:$N$658,B$496,0)</f>
        <v>0</v>
      </c>
      <c r="C746">
        <f t="shared" si="175"/>
        <v>35</v>
      </c>
      <c r="D746">
        <f t="shared" si="175"/>
        <v>124.8</v>
      </c>
      <c r="E746">
        <f t="shared" si="175"/>
        <v>238.7</v>
      </c>
      <c r="F746">
        <f t="shared" si="175"/>
        <v>37</v>
      </c>
      <c r="G746">
        <f t="shared" si="175"/>
        <v>25.5</v>
      </c>
      <c r="H746">
        <f t="shared" si="175"/>
        <v>499.4</v>
      </c>
      <c r="I746">
        <f t="shared" si="175"/>
        <v>62.4</v>
      </c>
      <c r="J746">
        <f t="shared" si="175"/>
        <v>30.5</v>
      </c>
      <c r="K746">
        <f t="shared" si="175"/>
        <v>61.4</v>
      </c>
      <c r="L746">
        <f t="shared" si="175"/>
        <v>4.5</v>
      </c>
      <c r="M746">
        <f t="shared" si="175"/>
        <v>71.400000000000006</v>
      </c>
      <c r="N746">
        <f t="shared" si="175"/>
        <v>74.900000000000006</v>
      </c>
      <c r="O746">
        <f t="shared" ref="O746" si="176">O92</f>
        <v>1195</v>
      </c>
      <c r="P746">
        <f t="shared" si="137"/>
        <v>1265.5000000000002</v>
      </c>
      <c r="Q746">
        <f t="shared" si="138"/>
        <v>-70.500000000000227</v>
      </c>
      <c r="S746" s="1">
        <f>nyers_fel1!A86</f>
        <v>0.56111111111111112</v>
      </c>
      <c r="T746">
        <f>CORREL(O$662:$O746,P$662:$P746)</f>
        <v>0.21235798019960092</v>
      </c>
    </row>
    <row r="747" spans="1:20" x14ac:dyDescent="0.35">
      <c r="A747" t="str">
        <f t="shared" si="132"/>
        <v>O86</v>
      </c>
      <c r="B747">
        <f t="shared" ref="B747:N747" si="177">VLOOKUP(B93,$A$497:$N$658,B$496,0)</f>
        <v>10.5</v>
      </c>
      <c r="C747">
        <f t="shared" si="177"/>
        <v>35</v>
      </c>
      <c r="D747">
        <f t="shared" si="177"/>
        <v>134.30000000000001</v>
      </c>
      <c r="E747">
        <f t="shared" si="177"/>
        <v>234.2</v>
      </c>
      <c r="F747">
        <f t="shared" si="177"/>
        <v>31.5</v>
      </c>
      <c r="G747">
        <f t="shared" si="177"/>
        <v>22.5</v>
      </c>
      <c r="H747">
        <f t="shared" si="177"/>
        <v>514.79999999999995</v>
      </c>
      <c r="I747">
        <f t="shared" si="177"/>
        <v>62.4</v>
      </c>
      <c r="J747">
        <f t="shared" si="177"/>
        <v>23.5</v>
      </c>
      <c r="K747">
        <f t="shared" si="177"/>
        <v>44.4</v>
      </c>
      <c r="L747">
        <f t="shared" si="177"/>
        <v>4.5</v>
      </c>
      <c r="M747">
        <f t="shared" si="177"/>
        <v>71.400000000000006</v>
      </c>
      <c r="N747">
        <f t="shared" si="177"/>
        <v>74.900000000000006</v>
      </c>
      <c r="O747">
        <f t="shared" ref="O747" si="178">O93</f>
        <v>1196</v>
      </c>
      <c r="P747">
        <f t="shared" si="137"/>
        <v>1263.9000000000003</v>
      </c>
      <c r="Q747">
        <f t="shared" si="138"/>
        <v>-67.900000000000318</v>
      </c>
      <c r="S747" s="1">
        <f>nyers_fel1!A87</f>
        <v>0.56180555555555556</v>
      </c>
      <c r="T747">
        <f>CORREL(O$662:$O747,P$662:$P747)</f>
        <v>0.21470564341496134</v>
      </c>
    </row>
    <row r="748" spans="1:20" x14ac:dyDescent="0.35">
      <c r="A748" t="str">
        <f t="shared" si="132"/>
        <v>O87</v>
      </c>
      <c r="B748">
        <f t="shared" ref="B748:N748" si="179">VLOOKUP(B94,$A$497:$N$658,B$496,0)</f>
        <v>10.5</v>
      </c>
      <c r="C748">
        <f t="shared" si="179"/>
        <v>35</v>
      </c>
      <c r="D748">
        <f t="shared" si="179"/>
        <v>140.80000000000001</v>
      </c>
      <c r="E748">
        <f t="shared" si="179"/>
        <v>200.2</v>
      </c>
      <c r="F748">
        <f t="shared" si="179"/>
        <v>24</v>
      </c>
      <c r="G748">
        <f t="shared" si="179"/>
        <v>15.5</v>
      </c>
      <c r="H748">
        <f t="shared" si="179"/>
        <v>509.8</v>
      </c>
      <c r="I748">
        <f t="shared" si="179"/>
        <v>65.900000000000006</v>
      </c>
      <c r="J748">
        <f t="shared" si="179"/>
        <v>30.5</v>
      </c>
      <c r="K748">
        <f t="shared" si="179"/>
        <v>38.5</v>
      </c>
      <c r="L748">
        <f t="shared" si="179"/>
        <v>0</v>
      </c>
      <c r="M748">
        <f t="shared" si="179"/>
        <v>71.400000000000006</v>
      </c>
      <c r="N748">
        <f t="shared" si="179"/>
        <v>74.900000000000006</v>
      </c>
      <c r="O748">
        <f t="shared" ref="O748" si="180">O94</f>
        <v>1197</v>
      </c>
      <c r="P748">
        <f t="shared" si="137"/>
        <v>1217</v>
      </c>
      <c r="Q748">
        <f t="shared" si="138"/>
        <v>-20</v>
      </c>
      <c r="S748" s="1">
        <f>nyers_fel1!A88</f>
        <v>0.5625</v>
      </c>
      <c r="T748">
        <f>CORREL(O$662:$O748,P$662:$P748)</f>
        <v>0.19255400288186456</v>
      </c>
    </row>
    <row r="749" spans="1:20" x14ac:dyDescent="0.35">
      <c r="A749" t="str">
        <f t="shared" si="132"/>
        <v>O88</v>
      </c>
      <c r="B749">
        <f t="shared" ref="B749:N749" si="181">VLOOKUP(B95,$A$497:$N$658,B$496,0)</f>
        <v>9.5</v>
      </c>
      <c r="C749">
        <f t="shared" si="181"/>
        <v>35</v>
      </c>
      <c r="D749">
        <f t="shared" si="181"/>
        <v>140.80000000000001</v>
      </c>
      <c r="E749">
        <f t="shared" si="181"/>
        <v>245.2</v>
      </c>
      <c r="F749">
        <f t="shared" si="181"/>
        <v>24</v>
      </c>
      <c r="G749">
        <f t="shared" si="181"/>
        <v>15.5</v>
      </c>
      <c r="H749">
        <f t="shared" si="181"/>
        <v>520.79999999999995</v>
      </c>
      <c r="I749">
        <f t="shared" si="181"/>
        <v>62.4</v>
      </c>
      <c r="J749">
        <f t="shared" si="181"/>
        <v>21.5</v>
      </c>
      <c r="K749">
        <f t="shared" si="181"/>
        <v>42.4</v>
      </c>
      <c r="L749">
        <f t="shared" si="181"/>
        <v>4.5</v>
      </c>
      <c r="M749">
        <f t="shared" si="181"/>
        <v>75.900000000000006</v>
      </c>
      <c r="N749">
        <f t="shared" si="181"/>
        <v>74.900000000000006</v>
      </c>
      <c r="O749">
        <f t="shared" ref="O749" si="182">O95</f>
        <v>1198</v>
      </c>
      <c r="P749">
        <f t="shared" si="137"/>
        <v>1272.4000000000003</v>
      </c>
      <c r="Q749">
        <f t="shared" si="138"/>
        <v>-74.400000000000318</v>
      </c>
      <c r="S749" s="1">
        <f>nyers_fel1!A89</f>
        <v>0.56319444444444444</v>
      </c>
      <c r="T749">
        <f>CORREL(O$662:$O749,P$662:$P749)</f>
        <v>0.19938978924499218</v>
      </c>
    </row>
    <row r="750" spans="1:20" x14ac:dyDescent="0.35">
      <c r="A750" t="str">
        <f t="shared" si="132"/>
        <v>O89</v>
      </c>
      <c r="B750">
        <f t="shared" ref="B750:N750" si="183">VLOOKUP(B96,$A$497:$N$658,B$496,0)</f>
        <v>10.5</v>
      </c>
      <c r="C750">
        <f t="shared" si="183"/>
        <v>32.5</v>
      </c>
      <c r="D750">
        <f t="shared" si="183"/>
        <v>134.30000000000001</v>
      </c>
      <c r="E750">
        <f t="shared" si="183"/>
        <v>215.7</v>
      </c>
      <c r="F750">
        <f t="shared" si="183"/>
        <v>31.5</v>
      </c>
      <c r="G750">
        <f t="shared" si="183"/>
        <v>22.5</v>
      </c>
      <c r="H750">
        <f t="shared" si="183"/>
        <v>514.79999999999995</v>
      </c>
      <c r="I750">
        <f t="shared" si="183"/>
        <v>72.400000000000006</v>
      </c>
      <c r="J750">
        <f t="shared" si="183"/>
        <v>23.5</v>
      </c>
      <c r="K750">
        <f t="shared" si="183"/>
        <v>44.4</v>
      </c>
      <c r="L750">
        <f t="shared" si="183"/>
        <v>4.5</v>
      </c>
      <c r="M750">
        <f t="shared" si="183"/>
        <v>71.400000000000006</v>
      </c>
      <c r="N750">
        <f t="shared" si="183"/>
        <v>74.900000000000006</v>
      </c>
      <c r="O750">
        <f t="shared" ref="O750" si="184">O96</f>
        <v>1199</v>
      </c>
      <c r="P750">
        <f t="shared" si="137"/>
        <v>1252.9000000000003</v>
      </c>
      <c r="Q750">
        <f t="shared" si="138"/>
        <v>-53.900000000000318</v>
      </c>
      <c r="S750" s="1">
        <f>nyers_fel1!A90</f>
        <v>0.56388888888888888</v>
      </c>
      <c r="T750">
        <f>CORREL(O$662:$O750,P$662:$P750)</f>
        <v>0.19661563748689662</v>
      </c>
    </row>
    <row r="751" spans="1:20" x14ac:dyDescent="0.35">
      <c r="A751" t="str">
        <f t="shared" si="132"/>
        <v>O90</v>
      </c>
      <c r="B751">
        <f t="shared" ref="B751:N751" si="185">VLOOKUP(B97,$A$497:$N$658,B$496,0)</f>
        <v>0</v>
      </c>
      <c r="C751">
        <f t="shared" si="185"/>
        <v>30</v>
      </c>
      <c r="D751">
        <f t="shared" si="185"/>
        <v>134.30000000000001</v>
      </c>
      <c r="E751">
        <f t="shared" si="185"/>
        <v>234.2</v>
      </c>
      <c r="F751">
        <f t="shared" si="185"/>
        <v>31.5</v>
      </c>
      <c r="G751">
        <f t="shared" si="185"/>
        <v>24</v>
      </c>
      <c r="H751">
        <f t="shared" si="185"/>
        <v>520.79999999999995</v>
      </c>
      <c r="I751">
        <f t="shared" si="185"/>
        <v>67.400000000000006</v>
      </c>
      <c r="J751">
        <f t="shared" si="185"/>
        <v>19</v>
      </c>
      <c r="K751">
        <f t="shared" si="185"/>
        <v>44.4</v>
      </c>
      <c r="L751">
        <f t="shared" si="185"/>
        <v>4.5</v>
      </c>
      <c r="M751">
        <f t="shared" si="185"/>
        <v>71.400000000000006</v>
      </c>
      <c r="N751">
        <f t="shared" si="185"/>
        <v>74.900000000000006</v>
      </c>
      <c r="O751">
        <f t="shared" ref="O751" si="186">O97</f>
        <v>1200</v>
      </c>
      <c r="P751">
        <f t="shared" si="137"/>
        <v>1256.4000000000003</v>
      </c>
      <c r="Q751">
        <f t="shared" si="138"/>
        <v>-56.400000000000318</v>
      </c>
      <c r="S751" s="1">
        <f>nyers_fel1!A91</f>
        <v>0.56458333333333333</v>
      </c>
      <c r="T751">
        <f>CORREL(O$662:$O751,P$662:$P751)</f>
        <v>0.19562497807974649</v>
      </c>
    </row>
    <row r="752" spans="1:20" x14ac:dyDescent="0.35">
      <c r="A752" t="str">
        <f t="shared" si="132"/>
        <v>O91</v>
      </c>
      <c r="B752">
        <f t="shared" ref="B752:N752" si="187">VLOOKUP(B98,$A$497:$N$658,B$496,0)</f>
        <v>10.5</v>
      </c>
      <c r="C752">
        <f t="shared" si="187"/>
        <v>32.5</v>
      </c>
      <c r="D752">
        <f t="shared" si="187"/>
        <v>134.30000000000001</v>
      </c>
      <c r="E752">
        <f t="shared" si="187"/>
        <v>234.2</v>
      </c>
      <c r="F752">
        <f t="shared" si="187"/>
        <v>31.5</v>
      </c>
      <c r="G752">
        <f t="shared" si="187"/>
        <v>15.5</v>
      </c>
      <c r="H752">
        <f t="shared" si="187"/>
        <v>520.79999999999995</v>
      </c>
      <c r="I752">
        <f t="shared" si="187"/>
        <v>62.4</v>
      </c>
      <c r="J752">
        <f t="shared" si="187"/>
        <v>21.5</v>
      </c>
      <c r="K752">
        <f t="shared" si="187"/>
        <v>37.5</v>
      </c>
      <c r="L752">
        <f t="shared" si="187"/>
        <v>4.5</v>
      </c>
      <c r="M752">
        <f t="shared" si="187"/>
        <v>71.400000000000006</v>
      </c>
      <c r="N752">
        <f t="shared" si="187"/>
        <v>74.900000000000006</v>
      </c>
      <c r="O752">
        <f t="shared" ref="O752" si="188">O98</f>
        <v>1201</v>
      </c>
      <c r="P752">
        <f t="shared" si="137"/>
        <v>1251.5000000000002</v>
      </c>
      <c r="Q752">
        <f t="shared" si="138"/>
        <v>-50.500000000000227</v>
      </c>
      <c r="S752" s="1">
        <f>nyers_fel1!A92</f>
        <v>0.56527777777777777</v>
      </c>
      <c r="T752">
        <f>CORREL(O$662:$O752,P$662:$P752)</f>
        <v>0.19226302864192005</v>
      </c>
    </row>
    <row r="753" spans="1:20" x14ac:dyDescent="0.35">
      <c r="A753" t="str">
        <f t="shared" si="132"/>
        <v>O92</v>
      </c>
      <c r="B753">
        <f t="shared" ref="B753:N753" si="189">VLOOKUP(B99,$A$497:$N$658,B$496,0)</f>
        <v>0</v>
      </c>
      <c r="C753">
        <f t="shared" si="189"/>
        <v>32.5</v>
      </c>
      <c r="D753">
        <f t="shared" si="189"/>
        <v>144.80000000000001</v>
      </c>
      <c r="E753">
        <f t="shared" si="189"/>
        <v>245.2</v>
      </c>
      <c r="F753">
        <f t="shared" si="189"/>
        <v>31.5</v>
      </c>
      <c r="G753">
        <f t="shared" si="189"/>
        <v>15.5</v>
      </c>
      <c r="H753">
        <f t="shared" si="189"/>
        <v>514.79999999999995</v>
      </c>
      <c r="I753">
        <f t="shared" si="189"/>
        <v>72.400000000000006</v>
      </c>
      <c r="J753">
        <f t="shared" si="189"/>
        <v>23.5</v>
      </c>
      <c r="K753">
        <f t="shared" si="189"/>
        <v>38.5</v>
      </c>
      <c r="L753">
        <f t="shared" si="189"/>
        <v>4.5</v>
      </c>
      <c r="M753">
        <f t="shared" si="189"/>
        <v>71.400000000000006</v>
      </c>
      <c r="N753">
        <f t="shared" si="189"/>
        <v>74.900000000000006</v>
      </c>
      <c r="O753">
        <f t="shared" ref="O753" si="190">O99</f>
        <v>1202</v>
      </c>
      <c r="P753">
        <f t="shared" si="137"/>
        <v>1269.5000000000002</v>
      </c>
      <c r="Q753">
        <f t="shared" si="138"/>
        <v>-67.500000000000227</v>
      </c>
      <c r="S753" s="1">
        <f>nyers_fel1!A93</f>
        <v>0.56597222222222221</v>
      </c>
      <c r="T753">
        <f>CORREL(O$662:$O753,P$662:$P753)</f>
        <v>0.19753834934434714</v>
      </c>
    </row>
    <row r="754" spans="1:20" x14ac:dyDescent="0.35">
      <c r="A754" t="str">
        <f t="shared" si="132"/>
        <v>O93</v>
      </c>
      <c r="B754">
        <f t="shared" ref="B754:N754" si="191">VLOOKUP(B100,$A$497:$N$658,B$496,0)</f>
        <v>10.5</v>
      </c>
      <c r="C754">
        <f t="shared" si="191"/>
        <v>32.5</v>
      </c>
      <c r="D754">
        <f t="shared" si="191"/>
        <v>134.30000000000001</v>
      </c>
      <c r="E754">
        <f t="shared" si="191"/>
        <v>234.2</v>
      </c>
      <c r="F754">
        <f t="shared" si="191"/>
        <v>0</v>
      </c>
      <c r="G754">
        <f t="shared" si="191"/>
        <v>22.5</v>
      </c>
      <c r="H754">
        <f t="shared" si="191"/>
        <v>503.3</v>
      </c>
      <c r="I754">
        <f t="shared" si="191"/>
        <v>65.900000000000006</v>
      </c>
      <c r="J754">
        <f t="shared" si="191"/>
        <v>23.5</v>
      </c>
      <c r="K754">
        <f t="shared" si="191"/>
        <v>34.5</v>
      </c>
      <c r="L754">
        <f t="shared" si="191"/>
        <v>0</v>
      </c>
      <c r="M754">
        <f t="shared" si="191"/>
        <v>71.400000000000006</v>
      </c>
      <c r="N754">
        <f t="shared" si="191"/>
        <v>74.900000000000006</v>
      </c>
      <c r="O754">
        <f t="shared" ref="O754" si="192">O100</f>
        <v>1203</v>
      </c>
      <c r="P754">
        <f t="shared" si="137"/>
        <v>1207.5</v>
      </c>
      <c r="Q754">
        <f t="shared" si="138"/>
        <v>-4.5</v>
      </c>
      <c r="S754" s="1">
        <f>nyers_fel1!A94</f>
        <v>0.56666666666666665</v>
      </c>
      <c r="T754">
        <f>CORREL(O$662:$O754,P$662:$P754)</f>
        <v>0.17157382302686416</v>
      </c>
    </row>
    <row r="755" spans="1:20" x14ac:dyDescent="0.35">
      <c r="A755" t="str">
        <f t="shared" si="132"/>
        <v>O94</v>
      </c>
      <c r="B755">
        <f t="shared" ref="B755:N755" si="193">VLOOKUP(B101,$A$497:$N$658,B$496,0)</f>
        <v>0</v>
      </c>
      <c r="C755">
        <f t="shared" si="193"/>
        <v>33.5</v>
      </c>
      <c r="D755">
        <f t="shared" si="193"/>
        <v>134.30000000000001</v>
      </c>
      <c r="E755">
        <f t="shared" si="193"/>
        <v>234.2</v>
      </c>
      <c r="F755">
        <f t="shared" si="193"/>
        <v>24</v>
      </c>
      <c r="G755">
        <f t="shared" si="193"/>
        <v>15.5</v>
      </c>
      <c r="H755">
        <f t="shared" si="193"/>
        <v>514.79999999999995</v>
      </c>
      <c r="I755">
        <f t="shared" si="193"/>
        <v>62.4</v>
      </c>
      <c r="J755">
        <f t="shared" si="193"/>
        <v>23.5</v>
      </c>
      <c r="K755">
        <f t="shared" si="193"/>
        <v>42.4</v>
      </c>
      <c r="L755">
        <f t="shared" si="193"/>
        <v>4.5</v>
      </c>
      <c r="M755">
        <f t="shared" si="193"/>
        <v>71.400000000000006</v>
      </c>
      <c r="N755">
        <f t="shared" si="193"/>
        <v>113.4</v>
      </c>
      <c r="O755">
        <f t="shared" ref="O755" si="194">O101</f>
        <v>1204</v>
      </c>
      <c r="P755">
        <f t="shared" si="137"/>
        <v>1273.9000000000001</v>
      </c>
      <c r="Q755">
        <f t="shared" si="138"/>
        <v>-69.900000000000091</v>
      </c>
      <c r="S755" s="1">
        <f>nyers_fel1!A95</f>
        <v>0.56736111111111109</v>
      </c>
      <c r="T755">
        <f>CORREL(O$662:$O755,P$662:$P755)</f>
        <v>0.17922715260343583</v>
      </c>
    </row>
    <row r="756" spans="1:20" x14ac:dyDescent="0.35">
      <c r="A756" t="str">
        <f t="shared" si="132"/>
        <v>O95</v>
      </c>
      <c r="B756">
        <f t="shared" ref="B756:N756" si="195">VLOOKUP(B102,$A$497:$N$658,B$496,0)</f>
        <v>9.5</v>
      </c>
      <c r="C756">
        <f t="shared" si="195"/>
        <v>32.5</v>
      </c>
      <c r="D756">
        <f t="shared" si="195"/>
        <v>124.8</v>
      </c>
      <c r="E756">
        <f t="shared" si="195"/>
        <v>242.2</v>
      </c>
      <c r="F756">
        <f t="shared" si="195"/>
        <v>31.5</v>
      </c>
      <c r="G756">
        <f t="shared" si="195"/>
        <v>0</v>
      </c>
      <c r="H756">
        <f t="shared" si="195"/>
        <v>514.79999999999995</v>
      </c>
      <c r="I756">
        <f t="shared" si="195"/>
        <v>72.400000000000006</v>
      </c>
      <c r="J756">
        <f t="shared" si="195"/>
        <v>21.5</v>
      </c>
      <c r="K756">
        <f t="shared" si="195"/>
        <v>44.4</v>
      </c>
      <c r="L756">
        <f t="shared" si="195"/>
        <v>4.5</v>
      </c>
      <c r="M756">
        <f t="shared" si="195"/>
        <v>75.900000000000006</v>
      </c>
      <c r="N756">
        <f t="shared" si="195"/>
        <v>74.900000000000006</v>
      </c>
      <c r="O756">
        <f t="shared" ref="O756" si="196">O102</f>
        <v>1205</v>
      </c>
      <c r="P756">
        <f t="shared" si="137"/>
        <v>1248.9000000000003</v>
      </c>
      <c r="Q756">
        <f t="shared" si="138"/>
        <v>-43.900000000000318</v>
      </c>
      <c r="S756" s="1">
        <f>nyers_fel1!A96</f>
        <v>0.56805555555555554</v>
      </c>
      <c r="T756">
        <f>CORREL(O$662:$O756,P$662:$P756)</f>
        <v>0.17504730522572287</v>
      </c>
    </row>
    <row r="757" spans="1:20" x14ac:dyDescent="0.35">
      <c r="A757" t="str">
        <f t="shared" si="132"/>
        <v>O96</v>
      </c>
      <c r="B757">
        <f t="shared" ref="B757:N757" si="197">VLOOKUP(B103,$A$497:$N$658,B$496,0)</f>
        <v>0</v>
      </c>
      <c r="C757">
        <f t="shared" si="197"/>
        <v>32.5</v>
      </c>
      <c r="D757">
        <f t="shared" si="197"/>
        <v>134.30000000000001</v>
      </c>
      <c r="E757">
        <f t="shared" si="197"/>
        <v>234.2</v>
      </c>
      <c r="F757">
        <f t="shared" si="197"/>
        <v>31.5</v>
      </c>
      <c r="G757">
        <f t="shared" si="197"/>
        <v>15.5</v>
      </c>
      <c r="H757">
        <f t="shared" si="197"/>
        <v>520.79999999999995</v>
      </c>
      <c r="I757">
        <f t="shared" si="197"/>
        <v>72.400000000000006</v>
      </c>
      <c r="J757">
        <f t="shared" si="197"/>
        <v>30.5</v>
      </c>
      <c r="K757">
        <f t="shared" si="197"/>
        <v>38.5</v>
      </c>
      <c r="L757">
        <f t="shared" si="197"/>
        <v>32</v>
      </c>
      <c r="M757">
        <f t="shared" si="197"/>
        <v>71.400000000000006</v>
      </c>
      <c r="N757">
        <f t="shared" si="197"/>
        <v>74.900000000000006</v>
      </c>
      <c r="O757">
        <f t="shared" ref="O757" si="198">O103</f>
        <v>1206</v>
      </c>
      <c r="P757">
        <f t="shared" si="137"/>
        <v>1288.5000000000002</v>
      </c>
      <c r="Q757">
        <f t="shared" si="138"/>
        <v>-82.500000000000227</v>
      </c>
      <c r="S757" s="1">
        <f>nyers_fel1!A97</f>
        <v>0.56874999999999998</v>
      </c>
      <c r="T757">
        <f>CORREL(O$662:$O757,P$662:$P757)</f>
        <v>0.18877960254949483</v>
      </c>
    </row>
    <row r="758" spans="1:20" x14ac:dyDescent="0.35">
      <c r="A758" t="str">
        <f t="shared" si="132"/>
        <v>O97</v>
      </c>
      <c r="B758">
        <f t="shared" ref="B758:N758" si="199">VLOOKUP(B104,$A$497:$N$658,B$496,0)</f>
        <v>9.5</v>
      </c>
      <c r="C758">
        <f t="shared" si="199"/>
        <v>32.5</v>
      </c>
      <c r="D758">
        <f t="shared" si="199"/>
        <v>84.9</v>
      </c>
      <c r="E758">
        <f t="shared" si="199"/>
        <v>208.7</v>
      </c>
      <c r="F758">
        <f t="shared" si="199"/>
        <v>31.5</v>
      </c>
      <c r="G758">
        <f t="shared" si="199"/>
        <v>31</v>
      </c>
      <c r="H758">
        <f t="shared" si="199"/>
        <v>514.79999999999995</v>
      </c>
      <c r="I758">
        <f t="shared" si="199"/>
        <v>80.900000000000006</v>
      </c>
      <c r="J758">
        <f t="shared" si="199"/>
        <v>30.5</v>
      </c>
      <c r="K758">
        <f t="shared" si="199"/>
        <v>38.5</v>
      </c>
      <c r="L758">
        <f t="shared" si="199"/>
        <v>32</v>
      </c>
      <c r="M758">
        <f t="shared" si="199"/>
        <v>71.400000000000006</v>
      </c>
      <c r="N758">
        <f t="shared" si="199"/>
        <v>74.900000000000006</v>
      </c>
      <c r="O758">
        <f t="shared" ref="O758" si="200">O104</f>
        <v>1207</v>
      </c>
      <c r="P758">
        <f t="shared" si="137"/>
        <v>1241.1000000000001</v>
      </c>
      <c r="Q758">
        <f t="shared" si="138"/>
        <v>-34.100000000000136</v>
      </c>
      <c r="S758" s="1">
        <f>nyers_fel1!A98</f>
        <v>0.56944444444444442</v>
      </c>
      <c r="T758">
        <f>CORREL(O$662:$O758,P$662:$P758)</f>
        <v>0.18064338853036779</v>
      </c>
    </row>
    <row r="759" spans="1:20" x14ac:dyDescent="0.35">
      <c r="A759" t="str">
        <f t="shared" si="132"/>
        <v>O98</v>
      </c>
      <c r="B759">
        <f t="shared" ref="B759:N759" si="201">VLOOKUP(B105,$A$497:$N$658,B$496,0)</f>
        <v>10.5</v>
      </c>
      <c r="C759">
        <f t="shared" si="201"/>
        <v>32.5</v>
      </c>
      <c r="D759">
        <f t="shared" si="201"/>
        <v>140.80000000000001</v>
      </c>
      <c r="E759">
        <f t="shared" si="201"/>
        <v>215.7</v>
      </c>
      <c r="F759">
        <f t="shared" si="201"/>
        <v>31.5</v>
      </c>
      <c r="G759">
        <f t="shared" si="201"/>
        <v>22.5</v>
      </c>
      <c r="H759">
        <f t="shared" si="201"/>
        <v>502.3</v>
      </c>
      <c r="I759">
        <f t="shared" si="201"/>
        <v>67.400000000000006</v>
      </c>
      <c r="J759">
        <f t="shared" si="201"/>
        <v>23.5</v>
      </c>
      <c r="K759">
        <f t="shared" si="201"/>
        <v>44.4</v>
      </c>
      <c r="L759">
        <f t="shared" si="201"/>
        <v>30</v>
      </c>
      <c r="M759">
        <f t="shared" si="201"/>
        <v>71.400000000000006</v>
      </c>
      <c r="N759">
        <f t="shared" si="201"/>
        <v>74.900000000000006</v>
      </c>
      <c r="O759">
        <f t="shared" ref="O759" si="202">O105</f>
        <v>1208</v>
      </c>
      <c r="P759">
        <f t="shared" si="137"/>
        <v>1267.4000000000001</v>
      </c>
      <c r="Q759">
        <f t="shared" si="138"/>
        <v>-59.400000000000091</v>
      </c>
      <c r="S759" s="1">
        <f>nyers_fel1!A99</f>
        <v>0.57013888888888886</v>
      </c>
      <c r="T759">
        <f>CORREL(O$662:$O759,P$662:$P759)</f>
        <v>0.18490011544904017</v>
      </c>
    </row>
    <row r="760" spans="1:20" x14ac:dyDescent="0.35">
      <c r="A760" t="str">
        <f t="shared" si="132"/>
        <v>O99</v>
      </c>
      <c r="B760">
        <f t="shared" ref="B760:N760" si="203">VLOOKUP(B106,$A$497:$N$658,B$496,0)</f>
        <v>9.5</v>
      </c>
      <c r="C760">
        <f t="shared" si="203"/>
        <v>43.9</v>
      </c>
      <c r="D760">
        <f t="shared" si="203"/>
        <v>134.30000000000001</v>
      </c>
      <c r="E760">
        <f t="shared" si="203"/>
        <v>242.2</v>
      </c>
      <c r="F760">
        <f t="shared" si="203"/>
        <v>31.5</v>
      </c>
      <c r="G760">
        <f t="shared" si="203"/>
        <v>22.5</v>
      </c>
      <c r="H760">
        <f t="shared" si="203"/>
        <v>520.79999999999995</v>
      </c>
      <c r="I760">
        <f t="shared" si="203"/>
        <v>62.4</v>
      </c>
      <c r="J760">
        <f t="shared" si="203"/>
        <v>23.5</v>
      </c>
      <c r="K760">
        <f t="shared" si="203"/>
        <v>44.4</v>
      </c>
      <c r="L760">
        <f t="shared" si="203"/>
        <v>10.5</v>
      </c>
      <c r="M760">
        <f t="shared" si="203"/>
        <v>71.400000000000006</v>
      </c>
      <c r="N760">
        <f t="shared" si="203"/>
        <v>74.900000000000006</v>
      </c>
      <c r="O760">
        <f t="shared" ref="O760" si="204">O106</f>
        <v>1209</v>
      </c>
      <c r="P760">
        <f t="shared" si="137"/>
        <v>1291.8000000000002</v>
      </c>
      <c r="Q760">
        <f t="shared" si="138"/>
        <v>-82.800000000000182</v>
      </c>
      <c r="S760" s="1">
        <f>nyers_fel1!A100</f>
        <v>0.5708333333333333</v>
      </c>
      <c r="T760">
        <f>CORREL(O$662:$O760,P$662:$P760)</f>
        <v>0.19933499134511326</v>
      </c>
    </row>
    <row r="761" spans="1:20" x14ac:dyDescent="0.35">
      <c r="A761" t="str">
        <f t="shared" si="132"/>
        <v>O100</v>
      </c>
      <c r="B761">
        <f t="shared" ref="B761:N761" si="205">VLOOKUP(B107,$A$497:$N$658,B$496,0)</f>
        <v>0</v>
      </c>
      <c r="C761">
        <f t="shared" si="205"/>
        <v>35</v>
      </c>
      <c r="D761">
        <f t="shared" si="205"/>
        <v>183.3</v>
      </c>
      <c r="E761">
        <f t="shared" si="205"/>
        <v>234.2</v>
      </c>
      <c r="F761">
        <f t="shared" si="205"/>
        <v>35</v>
      </c>
      <c r="G761">
        <f t="shared" si="205"/>
        <v>31</v>
      </c>
      <c r="H761">
        <f t="shared" si="205"/>
        <v>520.79999999999995</v>
      </c>
      <c r="I761">
        <f t="shared" si="205"/>
        <v>62.4</v>
      </c>
      <c r="J761">
        <f t="shared" si="205"/>
        <v>0</v>
      </c>
      <c r="K761">
        <f t="shared" si="205"/>
        <v>44.4</v>
      </c>
      <c r="L761">
        <f t="shared" si="205"/>
        <v>4.5</v>
      </c>
      <c r="M761">
        <f t="shared" si="205"/>
        <v>71.400000000000006</v>
      </c>
      <c r="N761">
        <f t="shared" si="205"/>
        <v>74.900000000000006</v>
      </c>
      <c r="O761">
        <f t="shared" ref="O761" si="206">O107</f>
        <v>1210</v>
      </c>
      <c r="P761">
        <f t="shared" si="137"/>
        <v>1296.9000000000003</v>
      </c>
      <c r="Q761">
        <f t="shared" si="138"/>
        <v>-86.900000000000318</v>
      </c>
      <c r="S761" s="1">
        <f>nyers_fel1!A101</f>
        <v>0.57152777777777775</v>
      </c>
      <c r="T761">
        <f>CORREL(O$662:$O761,P$662:$P761)</f>
        <v>0.21516815091547284</v>
      </c>
    </row>
    <row r="762" spans="1:20" x14ac:dyDescent="0.35">
      <c r="A762" t="str">
        <f t="shared" si="132"/>
        <v>O101</v>
      </c>
      <c r="B762">
        <f t="shared" ref="B762:N762" si="207">VLOOKUP(B108,$A$497:$N$658,B$496,0)</f>
        <v>3.5</v>
      </c>
      <c r="C762">
        <f t="shared" si="207"/>
        <v>35</v>
      </c>
      <c r="D762">
        <f t="shared" si="207"/>
        <v>134.30000000000001</v>
      </c>
      <c r="E762">
        <f t="shared" si="207"/>
        <v>242.2</v>
      </c>
      <c r="F762">
        <f t="shared" si="207"/>
        <v>31.5</v>
      </c>
      <c r="G762">
        <f t="shared" si="207"/>
        <v>31</v>
      </c>
      <c r="H762">
        <f t="shared" si="207"/>
        <v>520.79999999999995</v>
      </c>
      <c r="I762">
        <f t="shared" si="207"/>
        <v>67.400000000000006</v>
      </c>
      <c r="J762">
        <f t="shared" si="207"/>
        <v>19</v>
      </c>
      <c r="K762">
        <f t="shared" si="207"/>
        <v>34.5</v>
      </c>
      <c r="L762">
        <f t="shared" si="207"/>
        <v>10.5</v>
      </c>
      <c r="M762">
        <f t="shared" si="207"/>
        <v>71.400000000000006</v>
      </c>
      <c r="N762">
        <f t="shared" si="207"/>
        <v>74.900000000000006</v>
      </c>
      <c r="O762">
        <f t="shared" ref="O762" si="208">O108</f>
        <v>1211</v>
      </c>
      <c r="P762">
        <f t="shared" si="137"/>
        <v>1276.0000000000002</v>
      </c>
      <c r="Q762">
        <f t="shared" si="138"/>
        <v>-65.000000000000227</v>
      </c>
      <c r="S762" s="1">
        <f>nyers_fel1!A102</f>
        <v>0.57222222222222219</v>
      </c>
      <c r="T762">
        <f>CORREL(O$662:$O762,P$662:$P762)</f>
        <v>0.22198227048151228</v>
      </c>
    </row>
    <row r="763" spans="1:20" x14ac:dyDescent="0.35">
      <c r="A763" t="str">
        <f t="shared" si="132"/>
        <v>O102</v>
      </c>
      <c r="B763">
        <f t="shared" ref="B763:N763" si="209">VLOOKUP(B109,$A$497:$N$658,B$496,0)</f>
        <v>0</v>
      </c>
      <c r="C763">
        <f t="shared" si="209"/>
        <v>30</v>
      </c>
      <c r="D763">
        <f t="shared" si="209"/>
        <v>124.8</v>
      </c>
      <c r="E763">
        <f t="shared" si="209"/>
        <v>234.2</v>
      </c>
      <c r="F763">
        <f t="shared" si="209"/>
        <v>31.5</v>
      </c>
      <c r="G763">
        <f t="shared" si="209"/>
        <v>31</v>
      </c>
      <c r="H763">
        <f t="shared" si="209"/>
        <v>514.79999999999995</v>
      </c>
      <c r="I763">
        <f t="shared" si="209"/>
        <v>65.900000000000006</v>
      </c>
      <c r="J763">
        <f t="shared" si="209"/>
        <v>19</v>
      </c>
      <c r="K763">
        <f t="shared" si="209"/>
        <v>38.5</v>
      </c>
      <c r="L763">
        <f t="shared" si="209"/>
        <v>0</v>
      </c>
      <c r="M763">
        <f t="shared" si="209"/>
        <v>71.400000000000006</v>
      </c>
      <c r="N763">
        <f t="shared" si="209"/>
        <v>66.900000000000006</v>
      </c>
      <c r="O763">
        <f t="shared" ref="O763" si="210">O109</f>
        <v>1212</v>
      </c>
      <c r="P763">
        <f t="shared" si="137"/>
        <v>1228.0000000000002</v>
      </c>
      <c r="Q763">
        <f t="shared" si="138"/>
        <v>-16.000000000000227</v>
      </c>
      <c r="S763" s="1">
        <f>nyers_fel1!A103</f>
        <v>0.57291666666666663</v>
      </c>
      <c r="T763">
        <f>CORREL(O$662:$O763,P$662:$P763)</f>
        <v>0.20693817447052132</v>
      </c>
    </row>
    <row r="764" spans="1:20" x14ac:dyDescent="0.35">
      <c r="A764" t="str">
        <f t="shared" si="132"/>
        <v>O103</v>
      </c>
      <c r="B764">
        <f t="shared" ref="B764:N764" si="211">VLOOKUP(B110,$A$497:$N$658,B$496,0)</f>
        <v>10.5</v>
      </c>
      <c r="C764">
        <f t="shared" si="211"/>
        <v>35</v>
      </c>
      <c r="D764">
        <f t="shared" si="211"/>
        <v>134.30000000000001</v>
      </c>
      <c r="E764">
        <f t="shared" si="211"/>
        <v>234.2</v>
      </c>
      <c r="F764">
        <f t="shared" si="211"/>
        <v>31.5</v>
      </c>
      <c r="G764">
        <f t="shared" si="211"/>
        <v>31</v>
      </c>
      <c r="H764">
        <f t="shared" si="211"/>
        <v>500.9</v>
      </c>
      <c r="I764">
        <f t="shared" si="211"/>
        <v>72.400000000000006</v>
      </c>
      <c r="J764">
        <f t="shared" si="211"/>
        <v>23.5</v>
      </c>
      <c r="K764">
        <f t="shared" si="211"/>
        <v>61.4</v>
      </c>
      <c r="L764">
        <f t="shared" si="211"/>
        <v>4.5</v>
      </c>
      <c r="M764">
        <f t="shared" si="211"/>
        <v>85.9</v>
      </c>
      <c r="N764">
        <f t="shared" si="211"/>
        <v>74.900000000000006</v>
      </c>
      <c r="O764">
        <f t="shared" ref="O764" si="212">O110</f>
        <v>1213</v>
      </c>
      <c r="P764">
        <f t="shared" si="137"/>
        <v>1300.0000000000002</v>
      </c>
      <c r="Q764">
        <f t="shared" si="138"/>
        <v>-87.000000000000227</v>
      </c>
      <c r="S764" s="1">
        <f>nyers_fel1!A104</f>
        <v>0.57361111111111118</v>
      </c>
      <c r="T764">
        <f>CORREL(O$662:$O764,P$662:$P764)</f>
        <v>0.22322212105097272</v>
      </c>
    </row>
    <row r="765" spans="1:20" x14ac:dyDescent="0.35">
      <c r="A765" t="str">
        <f t="shared" si="132"/>
        <v>O104</v>
      </c>
      <c r="B765">
        <f t="shared" ref="B765:N765" si="213">VLOOKUP(B111,$A$497:$N$658,B$496,0)</f>
        <v>0</v>
      </c>
      <c r="C765">
        <f t="shared" si="213"/>
        <v>32.5</v>
      </c>
      <c r="D765">
        <f t="shared" si="213"/>
        <v>134.30000000000001</v>
      </c>
      <c r="E765">
        <f t="shared" si="213"/>
        <v>234.2</v>
      </c>
      <c r="F765">
        <f t="shared" si="213"/>
        <v>31.5</v>
      </c>
      <c r="G765">
        <f t="shared" si="213"/>
        <v>15.5</v>
      </c>
      <c r="H765">
        <f t="shared" si="213"/>
        <v>509.8</v>
      </c>
      <c r="I765">
        <f t="shared" si="213"/>
        <v>67.400000000000006</v>
      </c>
      <c r="J765">
        <f t="shared" si="213"/>
        <v>21.5</v>
      </c>
      <c r="K765">
        <f t="shared" si="213"/>
        <v>44.4</v>
      </c>
      <c r="L765">
        <f t="shared" si="213"/>
        <v>4.5</v>
      </c>
      <c r="M765">
        <f t="shared" si="213"/>
        <v>71.400000000000006</v>
      </c>
      <c r="N765">
        <f t="shared" si="213"/>
        <v>113.4</v>
      </c>
      <c r="O765">
        <f t="shared" ref="O765" si="214">O111</f>
        <v>1214</v>
      </c>
      <c r="P765">
        <f t="shared" si="137"/>
        <v>1280.4000000000003</v>
      </c>
      <c r="Q765">
        <f t="shared" si="138"/>
        <v>-66.400000000000318</v>
      </c>
      <c r="S765" s="1">
        <f>nyers_fel1!A105</f>
        <v>0.57430555555555551</v>
      </c>
      <c r="T765">
        <f>CORREL(O$662:$O765,P$662:$P765)</f>
        <v>0.23132901020008731</v>
      </c>
    </row>
    <row r="766" spans="1:20" x14ac:dyDescent="0.35">
      <c r="A766" t="str">
        <f t="shared" si="132"/>
        <v>O105</v>
      </c>
      <c r="B766">
        <f t="shared" ref="B766:N766" si="215">VLOOKUP(B112,$A$497:$N$658,B$496,0)</f>
        <v>0</v>
      </c>
      <c r="C766">
        <f t="shared" si="215"/>
        <v>32.5</v>
      </c>
      <c r="D766">
        <f t="shared" si="215"/>
        <v>140.80000000000001</v>
      </c>
      <c r="E766">
        <f t="shared" si="215"/>
        <v>234.2</v>
      </c>
      <c r="F766">
        <f t="shared" si="215"/>
        <v>31.5</v>
      </c>
      <c r="G766">
        <f t="shared" si="215"/>
        <v>0</v>
      </c>
      <c r="H766">
        <f t="shared" si="215"/>
        <v>503.3</v>
      </c>
      <c r="I766">
        <f t="shared" si="215"/>
        <v>67.400000000000006</v>
      </c>
      <c r="J766">
        <f t="shared" si="215"/>
        <v>19</v>
      </c>
      <c r="K766">
        <f t="shared" si="215"/>
        <v>55.9</v>
      </c>
      <c r="L766">
        <f t="shared" si="215"/>
        <v>0</v>
      </c>
      <c r="M766">
        <f t="shared" si="215"/>
        <v>71.400000000000006</v>
      </c>
      <c r="N766">
        <f t="shared" si="215"/>
        <v>74.900000000000006</v>
      </c>
      <c r="O766">
        <f t="shared" ref="O766" si="216">O112</f>
        <v>1215</v>
      </c>
      <c r="P766">
        <f t="shared" si="137"/>
        <v>1230.9000000000001</v>
      </c>
      <c r="Q766">
        <f t="shared" si="138"/>
        <v>-15.900000000000091</v>
      </c>
      <c r="S766" s="1">
        <f>nyers_fel1!A106</f>
        <v>0.57500000000000007</v>
      </c>
      <c r="T766">
        <f>CORREL(O$662:$O766,P$662:$P766)</f>
        <v>0.21767807441952247</v>
      </c>
    </row>
    <row r="767" spans="1:20" x14ac:dyDescent="0.35">
      <c r="A767" t="str">
        <f t="shared" si="132"/>
        <v>O106</v>
      </c>
      <c r="B767">
        <f t="shared" ref="B767:N767" si="217">VLOOKUP(B113,$A$497:$N$658,B$496,0)</f>
        <v>3.5</v>
      </c>
      <c r="C767">
        <f t="shared" si="217"/>
        <v>35</v>
      </c>
      <c r="D767">
        <f t="shared" si="217"/>
        <v>140.80000000000001</v>
      </c>
      <c r="E767">
        <f t="shared" si="217"/>
        <v>245.2</v>
      </c>
      <c r="F767">
        <f t="shared" si="217"/>
        <v>24</v>
      </c>
      <c r="G767">
        <f t="shared" si="217"/>
        <v>22.5</v>
      </c>
      <c r="H767">
        <f t="shared" si="217"/>
        <v>514.79999999999995</v>
      </c>
      <c r="I767">
        <f t="shared" si="217"/>
        <v>67.400000000000006</v>
      </c>
      <c r="J767">
        <f t="shared" si="217"/>
        <v>21.5</v>
      </c>
      <c r="K767">
        <f t="shared" si="217"/>
        <v>42.4</v>
      </c>
      <c r="L767">
        <f t="shared" si="217"/>
        <v>4.5</v>
      </c>
      <c r="M767">
        <f t="shared" si="217"/>
        <v>71.400000000000006</v>
      </c>
      <c r="N767">
        <f t="shared" si="217"/>
        <v>100.4</v>
      </c>
      <c r="O767">
        <f t="shared" ref="O767" si="218">O113</f>
        <v>1216</v>
      </c>
      <c r="P767">
        <f t="shared" si="137"/>
        <v>1293.4000000000003</v>
      </c>
      <c r="Q767">
        <f t="shared" si="138"/>
        <v>-77.400000000000318</v>
      </c>
      <c r="S767" s="1">
        <f>nyers_fel1!A107</f>
        <v>0.5756944444444444</v>
      </c>
      <c r="T767">
        <f>CORREL(O$662:$O767,P$662:$P767)</f>
        <v>0.23073248984886324</v>
      </c>
    </row>
    <row r="768" spans="1:20" x14ac:dyDescent="0.35">
      <c r="A768" t="str">
        <f t="shared" si="132"/>
        <v>O107</v>
      </c>
      <c r="B768">
        <f t="shared" ref="B768:N768" si="219">VLOOKUP(B114,$A$497:$N$658,B$496,0)</f>
        <v>0</v>
      </c>
      <c r="C768">
        <f t="shared" si="219"/>
        <v>32.5</v>
      </c>
      <c r="D768">
        <f t="shared" si="219"/>
        <v>140.80000000000001</v>
      </c>
      <c r="E768">
        <f t="shared" si="219"/>
        <v>245.2</v>
      </c>
      <c r="F768">
        <f t="shared" si="219"/>
        <v>31.5</v>
      </c>
      <c r="G768">
        <f t="shared" si="219"/>
        <v>22.5</v>
      </c>
      <c r="H768">
        <f t="shared" si="219"/>
        <v>520.79999999999995</v>
      </c>
      <c r="I768">
        <f t="shared" si="219"/>
        <v>72.400000000000006</v>
      </c>
      <c r="J768">
        <f t="shared" si="219"/>
        <v>23.5</v>
      </c>
      <c r="K768">
        <f t="shared" si="219"/>
        <v>38.5</v>
      </c>
      <c r="L768">
        <f t="shared" si="219"/>
        <v>32</v>
      </c>
      <c r="M768">
        <f t="shared" si="219"/>
        <v>71.400000000000006</v>
      </c>
      <c r="N768">
        <f t="shared" si="219"/>
        <v>74.900000000000006</v>
      </c>
      <c r="O768">
        <f t="shared" ref="O768" si="220">O114</f>
        <v>1217</v>
      </c>
      <c r="P768">
        <f t="shared" si="137"/>
        <v>1306.0000000000002</v>
      </c>
      <c r="Q768">
        <f t="shared" si="138"/>
        <v>-89.000000000000227</v>
      </c>
      <c r="S768" s="1">
        <f>nyers_fel1!A108</f>
        <v>0.57638888888888895</v>
      </c>
      <c r="T768">
        <f>CORREL(O$662:$O768,P$662:$P768)</f>
        <v>0.24772280209452863</v>
      </c>
    </row>
    <row r="769" spans="1:20" x14ac:dyDescent="0.35">
      <c r="A769" t="str">
        <f t="shared" si="132"/>
        <v>O108</v>
      </c>
      <c r="B769">
        <f t="shared" ref="B769:N769" si="221">VLOOKUP(B115,$A$497:$N$658,B$496,0)</f>
        <v>9.5</v>
      </c>
      <c r="C769">
        <f t="shared" si="221"/>
        <v>30</v>
      </c>
      <c r="D769">
        <f t="shared" si="221"/>
        <v>134.30000000000001</v>
      </c>
      <c r="E769">
        <f t="shared" si="221"/>
        <v>242.2</v>
      </c>
      <c r="F769">
        <f t="shared" si="221"/>
        <v>31.5</v>
      </c>
      <c r="G769">
        <f t="shared" si="221"/>
        <v>0</v>
      </c>
      <c r="H769">
        <f t="shared" si="221"/>
        <v>514.79999999999995</v>
      </c>
      <c r="I769">
        <f t="shared" si="221"/>
        <v>62.4</v>
      </c>
      <c r="J769">
        <f t="shared" si="221"/>
        <v>19</v>
      </c>
      <c r="K769">
        <f t="shared" si="221"/>
        <v>38.5</v>
      </c>
      <c r="L769">
        <f t="shared" si="221"/>
        <v>4.5</v>
      </c>
      <c r="M769">
        <f t="shared" si="221"/>
        <v>71.400000000000006</v>
      </c>
      <c r="N769">
        <f t="shared" si="221"/>
        <v>74.900000000000006</v>
      </c>
      <c r="O769">
        <f t="shared" ref="O769" si="222">O115</f>
        <v>1218</v>
      </c>
      <c r="P769">
        <f t="shared" si="137"/>
        <v>1233.0000000000002</v>
      </c>
      <c r="Q769">
        <f t="shared" si="138"/>
        <v>-15.000000000000227</v>
      </c>
      <c r="S769" s="1">
        <f>nyers_fel1!A109</f>
        <v>0.57708333333333328</v>
      </c>
      <c r="T769">
        <f>CORREL(O$662:$O769,P$662:$P769)</f>
        <v>0.23487911838611342</v>
      </c>
    </row>
    <row r="770" spans="1:20" x14ac:dyDescent="0.35">
      <c r="A770" t="str">
        <f t="shared" si="132"/>
        <v>O109</v>
      </c>
      <c r="B770">
        <f t="shared" ref="B770:N770" si="223">VLOOKUP(B116,$A$497:$N$658,B$496,0)</f>
        <v>10.5</v>
      </c>
      <c r="C770">
        <f t="shared" si="223"/>
        <v>24</v>
      </c>
      <c r="D770">
        <f t="shared" si="223"/>
        <v>134.30000000000001</v>
      </c>
      <c r="E770">
        <f t="shared" si="223"/>
        <v>242.2</v>
      </c>
      <c r="F770">
        <f t="shared" si="223"/>
        <v>31.5</v>
      </c>
      <c r="G770">
        <f t="shared" si="223"/>
        <v>22.5</v>
      </c>
      <c r="H770">
        <f t="shared" si="223"/>
        <v>520.79999999999995</v>
      </c>
      <c r="I770">
        <f t="shared" si="223"/>
        <v>72.400000000000006</v>
      </c>
      <c r="J770">
        <f t="shared" si="223"/>
        <v>19</v>
      </c>
      <c r="K770">
        <f t="shared" si="223"/>
        <v>44.4</v>
      </c>
      <c r="L770">
        <f t="shared" si="223"/>
        <v>4.5</v>
      </c>
      <c r="M770">
        <f t="shared" si="223"/>
        <v>71.400000000000006</v>
      </c>
      <c r="N770">
        <f t="shared" si="223"/>
        <v>100.4</v>
      </c>
      <c r="O770">
        <f t="shared" ref="O770" si="224">O116</f>
        <v>1219</v>
      </c>
      <c r="P770">
        <f t="shared" si="137"/>
        <v>1297.9000000000003</v>
      </c>
      <c r="Q770">
        <f t="shared" si="138"/>
        <v>-78.900000000000318</v>
      </c>
      <c r="S770" s="1">
        <f>nyers_fel1!A110</f>
        <v>0.57777777777777783</v>
      </c>
      <c r="T770">
        <f>CORREL(O$662:$O770,P$662:$P770)</f>
        <v>0.24858118551857031</v>
      </c>
    </row>
    <row r="771" spans="1:20" x14ac:dyDescent="0.35">
      <c r="A771" t="str">
        <f t="shared" si="132"/>
        <v>O110</v>
      </c>
      <c r="B771">
        <f t="shared" ref="B771:N771" si="225">VLOOKUP(B117,$A$497:$N$658,B$496,0)</f>
        <v>0</v>
      </c>
      <c r="C771">
        <f t="shared" si="225"/>
        <v>32.5</v>
      </c>
      <c r="D771">
        <f t="shared" si="225"/>
        <v>134.30000000000001</v>
      </c>
      <c r="E771">
        <f t="shared" si="225"/>
        <v>245.2</v>
      </c>
      <c r="F771">
        <f t="shared" si="225"/>
        <v>24</v>
      </c>
      <c r="G771">
        <f t="shared" si="225"/>
        <v>25.5</v>
      </c>
      <c r="H771">
        <f t="shared" si="225"/>
        <v>514.79999999999995</v>
      </c>
      <c r="I771">
        <f t="shared" si="225"/>
        <v>62.4</v>
      </c>
      <c r="J771">
        <f t="shared" si="225"/>
        <v>23.5</v>
      </c>
      <c r="K771">
        <f t="shared" si="225"/>
        <v>38.5</v>
      </c>
      <c r="L771">
        <f t="shared" si="225"/>
        <v>4.5</v>
      </c>
      <c r="M771">
        <f t="shared" si="225"/>
        <v>71.400000000000006</v>
      </c>
      <c r="N771">
        <f t="shared" si="225"/>
        <v>85.4</v>
      </c>
      <c r="O771">
        <f t="shared" ref="O771" si="226">O117</f>
        <v>1220</v>
      </c>
      <c r="P771">
        <f t="shared" si="137"/>
        <v>1262.0000000000002</v>
      </c>
      <c r="Q771">
        <f t="shared" si="138"/>
        <v>-42.000000000000227</v>
      </c>
      <c r="S771" s="1">
        <f>nyers_fel1!A111</f>
        <v>0.57847222222222217</v>
      </c>
      <c r="T771">
        <f>CORREL(O$662:$O771,P$662:$P771)</f>
        <v>0.24827224424103808</v>
      </c>
    </row>
    <row r="772" spans="1:20" x14ac:dyDescent="0.35">
      <c r="A772" t="str">
        <f t="shared" si="132"/>
        <v>O111</v>
      </c>
      <c r="B772">
        <f t="shared" ref="B772:N772" si="227">VLOOKUP(B118,$A$497:$N$658,B$496,0)</f>
        <v>0</v>
      </c>
      <c r="C772">
        <f t="shared" si="227"/>
        <v>22.5</v>
      </c>
      <c r="D772">
        <f t="shared" si="227"/>
        <v>140.80000000000001</v>
      </c>
      <c r="E772">
        <f t="shared" si="227"/>
        <v>234.2</v>
      </c>
      <c r="F772">
        <f t="shared" si="227"/>
        <v>31.5</v>
      </c>
      <c r="G772">
        <f t="shared" si="227"/>
        <v>25.5</v>
      </c>
      <c r="H772">
        <f t="shared" si="227"/>
        <v>514.79999999999995</v>
      </c>
      <c r="I772">
        <f t="shared" si="227"/>
        <v>62.4</v>
      </c>
      <c r="J772">
        <f t="shared" si="227"/>
        <v>23.5</v>
      </c>
      <c r="K772">
        <f t="shared" si="227"/>
        <v>44.4</v>
      </c>
      <c r="L772">
        <f t="shared" si="227"/>
        <v>0</v>
      </c>
      <c r="M772">
        <f t="shared" si="227"/>
        <v>71.400000000000006</v>
      </c>
      <c r="N772">
        <f t="shared" si="227"/>
        <v>74.900000000000006</v>
      </c>
      <c r="O772">
        <f t="shared" ref="O772" si="228">O118</f>
        <v>1221</v>
      </c>
      <c r="P772">
        <f t="shared" si="137"/>
        <v>1245.9000000000003</v>
      </c>
      <c r="Q772">
        <f t="shared" si="138"/>
        <v>-24.900000000000318</v>
      </c>
      <c r="S772" s="1">
        <f>nyers_fel1!A112</f>
        <v>0.57916666666666672</v>
      </c>
      <c r="T772">
        <f>CORREL(O$662:$O772,P$662:$P772)</f>
        <v>0.24124675605366669</v>
      </c>
    </row>
    <row r="773" spans="1:20" x14ac:dyDescent="0.35">
      <c r="A773" t="str">
        <f t="shared" si="132"/>
        <v>O112</v>
      </c>
      <c r="B773">
        <f t="shared" ref="B773:N773" si="229">VLOOKUP(B119,$A$497:$N$658,B$496,0)</f>
        <v>9.5</v>
      </c>
      <c r="C773">
        <f t="shared" si="229"/>
        <v>35</v>
      </c>
      <c r="D773">
        <f t="shared" si="229"/>
        <v>134.30000000000001</v>
      </c>
      <c r="E773">
        <f t="shared" si="229"/>
        <v>234.2</v>
      </c>
      <c r="F773">
        <f t="shared" si="229"/>
        <v>31.5</v>
      </c>
      <c r="G773">
        <f t="shared" si="229"/>
        <v>31</v>
      </c>
      <c r="H773">
        <f t="shared" si="229"/>
        <v>520.79999999999995</v>
      </c>
      <c r="I773">
        <f t="shared" si="229"/>
        <v>62.4</v>
      </c>
      <c r="J773">
        <f t="shared" si="229"/>
        <v>23.5</v>
      </c>
      <c r="K773">
        <f t="shared" si="229"/>
        <v>61.4</v>
      </c>
      <c r="L773">
        <f t="shared" si="229"/>
        <v>30</v>
      </c>
      <c r="M773">
        <f t="shared" si="229"/>
        <v>75.900000000000006</v>
      </c>
      <c r="N773">
        <f t="shared" si="229"/>
        <v>74.900000000000006</v>
      </c>
      <c r="O773">
        <f t="shared" ref="O773" si="230">O119</f>
        <v>1222</v>
      </c>
      <c r="P773">
        <f t="shared" si="137"/>
        <v>1324.4000000000003</v>
      </c>
      <c r="Q773">
        <f t="shared" si="138"/>
        <v>-102.40000000000032</v>
      </c>
      <c r="S773" s="1">
        <f>nyers_fel1!A113</f>
        <v>0.57986111111111105</v>
      </c>
      <c r="T773">
        <f>CORREL(O$662:$O773,P$662:$P773)</f>
        <v>0.26283374838392454</v>
      </c>
    </row>
    <row r="774" spans="1:20" x14ac:dyDescent="0.35">
      <c r="A774" t="str">
        <f t="shared" si="132"/>
        <v>O113</v>
      </c>
      <c r="B774">
        <f t="shared" ref="B774:N774" si="231">VLOOKUP(B120,$A$497:$N$658,B$496,0)</f>
        <v>10.5</v>
      </c>
      <c r="C774">
        <f t="shared" si="231"/>
        <v>32.5</v>
      </c>
      <c r="D774">
        <f t="shared" si="231"/>
        <v>124.8</v>
      </c>
      <c r="E774">
        <f t="shared" si="231"/>
        <v>234.2</v>
      </c>
      <c r="F774">
        <f t="shared" si="231"/>
        <v>31.5</v>
      </c>
      <c r="G774">
        <f t="shared" si="231"/>
        <v>31</v>
      </c>
      <c r="H774">
        <f t="shared" si="231"/>
        <v>520.79999999999995</v>
      </c>
      <c r="I774">
        <f t="shared" si="231"/>
        <v>65.900000000000006</v>
      </c>
      <c r="J774">
        <f t="shared" si="231"/>
        <v>23.5</v>
      </c>
      <c r="K774">
        <f t="shared" si="231"/>
        <v>44.4</v>
      </c>
      <c r="L774">
        <f t="shared" si="231"/>
        <v>4.5</v>
      </c>
      <c r="M774">
        <f t="shared" si="231"/>
        <v>71.400000000000006</v>
      </c>
      <c r="N774">
        <f t="shared" si="231"/>
        <v>74.900000000000006</v>
      </c>
      <c r="O774">
        <f t="shared" ref="O774" si="232">O120</f>
        <v>1223</v>
      </c>
      <c r="P774">
        <f t="shared" si="137"/>
        <v>1269.9000000000003</v>
      </c>
      <c r="Q774">
        <f t="shared" si="138"/>
        <v>-46.900000000000318</v>
      </c>
      <c r="S774" s="1">
        <f>nyers_fel1!A114</f>
        <v>0.5805555555555556</v>
      </c>
      <c r="T774">
        <f>CORREL(O$662:$O774,P$662:$P774)</f>
        <v>0.26515666611097299</v>
      </c>
    </row>
    <row r="775" spans="1:20" x14ac:dyDescent="0.35">
      <c r="A775" t="str">
        <f t="shared" si="132"/>
        <v>O114</v>
      </c>
      <c r="B775">
        <f t="shared" ref="B775:N775" si="233">VLOOKUP(B121,$A$497:$N$658,B$496,0)</f>
        <v>0</v>
      </c>
      <c r="C775">
        <f t="shared" si="233"/>
        <v>35</v>
      </c>
      <c r="D775">
        <f t="shared" si="233"/>
        <v>140.80000000000001</v>
      </c>
      <c r="E775">
        <f t="shared" si="233"/>
        <v>215.7</v>
      </c>
      <c r="F775">
        <f t="shared" si="233"/>
        <v>31.5</v>
      </c>
      <c r="G775">
        <f t="shared" si="233"/>
        <v>22.5</v>
      </c>
      <c r="H775">
        <f t="shared" si="233"/>
        <v>503.3</v>
      </c>
      <c r="I775">
        <f t="shared" si="233"/>
        <v>62.4</v>
      </c>
      <c r="J775">
        <f t="shared" si="233"/>
        <v>21.5</v>
      </c>
      <c r="K775">
        <f t="shared" si="233"/>
        <v>42.4</v>
      </c>
      <c r="L775">
        <f t="shared" si="233"/>
        <v>0</v>
      </c>
      <c r="M775">
        <f t="shared" si="233"/>
        <v>85.9</v>
      </c>
      <c r="N775">
        <f t="shared" si="233"/>
        <v>74.900000000000006</v>
      </c>
      <c r="O775">
        <f t="shared" ref="O775" si="234">O121</f>
        <v>1224</v>
      </c>
      <c r="P775">
        <f t="shared" si="137"/>
        <v>1235.9000000000001</v>
      </c>
      <c r="Q775">
        <f t="shared" si="138"/>
        <v>-11.900000000000091</v>
      </c>
      <c r="S775" s="1">
        <f>nyers_fel1!A115</f>
        <v>0.58124999999999993</v>
      </c>
      <c r="T775">
        <f>CORREL(O$662:$O775,P$662:$P775)</f>
        <v>0.25355458950664123</v>
      </c>
    </row>
    <row r="776" spans="1:20" x14ac:dyDescent="0.35">
      <c r="A776" t="str">
        <f t="shared" si="132"/>
        <v>O115</v>
      </c>
      <c r="B776">
        <f t="shared" ref="B776:N776" si="235">VLOOKUP(B122,$A$497:$N$658,B$496,0)</f>
        <v>0</v>
      </c>
      <c r="C776">
        <f t="shared" si="235"/>
        <v>35</v>
      </c>
      <c r="D776">
        <f t="shared" si="235"/>
        <v>124.8</v>
      </c>
      <c r="E776">
        <f t="shared" si="235"/>
        <v>197.7</v>
      </c>
      <c r="F776">
        <f t="shared" si="235"/>
        <v>31.5</v>
      </c>
      <c r="G776">
        <f t="shared" si="235"/>
        <v>15.5</v>
      </c>
      <c r="H776">
        <f t="shared" si="235"/>
        <v>514.79999999999995</v>
      </c>
      <c r="I776">
        <f t="shared" si="235"/>
        <v>80.900000000000006</v>
      </c>
      <c r="J776">
        <f t="shared" si="235"/>
        <v>23.5</v>
      </c>
      <c r="K776">
        <f t="shared" si="235"/>
        <v>38.5</v>
      </c>
      <c r="L776">
        <f t="shared" si="235"/>
        <v>0</v>
      </c>
      <c r="M776">
        <f t="shared" si="235"/>
        <v>71.400000000000006</v>
      </c>
      <c r="N776">
        <f t="shared" si="235"/>
        <v>85.4</v>
      </c>
      <c r="O776">
        <f t="shared" ref="O776" si="236">O122</f>
        <v>1225</v>
      </c>
      <c r="P776">
        <f t="shared" si="137"/>
        <v>1219</v>
      </c>
      <c r="Q776">
        <f t="shared" si="138"/>
        <v>6</v>
      </c>
      <c r="S776" s="1">
        <f>nyers_fel1!A116</f>
        <v>0.58194444444444449</v>
      </c>
      <c r="T776">
        <f>CORREL(O$662:$O776,P$662:$P776)</f>
        <v>0.23480445180213355</v>
      </c>
    </row>
    <row r="777" spans="1:20" x14ac:dyDescent="0.35">
      <c r="A777" t="str">
        <f t="shared" si="132"/>
        <v>O116</v>
      </c>
      <c r="B777">
        <f t="shared" ref="B777:N777" si="237">VLOOKUP(B123,$A$497:$N$658,B$496,0)</f>
        <v>10.5</v>
      </c>
      <c r="C777">
        <f t="shared" si="237"/>
        <v>35</v>
      </c>
      <c r="D777">
        <f t="shared" si="237"/>
        <v>134.30000000000001</v>
      </c>
      <c r="E777">
        <f t="shared" si="237"/>
        <v>116.3</v>
      </c>
      <c r="F777">
        <f t="shared" si="237"/>
        <v>31.5</v>
      </c>
      <c r="G777">
        <f t="shared" si="237"/>
        <v>22.5</v>
      </c>
      <c r="H777">
        <f t="shared" si="237"/>
        <v>509.8</v>
      </c>
      <c r="I777">
        <f t="shared" si="237"/>
        <v>80.900000000000006</v>
      </c>
      <c r="J777">
        <f t="shared" si="237"/>
        <v>23.5</v>
      </c>
      <c r="K777">
        <f t="shared" si="237"/>
        <v>34.5</v>
      </c>
      <c r="L777">
        <f t="shared" si="237"/>
        <v>4.5</v>
      </c>
      <c r="M777">
        <f t="shared" si="237"/>
        <v>71.400000000000006</v>
      </c>
      <c r="N777">
        <f t="shared" si="237"/>
        <v>159.80000000000001</v>
      </c>
      <c r="O777">
        <f t="shared" ref="O777" si="238">O123</f>
        <v>1226</v>
      </c>
      <c r="P777">
        <f t="shared" si="137"/>
        <v>1234.5</v>
      </c>
      <c r="Q777">
        <f t="shared" si="138"/>
        <v>-8.5</v>
      </c>
      <c r="S777" s="1">
        <f>nyers_fel1!A117</f>
        <v>0.58263888888888882</v>
      </c>
      <c r="T777">
        <f>CORREL(O$662:$O777,P$662:$P777)</f>
        <v>0.22340909515384999</v>
      </c>
    </row>
    <row r="778" spans="1:20" x14ac:dyDescent="0.35">
      <c r="A778" t="str">
        <f t="shared" si="132"/>
        <v>O117</v>
      </c>
      <c r="B778">
        <f t="shared" ref="B778:N778" si="239">VLOOKUP(B124,$A$497:$N$658,B$496,0)</f>
        <v>10.5</v>
      </c>
      <c r="C778">
        <f t="shared" si="239"/>
        <v>37.5</v>
      </c>
      <c r="D778">
        <f t="shared" si="239"/>
        <v>124.8</v>
      </c>
      <c r="E778">
        <f t="shared" si="239"/>
        <v>245.2</v>
      </c>
      <c r="F778">
        <f t="shared" si="239"/>
        <v>31.5</v>
      </c>
      <c r="G778">
        <f t="shared" si="239"/>
        <v>24</v>
      </c>
      <c r="H778">
        <f t="shared" si="239"/>
        <v>514.79999999999995</v>
      </c>
      <c r="I778">
        <f t="shared" si="239"/>
        <v>80.900000000000006</v>
      </c>
      <c r="J778">
        <f t="shared" si="239"/>
        <v>23.5</v>
      </c>
      <c r="K778">
        <f t="shared" si="239"/>
        <v>34.5</v>
      </c>
      <c r="L778">
        <f t="shared" si="239"/>
        <v>4.5</v>
      </c>
      <c r="M778">
        <f t="shared" si="239"/>
        <v>71.400000000000006</v>
      </c>
      <c r="N778">
        <f t="shared" si="239"/>
        <v>74.900000000000006</v>
      </c>
      <c r="O778">
        <f t="shared" ref="O778" si="240">O124</f>
        <v>1227</v>
      </c>
      <c r="P778">
        <f t="shared" si="137"/>
        <v>1278.0000000000002</v>
      </c>
      <c r="Q778">
        <f t="shared" si="138"/>
        <v>-51.000000000000227</v>
      </c>
      <c r="S778" s="1">
        <f>nyers_fel1!A118</f>
        <v>0.58333333333333337</v>
      </c>
      <c r="T778">
        <f>CORREL(O$662:$O778,P$662:$P778)</f>
        <v>0.22942249996375069</v>
      </c>
    </row>
    <row r="779" spans="1:20" x14ac:dyDescent="0.35">
      <c r="A779" t="str">
        <f t="shared" si="132"/>
        <v>O118</v>
      </c>
      <c r="B779">
        <f t="shared" ref="B779:N779" si="241">VLOOKUP(B125,$A$497:$N$658,B$496,0)</f>
        <v>0</v>
      </c>
      <c r="C779">
        <f t="shared" si="241"/>
        <v>35</v>
      </c>
      <c r="D779">
        <f t="shared" si="241"/>
        <v>134.30000000000001</v>
      </c>
      <c r="E779">
        <f t="shared" si="241"/>
        <v>245.2</v>
      </c>
      <c r="F779">
        <f t="shared" si="241"/>
        <v>31.5</v>
      </c>
      <c r="G779">
        <f t="shared" si="241"/>
        <v>31</v>
      </c>
      <c r="H779">
        <f t="shared" si="241"/>
        <v>520.79999999999995</v>
      </c>
      <c r="I779">
        <f t="shared" si="241"/>
        <v>80.900000000000006</v>
      </c>
      <c r="J779">
        <f t="shared" si="241"/>
        <v>21.5</v>
      </c>
      <c r="K779">
        <f t="shared" si="241"/>
        <v>34.5</v>
      </c>
      <c r="L779">
        <f t="shared" si="241"/>
        <v>0</v>
      </c>
      <c r="M779">
        <f t="shared" si="241"/>
        <v>76.400000000000006</v>
      </c>
      <c r="N779">
        <f t="shared" si="241"/>
        <v>74.900000000000006</v>
      </c>
      <c r="O779">
        <f t="shared" ref="O779" si="242">O125</f>
        <v>1228</v>
      </c>
      <c r="P779">
        <f t="shared" si="137"/>
        <v>1286.0000000000002</v>
      </c>
      <c r="Q779">
        <f t="shared" si="138"/>
        <v>-58.000000000000227</v>
      </c>
      <c r="S779" s="1">
        <f>nyers_fel1!A119</f>
        <v>0.58402777777777781</v>
      </c>
      <c r="T779">
        <f>CORREL(O$662:$O779,P$662:$P779)</f>
        <v>0.23807643237381904</v>
      </c>
    </row>
    <row r="780" spans="1:20" x14ac:dyDescent="0.35">
      <c r="A780" t="str">
        <f t="shared" si="132"/>
        <v>O119</v>
      </c>
      <c r="B780">
        <f t="shared" ref="B780:N780" si="243">VLOOKUP(B126,$A$497:$N$658,B$496,0)</f>
        <v>0</v>
      </c>
      <c r="C780">
        <f t="shared" si="243"/>
        <v>35</v>
      </c>
      <c r="D780">
        <f t="shared" si="243"/>
        <v>124.8</v>
      </c>
      <c r="E780">
        <f t="shared" si="243"/>
        <v>215.7</v>
      </c>
      <c r="F780">
        <f t="shared" si="243"/>
        <v>31.5</v>
      </c>
      <c r="G780">
        <f t="shared" si="243"/>
        <v>0</v>
      </c>
      <c r="H780">
        <f t="shared" si="243"/>
        <v>514.79999999999995</v>
      </c>
      <c r="I780">
        <f t="shared" si="243"/>
        <v>67.400000000000006</v>
      </c>
      <c r="J780">
        <f t="shared" si="243"/>
        <v>21.5</v>
      </c>
      <c r="K780">
        <f t="shared" si="243"/>
        <v>42.4</v>
      </c>
      <c r="L780">
        <f t="shared" si="243"/>
        <v>0</v>
      </c>
      <c r="M780">
        <f t="shared" si="243"/>
        <v>71.400000000000006</v>
      </c>
      <c r="N780">
        <f t="shared" si="243"/>
        <v>74.900000000000006</v>
      </c>
      <c r="O780">
        <f t="shared" ref="O780" si="244">O126</f>
        <v>1229</v>
      </c>
      <c r="P780">
        <f t="shared" si="137"/>
        <v>1199.4000000000001</v>
      </c>
      <c r="Q780">
        <f t="shared" si="138"/>
        <v>29.599999999999909</v>
      </c>
      <c r="S780" s="1">
        <f>nyers_fel1!A120</f>
        <v>0.58472222222222225</v>
      </c>
      <c r="T780">
        <f>CORREL(O$662:$O780,P$662:$P780)</f>
        <v>0.21132260763247326</v>
      </c>
    </row>
    <row r="781" spans="1:20" x14ac:dyDescent="0.35">
      <c r="A781" t="str">
        <f t="shared" si="132"/>
        <v>O120</v>
      </c>
      <c r="B781">
        <f t="shared" ref="B781:N781" si="245">VLOOKUP(B127,$A$497:$N$658,B$496,0)</f>
        <v>9.5</v>
      </c>
      <c r="C781">
        <f t="shared" si="245"/>
        <v>32.5</v>
      </c>
      <c r="D781">
        <f t="shared" si="245"/>
        <v>134.30000000000001</v>
      </c>
      <c r="E781">
        <f t="shared" si="245"/>
        <v>178.3</v>
      </c>
      <c r="F781">
        <f t="shared" si="245"/>
        <v>0</v>
      </c>
      <c r="G781">
        <f t="shared" si="245"/>
        <v>15.5</v>
      </c>
      <c r="H781">
        <f t="shared" si="245"/>
        <v>509.8</v>
      </c>
      <c r="I781">
        <f t="shared" si="245"/>
        <v>62.4</v>
      </c>
      <c r="J781">
        <f t="shared" si="245"/>
        <v>19</v>
      </c>
      <c r="K781">
        <f t="shared" si="245"/>
        <v>42.4</v>
      </c>
      <c r="L781">
        <f t="shared" si="245"/>
        <v>4.5</v>
      </c>
      <c r="M781">
        <f t="shared" si="245"/>
        <v>71.400000000000006</v>
      </c>
      <c r="N781">
        <f t="shared" si="245"/>
        <v>74.900000000000006</v>
      </c>
      <c r="O781">
        <f t="shared" ref="O781" si="246">O127</f>
        <v>1230</v>
      </c>
      <c r="P781">
        <f t="shared" si="137"/>
        <v>1154.5000000000002</v>
      </c>
      <c r="Q781">
        <f t="shared" si="138"/>
        <v>75.499999999999773</v>
      </c>
      <c r="S781" s="1">
        <f>nyers_fel1!A121</f>
        <v>0.5854166666666667</v>
      </c>
      <c r="T781">
        <f>CORREL(O$662:$O781,P$662:$P781)</f>
        <v>0.16518430695385392</v>
      </c>
    </row>
    <row r="782" spans="1:20" x14ac:dyDescent="0.35">
      <c r="A782" t="str">
        <f t="shared" si="132"/>
        <v>O121</v>
      </c>
      <c r="B782">
        <f t="shared" ref="B782:N782" si="247">VLOOKUP(B128,$A$497:$N$658,B$496,0)</f>
        <v>10.5</v>
      </c>
      <c r="C782">
        <f t="shared" si="247"/>
        <v>32.5</v>
      </c>
      <c r="D782">
        <f t="shared" si="247"/>
        <v>134.30000000000001</v>
      </c>
      <c r="E782">
        <f t="shared" si="247"/>
        <v>234.2</v>
      </c>
      <c r="F782">
        <f t="shared" si="247"/>
        <v>37</v>
      </c>
      <c r="G782">
        <f t="shared" si="247"/>
        <v>0</v>
      </c>
      <c r="H782">
        <f t="shared" si="247"/>
        <v>514.79999999999995</v>
      </c>
      <c r="I782">
        <f t="shared" si="247"/>
        <v>65.900000000000006</v>
      </c>
      <c r="J782">
        <f t="shared" si="247"/>
        <v>23.5</v>
      </c>
      <c r="K782">
        <f t="shared" si="247"/>
        <v>42.4</v>
      </c>
      <c r="L782">
        <f t="shared" si="247"/>
        <v>4.5</v>
      </c>
      <c r="M782">
        <f t="shared" si="247"/>
        <v>71.400000000000006</v>
      </c>
      <c r="N782">
        <f t="shared" si="247"/>
        <v>74.900000000000006</v>
      </c>
      <c r="O782">
        <f t="shared" ref="O782" si="248">O128</f>
        <v>1231</v>
      </c>
      <c r="P782">
        <f t="shared" si="137"/>
        <v>1245.9000000000003</v>
      </c>
      <c r="Q782">
        <f t="shared" si="138"/>
        <v>-14.900000000000318</v>
      </c>
      <c r="S782" s="1">
        <f>nyers_fel1!A122</f>
        <v>0.58611111111111114</v>
      </c>
      <c r="T782">
        <f>CORREL(O$662:$O782,P$662:$P782)</f>
        <v>0.16017223581642973</v>
      </c>
    </row>
    <row r="783" spans="1:20" x14ac:dyDescent="0.35">
      <c r="A783" t="str">
        <f t="shared" si="132"/>
        <v>O122</v>
      </c>
      <c r="B783">
        <f t="shared" ref="B783:N783" si="249">VLOOKUP(B129,$A$497:$N$658,B$496,0)</f>
        <v>9.5</v>
      </c>
      <c r="C783">
        <f t="shared" si="249"/>
        <v>35</v>
      </c>
      <c r="D783">
        <f t="shared" si="249"/>
        <v>134.30000000000001</v>
      </c>
      <c r="E783">
        <f t="shared" si="249"/>
        <v>245.2</v>
      </c>
      <c r="F783">
        <f t="shared" si="249"/>
        <v>35</v>
      </c>
      <c r="G783">
        <f t="shared" si="249"/>
        <v>15.5</v>
      </c>
      <c r="H783">
        <f t="shared" si="249"/>
        <v>520.79999999999995</v>
      </c>
      <c r="I783">
        <f t="shared" si="249"/>
        <v>72.400000000000006</v>
      </c>
      <c r="J783">
        <f t="shared" si="249"/>
        <v>30.5</v>
      </c>
      <c r="K783">
        <f t="shared" si="249"/>
        <v>55.9</v>
      </c>
      <c r="L783">
        <f t="shared" si="249"/>
        <v>32</v>
      </c>
      <c r="M783">
        <f t="shared" si="249"/>
        <v>71.400000000000006</v>
      </c>
      <c r="N783">
        <f t="shared" si="249"/>
        <v>74.900000000000006</v>
      </c>
      <c r="O783">
        <f t="shared" ref="O783" si="250">O129</f>
        <v>1232</v>
      </c>
      <c r="P783">
        <f t="shared" si="137"/>
        <v>1332.4000000000003</v>
      </c>
      <c r="Q783">
        <f t="shared" si="138"/>
        <v>-100.40000000000032</v>
      </c>
      <c r="S783" s="1">
        <f>nyers_fel1!A123</f>
        <v>0.58680555555555558</v>
      </c>
      <c r="T783">
        <f>CORREL(O$662:$O783,P$662:$P783)</f>
        <v>0.1842349409408649</v>
      </c>
    </row>
    <row r="784" spans="1:20" x14ac:dyDescent="0.35">
      <c r="A784" t="str">
        <f t="shared" si="132"/>
        <v>O123</v>
      </c>
      <c r="B784">
        <f t="shared" ref="B784:N784" si="251">VLOOKUP(B130,$A$497:$N$658,B$496,0)</f>
        <v>10.5</v>
      </c>
      <c r="C784">
        <f t="shared" si="251"/>
        <v>37.5</v>
      </c>
      <c r="D784">
        <f t="shared" si="251"/>
        <v>134.30000000000001</v>
      </c>
      <c r="E784">
        <f t="shared" si="251"/>
        <v>234.2</v>
      </c>
      <c r="F784">
        <f t="shared" si="251"/>
        <v>31.5</v>
      </c>
      <c r="G784">
        <f t="shared" si="251"/>
        <v>22.5</v>
      </c>
      <c r="H784">
        <f t="shared" si="251"/>
        <v>520.79999999999995</v>
      </c>
      <c r="I784">
        <f t="shared" si="251"/>
        <v>80.900000000000006</v>
      </c>
      <c r="J784">
        <f t="shared" si="251"/>
        <v>30.5</v>
      </c>
      <c r="K784">
        <f t="shared" si="251"/>
        <v>61.4</v>
      </c>
      <c r="L784">
        <f t="shared" si="251"/>
        <v>4.5</v>
      </c>
      <c r="M784">
        <f t="shared" si="251"/>
        <v>71.400000000000006</v>
      </c>
      <c r="N784">
        <f t="shared" si="251"/>
        <v>74.900000000000006</v>
      </c>
      <c r="O784">
        <f t="shared" ref="O784" si="252">O130</f>
        <v>1233</v>
      </c>
      <c r="P784">
        <f t="shared" si="137"/>
        <v>1314.9000000000003</v>
      </c>
      <c r="Q784">
        <f t="shared" si="138"/>
        <v>-81.900000000000318</v>
      </c>
      <c r="S784" s="1">
        <f>nyers_fel1!A124</f>
        <v>0.58750000000000002</v>
      </c>
      <c r="T784">
        <f>CORREL(O$662:$O784,P$662:$P784)</f>
        <v>0.2019938440125314</v>
      </c>
    </row>
    <row r="785" spans="1:20" x14ac:dyDescent="0.35">
      <c r="A785" t="str">
        <f t="shared" si="132"/>
        <v>O124</v>
      </c>
      <c r="B785">
        <f t="shared" ref="B785:N785" si="253">VLOOKUP(B131,$A$497:$N$658,B$496,0)</f>
        <v>10.5</v>
      </c>
      <c r="C785">
        <f t="shared" si="253"/>
        <v>35</v>
      </c>
      <c r="D785">
        <f t="shared" si="253"/>
        <v>140.80000000000001</v>
      </c>
      <c r="E785">
        <f t="shared" si="253"/>
        <v>242.2</v>
      </c>
      <c r="F785">
        <f t="shared" si="253"/>
        <v>31.5</v>
      </c>
      <c r="G785">
        <f t="shared" si="253"/>
        <v>25.5</v>
      </c>
      <c r="H785">
        <f t="shared" si="253"/>
        <v>520.79999999999995</v>
      </c>
      <c r="I785">
        <f t="shared" si="253"/>
        <v>80.900000000000006</v>
      </c>
      <c r="J785">
        <f t="shared" si="253"/>
        <v>30.5</v>
      </c>
      <c r="K785">
        <f t="shared" si="253"/>
        <v>42.4</v>
      </c>
      <c r="L785">
        <f t="shared" si="253"/>
        <v>32</v>
      </c>
      <c r="M785">
        <f t="shared" si="253"/>
        <v>71.400000000000006</v>
      </c>
      <c r="N785">
        <f t="shared" si="253"/>
        <v>74.900000000000006</v>
      </c>
      <c r="O785">
        <f t="shared" ref="O785" si="254">O131</f>
        <v>1234</v>
      </c>
      <c r="P785">
        <f t="shared" si="137"/>
        <v>1338.4000000000003</v>
      </c>
      <c r="Q785">
        <f t="shared" si="138"/>
        <v>-104.40000000000032</v>
      </c>
      <c r="S785" s="1">
        <f>nyers_fel1!A125</f>
        <v>0.58819444444444446</v>
      </c>
      <c r="T785">
        <f>CORREL(O$662:$O785,P$662:$P785)</f>
        <v>0.22534114149820578</v>
      </c>
    </row>
    <row r="786" spans="1:20" x14ac:dyDescent="0.35">
      <c r="A786" t="str">
        <f t="shared" si="132"/>
        <v>O125</v>
      </c>
      <c r="B786">
        <f t="shared" ref="B786:N786" si="255">VLOOKUP(B132,$A$497:$N$658,B$496,0)</f>
        <v>10.5</v>
      </c>
      <c r="C786">
        <f t="shared" si="255"/>
        <v>53.9</v>
      </c>
      <c r="D786">
        <f t="shared" si="255"/>
        <v>134.30000000000001</v>
      </c>
      <c r="E786">
        <f t="shared" si="255"/>
        <v>234.2</v>
      </c>
      <c r="F786">
        <f t="shared" si="255"/>
        <v>31.5</v>
      </c>
      <c r="G786">
        <f t="shared" si="255"/>
        <v>15.5</v>
      </c>
      <c r="H786">
        <f t="shared" si="255"/>
        <v>509.8</v>
      </c>
      <c r="I786">
        <f t="shared" si="255"/>
        <v>80.900000000000006</v>
      </c>
      <c r="J786">
        <f t="shared" si="255"/>
        <v>30.5</v>
      </c>
      <c r="K786">
        <f t="shared" si="255"/>
        <v>42.4</v>
      </c>
      <c r="L786">
        <f t="shared" si="255"/>
        <v>4.5</v>
      </c>
      <c r="M786">
        <f t="shared" si="255"/>
        <v>71.400000000000006</v>
      </c>
      <c r="N786">
        <f t="shared" si="255"/>
        <v>74.900000000000006</v>
      </c>
      <c r="O786">
        <f t="shared" ref="O786" si="256">O132</f>
        <v>1235</v>
      </c>
      <c r="P786">
        <f t="shared" si="137"/>
        <v>1294.3000000000004</v>
      </c>
      <c r="Q786">
        <f t="shared" si="138"/>
        <v>-59.300000000000409</v>
      </c>
      <c r="S786" s="1">
        <f>nyers_fel1!A126</f>
        <v>0.58888888888888891</v>
      </c>
      <c r="T786">
        <f>CORREL(O$662:$O786,P$662:$P786)</f>
        <v>0.23532811986039534</v>
      </c>
    </row>
    <row r="787" spans="1:20" x14ac:dyDescent="0.35">
      <c r="A787" t="str">
        <f t="shared" si="132"/>
        <v>O126</v>
      </c>
      <c r="B787">
        <f t="shared" ref="B787:N787" si="257">VLOOKUP(B133,$A$497:$N$658,B$496,0)</f>
        <v>10.5</v>
      </c>
      <c r="C787">
        <f t="shared" si="257"/>
        <v>35</v>
      </c>
      <c r="D787">
        <f t="shared" si="257"/>
        <v>134.30000000000001</v>
      </c>
      <c r="E787">
        <f t="shared" si="257"/>
        <v>245.2</v>
      </c>
      <c r="F787">
        <f t="shared" si="257"/>
        <v>31.5</v>
      </c>
      <c r="G787">
        <f t="shared" si="257"/>
        <v>15.5</v>
      </c>
      <c r="H787">
        <f t="shared" si="257"/>
        <v>500.9</v>
      </c>
      <c r="I787">
        <f t="shared" si="257"/>
        <v>65.900000000000006</v>
      </c>
      <c r="J787">
        <f t="shared" si="257"/>
        <v>19</v>
      </c>
      <c r="K787">
        <f t="shared" si="257"/>
        <v>53.9</v>
      </c>
      <c r="L787">
        <f t="shared" si="257"/>
        <v>4.5</v>
      </c>
      <c r="M787">
        <f t="shared" si="257"/>
        <v>75.900000000000006</v>
      </c>
      <c r="N787">
        <f t="shared" si="257"/>
        <v>74.900000000000006</v>
      </c>
      <c r="O787">
        <f t="shared" ref="O787" si="258">O133</f>
        <v>1236</v>
      </c>
      <c r="P787">
        <f t="shared" si="137"/>
        <v>1267.0000000000002</v>
      </c>
      <c r="Q787">
        <f t="shared" si="138"/>
        <v>-31.000000000000227</v>
      </c>
      <c r="S787" s="1">
        <f>nyers_fel1!A127</f>
        <v>0.58958333333333335</v>
      </c>
      <c r="T787">
        <f>CORREL(O$662:$O787,P$662:$P787)</f>
        <v>0.23634072932272324</v>
      </c>
    </row>
    <row r="788" spans="1:20" x14ac:dyDescent="0.35">
      <c r="A788" t="str">
        <f t="shared" si="132"/>
        <v>O127</v>
      </c>
      <c r="B788">
        <f t="shared" ref="B788:N788" si="259">VLOOKUP(B134,$A$497:$N$658,B$496,0)</f>
        <v>9.5</v>
      </c>
      <c r="C788">
        <f t="shared" si="259"/>
        <v>24</v>
      </c>
      <c r="D788">
        <f t="shared" si="259"/>
        <v>134.30000000000001</v>
      </c>
      <c r="E788">
        <f t="shared" si="259"/>
        <v>245.2</v>
      </c>
      <c r="F788">
        <f t="shared" si="259"/>
        <v>24</v>
      </c>
      <c r="G788">
        <f t="shared" si="259"/>
        <v>31</v>
      </c>
      <c r="H788">
        <f t="shared" si="259"/>
        <v>520.79999999999995</v>
      </c>
      <c r="I788">
        <f t="shared" si="259"/>
        <v>67.400000000000006</v>
      </c>
      <c r="J788">
        <f t="shared" si="259"/>
        <v>21.5</v>
      </c>
      <c r="K788">
        <f t="shared" si="259"/>
        <v>44.4</v>
      </c>
      <c r="L788">
        <f t="shared" si="259"/>
        <v>4.5</v>
      </c>
      <c r="M788">
        <f t="shared" si="259"/>
        <v>135.80000000000001</v>
      </c>
      <c r="N788">
        <f t="shared" si="259"/>
        <v>74.900000000000006</v>
      </c>
      <c r="O788">
        <f t="shared" ref="O788" si="260">O134</f>
        <v>1237</v>
      </c>
      <c r="P788">
        <f t="shared" si="137"/>
        <v>1337.3000000000002</v>
      </c>
      <c r="Q788">
        <f t="shared" si="138"/>
        <v>-100.30000000000018</v>
      </c>
      <c r="S788" s="1">
        <f>nyers_fel1!A128</f>
        <v>0.59027777777777779</v>
      </c>
      <c r="T788">
        <f>CORREL(O$662:$O788,P$662:$P788)</f>
        <v>0.25742266154203852</v>
      </c>
    </row>
    <row r="789" spans="1:20" x14ac:dyDescent="0.35">
      <c r="A789" t="str">
        <f t="shared" si="132"/>
        <v>O128</v>
      </c>
      <c r="B789">
        <f t="shared" ref="B789:N789" si="261">VLOOKUP(B135,$A$497:$N$658,B$496,0)</f>
        <v>10.5</v>
      </c>
      <c r="C789">
        <f t="shared" si="261"/>
        <v>35</v>
      </c>
      <c r="D789">
        <f t="shared" si="261"/>
        <v>144.80000000000001</v>
      </c>
      <c r="E789">
        <f t="shared" si="261"/>
        <v>242.2</v>
      </c>
      <c r="F789">
        <f t="shared" si="261"/>
        <v>0</v>
      </c>
      <c r="G789">
        <f t="shared" si="261"/>
        <v>31</v>
      </c>
      <c r="H789">
        <f t="shared" si="261"/>
        <v>514.79999999999995</v>
      </c>
      <c r="I789">
        <f t="shared" si="261"/>
        <v>80.900000000000006</v>
      </c>
      <c r="J789">
        <f t="shared" si="261"/>
        <v>19</v>
      </c>
      <c r="K789">
        <f t="shared" si="261"/>
        <v>42.4</v>
      </c>
      <c r="L789">
        <f t="shared" si="261"/>
        <v>4.5</v>
      </c>
      <c r="M789">
        <f t="shared" si="261"/>
        <v>71.400000000000006</v>
      </c>
      <c r="N789">
        <f t="shared" si="261"/>
        <v>74.900000000000006</v>
      </c>
      <c r="O789">
        <f t="shared" ref="O789" si="262">O135</f>
        <v>1238</v>
      </c>
      <c r="P789">
        <f t="shared" si="137"/>
        <v>1271.4000000000003</v>
      </c>
      <c r="Q789">
        <f t="shared" si="138"/>
        <v>-33.400000000000318</v>
      </c>
      <c r="S789" s="1">
        <f>nyers_fel1!A129</f>
        <v>0.59097222222222223</v>
      </c>
      <c r="T789">
        <f>CORREL(O$662:$O789,P$662:$P789)</f>
        <v>0.25930578088551082</v>
      </c>
    </row>
    <row r="790" spans="1:20" x14ac:dyDescent="0.35">
      <c r="A790" t="str">
        <f t="shared" ref="A790:A853" si="263">A136</f>
        <v>O129</v>
      </c>
      <c r="B790">
        <f t="shared" ref="B790:N790" si="264">VLOOKUP(B136,$A$497:$N$658,B$496,0)</f>
        <v>0</v>
      </c>
      <c r="C790">
        <f t="shared" si="264"/>
        <v>32.5</v>
      </c>
      <c r="D790">
        <f t="shared" si="264"/>
        <v>140.80000000000001</v>
      </c>
      <c r="E790">
        <f t="shared" si="264"/>
        <v>234.2</v>
      </c>
      <c r="F790">
        <f t="shared" si="264"/>
        <v>31.5</v>
      </c>
      <c r="G790">
        <f t="shared" si="264"/>
        <v>22.5</v>
      </c>
      <c r="H790">
        <f t="shared" si="264"/>
        <v>520.79999999999995</v>
      </c>
      <c r="I790">
        <f t="shared" si="264"/>
        <v>65.900000000000006</v>
      </c>
      <c r="J790">
        <f t="shared" si="264"/>
        <v>23.5</v>
      </c>
      <c r="K790">
        <f t="shared" si="264"/>
        <v>44.4</v>
      </c>
      <c r="L790">
        <f t="shared" si="264"/>
        <v>4.5</v>
      </c>
      <c r="M790">
        <f t="shared" si="264"/>
        <v>71.400000000000006</v>
      </c>
      <c r="N790">
        <f t="shared" si="264"/>
        <v>74.900000000000006</v>
      </c>
      <c r="O790">
        <f t="shared" ref="O790" si="265">O136</f>
        <v>1239</v>
      </c>
      <c r="P790">
        <f t="shared" si="137"/>
        <v>1266.9000000000003</v>
      </c>
      <c r="Q790">
        <f t="shared" si="138"/>
        <v>-27.900000000000318</v>
      </c>
      <c r="S790" s="1">
        <f>nyers_fel1!A130</f>
        <v>0.59166666666666667</v>
      </c>
      <c r="T790">
        <f>CORREL(O$662:$O790,P$662:$P790)</f>
        <v>0.25968241321527219</v>
      </c>
    </row>
    <row r="791" spans="1:20" x14ac:dyDescent="0.35">
      <c r="A791" t="str">
        <f t="shared" si="263"/>
        <v>O130</v>
      </c>
      <c r="B791">
        <f t="shared" ref="B791:N791" si="266">VLOOKUP(B137,$A$497:$N$658,B$496,0)</f>
        <v>9.5</v>
      </c>
      <c r="C791">
        <f t="shared" si="266"/>
        <v>32.5</v>
      </c>
      <c r="D791">
        <f t="shared" si="266"/>
        <v>84.9</v>
      </c>
      <c r="E791">
        <f t="shared" si="266"/>
        <v>242.2</v>
      </c>
      <c r="F791">
        <f t="shared" si="266"/>
        <v>31.5</v>
      </c>
      <c r="G791">
        <f t="shared" si="266"/>
        <v>15.5</v>
      </c>
      <c r="H791">
        <f t="shared" si="266"/>
        <v>514.79999999999995</v>
      </c>
      <c r="I791">
        <f t="shared" si="266"/>
        <v>65.900000000000006</v>
      </c>
      <c r="J791">
        <f t="shared" si="266"/>
        <v>21.5</v>
      </c>
      <c r="K791">
        <f t="shared" si="266"/>
        <v>44.4</v>
      </c>
      <c r="L791">
        <f t="shared" si="266"/>
        <v>9.5</v>
      </c>
      <c r="M791">
        <f t="shared" si="266"/>
        <v>71.400000000000006</v>
      </c>
      <c r="N791">
        <f t="shared" si="266"/>
        <v>74.900000000000006</v>
      </c>
      <c r="O791">
        <f t="shared" ref="O791" si="267">O137</f>
        <v>1240</v>
      </c>
      <c r="P791">
        <f t="shared" ref="P791:P854" si="268">SUM(B791:N791)</f>
        <v>1218.5000000000002</v>
      </c>
      <c r="Q791">
        <f t="shared" ref="Q791:Q854" si="269">O791-P791</f>
        <v>21.499999999999773</v>
      </c>
      <c r="S791" s="1">
        <f>nyers_fel1!A131</f>
        <v>0.59236111111111112</v>
      </c>
      <c r="T791">
        <f>CORREL(O$662:$O791,P$662:$P791)</f>
        <v>0.24293282269324201</v>
      </c>
    </row>
    <row r="792" spans="1:20" x14ac:dyDescent="0.35">
      <c r="A792" t="str">
        <f t="shared" si="263"/>
        <v>O131</v>
      </c>
      <c r="B792">
        <f t="shared" ref="B792:N792" si="270">VLOOKUP(B138,$A$497:$N$658,B$496,0)</f>
        <v>0</v>
      </c>
      <c r="C792">
        <f t="shared" si="270"/>
        <v>43.9</v>
      </c>
      <c r="D792">
        <f t="shared" si="270"/>
        <v>134.30000000000001</v>
      </c>
      <c r="E792">
        <f t="shared" si="270"/>
        <v>242.2</v>
      </c>
      <c r="F792">
        <f t="shared" si="270"/>
        <v>31.5</v>
      </c>
      <c r="G792">
        <f t="shared" si="270"/>
        <v>31</v>
      </c>
      <c r="H792">
        <f t="shared" si="270"/>
        <v>502.3</v>
      </c>
      <c r="I792">
        <f t="shared" si="270"/>
        <v>67.400000000000006</v>
      </c>
      <c r="J792">
        <f t="shared" si="270"/>
        <v>23.5</v>
      </c>
      <c r="K792">
        <f t="shared" si="270"/>
        <v>38.5</v>
      </c>
      <c r="L792">
        <f t="shared" si="270"/>
        <v>4.5</v>
      </c>
      <c r="M792">
        <f t="shared" si="270"/>
        <v>71.400000000000006</v>
      </c>
      <c r="N792">
        <f t="shared" si="270"/>
        <v>74.900000000000006</v>
      </c>
      <c r="O792">
        <f t="shared" ref="O792" si="271">O138</f>
        <v>1241</v>
      </c>
      <c r="P792">
        <f t="shared" si="268"/>
        <v>1265.4000000000003</v>
      </c>
      <c r="Q792">
        <f t="shared" si="269"/>
        <v>-24.400000000000318</v>
      </c>
      <c r="S792" s="1">
        <f>nyers_fel1!A132</f>
        <v>0.59305555555555556</v>
      </c>
      <c r="T792">
        <f>CORREL(O$662:$O792,P$662:$P792)</f>
        <v>0.24309326003078527</v>
      </c>
    </row>
    <row r="793" spans="1:20" x14ac:dyDescent="0.35">
      <c r="A793" t="str">
        <f t="shared" si="263"/>
        <v>O132</v>
      </c>
      <c r="B793">
        <f t="shared" ref="B793:N793" si="272">VLOOKUP(B139,$A$497:$N$658,B$496,0)</f>
        <v>10.5</v>
      </c>
      <c r="C793">
        <f t="shared" si="272"/>
        <v>43.9</v>
      </c>
      <c r="D793">
        <f t="shared" si="272"/>
        <v>134.30000000000001</v>
      </c>
      <c r="E793">
        <f t="shared" si="272"/>
        <v>242.2</v>
      </c>
      <c r="F793">
        <f t="shared" si="272"/>
        <v>31.5</v>
      </c>
      <c r="G793">
        <f t="shared" si="272"/>
        <v>25.5</v>
      </c>
      <c r="H793">
        <f t="shared" si="272"/>
        <v>520.79999999999995</v>
      </c>
      <c r="I793">
        <f t="shared" si="272"/>
        <v>62.4</v>
      </c>
      <c r="J793">
        <f t="shared" si="272"/>
        <v>23.5</v>
      </c>
      <c r="K793">
        <f t="shared" si="272"/>
        <v>38.5</v>
      </c>
      <c r="L793">
        <f t="shared" si="272"/>
        <v>4.5</v>
      </c>
      <c r="M793">
        <f t="shared" si="272"/>
        <v>71.400000000000006</v>
      </c>
      <c r="N793">
        <f t="shared" si="272"/>
        <v>74.900000000000006</v>
      </c>
      <c r="O793">
        <f t="shared" ref="O793" si="273">O139</f>
        <v>1242</v>
      </c>
      <c r="P793">
        <f t="shared" si="268"/>
        <v>1283.9000000000001</v>
      </c>
      <c r="Q793">
        <f t="shared" si="269"/>
        <v>-41.900000000000091</v>
      </c>
      <c r="S793" s="1">
        <f>nyers_fel1!A133</f>
        <v>0.59375</v>
      </c>
      <c r="T793">
        <f>CORREL(O$662:$O793,P$662:$P793)</f>
        <v>0.24898627157095055</v>
      </c>
    </row>
    <row r="794" spans="1:20" x14ac:dyDescent="0.35">
      <c r="A794" t="str">
        <f t="shared" si="263"/>
        <v>O133</v>
      </c>
      <c r="B794">
        <f t="shared" ref="B794:N794" si="274">VLOOKUP(B140,$A$497:$N$658,B$496,0)</f>
        <v>10.5</v>
      </c>
      <c r="C794">
        <f t="shared" si="274"/>
        <v>33.5</v>
      </c>
      <c r="D794">
        <f t="shared" si="274"/>
        <v>124.8</v>
      </c>
      <c r="E794">
        <f t="shared" si="274"/>
        <v>234.2</v>
      </c>
      <c r="F794">
        <f t="shared" si="274"/>
        <v>35</v>
      </c>
      <c r="G794">
        <f t="shared" si="274"/>
        <v>22.5</v>
      </c>
      <c r="H794">
        <f t="shared" si="274"/>
        <v>514.79999999999995</v>
      </c>
      <c r="I794">
        <f t="shared" si="274"/>
        <v>62.4</v>
      </c>
      <c r="J794">
        <f t="shared" si="274"/>
        <v>30.5</v>
      </c>
      <c r="K794">
        <f t="shared" si="274"/>
        <v>38.5</v>
      </c>
      <c r="L794">
        <f t="shared" si="274"/>
        <v>4.5</v>
      </c>
      <c r="M794">
        <f t="shared" si="274"/>
        <v>71.400000000000006</v>
      </c>
      <c r="N794">
        <f t="shared" si="274"/>
        <v>74.900000000000006</v>
      </c>
      <c r="O794">
        <f t="shared" ref="O794" si="275">O140</f>
        <v>1243</v>
      </c>
      <c r="P794">
        <f t="shared" si="268"/>
        <v>1257.5000000000002</v>
      </c>
      <c r="Q794">
        <f t="shared" si="269"/>
        <v>-14.500000000000227</v>
      </c>
      <c r="S794" s="1">
        <f>nyers_fel1!A134</f>
        <v>0.59444444444444444</v>
      </c>
      <c r="T794">
        <f>CORREL(O$662:$O794,P$662:$P794)</f>
        <v>0.24643324638913996</v>
      </c>
    </row>
    <row r="795" spans="1:20" x14ac:dyDescent="0.35">
      <c r="A795" t="str">
        <f t="shared" si="263"/>
        <v>O134</v>
      </c>
      <c r="B795">
        <f t="shared" ref="B795:N795" si="276">VLOOKUP(B141,$A$497:$N$658,B$496,0)</f>
        <v>0</v>
      </c>
      <c r="C795">
        <f t="shared" si="276"/>
        <v>32.5</v>
      </c>
      <c r="D795">
        <f t="shared" si="276"/>
        <v>140.80000000000001</v>
      </c>
      <c r="E795">
        <f t="shared" si="276"/>
        <v>242.2</v>
      </c>
      <c r="F795">
        <f t="shared" si="276"/>
        <v>31.5</v>
      </c>
      <c r="G795">
        <f t="shared" si="276"/>
        <v>15.5</v>
      </c>
      <c r="H795">
        <f t="shared" si="276"/>
        <v>509.8</v>
      </c>
      <c r="I795">
        <f t="shared" si="276"/>
        <v>67.400000000000006</v>
      </c>
      <c r="J795">
        <f t="shared" si="276"/>
        <v>19</v>
      </c>
      <c r="K795">
        <f t="shared" si="276"/>
        <v>32</v>
      </c>
      <c r="L795">
        <f t="shared" si="276"/>
        <v>4.5</v>
      </c>
      <c r="M795">
        <f t="shared" si="276"/>
        <v>71.400000000000006</v>
      </c>
      <c r="N795">
        <f t="shared" si="276"/>
        <v>74.900000000000006</v>
      </c>
      <c r="O795">
        <f t="shared" ref="O795" si="277">O141</f>
        <v>1244</v>
      </c>
      <c r="P795">
        <f t="shared" si="268"/>
        <v>1241.5000000000002</v>
      </c>
      <c r="Q795">
        <f t="shared" si="269"/>
        <v>2.4999999999997726</v>
      </c>
      <c r="S795" s="1">
        <f>nyers_fel1!A135</f>
        <v>0.59513888888888888</v>
      </c>
      <c r="T795">
        <f>CORREL(O$662:$O795,P$662:$P795)</f>
        <v>0.23851499456230629</v>
      </c>
    </row>
    <row r="796" spans="1:20" x14ac:dyDescent="0.35">
      <c r="A796" t="str">
        <f t="shared" si="263"/>
        <v>O135</v>
      </c>
      <c r="B796">
        <f t="shared" ref="B796:N796" si="278">VLOOKUP(B142,$A$497:$N$658,B$496,0)</f>
        <v>10.5</v>
      </c>
      <c r="C796">
        <f t="shared" si="278"/>
        <v>35</v>
      </c>
      <c r="D796">
        <f t="shared" si="278"/>
        <v>134.30000000000001</v>
      </c>
      <c r="E796">
        <f t="shared" si="278"/>
        <v>234.2</v>
      </c>
      <c r="F796">
        <f t="shared" si="278"/>
        <v>31.5</v>
      </c>
      <c r="G796">
        <f t="shared" si="278"/>
        <v>15.5</v>
      </c>
      <c r="H796">
        <f t="shared" si="278"/>
        <v>514.79999999999995</v>
      </c>
      <c r="I796">
        <f t="shared" si="278"/>
        <v>62.4</v>
      </c>
      <c r="J796">
        <f t="shared" si="278"/>
        <v>30.5</v>
      </c>
      <c r="K796">
        <f t="shared" si="278"/>
        <v>44.4</v>
      </c>
      <c r="L796">
        <f t="shared" si="278"/>
        <v>4.5</v>
      </c>
      <c r="M796">
        <f t="shared" si="278"/>
        <v>71.400000000000006</v>
      </c>
      <c r="N796">
        <f t="shared" si="278"/>
        <v>74.900000000000006</v>
      </c>
      <c r="O796">
        <f t="shared" ref="O796" si="279">O142</f>
        <v>1245</v>
      </c>
      <c r="P796">
        <f t="shared" si="268"/>
        <v>1263.9000000000003</v>
      </c>
      <c r="Q796">
        <f t="shared" si="269"/>
        <v>-18.900000000000318</v>
      </c>
      <c r="S796" s="1">
        <f>nyers_fel1!A136</f>
        <v>0.59583333333333333</v>
      </c>
      <c r="T796">
        <f>CORREL(O$662:$O796,P$662:$P796)</f>
        <v>0.2382243919618432</v>
      </c>
    </row>
    <row r="797" spans="1:20" x14ac:dyDescent="0.35">
      <c r="A797" t="str">
        <f t="shared" si="263"/>
        <v>O136</v>
      </c>
      <c r="B797">
        <f t="shared" ref="B797:N797" si="280">VLOOKUP(B143,$A$497:$N$658,B$496,0)</f>
        <v>0</v>
      </c>
      <c r="C797">
        <f t="shared" si="280"/>
        <v>35</v>
      </c>
      <c r="D797">
        <f t="shared" si="280"/>
        <v>144.80000000000001</v>
      </c>
      <c r="E797">
        <f t="shared" si="280"/>
        <v>245.2</v>
      </c>
      <c r="F797">
        <f t="shared" si="280"/>
        <v>31.5</v>
      </c>
      <c r="G797">
        <f t="shared" si="280"/>
        <v>0</v>
      </c>
      <c r="H797">
        <f t="shared" si="280"/>
        <v>426.4</v>
      </c>
      <c r="I797">
        <f t="shared" si="280"/>
        <v>72.400000000000006</v>
      </c>
      <c r="J797">
        <f t="shared" si="280"/>
        <v>23.5</v>
      </c>
      <c r="K797">
        <f t="shared" si="280"/>
        <v>38.5</v>
      </c>
      <c r="L797">
        <f t="shared" si="280"/>
        <v>32</v>
      </c>
      <c r="M797">
        <f t="shared" si="280"/>
        <v>75.900000000000006</v>
      </c>
      <c r="N797">
        <f t="shared" si="280"/>
        <v>74.900000000000006</v>
      </c>
      <c r="O797">
        <f t="shared" ref="O797" si="281">O143</f>
        <v>1246</v>
      </c>
      <c r="P797">
        <f t="shared" si="268"/>
        <v>1200.1000000000001</v>
      </c>
      <c r="Q797">
        <f t="shared" si="269"/>
        <v>45.899999999999864</v>
      </c>
      <c r="S797" s="1">
        <f>nyers_fel1!A137</f>
        <v>0.59652777777777777</v>
      </c>
      <c r="T797">
        <f>CORREL(O$662:$O797,P$662:$P797)</f>
        <v>0.21540882641012157</v>
      </c>
    </row>
    <row r="798" spans="1:20" x14ac:dyDescent="0.35">
      <c r="A798" t="str">
        <f t="shared" si="263"/>
        <v>O137</v>
      </c>
      <c r="B798">
        <f t="shared" ref="B798:N798" si="282">VLOOKUP(B144,$A$497:$N$658,B$496,0)</f>
        <v>0</v>
      </c>
      <c r="C798">
        <f t="shared" si="282"/>
        <v>32.5</v>
      </c>
      <c r="D798">
        <f t="shared" si="282"/>
        <v>144.80000000000001</v>
      </c>
      <c r="E798">
        <f t="shared" si="282"/>
        <v>242.2</v>
      </c>
      <c r="F798">
        <f t="shared" si="282"/>
        <v>31.5</v>
      </c>
      <c r="G798">
        <f t="shared" si="282"/>
        <v>22.5</v>
      </c>
      <c r="H798">
        <f t="shared" si="282"/>
        <v>514.79999999999995</v>
      </c>
      <c r="I798">
        <f t="shared" si="282"/>
        <v>62.4</v>
      </c>
      <c r="J798">
        <f t="shared" si="282"/>
        <v>23.5</v>
      </c>
      <c r="K798">
        <f t="shared" si="282"/>
        <v>38.5</v>
      </c>
      <c r="L798">
        <f t="shared" si="282"/>
        <v>4.5</v>
      </c>
      <c r="M798">
        <f t="shared" si="282"/>
        <v>71.400000000000006</v>
      </c>
      <c r="N798">
        <f t="shared" si="282"/>
        <v>66.900000000000006</v>
      </c>
      <c r="O798">
        <f t="shared" ref="O798" si="283">O144</f>
        <v>1247</v>
      </c>
      <c r="P798">
        <f t="shared" si="268"/>
        <v>1255.5000000000002</v>
      </c>
      <c r="Q798">
        <f t="shared" si="269"/>
        <v>-8.5000000000002274</v>
      </c>
      <c r="S798" s="1">
        <f>nyers_fel1!A138</f>
        <v>0.59722222222222221</v>
      </c>
      <c r="T798">
        <f>CORREL(O$662:$O798,P$662:$P798)</f>
        <v>0.21280405311989684</v>
      </c>
    </row>
    <row r="799" spans="1:20" x14ac:dyDescent="0.35">
      <c r="A799" t="str">
        <f t="shared" si="263"/>
        <v>O138</v>
      </c>
      <c r="B799">
        <f t="shared" ref="B799:N799" si="284">VLOOKUP(B145,$A$497:$N$658,B$496,0)</f>
        <v>9.5</v>
      </c>
      <c r="C799">
        <f t="shared" si="284"/>
        <v>35</v>
      </c>
      <c r="D799">
        <f t="shared" si="284"/>
        <v>140.80000000000001</v>
      </c>
      <c r="E799">
        <f t="shared" si="284"/>
        <v>234.2</v>
      </c>
      <c r="F799">
        <f t="shared" si="284"/>
        <v>31.5</v>
      </c>
      <c r="G799">
        <f t="shared" si="284"/>
        <v>31</v>
      </c>
      <c r="H799">
        <f t="shared" si="284"/>
        <v>518.29999999999995</v>
      </c>
      <c r="I799">
        <f t="shared" si="284"/>
        <v>62.4</v>
      </c>
      <c r="J799">
        <f t="shared" si="284"/>
        <v>23.5</v>
      </c>
      <c r="K799">
        <f t="shared" si="284"/>
        <v>37.5</v>
      </c>
      <c r="L799">
        <f t="shared" si="284"/>
        <v>4.5</v>
      </c>
      <c r="M799">
        <f t="shared" si="284"/>
        <v>71.400000000000006</v>
      </c>
      <c r="N799">
        <f t="shared" si="284"/>
        <v>85.4</v>
      </c>
      <c r="O799">
        <f t="shared" ref="O799" si="285">O145</f>
        <v>1248</v>
      </c>
      <c r="P799">
        <f t="shared" si="268"/>
        <v>1285.0000000000002</v>
      </c>
      <c r="Q799">
        <f t="shared" si="269"/>
        <v>-37.000000000000227</v>
      </c>
      <c r="S799" s="1">
        <f>nyers_fel1!A139</f>
        <v>0.59791666666666665</v>
      </c>
      <c r="T799">
        <f>CORREL(O$662:$O799,P$662:$P799)</f>
        <v>0.21932007892975888</v>
      </c>
    </row>
    <row r="800" spans="1:20" x14ac:dyDescent="0.35">
      <c r="A800" t="str">
        <f t="shared" si="263"/>
        <v>O139</v>
      </c>
      <c r="B800">
        <f t="shared" ref="B800:N800" si="286">VLOOKUP(B146,$A$497:$N$658,B$496,0)</f>
        <v>10.5</v>
      </c>
      <c r="C800">
        <f t="shared" si="286"/>
        <v>37.5</v>
      </c>
      <c r="D800">
        <f t="shared" si="286"/>
        <v>140.80000000000001</v>
      </c>
      <c r="E800">
        <f t="shared" si="286"/>
        <v>242.2</v>
      </c>
      <c r="F800">
        <f t="shared" si="286"/>
        <v>31.5</v>
      </c>
      <c r="G800">
        <f t="shared" si="286"/>
        <v>24</v>
      </c>
      <c r="H800">
        <f t="shared" si="286"/>
        <v>520.79999999999995</v>
      </c>
      <c r="I800">
        <f t="shared" si="286"/>
        <v>62.4</v>
      </c>
      <c r="J800">
        <f t="shared" si="286"/>
        <v>21.5</v>
      </c>
      <c r="K800">
        <f t="shared" si="286"/>
        <v>42.4</v>
      </c>
      <c r="L800">
        <f t="shared" si="286"/>
        <v>4.5</v>
      </c>
      <c r="M800">
        <f t="shared" si="286"/>
        <v>75.900000000000006</v>
      </c>
      <c r="N800">
        <f t="shared" si="286"/>
        <v>74.900000000000006</v>
      </c>
      <c r="O800">
        <f t="shared" ref="O800" si="287">O146</f>
        <v>1249</v>
      </c>
      <c r="P800">
        <f t="shared" si="268"/>
        <v>1288.9000000000003</v>
      </c>
      <c r="Q800">
        <f t="shared" si="269"/>
        <v>-39.900000000000318</v>
      </c>
      <c r="S800" s="1">
        <f>nyers_fel1!A140</f>
        <v>0.59861111111111109</v>
      </c>
      <c r="T800">
        <f>CORREL(O$662:$O800,P$662:$P800)</f>
        <v>0.22677910424830985</v>
      </c>
    </row>
    <row r="801" spans="1:20" x14ac:dyDescent="0.35">
      <c r="A801" t="str">
        <f t="shared" si="263"/>
        <v>O140</v>
      </c>
      <c r="B801">
        <f t="shared" ref="B801:N801" si="288">VLOOKUP(B147,$A$497:$N$658,B$496,0)</f>
        <v>9.5</v>
      </c>
      <c r="C801">
        <f t="shared" si="288"/>
        <v>22.5</v>
      </c>
      <c r="D801">
        <f t="shared" si="288"/>
        <v>124.8</v>
      </c>
      <c r="E801">
        <f t="shared" si="288"/>
        <v>242.2</v>
      </c>
      <c r="F801">
        <f t="shared" si="288"/>
        <v>24</v>
      </c>
      <c r="G801">
        <f t="shared" si="288"/>
        <v>25.5</v>
      </c>
      <c r="H801">
        <f t="shared" si="288"/>
        <v>514.79999999999995</v>
      </c>
      <c r="I801">
        <f t="shared" si="288"/>
        <v>62.4</v>
      </c>
      <c r="J801">
        <f t="shared" si="288"/>
        <v>23.5</v>
      </c>
      <c r="K801">
        <f t="shared" si="288"/>
        <v>38.5</v>
      </c>
      <c r="L801">
        <f t="shared" si="288"/>
        <v>4.5</v>
      </c>
      <c r="M801">
        <f t="shared" si="288"/>
        <v>76.400000000000006</v>
      </c>
      <c r="N801">
        <f t="shared" si="288"/>
        <v>74.900000000000006</v>
      </c>
      <c r="O801">
        <f t="shared" ref="O801" si="289">O147</f>
        <v>1250</v>
      </c>
      <c r="P801">
        <f t="shared" si="268"/>
        <v>1243.5000000000002</v>
      </c>
      <c r="Q801">
        <f t="shared" si="269"/>
        <v>6.4999999999997726</v>
      </c>
      <c r="S801" s="1">
        <f>nyers_fel1!A141</f>
        <v>0.59930555555555554</v>
      </c>
      <c r="T801">
        <f>CORREL(O$662:$O801,P$662:$P801)</f>
        <v>0.22005374148867049</v>
      </c>
    </row>
    <row r="802" spans="1:20" x14ac:dyDescent="0.35">
      <c r="A802" t="str">
        <f t="shared" si="263"/>
        <v>O141</v>
      </c>
      <c r="B802">
        <f t="shared" ref="B802:N802" si="290">VLOOKUP(B148,$A$497:$N$658,B$496,0)</f>
        <v>9.5</v>
      </c>
      <c r="C802">
        <f t="shared" si="290"/>
        <v>32.5</v>
      </c>
      <c r="D802">
        <f t="shared" si="290"/>
        <v>134.30000000000001</v>
      </c>
      <c r="E802">
        <f t="shared" si="290"/>
        <v>234.2</v>
      </c>
      <c r="F802">
        <f t="shared" si="290"/>
        <v>31.5</v>
      </c>
      <c r="G802">
        <f t="shared" si="290"/>
        <v>31</v>
      </c>
      <c r="H802">
        <f t="shared" si="290"/>
        <v>520.79999999999995</v>
      </c>
      <c r="I802">
        <f t="shared" si="290"/>
        <v>62.4</v>
      </c>
      <c r="J802">
        <f t="shared" si="290"/>
        <v>21.5</v>
      </c>
      <c r="K802">
        <f t="shared" si="290"/>
        <v>44.4</v>
      </c>
      <c r="L802">
        <f t="shared" si="290"/>
        <v>4.5</v>
      </c>
      <c r="M802">
        <f t="shared" si="290"/>
        <v>71.400000000000006</v>
      </c>
      <c r="N802">
        <f t="shared" si="290"/>
        <v>74.900000000000006</v>
      </c>
      <c r="O802">
        <f t="shared" ref="O802" si="291">O148</f>
        <v>1251</v>
      </c>
      <c r="P802">
        <f t="shared" si="268"/>
        <v>1272.9000000000003</v>
      </c>
      <c r="Q802">
        <f t="shared" si="269"/>
        <v>-21.900000000000318</v>
      </c>
      <c r="S802" s="1">
        <f>nyers_fel1!A142</f>
        <v>0.6</v>
      </c>
      <c r="T802">
        <f>CORREL(O$662:$O802,P$662:$P802)</f>
        <v>0.22274389895384725</v>
      </c>
    </row>
    <row r="803" spans="1:20" x14ac:dyDescent="0.35">
      <c r="A803" t="str">
        <f t="shared" si="263"/>
        <v>O142</v>
      </c>
      <c r="B803">
        <f t="shared" ref="B803:N803" si="292">VLOOKUP(B149,$A$497:$N$658,B$496,0)</f>
        <v>0</v>
      </c>
      <c r="C803">
        <f t="shared" si="292"/>
        <v>35</v>
      </c>
      <c r="D803">
        <f t="shared" si="292"/>
        <v>134.30000000000001</v>
      </c>
      <c r="E803">
        <f t="shared" si="292"/>
        <v>242.2</v>
      </c>
      <c r="F803">
        <f t="shared" si="292"/>
        <v>31.5</v>
      </c>
      <c r="G803">
        <f t="shared" si="292"/>
        <v>31</v>
      </c>
      <c r="H803">
        <f t="shared" si="292"/>
        <v>514.79999999999995</v>
      </c>
      <c r="I803">
        <f t="shared" si="292"/>
        <v>72.400000000000006</v>
      </c>
      <c r="J803">
        <f t="shared" si="292"/>
        <v>23.5</v>
      </c>
      <c r="K803">
        <f t="shared" si="292"/>
        <v>44.4</v>
      </c>
      <c r="L803">
        <f t="shared" si="292"/>
        <v>0</v>
      </c>
      <c r="M803">
        <f t="shared" si="292"/>
        <v>71.400000000000006</v>
      </c>
      <c r="N803">
        <f t="shared" si="292"/>
        <v>74.900000000000006</v>
      </c>
      <c r="O803">
        <f t="shared" ref="O803" si="293">O149</f>
        <v>1252</v>
      </c>
      <c r="P803">
        <f t="shared" si="268"/>
        <v>1275.4000000000003</v>
      </c>
      <c r="Q803">
        <f t="shared" si="269"/>
        <v>-23.400000000000318</v>
      </c>
      <c r="S803" s="1">
        <f>nyers_fel1!A143</f>
        <v>0.60069444444444442</v>
      </c>
      <c r="T803">
        <f>CORREL(O$662:$O803,P$662:$P803)</f>
        <v>0.22610769550124779</v>
      </c>
    </row>
    <row r="804" spans="1:20" x14ac:dyDescent="0.35">
      <c r="A804" t="str">
        <f t="shared" si="263"/>
        <v>O143</v>
      </c>
      <c r="B804">
        <f t="shared" ref="B804:N804" si="294">VLOOKUP(B150,$A$497:$N$658,B$496,0)</f>
        <v>10.5</v>
      </c>
      <c r="C804">
        <f t="shared" si="294"/>
        <v>104.9</v>
      </c>
      <c r="D804">
        <f t="shared" si="294"/>
        <v>134.30000000000001</v>
      </c>
      <c r="E804">
        <f t="shared" si="294"/>
        <v>245.2</v>
      </c>
      <c r="F804">
        <f t="shared" si="294"/>
        <v>31.5</v>
      </c>
      <c r="G804">
        <f t="shared" si="294"/>
        <v>21.5</v>
      </c>
      <c r="H804">
        <f t="shared" si="294"/>
        <v>520.79999999999995</v>
      </c>
      <c r="I804">
        <f t="shared" si="294"/>
        <v>65.900000000000006</v>
      </c>
      <c r="J804">
        <f t="shared" si="294"/>
        <v>19</v>
      </c>
      <c r="K804">
        <f t="shared" si="294"/>
        <v>0</v>
      </c>
      <c r="L804">
        <f t="shared" si="294"/>
        <v>4.5</v>
      </c>
      <c r="M804">
        <f t="shared" si="294"/>
        <v>71.400000000000006</v>
      </c>
      <c r="N804">
        <f t="shared" si="294"/>
        <v>66.900000000000006</v>
      </c>
      <c r="O804">
        <f t="shared" ref="O804" si="295">O150</f>
        <v>1253</v>
      </c>
      <c r="P804">
        <f t="shared" si="268"/>
        <v>1296.4000000000001</v>
      </c>
      <c r="Q804">
        <f t="shared" si="269"/>
        <v>-43.400000000000091</v>
      </c>
      <c r="S804" s="1">
        <f>nyers_fel1!A144</f>
        <v>0.60138888888888886</v>
      </c>
      <c r="T804">
        <f>CORREL(O$662:$O804,P$662:$P804)</f>
        <v>0.23530925448575937</v>
      </c>
    </row>
    <row r="805" spans="1:20" x14ac:dyDescent="0.35">
      <c r="A805" t="str">
        <f t="shared" si="263"/>
        <v>O144</v>
      </c>
      <c r="B805">
        <f t="shared" ref="B805:N805" si="296">VLOOKUP(B151,$A$497:$N$658,B$496,0)</f>
        <v>10.5</v>
      </c>
      <c r="C805">
        <f t="shared" si="296"/>
        <v>43.9</v>
      </c>
      <c r="D805">
        <f t="shared" si="296"/>
        <v>140.80000000000001</v>
      </c>
      <c r="E805">
        <f t="shared" si="296"/>
        <v>245.2</v>
      </c>
      <c r="F805">
        <f t="shared" si="296"/>
        <v>31.5</v>
      </c>
      <c r="G805">
        <f t="shared" si="296"/>
        <v>24</v>
      </c>
      <c r="H805">
        <f t="shared" si="296"/>
        <v>520.79999999999995</v>
      </c>
      <c r="I805">
        <f t="shared" si="296"/>
        <v>62.4</v>
      </c>
      <c r="J805">
        <f t="shared" si="296"/>
        <v>23.5</v>
      </c>
      <c r="K805">
        <f t="shared" si="296"/>
        <v>42.4</v>
      </c>
      <c r="L805">
        <f t="shared" si="296"/>
        <v>4.5</v>
      </c>
      <c r="M805">
        <f t="shared" si="296"/>
        <v>71.400000000000006</v>
      </c>
      <c r="N805">
        <f t="shared" si="296"/>
        <v>74.900000000000006</v>
      </c>
      <c r="O805">
        <f t="shared" ref="O805" si="297">O151</f>
        <v>1254</v>
      </c>
      <c r="P805">
        <f t="shared" si="268"/>
        <v>1295.8000000000002</v>
      </c>
      <c r="Q805">
        <f t="shared" si="269"/>
        <v>-41.800000000000182</v>
      </c>
      <c r="S805" s="1">
        <f>nyers_fel1!A145</f>
        <v>0.6020833333333333</v>
      </c>
      <c r="T805">
        <f>CORREL(O$662:$O805,P$662:$P805)</f>
        <v>0.24408261717508403</v>
      </c>
    </row>
    <row r="806" spans="1:20" x14ac:dyDescent="0.35">
      <c r="A806" t="str">
        <f t="shared" si="263"/>
        <v>O145</v>
      </c>
      <c r="B806">
        <f t="shared" ref="B806:N806" si="298">VLOOKUP(B152,$A$497:$N$658,B$496,0)</f>
        <v>9.5</v>
      </c>
      <c r="C806">
        <f t="shared" si="298"/>
        <v>37.5</v>
      </c>
      <c r="D806">
        <f t="shared" si="298"/>
        <v>134.30000000000001</v>
      </c>
      <c r="E806">
        <f t="shared" si="298"/>
        <v>234.2</v>
      </c>
      <c r="F806">
        <f t="shared" si="298"/>
        <v>31.5</v>
      </c>
      <c r="G806">
        <f t="shared" si="298"/>
        <v>15.5</v>
      </c>
      <c r="H806">
        <f t="shared" si="298"/>
        <v>518.29999999999995</v>
      </c>
      <c r="I806">
        <f t="shared" si="298"/>
        <v>67.400000000000006</v>
      </c>
      <c r="J806">
        <f t="shared" si="298"/>
        <v>30.5</v>
      </c>
      <c r="K806">
        <f t="shared" si="298"/>
        <v>32</v>
      </c>
      <c r="L806">
        <f t="shared" si="298"/>
        <v>0</v>
      </c>
      <c r="M806">
        <f t="shared" si="298"/>
        <v>76.400000000000006</v>
      </c>
      <c r="N806">
        <f t="shared" si="298"/>
        <v>74.900000000000006</v>
      </c>
      <c r="O806">
        <f t="shared" ref="O806" si="299">O152</f>
        <v>1255</v>
      </c>
      <c r="P806">
        <f t="shared" si="268"/>
        <v>1262.0000000000002</v>
      </c>
      <c r="Q806">
        <f t="shared" si="269"/>
        <v>-7.0000000000002274</v>
      </c>
      <c r="S806" s="1">
        <f>nyers_fel1!A146</f>
        <v>0.60277777777777775</v>
      </c>
      <c r="T806">
        <f>CORREL(O$662:$O806,P$662:$P806)</f>
        <v>0.24297505520420645</v>
      </c>
    </row>
    <row r="807" spans="1:20" x14ac:dyDescent="0.35">
      <c r="A807" t="str">
        <f t="shared" si="263"/>
        <v>O146</v>
      </c>
      <c r="B807">
        <f t="shared" ref="B807:N807" si="300">VLOOKUP(B153,$A$497:$N$658,B$496,0)</f>
        <v>10.5</v>
      </c>
      <c r="C807">
        <f t="shared" si="300"/>
        <v>43.9</v>
      </c>
      <c r="D807">
        <f t="shared" si="300"/>
        <v>134.30000000000001</v>
      </c>
      <c r="E807">
        <f t="shared" si="300"/>
        <v>197.7</v>
      </c>
      <c r="F807">
        <f t="shared" si="300"/>
        <v>24</v>
      </c>
      <c r="G807">
        <f t="shared" si="300"/>
        <v>22.5</v>
      </c>
      <c r="H807">
        <f t="shared" si="300"/>
        <v>520.79999999999995</v>
      </c>
      <c r="I807">
        <f t="shared" si="300"/>
        <v>62.4</v>
      </c>
      <c r="J807">
        <f t="shared" si="300"/>
        <v>23.5</v>
      </c>
      <c r="K807">
        <f t="shared" si="300"/>
        <v>42.4</v>
      </c>
      <c r="L807">
        <f t="shared" si="300"/>
        <v>0</v>
      </c>
      <c r="M807">
        <f t="shared" si="300"/>
        <v>71.400000000000006</v>
      </c>
      <c r="N807">
        <f t="shared" si="300"/>
        <v>74.900000000000006</v>
      </c>
      <c r="O807">
        <f t="shared" ref="O807" si="301">O153</f>
        <v>1256</v>
      </c>
      <c r="P807">
        <f t="shared" si="268"/>
        <v>1228.3000000000002</v>
      </c>
      <c r="Q807">
        <f t="shared" si="269"/>
        <v>27.699999999999818</v>
      </c>
      <c r="S807" s="1">
        <f>nyers_fel1!A147</f>
        <v>0.60347222222222219</v>
      </c>
      <c r="T807">
        <f>CORREL(O$662:$O807,P$662:$P807)</f>
        <v>0.23101363267680658</v>
      </c>
    </row>
    <row r="808" spans="1:20" x14ac:dyDescent="0.35">
      <c r="A808" t="str">
        <f t="shared" si="263"/>
        <v>O147</v>
      </c>
      <c r="B808">
        <f t="shared" ref="B808:N808" si="302">VLOOKUP(B154,$A$497:$N$658,B$496,0)</f>
        <v>9.5</v>
      </c>
      <c r="C808">
        <f t="shared" si="302"/>
        <v>35</v>
      </c>
      <c r="D808">
        <f t="shared" si="302"/>
        <v>84.9</v>
      </c>
      <c r="E808">
        <f t="shared" si="302"/>
        <v>215.7</v>
      </c>
      <c r="F808">
        <f t="shared" si="302"/>
        <v>24</v>
      </c>
      <c r="G808">
        <f t="shared" si="302"/>
        <v>22.5</v>
      </c>
      <c r="H808">
        <f t="shared" si="302"/>
        <v>520.79999999999995</v>
      </c>
      <c r="I808">
        <f t="shared" si="302"/>
        <v>72.400000000000006</v>
      </c>
      <c r="J808">
        <f t="shared" si="302"/>
        <v>23.5</v>
      </c>
      <c r="K808">
        <f t="shared" si="302"/>
        <v>44.4</v>
      </c>
      <c r="L808">
        <f t="shared" si="302"/>
        <v>4.5</v>
      </c>
      <c r="M808">
        <f t="shared" si="302"/>
        <v>71.400000000000006</v>
      </c>
      <c r="N808">
        <f t="shared" si="302"/>
        <v>74.900000000000006</v>
      </c>
      <c r="O808">
        <f t="shared" ref="O808" si="303">O154</f>
        <v>1257</v>
      </c>
      <c r="P808">
        <f t="shared" si="268"/>
        <v>1203.5000000000002</v>
      </c>
      <c r="Q808">
        <f t="shared" si="269"/>
        <v>53.499999999999773</v>
      </c>
      <c r="S808" s="1">
        <f>nyers_fel1!A148</f>
        <v>0.60416666666666663</v>
      </c>
      <c r="T808">
        <f>CORREL(O$662:$O808,P$662:$P808)</f>
        <v>0.21071653717047575</v>
      </c>
    </row>
    <row r="809" spans="1:20" x14ac:dyDescent="0.35">
      <c r="A809" t="str">
        <f t="shared" si="263"/>
        <v>O148</v>
      </c>
      <c r="B809">
        <f t="shared" ref="B809:N809" si="304">VLOOKUP(B155,$A$497:$N$658,B$496,0)</f>
        <v>10.5</v>
      </c>
      <c r="C809">
        <f t="shared" si="304"/>
        <v>37.5</v>
      </c>
      <c r="D809">
        <f t="shared" si="304"/>
        <v>124.8</v>
      </c>
      <c r="E809">
        <f t="shared" si="304"/>
        <v>239.2</v>
      </c>
      <c r="F809">
        <f t="shared" si="304"/>
        <v>31.5</v>
      </c>
      <c r="G809">
        <f t="shared" si="304"/>
        <v>21.5</v>
      </c>
      <c r="H809">
        <f t="shared" si="304"/>
        <v>520.79999999999995</v>
      </c>
      <c r="I809">
        <f t="shared" si="304"/>
        <v>62.4</v>
      </c>
      <c r="J809">
        <f t="shared" si="304"/>
        <v>23.5</v>
      </c>
      <c r="K809">
        <f t="shared" si="304"/>
        <v>44.4</v>
      </c>
      <c r="L809">
        <f t="shared" si="304"/>
        <v>4.5</v>
      </c>
      <c r="M809">
        <f t="shared" si="304"/>
        <v>71.400000000000006</v>
      </c>
      <c r="N809">
        <f t="shared" si="304"/>
        <v>0</v>
      </c>
      <c r="O809">
        <f t="shared" ref="O809" si="305">O155</f>
        <v>1258</v>
      </c>
      <c r="P809">
        <f t="shared" si="268"/>
        <v>1192.0000000000002</v>
      </c>
      <c r="Q809">
        <f t="shared" si="269"/>
        <v>65.999999999999773</v>
      </c>
      <c r="S809" s="1">
        <f>nyers_fel1!A149</f>
        <v>0.60486111111111118</v>
      </c>
      <c r="T809">
        <f>CORREL(O$662:$O809,P$662:$P809)</f>
        <v>0.1870269016144922</v>
      </c>
    </row>
    <row r="810" spans="1:20" x14ac:dyDescent="0.35">
      <c r="A810" t="str">
        <f t="shared" si="263"/>
        <v>O149</v>
      </c>
      <c r="B810">
        <f t="shared" ref="B810:N810" si="306">VLOOKUP(B156,$A$497:$N$658,B$496,0)</f>
        <v>9.5</v>
      </c>
      <c r="C810">
        <f t="shared" si="306"/>
        <v>35</v>
      </c>
      <c r="D810">
        <f t="shared" si="306"/>
        <v>124.8</v>
      </c>
      <c r="E810">
        <f t="shared" si="306"/>
        <v>234.2</v>
      </c>
      <c r="F810">
        <f t="shared" si="306"/>
        <v>31.5</v>
      </c>
      <c r="G810">
        <f t="shared" si="306"/>
        <v>31</v>
      </c>
      <c r="H810">
        <f t="shared" si="306"/>
        <v>514.79999999999995</v>
      </c>
      <c r="I810">
        <f t="shared" si="306"/>
        <v>65.900000000000006</v>
      </c>
      <c r="J810">
        <f t="shared" si="306"/>
        <v>19</v>
      </c>
      <c r="K810">
        <f t="shared" si="306"/>
        <v>55.9</v>
      </c>
      <c r="L810">
        <f t="shared" si="306"/>
        <v>4.5</v>
      </c>
      <c r="M810">
        <f t="shared" si="306"/>
        <v>85.9</v>
      </c>
      <c r="N810">
        <f t="shared" si="306"/>
        <v>74.900000000000006</v>
      </c>
      <c r="O810">
        <f t="shared" ref="O810" si="307">O156</f>
        <v>1259</v>
      </c>
      <c r="P810">
        <f t="shared" si="268"/>
        <v>1286.9000000000003</v>
      </c>
      <c r="Q810">
        <f t="shared" si="269"/>
        <v>-27.900000000000318</v>
      </c>
      <c r="S810" s="1">
        <f>nyers_fel1!A150</f>
        <v>0.60555555555555551</v>
      </c>
      <c r="T810">
        <f>CORREL(O$662:$O810,P$662:$P810)</f>
        <v>0.19389854378612276</v>
      </c>
    </row>
    <row r="811" spans="1:20" x14ac:dyDescent="0.35">
      <c r="A811" t="str">
        <f t="shared" si="263"/>
        <v>O150</v>
      </c>
      <c r="B811">
        <f t="shared" ref="B811:N811" si="308">VLOOKUP(B157,$A$497:$N$658,B$496,0)</f>
        <v>0</v>
      </c>
      <c r="C811">
        <f t="shared" si="308"/>
        <v>19</v>
      </c>
      <c r="D811">
        <f t="shared" si="308"/>
        <v>144.80000000000001</v>
      </c>
      <c r="E811">
        <f t="shared" si="308"/>
        <v>242.2</v>
      </c>
      <c r="F811">
        <f t="shared" si="308"/>
        <v>35</v>
      </c>
      <c r="G811">
        <f t="shared" si="308"/>
        <v>22.5</v>
      </c>
      <c r="H811">
        <f t="shared" si="308"/>
        <v>514.79999999999995</v>
      </c>
      <c r="I811">
        <f t="shared" si="308"/>
        <v>67.400000000000006</v>
      </c>
      <c r="J811">
        <f t="shared" si="308"/>
        <v>21.5</v>
      </c>
      <c r="K811">
        <f t="shared" si="308"/>
        <v>32</v>
      </c>
      <c r="L811">
        <f t="shared" si="308"/>
        <v>4.5</v>
      </c>
      <c r="M811">
        <f t="shared" si="308"/>
        <v>46.4</v>
      </c>
      <c r="N811">
        <f t="shared" si="308"/>
        <v>74.900000000000006</v>
      </c>
      <c r="O811">
        <f t="shared" ref="O811" si="309">O157</f>
        <v>1260</v>
      </c>
      <c r="P811">
        <f t="shared" si="268"/>
        <v>1225.0000000000002</v>
      </c>
      <c r="Q811">
        <f t="shared" si="269"/>
        <v>34.999999999999773</v>
      </c>
      <c r="S811" s="1">
        <f>nyers_fel1!A151</f>
        <v>0.60625000000000007</v>
      </c>
      <c r="T811">
        <f>CORREL(O$662:$O811,P$662:$P811)</f>
        <v>0.18209373091796635</v>
      </c>
    </row>
    <row r="812" spans="1:20" x14ac:dyDescent="0.35">
      <c r="A812" t="str">
        <f t="shared" si="263"/>
        <v>O151</v>
      </c>
      <c r="B812">
        <f t="shared" ref="B812:N812" si="310">VLOOKUP(B158,$A$497:$N$658,B$496,0)</f>
        <v>10.5</v>
      </c>
      <c r="C812">
        <f t="shared" si="310"/>
        <v>32.5</v>
      </c>
      <c r="D812">
        <f t="shared" si="310"/>
        <v>140.80000000000001</v>
      </c>
      <c r="E812">
        <f t="shared" si="310"/>
        <v>234.2</v>
      </c>
      <c r="F812">
        <f t="shared" si="310"/>
        <v>31.5</v>
      </c>
      <c r="G812">
        <f t="shared" si="310"/>
        <v>31</v>
      </c>
      <c r="H812">
        <f t="shared" si="310"/>
        <v>520.79999999999995</v>
      </c>
      <c r="I812">
        <f t="shared" si="310"/>
        <v>62.4</v>
      </c>
      <c r="J812">
        <f t="shared" si="310"/>
        <v>21.5</v>
      </c>
      <c r="K812">
        <f t="shared" si="310"/>
        <v>44.4</v>
      </c>
      <c r="L812">
        <f t="shared" si="310"/>
        <v>32</v>
      </c>
      <c r="M812">
        <f t="shared" si="310"/>
        <v>71.400000000000006</v>
      </c>
      <c r="N812">
        <f t="shared" si="310"/>
        <v>74.900000000000006</v>
      </c>
      <c r="O812">
        <f t="shared" ref="O812" si="311">O158</f>
        <v>1261</v>
      </c>
      <c r="P812">
        <f t="shared" si="268"/>
        <v>1307.9000000000003</v>
      </c>
      <c r="Q812">
        <f t="shared" si="269"/>
        <v>-46.900000000000318</v>
      </c>
      <c r="S812" s="1">
        <f>nyers_fel1!A152</f>
        <v>0.6069444444444444</v>
      </c>
      <c r="T812">
        <f>CORREL(O$662:$O812,P$662:$P812)</f>
        <v>0.1944413222520629</v>
      </c>
    </row>
    <row r="813" spans="1:20" x14ac:dyDescent="0.35">
      <c r="A813" t="str">
        <f t="shared" si="263"/>
        <v>O152</v>
      </c>
      <c r="B813">
        <f t="shared" ref="B813:N813" si="312">VLOOKUP(B159,$A$497:$N$658,B$496,0)</f>
        <v>10.5</v>
      </c>
      <c r="C813">
        <f t="shared" si="312"/>
        <v>35</v>
      </c>
      <c r="D813">
        <f t="shared" si="312"/>
        <v>124.8</v>
      </c>
      <c r="E813">
        <f t="shared" si="312"/>
        <v>208.7</v>
      </c>
      <c r="F813">
        <f t="shared" si="312"/>
        <v>31.5</v>
      </c>
      <c r="G813">
        <f t="shared" si="312"/>
        <v>21.5</v>
      </c>
      <c r="H813">
        <f t="shared" si="312"/>
        <v>520.79999999999995</v>
      </c>
      <c r="I813">
        <f t="shared" si="312"/>
        <v>62.4</v>
      </c>
      <c r="J813">
        <f t="shared" si="312"/>
        <v>21.5</v>
      </c>
      <c r="K813">
        <f t="shared" si="312"/>
        <v>44.4</v>
      </c>
      <c r="L813">
        <f t="shared" si="312"/>
        <v>4.5</v>
      </c>
      <c r="M813">
        <f t="shared" si="312"/>
        <v>71.400000000000006</v>
      </c>
      <c r="N813">
        <f t="shared" si="312"/>
        <v>74.900000000000006</v>
      </c>
      <c r="O813">
        <f t="shared" ref="O813" si="313">O159</f>
        <v>1262</v>
      </c>
      <c r="P813">
        <f t="shared" si="268"/>
        <v>1231.9000000000001</v>
      </c>
      <c r="Q813">
        <f t="shared" si="269"/>
        <v>30.099999999999909</v>
      </c>
      <c r="S813" s="1">
        <f>nyers_fel1!A153</f>
        <v>0.60763888888888895</v>
      </c>
      <c r="T813">
        <f>CORREL(O$662:$O813,P$662:$P813)</f>
        <v>0.18494560600960022</v>
      </c>
    </row>
    <row r="814" spans="1:20" x14ac:dyDescent="0.35">
      <c r="A814" t="str">
        <f t="shared" si="263"/>
        <v>O153</v>
      </c>
      <c r="B814">
        <f t="shared" ref="B814:N814" si="314">VLOOKUP(B160,$A$497:$N$658,B$496,0)</f>
        <v>9.5</v>
      </c>
      <c r="C814">
        <f t="shared" si="314"/>
        <v>24</v>
      </c>
      <c r="D814">
        <f t="shared" si="314"/>
        <v>134.30000000000001</v>
      </c>
      <c r="E814">
        <f t="shared" si="314"/>
        <v>239.2</v>
      </c>
      <c r="F814">
        <f t="shared" si="314"/>
        <v>31.5</v>
      </c>
      <c r="G814">
        <f t="shared" si="314"/>
        <v>38.9</v>
      </c>
      <c r="H814">
        <f t="shared" si="314"/>
        <v>514.79999999999995</v>
      </c>
      <c r="I814">
        <f t="shared" si="314"/>
        <v>80.900000000000006</v>
      </c>
      <c r="J814">
        <f t="shared" si="314"/>
        <v>30.5</v>
      </c>
      <c r="K814">
        <f t="shared" si="314"/>
        <v>55.9</v>
      </c>
      <c r="L814">
        <f t="shared" si="314"/>
        <v>4.5</v>
      </c>
      <c r="M814">
        <f t="shared" si="314"/>
        <v>85.9</v>
      </c>
      <c r="N814">
        <f t="shared" si="314"/>
        <v>74.900000000000006</v>
      </c>
      <c r="O814">
        <f t="shared" ref="O814" si="315">O160</f>
        <v>1263</v>
      </c>
      <c r="P814">
        <f t="shared" si="268"/>
        <v>1324.8000000000002</v>
      </c>
      <c r="Q814">
        <f t="shared" si="269"/>
        <v>-61.800000000000182</v>
      </c>
      <c r="S814" s="1">
        <f>nyers_fel1!A154</f>
        <v>0.60833333333333328</v>
      </c>
      <c r="T814">
        <f>CORREL(O$662:$O814,P$662:$P814)</f>
        <v>0.20108048019012961</v>
      </c>
    </row>
    <row r="815" spans="1:20" x14ac:dyDescent="0.35">
      <c r="A815" t="str">
        <f t="shared" si="263"/>
        <v>O154</v>
      </c>
      <c r="B815">
        <f t="shared" ref="B815:N815" si="316">VLOOKUP(B161,$A$497:$N$658,B$496,0)</f>
        <v>9.5</v>
      </c>
      <c r="C815">
        <f t="shared" si="316"/>
        <v>35</v>
      </c>
      <c r="D815">
        <f t="shared" si="316"/>
        <v>144.80000000000001</v>
      </c>
      <c r="E815">
        <f t="shared" si="316"/>
        <v>245.2</v>
      </c>
      <c r="F815">
        <f t="shared" si="316"/>
        <v>24</v>
      </c>
      <c r="G815">
        <f t="shared" si="316"/>
        <v>22.5</v>
      </c>
      <c r="H815">
        <f t="shared" si="316"/>
        <v>520.79999999999995</v>
      </c>
      <c r="I815">
        <f t="shared" si="316"/>
        <v>62.4</v>
      </c>
      <c r="J815">
        <f t="shared" si="316"/>
        <v>21.5</v>
      </c>
      <c r="K815">
        <f t="shared" si="316"/>
        <v>44.4</v>
      </c>
      <c r="L815">
        <f t="shared" si="316"/>
        <v>4.5</v>
      </c>
      <c r="M815">
        <f t="shared" si="316"/>
        <v>71.400000000000006</v>
      </c>
      <c r="N815">
        <f t="shared" si="316"/>
        <v>74.900000000000006</v>
      </c>
      <c r="O815">
        <f t="shared" ref="O815" si="317">O161</f>
        <v>1264</v>
      </c>
      <c r="P815">
        <f t="shared" si="268"/>
        <v>1280.9000000000003</v>
      </c>
      <c r="Q815">
        <f t="shared" si="269"/>
        <v>-16.900000000000318</v>
      </c>
      <c r="S815" s="1">
        <f>nyers_fel1!A155</f>
        <v>0.60902777777777783</v>
      </c>
      <c r="T815">
        <f>CORREL(O$662:$O815,P$662:$P815)</f>
        <v>0.20577296609284298</v>
      </c>
    </row>
    <row r="816" spans="1:20" x14ac:dyDescent="0.35">
      <c r="A816" t="str">
        <f t="shared" si="263"/>
        <v>O155</v>
      </c>
      <c r="B816">
        <f t="shared" ref="B816:N816" si="318">VLOOKUP(B162,$A$497:$N$658,B$496,0)</f>
        <v>9.5</v>
      </c>
      <c r="C816">
        <f t="shared" si="318"/>
        <v>32.5</v>
      </c>
      <c r="D816">
        <f t="shared" si="318"/>
        <v>140.80000000000001</v>
      </c>
      <c r="E816">
        <f t="shared" si="318"/>
        <v>245.2</v>
      </c>
      <c r="F816">
        <f t="shared" si="318"/>
        <v>31.5</v>
      </c>
      <c r="G816">
        <f t="shared" si="318"/>
        <v>31</v>
      </c>
      <c r="H816">
        <f t="shared" si="318"/>
        <v>520.79999999999995</v>
      </c>
      <c r="I816">
        <f t="shared" si="318"/>
        <v>62.4</v>
      </c>
      <c r="J816">
        <f t="shared" si="318"/>
        <v>21.5</v>
      </c>
      <c r="K816">
        <f t="shared" si="318"/>
        <v>37.5</v>
      </c>
      <c r="L816">
        <f t="shared" si="318"/>
        <v>0</v>
      </c>
      <c r="M816">
        <f t="shared" si="318"/>
        <v>71.400000000000006</v>
      </c>
      <c r="N816">
        <f t="shared" si="318"/>
        <v>74.900000000000006</v>
      </c>
      <c r="O816">
        <f t="shared" ref="O816" si="319">O162</f>
        <v>1265</v>
      </c>
      <c r="P816">
        <f t="shared" si="268"/>
        <v>1279.0000000000002</v>
      </c>
      <c r="Q816">
        <f t="shared" si="269"/>
        <v>-14.000000000000227</v>
      </c>
      <c r="S816" s="1">
        <f>nyers_fel1!A156</f>
        <v>0.60972222222222217</v>
      </c>
      <c r="T816">
        <f>CORREL(O$662:$O816,P$662:$P816)</f>
        <v>0.20984830182688452</v>
      </c>
    </row>
    <row r="817" spans="1:20" x14ac:dyDescent="0.35">
      <c r="A817" t="str">
        <f t="shared" si="263"/>
        <v>O156</v>
      </c>
      <c r="B817">
        <f t="shared" ref="B817:N817" si="320">VLOOKUP(B163,$A$497:$N$658,B$496,0)</f>
        <v>9.5</v>
      </c>
      <c r="C817">
        <f t="shared" si="320"/>
        <v>53.9</v>
      </c>
      <c r="D817">
        <f t="shared" si="320"/>
        <v>134.30000000000001</v>
      </c>
      <c r="E817">
        <f t="shared" si="320"/>
        <v>242.2</v>
      </c>
      <c r="F817">
        <f t="shared" si="320"/>
        <v>31.5</v>
      </c>
      <c r="G817">
        <f t="shared" si="320"/>
        <v>25.5</v>
      </c>
      <c r="H817">
        <f t="shared" si="320"/>
        <v>514.79999999999995</v>
      </c>
      <c r="I817">
        <f t="shared" si="320"/>
        <v>67.400000000000006</v>
      </c>
      <c r="J817">
        <f t="shared" si="320"/>
        <v>21.5</v>
      </c>
      <c r="K817">
        <f t="shared" si="320"/>
        <v>38.5</v>
      </c>
      <c r="L817">
        <f t="shared" si="320"/>
        <v>0</v>
      </c>
      <c r="M817">
        <f t="shared" si="320"/>
        <v>71.400000000000006</v>
      </c>
      <c r="N817">
        <f t="shared" si="320"/>
        <v>74.900000000000006</v>
      </c>
      <c r="O817">
        <f t="shared" ref="O817" si="321">O163</f>
        <v>1266</v>
      </c>
      <c r="P817">
        <f t="shared" si="268"/>
        <v>1285.4000000000001</v>
      </c>
      <c r="Q817">
        <f t="shared" si="269"/>
        <v>-19.400000000000091</v>
      </c>
      <c r="S817" s="1">
        <f>nyers_fel1!A157</f>
        <v>0.61041666666666672</v>
      </c>
      <c r="T817">
        <f>CORREL(O$662:$O817,P$662:$P817)</f>
        <v>0.21551667208672454</v>
      </c>
    </row>
    <row r="818" spans="1:20" x14ac:dyDescent="0.35">
      <c r="A818" t="str">
        <f t="shared" si="263"/>
        <v>O157</v>
      </c>
      <c r="B818">
        <f t="shared" ref="B818:N818" si="322">VLOOKUP(B164,$A$497:$N$658,B$496,0)</f>
        <v>10.5</v>
      </c>
      <c r="C818">
        <f t="shared" si="322"/>
        <v>22.5</v>
      </c>
      <c r="D818">
        <f t="shared" si="322"/>
        <v>124.8</v>
      </c>
      <c r="E818">
        <f t="shared" si="322"/>
        <v>245.2</v>
      </c>
      <c r="F818">
        <f t="shared" si="322"/>
        <v>31.5</v>
      </c>
      <c r="G818">
        <f t="shared" si="322"/>
        <v>21.5</v>
      </c>
      <c r="H818">
        <f t="shared" si="322"/>
        <v>514.79999999999995</v>
      </c>
      <c r="I818">
        <f t="shared" si="322"/>
        <v>72.400000000000006</v>
      </c>
      <c r="J818">
        <f t="shared" si="322"/>
        <v>23.5</v>
      </c>
      <c r="K818">
        <f t="shared" si="322"/>
        <v>55.9</v>
      </c>
      <c r="L818">
        <f t="shared" si="322"/>
        <v>0</v>
      </c>
      <c r="M818">
        <f t="shared" si="322"/>
        <v>0</v>
      </c>
      <c r="N818">
        <f t="shared" si="322"/>
        <v>74.900000000000006</v>
      </c>
      <c r="O818">
        <f t="shared" ref="O818" si="323">O164</f>
        <v>1267</v>
      </c>
      <c r="P818">
        <f t="shared" si="268"/>
        <v>1197.5000000000002</v>
      </c>
      <c r="Q818">
        <f t="shared" si="269"/>
        <v>69.499999999999773</v>
      </c>
      <c r="S818" s="1">
        <f>nyers_fel1!A158</f>
        <v>0.61111111111111105</v>
      </c>
      <c r="T818">
        <f>CORREL(O$662:$O818,P$662:$P818)</f>
        <v>0.1948224014692517</v>
      </c>
    </row>
    <row r="819" spans="1:20" x14ac:dyDescent="0.35">
      <c r="A819" t="str">
        <f t="shared" si="263"/>
        <v>O158</v>
      </c>
      <c r="B819">
        <f t="shared" ref="B819:N819" si="324">VLOOKUP(B165,$A$497:$N$658,B$496,0)</f>
        <v>9.5</v>
      </c>
      <c r="C819">
        <f t="shared" si="324"/>
        <v>30</v>
      </c>
      <c r="D819">
        <f t="shared" si="324"/>
        <v>134.30000000000001</v>
      </c>
      <c r="E819">
        <f t="shared" si="324"/>
        <v>245.2</v>
      </c>
      <c r="F819">
        <f t="shared" si="324"/>
        <v>31.5</v>
      </c>
      <c r="G819">
        <f t="shared" si="324"/>
        <v>22.5</v>
      </c>
      <c r="H819">
        <f t="shared" si="324"/>
        <v>518.29999999999995</v>
      </c>
      <c r="I819">
        <f t="shared" si="324"/>
        <v>62.4</v>
      </c>
      <c r="J819">
        <f t="shared" si="324"/>
        <v>23.5</v>
      </c>
      <c r="K819">
        <f t="shared" si="324"/>
        <v>32</v>
      </c>
      <c r="L819">
        <f t="shared" si="324"/>
        <v>4.5</v>
      </c>
      <c r="M819">
        <f t="shared" si="324"/>
        <v>76.400000000000006</v>
      </c>
      <c r="N819">
        <f t="shared" si="324"/>
        <v>74.900000000000006</v>
      </c>
      <c r="O819">
        <f t="shared" ref="O819" si="325">O165</f>
        <v>1268</v>
      </c>
      <c r="P819">
        <f t="shared" si="268"/>
        <v>1265.0000000000002</v>
      </c>
      <c r="Q819">
        <f t="shared" si="269"/>
        <v>2.9999999999997726</v>
      </c>
      <c r="S819" s="1">
        <f>nyers_fel1!A159</f>
        <v>0.6118055555555556</v>
      </c>
      <c r="T819">
        <f>CORREL(O$662:$O819,P$662:$P819)</f>
        <v>0.19516882752330922</v>
      </c>
    </row>
    <row r="820" spans="1:20" x14ac:dyDescent="0.35">
      <c r="A820" t="str">
        <f t="shared" si="263"/>
        <v>O159</v>
      </c>
      <c r="B820">
        <f t="shared" ref="B820:N820" si="326">VLOOKUP(B166,$A$497:$N$658,B$496,0)</f>
        <v>9.5</v>
      </c>
      <c r="C820">
        <f t="shared" si="326"/>
        <v>37.5</v>
      </c>
      <c r="D820">
        <f t="shared" si="326"/>
        <v>140.80000000000001</v>
      </c>
      <c r="E820">
        <f t="shared" si="326"/>
        <v>245.2</v>
      </c>
      <c r="F820">
        <f t="shared" si="326"/>
        <v>31.5</v>
      </c>
      <c r="G820">
        <f t="shared" si="326"/>
        <v>25.5</v>
      </c>
      <c r="H820">
        <f t="shared" si="326"/>
        <v>518.29999999999995</v>
      </c>
      <c r="I820">
        <f t="shared" si="326"/>
        <v>67.400000000000006</v>
      </c>
      <c r="J820">
        <f t="shared" si="326"/>
        <v>19</v>
      </c>
      <c r="K820">
        <f t="shared" si="326"/>
        <v>38.5</v>
      </c>
      <c r="L820">
        <f t="shared" si="326"/>
        <v>32</v>
      </c>
      <c r="M820">
        <f t="shared" si="326"/>
        <v>71.400000000000006</v>
      </c>
      <c r="N820">
        <f t="shared" si="326"/>
        <v>74.900000000000006</v>
      </c>
      <c r="O820">
        <f t="shared" ref="O820" si="327">O166</f>
        <v>1269</v>
      </c>
      <c r="P820">
        <f t="shared" si="268"/>
        <v>1311.5000000000002</v>
      </c>
      <c r="Q820">
        <f t="shared" si="269"/>
        <v>-42.500000000000227</v>
      </c>
      <c r="S820" s="1">
        <f>nyers_fel1!A160</f>
        <v>0.61249999999999993</v>
      </c>
      <c r="T820">
        <f>CORREL(O$662:$O820,P$662:$P820)</f>
        <v>0.2073300080890029</v>
      </c>
    </row>
    <row r="821" spans="1:20" x14ac:dyDescent="0.35">
      <c r="A821" t="str">
        <f t="shared" si="263"/>
        <v>O160</v>
      </c>
      <c r="B821">
        <f t="shared" ref="B821:N821" si="328">VLOOKUP(B167,$A$497:$N$658,B$496,0)</f>
        <v>10.5</v>
      </c>
      <c r="C821">
        <f t="shared" si="328"/>
        <v>22.5</v>
      </c>
      <c r="D821">
        <f t="shared" si="328"/>
        <v>140.80000000000001</v>
      </c>
      <c r="E821">
        <f t="shared" si="328"/>
        <v>245.2</v>
      </c>
      <c r="F821">
        <f t="shared" si="328"/>
        <v>31.5</v>
      </c>
      <c r="G821">
        <f t="shared" si="328"/>
        <v>31</v>
      </c>
      <c r="H821">
        <f t="shared" si="328"/>
        <v>518.29999999999995</v>
      </c>
      <c r="I821">
        <f t="shared" si="328"/>
        <v>65.900000000000006</v>
      </c>
      <c r="J821">
        <f t="shared" si="328"/>
        <v>23.5</v>
      </c>
      <c r="K821">
        <f t="shared" si="328"/>
        <v>38.5</v>
      </c>
      <c r="L821">
        <f t="shared" si="328"/>
        <v>4.5</v>
      </c>
      <c r="M821">
        <f t="shared" si="328"/>
        <v>71.400000000000006</v>
      </c>
      <c r="N821">
        <f t="shared" si="328"/>
        <v>74.900000000000006</v>
      </c>
      <c r="O821">
        <f t="shared" ref="O821" si="329">O167</f>
        <v>1270</v>
      </c>
      <c r="P821">
        <f t="shared" si="268"/>
        <v>1278.5000000000002</v>
      </c>
      <c r="Q821">
        <f t="shared" si="269"/>
        <v>-8.5000000000002274</v>
      </c>
      <c r="S821" s="1">
        <f>nyers_fel1!A161</f>
        <v>0.61319444444444449</v>
      </c>
      <c r="T821">
        <f>CORREL(O$662:$O821,P$662:$P821)</f>
        <v>0.21104284899554979</v>
      </c>
    </row>
    <row r="822" spans="1:20" x14ac:dyDescent="0.35">
      <c r="A822" t="str">
        <f t="shared" si="263"/>
        <v>O161</v>
      </c>
      <c r="B822">
        <f t="shared" ref="B822:N822" si="330">VLOOKUP(B168,$A$497:$N$658,B$496,0)</f>
        <v>10.5</v>
      </c>
      <c r="C822">
        <f t="shared" si="330"/>
        <v>35</v>
      </c>
      <c r="D822">
        <f t="shared" si="330"/>
        <v>134.30000000000001</v>
      </c>
      <c r="E822">
        <f t="shared" si="330"/>
        <v>234.2</v>
      </c>
      <c r="F822">
        <f t="shared" si="330"/>
        <v>31.5</v>
      </c>
      <c r="G822">
        <f t="shared" si="330"/>
        <v>25.5</v>
      </c>
      <c r="H822">
        <f t="shared" si="330"/>
        <v>520.79999999999995</v>
      </c>
      <c r="I822">
        <f t="shared" si="330"/>
        <v>67.400000000000006</v>
      </c>
      <c r="J822">
        <f t="shared" si="330"/>
        <v>23.5</v>
      </c>
      <c r="K822">
        <f t="shared" si="330"/>
        <v>44.4</v>
      </c>
      <c r="L822">
        <f t="shared" si="330"/>
        <v>4.5</v>
      </c>
      <c r="M822">
        <f t="shared" si="330"/>
        <v>71.400000000000006</v>
      </c>
      <c r="N822">
        <f t="shared" si="330"/>
        <v>85.4</v>
      </c>
      <c r="O822">
        <f t="shared" ref="O822" si="331">O168</f>
        <v>1271</v>
      </c>
      <c r="P822">
        <f t="shared" si="268"/>
        <v>1288.4000000000003</v>
      </c>
      <c r="Q822">
        <f t="shared" si="269"/>
        <v>-17.400000000000318</v>
      </c>
      <c r="S822" s="1">
        <f>nyers_fel1!A162</f>
        <v>0.61388888888888882</v>
      </c>
      <c r="T822">
        <f>CORREL(O$662:$O822,P$662:$P822)</f>
        <v>0.21719018378899793</v>
      </c>
    </row>
    <row r="823" spans="1:20" x14ac:dyDescent="0.35">
      <c r="A823" t="str">
        <f t="shared" si="263"/>
        <v>O162</v>
      </c>
      <c r="B823">
        <f t="shared" ref="B823:N823" si="332">VLOOKUP(B169,$A$497:$N$658,B$496,0)</f>
        <v>9.5</v>
      </c>
      <c r="C823">
        <f t="shared" si="332"/>
        <v>53.9</v>
      </c>
      <c r="D823">
        <f t="shared" si="332"/>
        <v>124.8</v>
      </c>
      <c r="E823">
        <f t="shared" si="332"/>
        <v>215.7</v>
      </c>
      <c r="F823">
        <f t="shared" si="332"/>
        <v>0</v>
      </c>
      <c r="G823">
        <f t="shared" si="332"/>
        <v>15.5</v>
      </c>
      <c r="H823">
        <f t="shared" si="332"/>
        <v>520.79999999999995</v>
      </c>
      <c r="I823">
        <f t="shared" si="332"/>
        <v>67.400000000000006</v>
      </c>
      <c r="J823">
        <f t="shared" si="332"/>
        <v>30.5</v>
      </c>
      <c r="K823">
        <f t="shared" si="332"/>
        <v>44.4</v>
      </c>
      <c r="L823">
        <f t="shared" si="332"/>
        <v>4.5</v>
      </c>
      <c r="M823">
        <f t="shared" si="332"/>
        <v>71.400000000000006</v>
      </c>
      <c r="N823">
        <f t="shared" si="332"/>
        <v>74.900000000000006</v>
      </c>
      <c r="O823">
        <f t="shared" ref="O823" si="333">O169</f>
        <v>1272</v>
      </c>
      <c r="P823">
        <f t="shared" si="268"/>
        <v>1233.3000000000002</v>
      </c>
      <c r="Q823">
        <f t="shared" si="269"/>
        <v>38.699999999999818</v>
      </c>
      <c r="S823" s="1">
        <f>nyers_fel1!A163</f>
        <v>0.61458333333333337</v>
      </c>
      <c r="T823">
        <f>CORREL(O$662:$O823,P$662:$P823)</f>
        <v>0.20813394298804175</v>
      </c>
    </row>
    <row r="824" spans="1:20" x14ac:dyDescent="0.35">
      <c r="A824" t="str">
        <f t="shared" si="263"/>
        <v>O163</v>
      </c>
      <c r="B824">
        <f t="shared" ref="B824:N824" si="334">VLOOKUP(B170,$A$497:$N$658,B$496,0)</f>
        <v>9.5</v>
      </c>
      <c r="C824">
        <f t="shared" si="334"/>
        <v>37.5</v>
      </c>
      <c r="D824">
        <f t="shared" si="334"/>
        <v>144.80000000000001</v>
      </c>
      <c r="E824">
        <f t="shared" si="334"/>
        <v>234.2</v>
      </c>
      <c r="F824">
        <f t="shared" si="334"/>
        <v>31.5</v>
      </c>
      <c r="G824">
        <f t="shared" si="334"/>
        <v>0</v>
      </c>
      <c r="H824">
        <f t="shared" si="334"/>
        <v>503.3</v>
      </c>
      <c r="I824">
        <f t="shared" si="334"/>
        <v>67.400000000000006</v>
      </c>
      <c r="J824">
        <f t="shared" si="334"/>
        <v>23.5</v>
      </c>
      <c r="K824">
        <f t="shared" si="334"/>
        <v>0</v>
      </c>
      <c r="L824">
        <f t="shared" si="334"/>
        <v>0</v>
      </c>
      <c r="M824">
        <f t="shared" si="334"/>
        <v>71.400000000000006</v>
      </c>
      <c r="N824">
        <f t="shared" si="334"/>
        <v>74.900000000000006</v>
      </c>
      <c r="O824">
        <f t="shared" ref="O824" si="335">O170</f>
        <v>1273</v>
      </c>
      <c r="P824">
        <f t="shared" si="268"/>
        <v>1198.0000000000002</v>
      </c>
      <c r="Q824">
        <f t="shared" si="269"/>
        <v>74.999999999999773</v>
      </c>
      <c r="S824" s="1">
        <f>nyers_fel1!A164</f>
        <v>0.61527777777777781</v>
      </c>
      <c r="T824">
        <f>CORREL(O$662:$O824,P$662:$P824)</f>
        <v>0.18840351938967576</v>
      </c>
    </row>
    <row r="825" spans="1:20" x14ac:dyDescent="0.35">
      <c r="A825" t="str">
        <f t="shared" si="263"/>
        <v>O164</v>
      </c>
      <c r="B825">
        <f t="shared" ref="B825:N825" si="336">VLOOKUP(B171,$A$497:$N$658,B$496,0)</f>
        <v>10.5</v>
      </c>
      <c r="C825">
        <f t="shared" si="336"/>
        <v>33.5</v>
      </c>
      <c r="D825">
        <f t="shared" si="336"/>
        <v>183.3</v>
      </c>
      <c r="E825">
        <f t="shared" si="336"/>
        <v>234.2</v>
      </c>
      <c r="F825">
        <f t="shared" si="336"/>
        <v>31.5</v>
      </c>
      <c r="G825">
        <f t="shared" si="336"/>
        <v>31</v>
      </c>
      <c r="H825">
        <f t="shared" si="336"/>
        <v>503.3</v>
      </c>
      <c r="I825">
        <f t="shared" si="336"/>
        <v>62.4</v>
      </c>
      <c r="J825">
        <f t="shared" si="336"/>
        <v>19</v>
      </c>
      <c r="K825">
        <f t="shared" si="336"/>
        <v>38.5</v>
      </c>
      <c r="L825">
        <f t="shared" si="336"/>
        <v>30</v>
      </c>
      <c r="M825">
        <f t="shared" si="336"/>
        <v>71.400000000000006</v>
      </c>
      <c r="N825">
        <f t="shared" si="336"/>
        <v>74.900000000000006</v>
      </c>
      <c r="O825">
        <f t="shared" ref="O825" si="337">O171</f>
        <v>1274</v>
      </c>
      <c r="P825">
        <f t="shared" si="268"/>
        <v>1323.5000000000002</v>
      </c>
      <c r="Q825">
        <f t="shared" si="269"/>
        <v>-49.500000000000227</v>
      </c>
      <c r="S825" s="1">
        <f>nyers_fel1!A165</f>
        <v>0.61597222222222225</v>
      </c>
      <c r="T825">
        <f>CORREL(O$662:$O825,P$662:$P825)</f>
        <v>0.20290013432312398</v>
      </c>
    </row>
    <row r="826" spans="1:20" x14ac:dyDescent="0.35">
      <c r="A826" t="str">
        <f t="shared" si="263"/>
        <v>O165</v>
      </c>
      <c r="B826">
        <f t="shared" ref="B826:N826" si="338">VLOOKUP(B172,$A$497:$N$658,B$496,0)</f>
        <v>9.5</v>
      </c>
      <c r="C826">
        <f t="shared" si="338"/>
        <v>35</v>
      </c>
      <c r="D826">
        <f t="shared" si="338"/>
        <v>134.30000000000001</v>
      </c>
      <c r="E826">
        <f t="shared" si="338"/>
        <v>242.2</v>
      </c>
      <c r="F826">
        <f t="shared" si="338"/>
        <v>96.9</v>
      </c>
      <c r="G826">
        <f t="shared" si="338"/>
        <v>31</v>
      </c>
      <c r="H826">
        <f t="shared" si="338"/>
        <v>514.79999999999995</v>
      </c>
      <c r="I826">
        <f t="shared" si="338"/>
        <v>80.900000000000006</v>
      </c>
      <c r="J826">
        <f t="shared" si="338"/>
        <v>23.5</v>
      </c>
      <c r="K826">
        <f t="shared" si="338"/>
        <v>38.5</v>
      </c>
      <c r="L826">
        <f t="shared" si="338"/>
        <v>4.5</v>
      </c>
      <c r="M826">
        <f t="shared" si="338"/>
        <v>71.400000000000006</v>
      </c>
      <c r="N826">
        <f t="shared" si="338"/>
        <v>74.900000000000006</v>
      </c>
      <c r="O826">
        <f t="shared" ref="O826" si="339">O172</f>
        <v>1275</v>
      </c>
      <c r="P826">
        <f t="shared" si="268"/>
        <v>1357.4</v>
      </c>
      <c r="Q826">
        <f t="shared" si="269"/>
        <v>-82.400000000000091</v>
      </c>
      <c r="S826" s="1">
        <f>nyers_fel1!A166</f>
        <v>0.6166666666666667</v>
      </c>
      <c r="T826">
        <f>CORREL(O$662:$O826,P$662:$P826)</f>
        <v>0.22347805469448065</v>
      </c>
    </row>
    <row r="827" spans="1:20" x14ac:dyDescent="0.35">
      <c r="A827" t="str">
        <f t="shared" si="263"/>
        <v>O166</v>
      </c>
      <c r="B827">
        <f t="shared" ref="B827:N827" si="340">VLOOKUP(B173,$A$497:$N$658,B$496,0)</f>
        <v>0</v>
      </c>
      <c r="C827">
        <f t="shared" si="340"/>
        <v>35</v>
      </c>
      <c r="D827">
        <f t="shared" si="340"/>
        <v>183.3</v>
      </c>
      <c r="E827">
        <f t="shared" si="340"/>
        <v>239.2</v>
      </c>
      <c r="F827">
        <f t="shared" si="340"/>
        <v>31.5</v>
      </c>
      <c r="G827">
        <f t="shared" si="340"/>
        <v>25.5</v>
      </c>
      <c r="H827">
        <f t="shared" si="340"/>
        <v>520.79999999999995</v>
      </c>
      <c r="I827">
        <f t="shared" si="340"/>
        <v>80.900000000000006</v>
      </c>
      <c r="J827">
        <f t="shared" si="340"/>
        <v>26.5</v>
      </c>
      <c r="K827">
        <f t="shared" si="340"/>
        <v>61.4</v>
      </c>
      <c r="L827">
        <f t="shared" si="340"/>
        <v>10.5</v>
      </c>
      <c r="M827">
        <f t="shared" si="340"/>
        <v>71.400000000000006</v>
      </c>
      <c r="N827">
        <f t="shared" si="340"/>
        <v>74.900000000000006</v>
      </c>
      <c r="O827">
        <f t="shared" ref="O827" si="341">O173</f>
        <v>1276</v>
      </c>
      <c r="P827">
        <f t="shared" si="268"/>
        <v>1360.9000000000003</v>
      </c>
      <c r="Q827">
        <f t="shared" si="269"/>
        <v>-84.900000000000318</v>
      </c>
      <c r="S827" s="1">
        <f>nyers_fel1!A167</f>
        <v>0.61736111111111114</v>
      </c>
      <c r="T827">
        <f>CORREL(O$662:$O827,P$662:$P827)</f>
        <v>0.24356285461133315</v>
      </c>
    </row>
    <row r="828" spans="1:20" x14ac:dyDescent="0.35">
      <c r="A828" t="str">
        <f t="shared" si="263"/>
        <v>O167</v>
      </c>
      <c r="B828">
        <f t="shared" ref="B828:N828" si="342">VLOOKUP(B174,$A$497:$N$658,B$496,0)</f>
        <v>10.5</v>
      </c>
      <c r="C828">
        <f t="shared" si="342"/>
        <v>35</v>
      </c>
      <c r="D828">
        <f t="shared" si="342"/>
        <v>144.80000000000001</v>
      </c>
      <c r="E828">
        <f t="shared" si="342"/>
        <v>234.2</v>
      </c>
      <c r="F828">
        <f t="shared" si="342"/>
        <v>31.5</v>
      </c>
      <c r="G828">
        <f t="shared" si="342"/>
        <v>22.5</v>
      </c>
      <c r="H828">
        <f t="shared" si="342"/>
        <v>518.29999999999995</v>
      </c>
      <c r="I828">
        <f t="shared" si="342"/>
        <v>72.400000000000006</v>
      </c>
      <c r="J828">
        <f t="shared" si="342"/>
        <v>23.5</v>
      </c>
      <c r="K828">
        <f t="shared" si="342"/>
        <v>38.5</v>
      </c>
      <c r="L828">
        <f t="shared" si="342"/>
        <v>32</v>
      </c>
      <c r="M828">
        <f t="shared" si="342"/>
        <v>71.400000000000006</v>
      </c>
      <c r="N828">
        <f t="shared" si="342"/>
        <v>74.900000000000006</v>
      </c>
      <c r="O828">
        <f t="shared" ref="O828" si="343">O174</f>
        <v>1277</v>
      </c>
      <c r="P828">
        <f t="shared" si="268"/>
        <v>1309.5000000000002</v>
      </c>
      <c r="Q828">
        <f t="shared" si="269"/>
        <v>-32.500000000000227</v>
      </c>
      <c r="S828" s="1">
        <f>nyers_fel1!A168</f>
        <v>0.61805555555555558</v>
      </c>
      <c r="T828">
        <f>CORREL(O$662:$O828,P$662:$P828)</f>
        <v>0.25318302804544512</v>
      </c>
    </row>
    <row r="829" spans="1:20" x14ac:dyDescent="0.35">
      <c r="A829" t="str">
        <f t="shared" si="263"/>
        <v>O168</v>
      </c>
      <c r="B829">
        <f t="shared" ref="B829:N829" si="344">VLOOKUP(B175,$A$497:$N$658,B$496,0)</f>
        <v>0</v>
      </c>
      <c r="C829">
        <f t="shared" si="344"/>
        <v>37.5</v>
      </c>
      <c r="D829">
        <f t="shared" si="344"/>
        <v>134.30000000000001</v>
      </c>
      <c r="E829">
        <f t="shared" si="344"/>
        <v>234.2</v>
      </c>
      <c r="F829">
        <f t="shared" si="344"/>
        <v>31.5</v>
      </c>
      <c r="G829">
        <f t="shared" si="344"/>
        <v>15.5</v>
      </c>
      <c r="H829">
        <f t="shared" si="344"/>
        <v>520.79999999999995</v>
      </c>
      <c r="I829">
        <f t="shared" si="344"/>
        <v>72.400000000000006</v>
      </c>
      <c r="J829">
        <f t="shared" si="344"/>
        <v>19</v>
      </c>
      <c r="K829">
        <f t="shared" si="344"/>
        <v>38.5</v>
      </c>
      <c r="L829">
        <f t="shared" si="344"/>
        <v>4.5</v>
      </c>
      <c r="M829">
        <f t="shared" si="344"/>
        <v>75.900000000000006</v>
      </c>
      <c r="N829">
        <f t="shared" si="344"/>
        <v>74.900000000000006</v>
      </c>
      <c r="O829">
        <f t="shared" ref="O829" si="345">O175</f>
        <v>1278</v>
      </c>
      <c r="P829">
        <f t="shared" si="268"/>
        <v>1259.0000000000002</v>
      </c>
      <c r="Q829">
        <f t="shared" si="269"/>
        <v>18.999999999999773</v>
      </c>
      <c r="S829" s="1">
        <f>nyers_fel1!A169</f>
        <v>0.61875000000000002</v>
      </c>
      <c r="T829">
        <f>CORREL(O$662:$O829,P$662:$P829)</f>
        <v>0.25085741618940111</v>
      </c>
    </row>
    <row r="830" spans="1:20" x14ac:dyDescent="0.35">
      <c r="A830" t="str">
        <f t="shared" si="263"/>
        <v>O169</v>
      </c>
      <c r="B830">
        <f t="shared" ref="B830:N830" si="346">VLOOKUP(B176,$A$497:$N$658,B$496,0)</f>
        <v>10.5</v>
      </c>
      <c r="C830">
        <f t="shared" si="346"/>
        <v>33.5</v>
      </c>
      <c r="D830">
        <f t="shared" si="346"/>
        <v>112.9</v>
      </c>
      <c r="E830">
        <f t="shared" si="346"/>
        <v>215.7</v>
      </c>
      <c r="F830">
        <f t="shared" si="346"/>
        <v>24</v>
      </c>
      <c r="G830">
        <f t="shared" si="346"/>
        <v>31</v>
      </c>
      <c r="H830">
        <f t="shared" si="346"/>
        <v>500.9</v>
      </c>
      <c r="I830">
        <f t="shared" si="346"/>
        <v>67.400000000000006</v>
      </c>
      <c r="J830">
        <f t="shared" si="346"/>
        <v>30.5</v>
      </c>
      <c r="K830">
        <f t="shared" si="346"/>
        <v>37.5</v>
      </c>
      <c r="L830">
        <f t="shared" si="346"/>
        <v>4.5</v>
      </c>
      <c r="M830">
        <f t="shared" si="346"/>
        <v>71.400000000000006</v>
      </c>
      <c r="N830">
        <f t="shared" si="346"/>
        <v>74.900000000000006</v>
      </c>
      <c r="O830">
        <f t="shared" ref="O830" si="347">O176</f>
        <v>1279</v>
      </c>
      <c r="P830">
        <f t="shared" si="268"/>
        <v>1214.7000000000003</v>
      </c>
      <c r="Q830">
        <f t="shared" si="269"/>
        <v>64.299999999999727</v>
      </c>
      <c r="S830" s="1">
        <f>nyers_fel1!A170</f>
        <v>0.61944444444444446</v>
      </c>
      <c r="T830">
        <f>CORREL(O$662:$O830,P$662:$P830)</f>
        <v>0.23643008232968715</v>
      </c>
    </row>
    <row r="831" spans="1:20" x14ac:dyDescent="0.35">
      <c r="A831" t="str">
        <f t="shared" si="263"/>
        <v>O170</v>
      </c>
      <c r="B831">
        <f t="shared" ref="B831:N831" si="348">VLOOKUP(B177,$A$497:$N$658,B$496,0)</f>
        <v>10.5</v>
      </c>
      <c r="C831">
        <f t="shared" si="348"/>
        <v>32.5</v>
      </c>
      <c r="D831">
        <f t="shared" si="348"/>
        <v>134.30000000000001</v>
      </c>
      <c r="E831">
        <f t="shared" si="348"/>
        <v>245.2</v>
      </c>
      <c r="F831">
        <f t="shared" si="348"/>
        <v>31.5</v>
      </c>
      <c r="G831">
        <f t="shared" si="348"/>
        <v>25.5</v>
      </c>
      <c r="H831">
        <f t="shared" si="348"/>
        <v>520.79999999999995</v>
      </c>
      <c r="I831">
        <f t="shared" si="348"/>
        <v>67.400000000000006</v>
      </c>
      <c r="J831">
        <f t="shared" si="348"/>
        <v>21.5</v>
      </c>
      <c r="K831">
        <f t="shared" si="348"/>
        <v>42.4</v>
      </c>
      <c r="L831">
        <f t="shared" si="348"/>
        <v>0</v>
      </c>
      <c r="M831">
        <f t="shared" si="348"/>
        <v>123.8</v>
      </c>
      <c r="N831">
        <f t="shared" si="348"/>
        <v>66.900000000000006</v>
      </c>
      <c r="O831">
        <f t="shared" ref="O831" si="349">O177</f>
        <v>1280</v>
      </c>
      <c r="P831">
        <f t="shared" si="268"/>
        <v>1322.3000000000002</v>
      </c>
      <c r="Q831">
        <f t="shared" si="269"/>
        <v>-42.300000000000182</v>
      </c>
      <c r="S831" s="1">
        <f>nyers_fel1!A171</f>
        <v>0.62013888888888891</v>
      </c>
      <c r="T831">
        <f>CORREL(O$662:$O831,P$662:$P831)</f>
        <v>0.24854501537897694</v>
      </c>
    </row>
    <row r="832" spans="1:20" x14ac:dyDescent="0.35">
      <c r="A832" t="str">
        <f t="shared" si="263"/>
        <v>O171</v>
      </c>
      <c r="B832">
        <f t="shared" ref="B832:N832" si="350">VLOOKUP(B178,$A$497:$N$658,B$496,0)</f>
        <v>10.5</v>
      </c>
      <c r="C832">
        <f t="shared" si="350"/>
        <v>104.9</v>
      </c>
      <c r="D832">
        <f t="shared" si="350"/>
        <v>134.30000000000001</v>
      </c>
      <c r="E832">
        <f t="shared" si="350"/>
        <v>245.2</v>
      </c>
      <c r="F832">
        <f t="shared" si="350"/>
        <v>31.5</v>
      </c>
      <c r="G832">
        <f t="shared" si="350"/>
        <v>24</v>
      </c>
      <c r="H832">
        <f t="shared" si="350"/>
        <v>520.79999999999995</v>
      </c>
      <c r="I832">
        <f t="shared" si="350"/>
        <v>72.400000000000006</v>
      </c>
      <c r="J832">
        <f t="shared" si="350"/>
        <v>21.5</v>
      </c>
      <c r="K832">
        <f t="shared" si="350"/>
        <v>38.5</v>
      </c>
      <c r="L832">
        <f t="shared" si="350"/>
        <v>4.5</v>
      </c>
      <c r="M832">
        <f t="shared" si="350"/>
        <v>71.400000000000006</v>
      </c>
      <c r="N832">
        <f t="shared" si="350"/>
        <v>74.900000000000006</v>
      </c>
      <c r="O832">
        <f t="shared" ref="O832" si="351">O178</f>
        <v>1281</v>
      </c>
      <c r="P832">
        <f t="shared" si="268"/>
        <v>1354.4</v>
      </c>
      <c r="Q832">
        <f t="shared" si="269"/>
        <v>-73.400000000000091</v>
      </c>
      <c r="S832" s="1">
        <f>nyers_fel1!A172</f>
        <v>0.62083333333333335</v>
      </c>
      <c r="T832">
        <f>CORREL(O$662:$O832,P$662:$P832)</f>
        <v>0.26587663839367059</v>
      </c>
    </row>
    <row r="833" spans="1:20" x14ac:dyDescent="0.35">
      <c r="A833" t="str">
        <f t="shared" si="263"/>
        <v>O172</v>
      </c>
      <c r="B833">
        <f t="shared" ref="B833:N833" si="352">VLOOKUP(B179,$A$497:$N$658,B$496,0)</f>
        <v>10.5</v>
      </c>
      <c r="C833">
        <f t="shared" si="352"/>
        <v>104.9</v>
      </c>
      <c r="D833">
        <f t="shared" si="352"/>
        <v>124.8</v>
      </c>
      <c r="E833">
        <f t="shared" si="352"/>
        <v>234.2</v>
      </c>
      <c r="F833">
        <f t="shared" si="352"/>
        <v>31.5</v>
      </c>
      <c r="G833">
        <f t="shared" si="352"/>
        <v>21.5</v>
      </c>
      <c r="H833">
        <f t="shared" si="352"/>
        <v>520.79999999999995</v>
      </c>
      <c r="I833">
        <f t="shared" si="352"/>
        <v>67.400000000000006</v>
      </c>
      <c r="J833">
        <f t="shared" si="352"/>
        <v>23.5</v>
      </c>
      <c r="K833">
        <f t="shared" si="352"/>
        <v>34.5</v>
      </c>
      <c r="L833">
        <f t="shared" si="352"/>
        <v>9.5</v>
      </c>
      <c r="M833">
        <f t="shared" si="352"/>
        <v>71.400000000000006</v>
      </c>
      <c r="N833">
        <f t="shared" si="352"/>
        <v>66.900000000000006</v>
      </c>
      <c r="O833">
        <f t="shared" ref="O833" si="353">O179</f>
        <v>1282</v>
      </c>
      <c r="P833">
        <f t="shared" si="268"/>
        <v>1321.4</v>
      </c>
      <c r="Q833">
        <f t="shared" si="269"/>
        <v>-39.400000000000091</v>
      </c>
      <c r="S833" s="1">
        <f>nyers_fel1!A173</f>
        <v>0.62152777777777779</v>
      </c>
      <c r="T833">
        <f>CORREL(O$662:$O833,P$662:$P833)</f>
        <v>0.2768470341245568</v>
      </c>
    </row>
    <row r="834" spans="1:20" x14ac:dyDescent="0.35">
      <c r="A834" t="str">
        <f t="shared" si="263"/>
        <v>O173</v>
      </c>
      <c r="B834">
        <f t="shared" ref="B834:N834" si="354">VLOOKUP(B180,$A$497:$N$658,B$496,0)</f>
        <v>0</v>
      </c>
      <c r="C834">
        <f t="shared" si="354"/>
        <v>33.5</v>
      </c>
      <c r="D834">
        <f t="shared" si="354"/>
        <v>140.80000000000001</v>
      </c>
      <c r="E834">
        <f t="shared" si="354"/>
        <v>238.7</v>
      </c>
      <c r="F834">
        <f t="shared" si="354"/>
        <v>31.5</v>
      </c>
      <c r="G834">
        <f t="shared" si="354"/>
        <v>25.5</v>
      </c>
      <c r="H834">
        <f t="shared" si="354"/>
        <v>514.79999999999995</v>
      </c>
      <c r="I834">
        <f t="shared" si="354"/>
        <v>80.900000000000006</v>
      </c>
      <c r="J834">
        <f t="shared" si="354"/>
        <v>23.5</v>
      </c>
      <c r="K834">
        <f t="shared" si="354"/>
        <v>38.5</v>
      </c>
      <c r="L834">
        <f t="shared" si="354"/>
        <v>4.5</v>
      </c>
      <c r="M834">
        <f t="shared" si="354"/>
        <v>71.400000000000006</v>
      </c>
      <c r="N834">
        <f t="shared" si="354"/>
        <v>74.900000000000006</v>
      </c>
      <c r="O834">
        <f t="shared" ref="O834" si="355">O180</f>
        <v>1283</v>
      </c>
      <c r="P834">
        <f t="shared" si="268"/>
        <v>1278.5000000000002</v>
      </c>
      <c r="Q834">
        <f t="shared" si="269"/>
        <v>4.4999999999997726</v>
      </c>
      <c r="S834" s="1">
        <f>nyers_fel1!A174</f>
        <v>0.62222222222222223</v>
      </c>
      <c r="T834">
        <f>CORREL(O$662:$O834,P$662:$P834)</f>
        <v>0.27872326978735962</v>
      </c>
    </row>
    <row r="835" spans="1:20" x14ac:dyDescent="0.35">
      <c r="A835" t="str">
        <f t="shared" si="263"/>
        <v>O174</v>
      </c>
      <c r="B835">
        <f t="shared" ref="B835:N835" si="356">VLOOKUP(B181,$A$497:$N$658,B$496,0)</f>
        <v>9.5</v>
      </c>
      <c r="C835">
        <f t="shared" si="356"/>
        <v>32.5</v>
      </c>
      <c r="D835">
        <f t="shared" si="356"/>
        <v>144.80000000000001</v>
      </c>
      <c r="E835">
        <f t="shared" si="356"/>
        <v>234.2</v>
      </c>
      <c r="F835">
        <f t="shared" si="356"/>
        <v>31.5</v>
      </c>
      <c r="G835">
        <f t="shared" si="356"/>
        <v>31</v>
      </c>
      <c r="H835">
        <f t="shared" si="356"/>
        <v>520.79999999999995</v>
      </c>
      <c r="I835">
        <f t="shared" si="356"/>
        <v>67.400000000000006</v>
      </c>
      <c r="J835">
        <f t="shared" si="356"/>
        <v>30.5</v>
      </c>
      <c r="K835">
        <f t="shared" si="356"/>
        <v>38.5</v>
      </c>
      <c r="L835">
        <f t="shared" si="356"/>
        <v>32</v>
      </c>
      <c r="M835">
        <f t="shared" si="356"/>
        <v>71.400000000000006</v>
      </c>
      <c r="N835">
        <f t="shared" si="356"/>
        <v>122.8</v>
      </c>
      <c r="O835">
        <f t="shared" ref="O835" si="357">O181</f>
        <v>1284</v>
      </c>
      <c r="P835">
        <f t="shared" si="268"/>
        <v>1366.9</v>
      </c>
      <c r="Q835">
        <f t="shared" si="269"/>
        <v>-82.900000000000091</v>
      </c>
      <c r="S835" s="1">
        <f>nyers_fel1!A175</f>
        <v>0.62291666666666667</v>
      </c>
      <c r="T835">
        <f>CORREL(O$662:$O835,P$662:$P835)</f>
        <v>0.29644034694861027</v>
      </c>
    </row>
    <row r="836" spans="1:20" x14ac:dyDescent="0.35">
      <c r="A836" t="str">
        <f t="shared" si="263"/>
        <v>O175</v>
      </c>
      <c r="B836">
        <f t="shared" ref="B836:N836" si="358">VLOOKUP(B182,$A$497:$N$658,B$496,0)</f>
        <v>0</v>
      </c>
      <c r="C836">
        <f t="shared" si="358"/>
        <v>24</v>
      </c>
      <c r="D836">
        <f t="shared" si="358"/>
        <v>144.80000000000001</v>
      </c>
      <c r="E836">
        <f t="shared" si="358"/>
        <v>234.2</v>
      </c>
      <c r="F836">
        <f t="shared" si="358"/>
        <v>31.5</v>
      </c>
      <c r="G836">
        <f t="shared" si="358"/>
        <v>15.5</v>
      </c>
      <c r="H836">
        <f t="shared" si="358"/>
        <v>520.79999999999995</v>
      </c>
      <c r="I836">
        <f t="shared" si="358"/>
        <v>80.900000000000006</v>
      </c>
      <c r="J836">
        <f t="shared" si="358"/>
        <v>23.5</v>
      </c>
      <c r="K836">
        <f t="shared" si="358"/>
        <v>34.5</v>
      </c>
      <c r="L836">
        <f t="shared" si="358"/>
        <v>10.5</v>
      </c>
      <c r="M836">
        <f t="shared" si="358"/>
        <v>71.400000000000006</v>
      </c>
      <c r="N836">
        <f t="shared" si="358"/>
        <v>113.4</v>
      </c>
      <c r="O836">
        <f t="shared" ref="O836" si="359">O182</f>
        <v>1285</v>
      </c>
      <c r="P836">
        <f t="shared" si="268"/>
        <v>1305.0000000000002</v>
      </c>
      <c r="Q836">
        <f t="shared" si="269"/>
        <v>-20.000000000000227</v>
      </c>
      <c r="S836" s="1">
        <f>nyers_fel1!A176</f>
        <v>0.62361111111111112</v>
      </c>
      <c r="T836">
        <f>CORREL(O$662:$O836,P$662:$P836)</f>
        <v>0.30337320561516923</v>
      </c>
    </row>
    <row r="837" spans="1:20" x14ac:dyDescent="0.35">
      <c r="A837" t="str">
        <f t="shared" si="263"/>
        <v>O176</v>
      </c>
      <c r="B837">
        <f t="shared" ref="B837:N837" si="360">VLOOKUP(B183,$A$497:$N$658,B$496,0)</f>
        <v>0</v>
      </c>
      <c r="C837">
        <f t="shared" si="360"/>
        <v>22.5</v>
      </c>
      <c r="D837">
        <f t="shared" si="360"/>
        <v>140.80000000000001</v>
      </c>
      <c r="E837">
        <f t="shared" si="360"/>
        <v>234.2</v>
      </c>
      <c r="F837">
        <f t="shared" si="360"/>
        <v>37</v>
      </c>
      <c r="G837">
        <f t="shared" si="360"/>
        <v>22.5</v>
      </c>
      <c r="H837">
        <f t="shared" si="360"/>
        <v>520.79999999999995</v>
      </c>
      <c r="I837">
        <f t="shared" si="360"/>
        <v>72.400000000000006</v>
      </c>
      <c r="J837">
        <f t="shared" si="360"/>
        <v>23.5</v>
      </c>
      <c r="K837">
        <f t="shared" si="360"/>
        <v>42.4</v>
      </c>
      <c r="L837">
        <f t="shared" si="360"/>
        <v>32</v>
      </c>
      <c r="M837">
        <f t="shared" si="360"/>
        <v>71.400000000000006</v>
      </c>
      <c r="N837">
        <f t="shared" si="360"/>
        <v>74.900000000000006</v>
      </c>
      <c r="O837">
        <f t="shared" ref="O837" si="361">O183</f>
        <v>1286</v>
      </c>
      <c r="P837">
        <f t="shared" si="268"/>
        <v>1294.4000000000003</v>
      </c>
      <c r="Q837">
        <f t="shared" si="269"/>
        <v>-8.4000000000003183</v>
      </c>
      <c r="S837" s="1">
        <f>nyers_fel1!A177</f>
        <v>0.62430555555555556</v>
      </c>
      <c r="T837">
        <f>CORREL(O$662:$O837,P$662:$P837)</f>
        <v>0.30805310159766902</v>
      </c>
    </row>
    <row r="838" spans="1:20" x14ac:dyDescent="0.35">
      <c r="A838" t="str">
        <f t="shared" si="263"/>
        <v>O177</v>
      </c>
      <c r="B838">
        <f t="shared" ref="B838:N838" si="362">VLOOKUP(B184,$A$497:$N$658,B$496,0)</f>
        <v>9.5</v>
      </c>
      <c r="C838">
        <f t="shared" si="362"/>
        <v>32.5</v>
      </c>
      <c r="D838">
        <f t="shared" si="362"/>
        <v>84.9</v>
      </c>
      <c r="E838">
        <f t="shared" si="362"/>
        <v>234.2</v>
      </c>
      <c r="F838">
        <f t="shared" si="362"/>
        <v>31.5</v>
      </c>
      <c r="G838">
        <f t="shared" si="362"/>
        <v>22.5</v>
      </c>
      <c r="H838">
        <f t="shared" si="362"/>
        <v>505.8</v>
      </c>
      <c r="I838">
        <f t="shared" si="362"/>
        <v>62.4</v>
      </c>
      <c r="J838">
        <f t="shared" si="362"/>
        <v>30.5</v>
      </c>
      <c r="K838">
        <f t="shared" si="362"/>
        <v>44.4</v>
      </c>
      <c r="L838">
        <f t="shared" si="362"/>
        <v>16</v>
      </c>
      <c r="M838">
        <f t="shared" si="362"/>
        <v>71.400000000000006</v>
      </c>
      <c r="N838">
        <f t="shared" si="362"/>
        <v>74.900000000000006</v>
      </c>
      <c r="O838">
        <f t="shared" ref="O838" si="363">O184</f>
        <v>1287</v>
      </c>
      <c r="P838">
        <f t="shared" si="268"/>
        <v>1220.5000000000002</v>
      </c>
      <c r="Q838">
        <f t="shared" si="269"/>
        <v>66.499999999999773</v>
      </c>
      <c r="S838" s="1">
        <f>nyers_fel1!A178</f>
        <v>0.625</v>
      </c>
      <c r="T838">
        <f>CORREL(O$662:$O838,P$662:$P838)</f>
        <v>0.29502637856151631</v>
      </c>
    </row>
    <row r="839" spans="1:20" x14ac:dyDescent="0.35">
      <c r="A839" t="str">
        <f t="shared" si="263"/>
        <v>O178</v>
      </c>
      <c r="B839">
        <f t="shared" ref="B839:N839" si="364">VLOOKUP(B185,$A$497:$N$658,B$496,0)</f>
        <v>3.5</v>
      </c>
      <c r="C839">
        <f t="shared" si="364"/>
        <v>43.9</v>
      </c>
      <c r="D839">
        <f t="shared" si="364"/>
        <v>134.30000000000001</v>
      </c>
      <c r="E839">
        <f t="shared" si="364"/>
        <v>242.2</v>
      </c>
      <c r="F839">
        <f t="shared" si="364"/>
        <v>31.5</v>
      </c>
      <c r="G839">
        <f t="shared" si="364"/>
        <v>24</v>
      </c>
      <c r="H839">
        <f t="shared" si="364"/>
        <v>518.29999999999995</v>
      </c>
      <c r="I839">
        <f t="shared" si="364"/>
        <v>72.400000000000006</v>
      </c>
      <c r="J839">
        <f t="shared" si="364"/>
        <v>23.5</v>
      </c>
      <c r="K839">
        <f t="shared" si="364"/>
        <v>38.5</v>
      </c>
      <c r="L839">
        <f t="shared" si="364"/>
        <v>32</v>
      </c>
      <c r="M839">
        <f t="shared" si="364"/>
        <v>71.400000000000006</v>
      </c>
      <c r="N839">
        <f t="shared" si="364"/>
        <v>55.9</v>
      </c>
      <c r="O839">
        <f t="shared" ref="O839" si="365">O185</f>
        <v>1288</v>
      </c>
      <c r="P839">
        <f t="shared" si="268"/>
        <v>1291.4000000000001</v>
      </c>
      <c r="Q839">
        <f t="shared" si="269"/>
        <v>-3.4000000000000909</v>
      </c>
      <c r="S839" s="1">
        <f>nyers_fel1!A179</f>
        <v>0.62569444444444444</v>
      </c>
      <c r="T839">
        <f>CORREL(O$662:$O839,P$662:$P839)</f>
        <v>0.29914823941933283</v>
      </c>
    </row>
    <row r="840" spans="1:20" x14ac:dyDescent="0.35">
      <c r="A840" t="str">
        <f t="shared" si="263"/>
        <v>O179</v>
      </c>
      <c r="B840">
        <f t="shared" ref="B840:N840" si="366">VLOOKUP(B186,$A$497:$N$658,B$496,0)</f>
        <v>0</v>
      </c>
      <c r="C840">
        <f t="shared" si="366"/>
        <v>35</v>
      </c>
      <c r="D840">
        <f t="shared" si="366"/>
        <v>134.30000000000001</v>
      </c>
      <c r="E840">
        <f t="shared" si="366"/>
        <v>245.2</v>
      </c>
      <c r="F840">
        <f t="shared" si="366"/>
        <v>24</v>
      </c>
      <c r="G840">
        <f t="shared" si="366"/>
        <v>25.5</v>
      </c>
      <c r="H840">
        <f t="shared" si="366"/>
        <v>503.3</v>
      </c>
      <c r="I840">
        <f t="shared" si="366"/>
        <v>65.900000000000006</v>
      </c>
      <c r="J840">
        <f t="shared" si="366"/>
        <v>21.5</v>
      </c>
      <c r="K840">
        <f t="shared" si="366"/>
        <v>38.5</v>
      </c>
      <c r="L840">
        <f t="shared" si="366"/>
        <v>0</v>
      </c>
      <c r="M840">
        <f t="shared" si="366"/>
        <v>71.400000000000006</v>
      </c>
      <c r="N840">
        <f t="shared" si="366"/>
        <v>74.900000000000006</v>
      </c>
      <c r="O840">
        <f t="shared" ref="O840" si="367">O186</f>
        <v>1289</v>
      </c>
      <c r="P840">
        <f t="shared" si="268"/>
        <v>1239.5000000000002</v>
      </c>
      <c r="Q840">
        <f t="shared" si="269"/>
        <v>49.499999999999773</v>
      </c>
      <c r="S840" s="1">
        <f>nyers_fel1!A180</f>
        <v>0.62638888888888888</v>
      </c>
      <c r="T840">
        <f>CORREL(O$662:$O840,P$662:$P840)</f>
        <v>0.29133142909248599</v>
      </c>
    </row>
    <row r="841" spans="1:20" x14ac:dyDescent="0.35">
      <c r="A841" t="str">
        <f t="shared" si="263"/>
        <v>O180</v>
      </c>
      <c r="B841">
        <f t="shared" ref="B841:N841" si="368">VLOOKUP(B187,$A$497:$N$658,B$496,0)</f>
        <v>9.5</v>
      </c>
      <c r="C841">
        <f t="shared" si="368"/>
        <v>33.5</v>
      </c>
      <c r="D841">
        <f t="shared" si="368"/>
        <v>183.3</v>
      </c>
      <c r="E841">
        <f t="shared" si="368"/>
        <v>242.2</v>
      </c>
      <c r="F841">
        <f t="shared" si="368"/>
        <v>37</v>
      </c>
      <c r="G841">
        <f t="shared" si="368"/>
        <v>25.5</v>
      </c>
      <c r="H841">
        <f t="shared" si="368"/>
        <v>500.9</v>
      </c>
      <c r="I841">
        <f t="shared" si="368"/>
        <v>67.400000000000006</v>
      </c>
      <c r="J841">
        <f t="shared" si="368"/>
        <v>23.5</v>
      </c>
      <c r="K841">
        <f t="shared" si="368"/>
        <v>44.4</v>
      </c>
      <c r="L841">
        <f t="shared" si="368"/>
        <v>4.5</v>
      </c>
      <c r="M841">
        <f t="shared" si="368"/>
        <v>71.400000000000006</v>
      </c>
      <c r="N841">
        <f t="shared" si="368"/>
        <v>74.900000000000006</v>
      </c>
      <c r="O841">
        <f t="shared" ref="O841" si="369">O187</f>
        <v>1290</v>
      </c>
      <c r="P841">
        <f t="shared" si="268"/>
        <v>1318.0000000000005</v>
      </c>
      <c r="Q841">
        <f t="shared" si="269"/>
        <v>-28.000000000000455</v>
      </c>
      <c r="S841" s="1">
        <f>nyers_fel1!A181</f>
        <v>0.62708333333333333</v>
      </c>
      <c r="T841">
        <f>CORREL(O$662:$O841,P$662:$P841)</f>
        <v>0.30048901498278757</v>
      </c>
    </row>
    <row r="842" spans="1:20" x14ac:dyDescent="0.35">
      <c r="A842" t="str">
        <f t="shared" si="263"/>
        <v>O181</v>
      </c>
      <c r="B842">
        <f t="shared" ref="B842:N842" si="370">VLOOKUP(B188,$A$497:$N$658,B$496,0)</f>
        <v>10.5</v>
      </c>
      <c r="C842">
        <f t="shared" si="370"/>
        <v>22.5</v>
      </c>
      <c r="D842">
        <f t="shared" si="370"/>
        <v>134.30000000000001</v>
      </c>
      <c r="E842">
        <f t="shared" si="370"/>
        <v>234.2</v>
      </c>
      <c r="F842">
        <f t="shared" si="370"/>
        <v>37</v>
      </c>
      <c r="G842">
        <f t="shared" si="370"/>
        <v>22.5</v>
      </c>
      <c r="H842">
        <f t="shared" si="370"/>
        <v>518.29999999999995</v>
      </c>
      <c r="I842">
        <f t="shared" si="370"/>
        <v>67.400000000000006</v>
      </c>
      <c r="J842">
        <f t="shared" si="370"/>
        <v>23.5</v>
      </c>
      <c r="K842">
        <f t="shared" si="370"/>
        <v>61.4</v>
      </c>
      <c r="L842">
        <f t="shared" si="370"/>
        <v>0</v>
      </c>
      <c r="M842">
        <f t="shared" si="370"/>
        <v>71.400000000000006</v>
      </c>
      <c r="N842">
        <f t="shared" si="370"/>
        <v>85.4</v>
      </c>
      <c r="O842">
        <f t="shared" ref="O842" si="371">O188</f>
        <v>1291</v>
      </c>
      <c r="P842">
        <f t="shared" si="268"/>
        <v>1288.4000000000003</v>
      </c>
      <c r="Q842">
        <f t="shared" si="269"/>
        <v>2.5999999999996817</v>
      </c>
      <c r="S842" s="1">
        <f>nyers_fel1!A182</f>
        <v>0.62777777777777777</v>
      </c>
      <c r="T842">
        <f>CORREL(O$662:$O842,P$662:$P842)</f>
        <v>0.3038170225292639</v>
      </c>
    </row>
    <row r="843" spans="1:20" x14ac:dyDescent="0.35">
      <c r="A843" t="str">
        <f t="shared" si="263"/>
        <v>O182</v>
      </c>
      <c r="B843">
        <f t="shared" ref="B843:N843" si="372">VLOOKUP(B189,$A$497:$N$658,B$496,0)</f>
        <v>0</v>
      </c>
      <c r="C843">
        <f t="shared" si="372"/>
        <v>35</v>
      </c>
      <c r="D843">
        <f t="shared" si="372"/>
        <v>144.80000000000001</v>
      </c>
      <c r="E843">
        <f t="shared" si="372"/>
        <v>234.2</v>
      </c>
      <c r="F843">
        <f t="shared" si="372"/>
        <v>47.9</v>
      </c>
      <c r="G843">
        <f t="shared" si="372"/>
        <v>15.5</v>
      </c>
      <c r="H843">
        <f t="shared" si="372"/>
        <v>514.79999999999995</v>
      </c>
      <c r="I843">
        <f t="shared" si="372"/>
        <v>81.900000000000006</v>
      </c>
      <c r="J843">
        <f t="shared" si="372"/>
        <v>23.5</v>
      </c>
      <c r="K843">
        <f t="shared" si="372"/>
        <v>37.5</v>
      </c>
      <c r="L843">
        <f t="shared" si="372"/>
        <v>4.5</v>
      </c>
      <c r="M843">
        <f t="shared" si="372"/>
        <v>71.400000000000006</v>
      </c>
      <c r="N843">
        <f t="shared" si="372"/>
        <v>74.900000000000006</v>
      </c>
      <c r="O843">
        <f t="shared" ref="O843" si="373">O189</f>
        <v>1292</v>
      </c>
      <c r="P843">
        <f t="shared" si="268"/>
        <v>1285.9000000000001</v>
      </c>
      <c r="Q843">
        <f t="shared" si="269"/>
        <v>6.0999999999999091</v>
      </c>
      <c r="S843" s="1">
        <f>nyers_fel1!A183</f>
        <v>0.62847222222222221</v>
      </c>
      <c r="T843">
        <f>CORREL(O$662:$O843,P$662:$P843)</f>
        <v>0.30656491175781275</v>
      </c>
    </row>
    <row r="844" spans="1:20" x14ac:dyDescent="0.35">
      <c r="A844" t="str">
        <f t="shared" si="263"/>
        <v>O183</v>
      </c>
      <c r="B844">
        <f t="shared" ref="B844:N844" si="374">VLOOKUP(B190,$A$497:$N$658,B$496,0)</f>
        <v>9.5</v>
      </c>
      <c r="C844">
        <f t="shared" si="374"/>
        <v>32.5</v>
      </c>
      <c r="D844">
        <f t="shared" si="374"/>
        <v>134.30000000000001</v>
      </c>
      <c r="E844">
        <f t="shared" si="374"/>
        <v>234.2</v>
      </c>
      <c r="F844">
        <f t="shared" si="374"/>
        <v>24</v>
      </c>
      <c r="G844">
        <f t="shared" si="374"/>
        <v>31</v>
      </c>
      <c r="H844">
        <f t="shared" si="374"/>
        <v>502.3</v>
      </c>
      <c r="I844">
        <f t="shared" si="374"/>
        <v>62.4</v>
      </c>
      <c r="J844">
        <f t="shared" si="374"/>
        <v>23.5</v>
      </c>
      <c r="K844">
        <f t="shared" si="374"/>
        <v>38.5</v>
      </c>
      <c r="L844">
        <f t="shared" si="374"/>
        <v>30</v>
      </c>
      <c r="M844">
        <f t="shared" si="374"/>
        <v>71.400000000000006</v>
      </c>
      <c r="N844">
        <f t="shared" si="374"/>
        <v>113.4</v>
      </c>
      <c r="O844">
        <f t="shared" ref="O844" si="375">O190</f>
        <v>1293</v>
      </c>
      <c r="P844">
        <f t="shared" si="268"/>
        <v>1307.0000000000002</v>
      </c>
      <c r="Q844">
        <f t="shared" si="269"/>
        <v>-14.000000000000227</v>
      </c>
      <c r="S844" s="1">
        <f>nyers_fel1!A184</f>
        <v>0.62916666666666665</v>
      </c>
      <c r="T844">
        <f>CORREL(O$662:$O844,P$662:$P844)</f>
        <v>0.31333564012057313</v>
      </c>
    </row>
    <row r="845" spans="1:20" x14ac:dyDescent="0.35">
      <c r="A845" t="str">
        <f t="shared" si="263"/>
        <v>O184</v>
      </c>
      <c r="B845">
        <f t="shared" ref="B845:N845" si="376">VLOOKUP(B191,$A$497:$N$658,B$496,0)</f>
        <v>9.5</v>
      </c>
      <c r="C845">
        <f t="shared" si="376"/>
        <v>32.5</v>
      </c>
      <c r="D845">
        <f t="shared" si="376"/>
        <v>140.80000000000001</v>
      </c>
      <c r="E845">
        <f t="shared" si="376"/>
        <v>245.2</v>
      </c>
      <c r="F845">
        <f t="shared" si="376"/>
        <v>31.5</v>
      </c>
      <c r="G845">
        <f t="shared" si="376"/>
        <v>109.4</v>
      </c>
      <c r="H845">
        <f t="shared" si="376"/>
        <v>514.79999999999995</v>
      </c>
      <c r="I845">
        <f t="shared" si="376"/>
        <v>62.4</v>
      </c>
      <c r="J845">
        <f t="shared" si="376"/>
        <v>21.5</v>
      </c>
      <c r="K845">
        <f t="shared" si="376"/>
        <v>37.5</v>
      </c>
      <c r="L845">
        <f t="shared" si="376"/>
        <v>4.5</v>
      </c>
      <c r="M845">
        <f t="shared" si="376"/>
        <v>71.400000000000006</v>
      </c>
      <c r="N845">
        <f t="shared" si="376"/>
        <v>74.900000000000006</v>
      </c>
      <c r="O845">
        <f t="shared" ref="O845" si="377">O191</f>
        <v>1294</v>
      </c>
      <c r="P845">
        <f t="shared" si="268"/>
        <v>1355.9</v>
      </c>
      <c r="Q845">
        <f t="shared" si="269"/>
        <v>-61.900000000000091</v>
      </c>
      <c r="S845" s="1">
        <f>nyers_fel1!A185</f>
        <v>0.62986111111111109</v>
      </c>
      <c r="T845">
        <f>CORREL(O$662:$O845,P$662:$P845)</f>
        <v>0.32751686940782382</v>
      </c>
    </row>
    <row r="846" spans="1:20" x14ac:dyDescent="0.35">
      <c r="A846" t="str">
        <f t="shared" si="263"/>
        <v>O185</v>
      </c>
      <c r="B846">
        <f t="shared" ref="B846:N846" si="378">VLOOKUP(B192,$A$497:$N$658,B$496,0)</f>
        <v>0</v>
      </c>
      <c r="C846">
        <f t="shared" si="378"/>
        <v>35</v>
      </c>
      <c r="D846">
        <f t="shared" si="378"/>
        <v>124.8</v>
      </c>
      <c r="E846">
        <f t="shared" si="378"/>
        <v>234.2</v>
      </c>
      <c r="F846">
        <f t="shared" si="378"/>
        <v>31.5</v>
      </c>
      <c r="G846">
        <f t="shared" si="378"/>
        <v>22.5</v>
      </c>
      <c r="H846">
        <f t="shared" si="378"/>
        <v>518.29999999999995</v>
      </c>
      <c r="I846">
        <f t="shared" si="378"/>
        <v>81.900000000000006</v>
      </c>
      <c r="J846">
        <f t="shared" si="378"/>
        <v>30.5</v>
      </c>
      <c r="K846">
        <f t="shared" si="378"/>
        <v>55.9</v>
      </c>
      <c r="L846">
        <f t="shared" si="378"/>
        <v>0</v>
      </c>
      <c r="M846">
        <f t="shared" si="378"/>
        <v>71.400000000000006</v>
      </c>
      <c r="N846">
        <f t="shared" si="378"/>
        <v>74.900000000000006</v>
      </c>
      <c r="O846">
        <f t="shared" ref="O846" si="379">O192</f>
        <v>1295</v>
      </c>
      <c r="P846">
        <f t="shared" si="268"/>
        <v>1280.9000000000003</v>
      </c>
      <c r="Q846">
        <f t="shared" si="269"/>
        <v>14.099999999999682</v>
      </c>
      <c r="S846" s="1">
        <f>nyers_fel1!A186</f>
        <v>0.63055555555555554</v>
      </c>
      <c r="T846">
        <f>CORREL(O$662:$O846,P$662:$P846)</f>
        <v>0.32877431146161984</v>
      </c>
    </row>
    <row r="847" spans="1:20" x14ac:dyDescent="0.35">
      <c r="A847" t="str">
        <f t="shared" si="263"/>
        <v>O186</v>
      </c>
      <c r="B847">
        <f t="shared" ref="B847:N847" si="380">VLOOKUP(B193,$A$497:$N$658,B$496,0)</f>
        <v>9.5</v>
      </c>
      <c r="C847">
        <f t="shared" si="380"/>
        <v>32.5</v>
      </c>
      <c r="D847">
        <f t="shared" si="380"/>
        <v>134.30000000000001</v>
      </c>
      <c r="E847">
        <f t="shared" si="380"/>
        <v>245.2</v>
      </c>
      <c r="F847">
        <f t="shared" si="380"/>
        <v>31.5</v>
      </c>
      <c r="G847">
        <f t="shared" si="380"/>
        <v>0</v>
      </c>
      <c r="H847">
        <f t="shared" si="380"/>
        <v>514.79999999999995</v>
      </c>
      <c r="I847">
        <f t="shared" si="380"/>
        <v>80.900000000000006</v>
      </c>
      <c r="J847">
        <f t="shared" si="380"/>
        <v>23.5</v>
      </c>
      <c r="K847">
        <f t="shared" si="380"/>
        <v>50.9</v>
      </c>
      <c r="L847">
        <f t="shared" si="380"/>
        <v>4.5</v>
      </c>
      <c r="M847">
        <f t="shared" si="380"/>
        <v>71.400000000000006</v>
      </c>
      <c r="N847">
        <f t="shared" si="380"/>
        <v>74.900000000000006</v>
      </c>
      <c r="O847">
        <f t="shared" ref="O847" si="381">O193</f>
        <v>1296</v>
      </c>
      <c r="P847">
        <f t="shared" si="268"/>
        <v>1273.9000000000003</v>
      </c>
      <c r="Q847">
        <f t="shared" si="269"/>
        <v>22.099999999999682</v>
      </c>
      <c r="S847" s="1">
        <f>nyers_fel1!A187</f>
        <v>0.63124999999999998</v>
      </c>
      <c r="T847">
        <f>CORREL(O$662:$O847,P$662:$P847)</f>
        <v>0.32855063927366179</v>
      </c>
    </row>
    <row r="848" spans="1:20" x14ac:dyDescent="0.35">
      <c r="A848" t="str">
        <f t="shared" si="263"/>
        <v>O187</v>
      </c>
      <c r="B848">
        <f t="shared" ref="B848:N848" si="382">VLOOKUP(B194,$A$497:$N$658,B$496,0)</f>
        <v>0</v>
      </c>
      <c r="C848">
        <f t="shared" si="382"/>
        <v>19</v>
      </c>
      <c r="D848">
        <f t="shared" si="382"/>
        <v>124.8</v>
      </c>
      <c r="E848">
        <f t="shared" si="382"/>
        <v>234.2</v>
      </c>
      <c r="F848">
        <f t="shared" si="382"/>
        <v>31.5</v>
      </c>
      <c r="G848">
        <f t="shared" si="382"/>
        <v>31</v>
      </c>
      <c r="H848">
        <f t="shared" si="382"/>
        <v>509.8</v>
      </c>
      <c r="I848">
        <f t="shared" si="382"/>
        <v>65.900000000000006</v>
      </c>
      <c r="J848">
        <f t="shared" si="382"/>
        <v>23.5</v>
      </c>
      <c r="K848">
        <f t="shared" si="382"/>
        <v>34.5</v>
      </c>
      <c r="L848">
        <f t="shared" si="382"/>
        <v>4.5</v>
      </c>
      <c r="M848">
        <f t="shared" si="382"/>
        <v>71.400000000000006</v>
      </c>
      <c r="N848">
        <f t="shared" si="382"/>
        <v>74.900000000000006</v>
      </c>
      <c r="O848">
        <f t="shared" ref="O848" si="383">O194</f>
        <v>1297</v>
      </c>
      <c r="P848">
        <f t="shared" si="268"/>
        <v>1225</v>
      </c>
      <c r="Q848">
        <f t="shared" si="269"/>
        <v>72</v>
      </c>
      <c r="S848" s="1">
        <f>nyers_fel1!A188</f>
        <v>0.63194444444444442</v>
      </c>
      <c r="T848">
        <f>CORREL(O$662:$O848,P$662:$P848)</f>
        <v>0.31684816496691998</v>
      </c>
    </row>
    <row r="849" spans="1:20" x14ac:dyDescent="0.35">
      <c r="A849" t="str">
        <f t="shared" si="263"/>
        <v>O188</v>
      </c>
      <c r="B849">
        <f t="shared" ref="B849:N849" si="384">VLOOKUP(B195,$A$497:$N$658,B$496,0)</f>
        <v>9.5</v>
      </c>
      <c r="C849">
        <f t="shared" si="384"/>
        <v>22.5</v>
      </c>
      <c r="D849">
        <f t="shared" si="384"/>
        <v>134.30000000000001</v>
      </c>
      <c r="E849">
        <f t="shared" si="384"/>
        <v>245.2</v>
      </c>
      <c r="F849">
        <f t="shared" si="384"/>
        <v>31.5</v>
      </c>
      <c r="G849">
        <f t="shared" si="384"/>
        <v>25.5</v>
      </c>
      <c r="H849">
        <f t="shared" si="384"/>
        <v>520.79999999999995</v>
      </c>
      <c r="I849">
        <f t="shared" si="384"/>
        <v>80.900000000000006</v>
      </c>
      <c r="J849">
        <f t="shared" si="384"/>
        <v>23.5</v>
      </c>
      <c r="K849">
        <f t="shared" si="384"/>
        <v>38.5</v>
      </c>
      <c r="L849">
        <f t="shared" si="384"/>
        <v>4.5</v>
      </c>
      <c r="M849">
        <f t="shared" si="384"/>
        <v>71.400000000000006</v>
      </c>
      <c r="N849">
        <f t="shared" si="384"/>
        <v>85.4</v>
      </c>
      <c r="O849">
        <f t="shared" ref="O849" si="385">O195</f>
        <v>1298</v>
      </c>
      <c r="P849">
        <f t="shared" si="268"/>
        <v>1293.5000000000002</v>
      </c>
      <c r="Q849">
        <f t="shared" si="269"/>
        <v>4.4999999999997726</v>
      </c>
      <c r="S849" s="1">
        <f>nyers_fel1!A189</f>
        <v>0.63263888888888886</v>
      </c>
      <c r="T849">
        <f>CORREL(O$662:$O849,P$662:$P849)</f>
        <v>0.32067792994626565</v>
      </c>
    </row>
    <row r="850" spans="1:20" x14ac:dyDescent="0.35">
      <c r="A850" t="str">
        <f t="shared" si="263"/>
        <v>O189</v>
      </c>
      <c r="B850">
        <f t="shared" ref="B850:N850" si="386">VLOOKUP(B196,$A$497:$N$658,B$496,0)</f>
        <v>9.5</v>
      </c>
      <c r="C850">
        <f t="shared" si="386"/>
        <v>22.5</v>
      </c>
      <c r="D850">
        <f t="shared" si="386"/>
        <v>140.80000000000001</v>
      </c>
      <c r="E850">
        <f t="shared" si="386"/>
        <v>245.2</v>
      </c>
      <c r="F850">
        <f t="shared" si="386"/>
        <v>24</v>
      </c>
      <c r="G850">
        <f t="shared" si="386"/>
        <v>24</v>
      </c>
      <c r="H850">
        <f t="shared" si="386"/>
        <v>520.79999999999995</v>
      </c>
      <c r="I850">
        <f t="shared" si="386"/>
        <v>67.400000000000006</v>
      </c>
      <c r="J850">
        <f t="shared" si="386"/>
        <v>23.5</v>
      </c>
      <c r="K850">
        <f t="shared" si="386"/>
        <v>44.4</v>
      </c>
      <c r="L850">
        <f t="shared" si="386"/>
        <v>4.5</v>
      </c>
      <c r="M850">
        <f t="shared" si="386"/>
        <v>71.400000000000006</v>
      </c>
      <c r="N850">
        <f t="shared" si="386"/>
        <v>74.900000000000006</v>
      </c>
      <c r="O850">
        <f t="shared" ref="O850" si="387">O196</f>
        <v>1299</v>
      </c>
      <c r="P850">
        <f t="shared" si="268"/>
        <v>1272.9000000000003</v>
      </c>
      <c r="Q850">
        <f t="shared" si="269"/>
        <v>26.099999999999682</v>
      </c>
      <c r="S850" s="1">
        <f>nyers_fel1!A190</f>
        <v>0.6333333333333333</v>
      </c>
      <c r="T850">
        <f>CORREL(O$662:$O850,P$662:$P850)</f>
        <v>0.3203193272107146</v>
      </c>
    </row>
    <row r="851" spans="1:20" x14ac:dyDescent="0.35">
      <c r="A851" t="str">
        <f t="shared" si="263"/>
        <v>O190</v>
      </c>
      <c r="B851">
        <f t="shared" ref="B851:N851" si="388">VLOOKUP(B197,$A$497:$N$658,B$496,0)</f>
        <v>9.5</v>
      </c>
      <c r="C851">
        <f t="shared" si="388"/>
        <v>22.5</v>
      </c>
      <c r="D851">
        <f t="shared" si="388"/>
        <v>134.30000000000001</v>
      </c>
      <c r="E851">
        <f t="shared" si="388"/>
        <v>242.2</v>
      </c>
      <c r="F851">
        <f t="shared" si="388"/>
        <v>37</v>
      </c>
      <c r="G851">
        <f t="shared" si="388"/>
        <v>31</v>
      </c>
      <c r="H851">
        <f t="shared" si="388"/>
        <v>514.79999999999995</v>
      </c>
      <c r="I851">
        <f t="shared" si="388"/>
        <v>62.4</v>
      </c>
      <c r="J851">
        <f t="shared" si="388"/>
        <v>23.5</v>
      </c>
      <c r="K851">
        <f t="shared" si="388"/>
        <v>61.4</v>
      </c>
      <c r="L851">
        <f t="shared" si="388"/>
        <v>4.5</v>
      </c>
      <c r="M851">
        <f t="shared" si="388"/>
        <v>75.900000000000006</v>
      </c>
      <c r="N851">
        <f t="shared" si="388"/>
        <v>0</v>
      </c>
      <c r="O851">
        <f t="shared" ref="O851" si="389">O197</f>
        <v>1300</v>
      </c>
      <c r="P851">
        <f t="shared" si="268"/>
        <v>1219.0000000000002</v>
      </c>
      <c r="Q851">
        <f t="shared" si="269"/>
        <v>80.999999999999773</v>
      </c>
      <c r="S851" s="1">
        <f>nyers_fel1!A191</f>
        <v>0.63402777777777775</v>
      </c>
      <c r="T851">
        <f>CORREL(O$662:$O851,P$662:$P851)</f>
        <v>0.30729824295277641</v>
      </c>
    </row>
    <row r="852" spans="1:20" x14ac:dyDescent="0.35">
      <c r="A852" t="str">
        <f t="shared" si="263"/>
        <v>O191</v>
      </c>
      <c r="B852">
        <f t="shared" ref="B852:N852" si="390">VLOOKUP(B198,$A$497:$N$658,B$496,0)</f>
        <v>10.5</v>
      </c>
      <c r="C852">
        <f t="shared" si="390"/>
        <v>35</v>
      </c>
      <c r="D852">
        <f t="shared" si="390"/>
        <v>134.30000000000001</v>
      </c>
      <c r="E852">
        <f t="shared" si="390"/>
        <v>234.2</v>
      </c>
      <c r="F852">
        <f t="shared" si="390"/>
        <v>31.5</v>
      </c>
      <c r="G852">
        <f t="shared" si="390"/>
        <v>15.5</v>
      </c>
      <c r="H852">
        <f t="shared" si="390"/>
        <v>514.79999999999995</v>
      </c>
      <c r="I852">
        <f t="shared" si="390"/>
        <v>65.900000000000006</v>
      </c>
      <c r="J852">
        <f t="shared" si="390"/>
        <v>21.5</v>
      </c>
      <c r="K852">
        <f t="shared" si="390"/>
        <v>42.4</v>
      </c>
      <c r="L852">
        <f t="shared" si="390"/>
        <v>4.5</v>
      </c>
      <c r="M852">
        <f t="shared" si="390"/>
        <v>71.400000000000006</v>
      </c>
      <c r="N852">
        <f t="shared" si="390"/>
        <v>66.900000000000006</v>
      </c>
      <c r="O852">
        <f t="shared" ref="O852" si="391">O198</f>
        <v>1301</v>
      </c>
      <c r="P852">
        <f t="shared" si="268"/>
        <v>1248.4000000000003</v>
      </c>
      <c r="Q852">
        <f t="shared" si="269"/>
        <v>52.599999999999682</v>
      </c>
      <c r="S852" s="1">
        <f>nyers_fel1!A192</f>
        <v>0.63472222222222219</v>
      </c>
      <c r="T852">
        <f>CORREL(O$662:$O852,P$662:$P852)</f>
        <v>0.30171046642214244</v>
      </c>
    </row>
    <row r="853" spans="1:20" x14ac:dyDescent="0.35">
      <c r="A853" t="str">
        <f t="shared" si="263"/>
        <v>O192</v>
      </c>
      <c r="B853">
        <f t="shared" ref="B853:N853" si="392">VLOOKUP(B199,$A$497:$N$658,B$496,0)</f>
        <v>0</v>
      </c>
      <c r="C853">
        <f t="shared" si="392"/>
        <v>37.5</v>
      </c>
      <c r="D853">
        <f t="shared" si="392"/>
        <v>134.30000000000001</v>
      </c>
      <c r="E853">
        <f t="shared" si="392"/>
        <v>242.2</v>
      </c>
      <c r="F853">
        <f t="shared" si="392"/>
        <v>31.5</v>
      </c>
      <c r="G853">
        <f t="shared" si="392"/>
        <v>22.5</v>
      </c>
      <c r="H853">
        <f t="shared" si="392"/>
        <v>514.79999999999995</v>
      </c>
      <c r="I853">
        <f t="shared" si="392"/>
        <v>67.400000000000006</v>
      </c>
      <c r="J853">
        <f t="shared" si="392"/>
        <v>23.5</v>
      </c>
      <c r="K853">
        <f t="shared" si="392"/>
        <v>44.4</v>
      </c>
      <c r="L853">
        <f t="shared" si="392"/>
        <v>0</v>
      </c>
      <c r="M853">
        <f t="shared" si="392"/>
        <v>71.400000000000006</v>
      </c>
      <c r="N853">
        <f t="shared" si="392"/>
        <v>66.900000000000006</v>
      </c>
      <c r="O853">
        <f t="shared" ref="O853" si="393">O199</f>
        <v>1302</v>
      </c>
      <c r="P853">
        <f t="shared" si="268"/>
        <v>1256.4000000000003</v>
      </c>
      <c r="Q853">
        <f t="shared" si="269"/>
        <v>45.599999999999682</v>
      </c>
      <c r="S853" s="1">
        <f>nyers_fel1!A193</f>
        <v>0.63541666666666663</v>
      </c>
      <c r="T853">
        <f>CORREL(O$662:$O853,P$662:$P853)</f>
        <v>0.29801745576164052</v>
      </c>
    </row>
    <row r="854" spans="1:20" x14ac:dyDescent="0.35">
      <c r="A854" t="str">
        <f t="shared" ref="A854:A917" si="394">A200</f>
        <v>O193</v>
      </c>
      <c r="B854">
        <f t="shared" ref="B854:N854" si="395">VLOOKUP(B200,$A$497:$N$658,B$496,0)</f>
        <v>10.5</v>
      </c>
      <c r="C854">
        <f t="shared" si="395"/>
        <v>32.5</v>
      </c>
      <c r="D854">
        <f t="shared" si="395"/>
        <v>134.30000000000001</v>
      </c>
      <c r="E854">
        <f t="shared" si="395"/>
        <v>242.2</v>
      </c>
      <c r="F854">
        <f t="shared" si="395"/>
        <v>31.5</v>
      </c>
      <c r="G854">
        <f t="shared" si="395"/>
        <v>25.5</v>
      </c>
      <c r="H854">
        <f t="shared" si="395"/>
        <v>509.8</v>
      </c>
      <c r="I854">
        <f t="shared" si="395"/>
        <v>62.4</v>
      </c>
      <c r="J854">
        <f t="shared" si="395"/>
        <v>19</v>
      </c>
      <c r="K854">
        <f t="shared" si="395"/>
        <v>44.4</v>
      </c>
      <c r="L854">
        <f t="shared" si="395"/>
        <v>4.5</v>
      </c>
      <c r="M854">
        <f t="shared" si="395"/>
        <v>71.400000000000006</v>
      </c>
      <c r="N854">
        <f t="shared" si="395"/>
        <v>74.900000000000006</v>
      </c>
      <c r="O854">
        <f t="shared" ref="O854" si="396">O200</f>
        <v>1303</v>
      </c>
      <c r="P854">
        <f t="shared" si="268"/>
        <v>1262.9000000000003</v>
      </c>
      <c r="Q854">
        <f t="shared" si="269"/>
        <v>40.099999999999682</v>
      </c>
      <c r="S854" s="1">
        <f>nyers_fel1!A194</f>
        <v>0.63611111111111118</v>
      </c>
      <c r="T854">
        <f>CORREL(O$662:$O854,P$662:$P854)</f>
        <v>0.2958010973180718</v>
      </c>
    </row>
    <row r="855" spans="1:20" x14ac:dyDescent="0.35">
      <c r="A855" t="str">
        <f t="shared" si="394"/>
        <v>O194</v>
      </c>
      <c r="B855">
        <f t="shared" ref="B855:N855" si="397">VLOOKUP(B201,$A$497:$N$658,B$496,0)</f>
        <v>10.5</v>
      </c>
      <c r="C855">
        <f t="shared" si="397"/>
        <v>33.5</v>
      </c>
      <c r="D855">
        <f t="shared" si="397"/>
        <v>140.80000000000001</v>
      </c>
      <c r="E855">
        <f t="shared" si="397"/>
        <v>245.2</v>
      </c>
      <c r="F855">
        <f t="shared" si="397"/>
        <v>31.5</v>
      </c>
      <c r="G855">
        <f t="shared" si="397"/>
        <v>33.5</v>
      </c>
      <c r="H855">
        <f t="shared" si="397"/>
        <v>518.29999999999995</v>
      </c>
      <c r="I855">
        <f t="shared" si="397"/>
        <v>62.4</v>
      </c>
      <c r="J855">
        <f t="shared" si="397"/>
        <v>30.5</v>
      </c>
      <c r="K855">
        <f t="shared" si="397"/>
        <v>44.4</v>
      </c>
      <c r="L855">
        <f t="shared" si="397"/>
        <v>10.5</v>
      </c>
      <c r="M855">
        <f t="shared" si="397"/>
        <v>71.400000000000006</v>
      </c>
      <c r="N855">
        <f t="shared" si="397"/>
        <v>74.900000000000006</v>
      </c>
      <c r="O855">
        <f t="shared" ref="O855" si="398">O201</f>
        <v>1304</v>
      </c>
      <c r="P855">
        <f t="shared" ref="P855:P918" si="399">SUM(B855:N855)</f>
        <v>1307.4000000000003</v>
      </c>
      <c r="Q855">
        <f t="shared" ref="Q855:Q918" si="400">O855-P855</f>
        <v>-3.4000000000003183</v>
      </c>
      <c r="S855" s="1">
        <f>nyers_fel1!A195</f>
        <v>0.63680555555555551</v>
      </c>
      <c r="T855">
        <f>CORREL(O$662:$O855,P$662:$P855)</f>
        <v>0.30230718221393971</v>
      </c>
    </row>
    <row r="856" spans="1:20" x14ac:dyDescent="0.35">
      <c r="A856" t="str">
        <f t="shared" si="394"/>
        <v>O195</v>
      </c>
      <c r="B856">
        <f t="shared" ref="B856:N856" si="401">VLOOKUP(B202,$A$497:$N$658,B$496,0)</f>
        <v>10.5</v>
      </c>
      <c r="C856">
        <f t="shared" si="401"/>
        <v>22.5</v>
      </c>
      <c r="D856">
        <f t="shared" si="401"/>
        <v>144.80000000000001</v>
      </c>
      <c r="E856">
        <f t="shared" si="401"/>
        <v>234.2</v>
      </c>
      <c r="F856">
        <f t="shared" si="401"/>
        <v>31.5</v>
      </c>
      <c r="G856">
        <f t="shared" si="401"/>
        <v>31</v>
      </c>
      <c r="H856">
        <f t="shared" si="401"/>
        <v>509.8</v>
      </c>
      <c r="I856">
        <f t="shared" si="401"/>
        <v>72.400000000000006</v>
      </c>
      <c r="J856">
        <f t="shared" si="401"/>
        <v>30.5</v>
      </c>
      <c r="K856">
        <f t="shared" si="401"/>
        <v>38.5</v>
      </c>
      <c r="L856">
        <f t="shared" si="401"/>
        <v>0</v>
      </c>
      <c r="M856">
        <f t="shared" si="401"/>
        <v>71.400000000000006</v>
      </c>
      <c r="N856">
        <f t="shared" si="401"/>
        <v>74.900000000000006</v>
      </c>
      <c r="O856">
        <f t="shared" ref="O856" si="402">O202</f>
        <v>1305</v>
      </c>
      <c r="P856">
        <f t="shared" si="399"/>
        <v>1272.0000000000002</v>
      </c>
      <c r="Q856">
        <f t="shared" si="400"/>
        <v>32.999999999999773</v>
      </c>
      <c r="S856" s="1">
        <f>nyers_fel1!A196</f>
        <v>0.63750000000000007</v>
      </c>
      <c r="T856">
        <f>CORREL(O$662:$O856,P$662:$P856)</f>
        <v>0.30194731539790071</v>
      </c>
    </row>
    <row r="857" spans="1:20" x14ac:dyDescent="0.35">
      <c r="A857" t="str">
        <f t="shared" si="394"/>
        <v>O196</v>
      </c>
      <c r="B857">
        <f t="shared" ref="B857:N857" si="403">VLOOKUP(B203,$A$497:$N$658,B$496,0)</f>
        <v>10.5</v>
      </c>
      <c r="C857">
        <f t="shared" si="403"/>
        <v>32.5</v>
      </c>
      <c r="D857">
        <f t="shared" si="403"/>
        <v>140.80000000000001</v>
      </c>
      <c r="E857">
        <f t="shared" si="403"/>
        <v>242.2</v>
      </c>
      <c r="F857">
        <f t="shared" si="403"/>
        <v>24</v>
      </c>
      <c r="G857">
        <f t="shared" si="403"/>
        <v>15.5</v>
      </c>
      <c r="H857">
        <f t="shared" si="403"/>
        <v>500.9</v>
      </c>
      <c r="I857">
        <f t="shared" si="403"/>
        <v>67.400000000000006</v>
      </c>
      <c r="J857">
        <f t="shared" si="403"/>
        <v>19</v>
      </c>
      <c r="K857">
        <f t="shared" si="403"/>
        <v>32</v>
      </c>
      <c r="L857">
        <f t="shared" si="403"/>
        <v>4.5</v>
      </c>
      <c r="M857">
        <f t="shared" si="403"/>
        <v>71.400000000000006</v>
      </c>
      <c r="N857">
        <f t="shared" si="403"/>
        <v>113.4</v>
      </c>
      <c r="O857">
        <f t="shared" ref="O857" si="404">O203</f>
        <v>1306</v>
      </c>
      <c r="P857">
        <f t="shared" si="399"/>
        <v>1274.1000000000001</v>
      </c>
      <c r="Q857">
        <f t="shared" si="400"/>
        <v>31.899999999999864</v>
      </c>
      <c r="S857" s="1">
        <f>nyers_fel1!A197</f>
        <v>0.6381944444444444</v>
      </c>
      <c r="T857">
        <f>CORREL(O$662:$O857,P$662:$P857)</f>
        <v>0.30201737972610271</v>
      </c>
    </row>
    <row r="858" spans="1:20" x14ac:dyDescent="0.35">
      <c r="A858" t="str">
        <f t="shared" si="394"/>
        <v>O197</v>
      </c>
      <c r="B858">
        <f t="shared" ref="B858:N858" si="405">VLOOKUP(B204,$A$497:$N$658,B$496,0)</f>
        <v>3.5</v>
      </c>
      <c r="C858">
        <f t="shared" si="405"/>
        <v>22.5</v>
      </c>
      <c r="D858">
        <f t="shared" si="405"/>
        <v>84.9</v>
      </c>
      <c r="E858">
        <f t="shared" si="405"/>
        <v>245.2</v>
      </c>
      <c r="F858">
        <f t="shared" si="405"/>
        <v>31.5</v>
      </c>
      <c r="G858">
        <f t="shared" si="405"/>
        <v>0</v>
      </c>
      <c r="H858">
        <f t="shared" si="405"/>
        <v>520.79999999999995</v>
      </c>
      <c r="I858">
        <f t="shared" si="405"/>
        <v>62.4</v>
      </c>
      <c r="J858">
        <f t="shared" si="405"/>
        <v>23.5</v>
      </c>
      <c r="K858">
        <f t="shared" si="405"/>
        <v>34.5</v>
      </c>
      <c r="L858">
        <f t="shared" si="405"/>
        <v>4.5</v>
      </c>
      <c r="M858">
        <f t="shared" si="405"/>
        <v>187.3</v>
      </c>
      <c r="N858">
        <f t="shared" si="405"/>
        <v>85.4</v>
      </c>
      <c r="O858">
        <f t="shared" ref="O858" si="406">O204</f>
        <v>1307</v>
      </c>
      <c r="P858">
        <f t="shared" si="399"/>
        <v>1306</v>
      </c>
      <c r="Q858">
        <f t="shared" si="400"/>
        <v>1</v>
      </c>
      <c r="S858" s="1">
        <f>nyers_fel1!A198</f>
        <v>0.63888888888888895</v>
      </c>
      <c r="T858">
        <f>CORREL(O$662:$O858,P$662:$P858)</f>
        <v>0.30809288264621471</v>
      </c>
    </row>
    <row r="859" spans="1:20" x14ac:dyDescent="0.35">
      <c r="A859" t="str">
        <f t="shared" si="394"/>
        <v>O198</v>
      </c>
      <c r="B859">
        <f t="shared" ref="B859:N859" si="407">VLOOKUP(B205,$A$497:$N$658,B$496,0)</f>
        <v>10.5</v>
      </c>
      <c r="C859">
        <f t="shared" si="407"/>
        <v>32.5</v>
      </c>
      <c r="D859">
        <f t="shared" si="407"/>
        <v>140.80000000000001</v>
      </c>
      <c r="E859">
        <f t="shared" si="407"/>
        <v>234.2</v>
      </c>
      <c r="F859">
        <f t="shared" si="407"/>
        <v>31.5</v>
      </c>
      <c r="G859">
        <f t="shared" si="407"/>
        <v>25.5</v>
      </c>
      <c r="H859">
        <f t="shared" si="407"/>
        <v>514.79999999999995</v>
      </c>
      <c r="I859">
        <f t="shared" si="407"/>
        <v>72.400000000000006</v>
      </c>
      <c r="J859">
        <f t="shared" si="407"/>
        <v>23.5</v>
      </c>
      <c r="K859">
        <f t="shared" si="407"/>
        <v>44.4</v>
      </c>
      <c r="L859">
        <f t="shared" si="407"/>
        <v>0</v>
      </c>
      <c r="M859">
        <f t="shared" si="407"/>
        <v>71.400000000000006</v>
      </c>
      <c r="N859">
        <f t="shared" si="407"/>
        <v>74.900000000000006</v>
      </c>
      <c r="O859">
        <f t="shared" ref="O859" si="408">O205</f>
        <v>1308</v>
      </c>
      <c r="P859">
        <f t="shared" si="399"/>
        <v>1276.4000000000003</v>
      </c>
      <c r="Q859">
        <f t="shared" si="400"/>
        <v>31.599999999999682</v>
      </c>
      <c r="S859" s="1">
        <f>nyers_fel1!A199</f>
        <v>0.63958333333333328</v>
      </c>
      <c r="T859">
        <f>CORREL(O$662:$O859,P$662:$P859)</f>
        <v>0.30852636812543194</v>
      </c>
    </row>
    <row r="860" spans="1:20" x14ac:dyDescent="0.35">
      <c r="A860" t="str">
        <f t="shared" si="394"/>
        <v>O199</v>
      </c>
      <c r="B860">
        <f t="shared" ref="B860:N860" si="409">VLOOKUP(B206,$A$497:$N$658,B$496,0)</f>
        <v>0</v>
      </c>
      <c r="C860">
        <f t="shared" si="409"/>
        <v>35</v>
      </c>
      <c r="D860">
        <f t="shared" si="409"/>
        <v>158.30000000000001</v>
      </c>
      <c r="E860">
        <f t="shared" si="409"/>
        <v>234.2</v>
      </c>
      <c r="F860">
        <f t="shared" si="409"/>
        <v>24</v>
      </c>
      <c r="G860">
        <f t="shared" si="409"/>
        <v>22.5</v>
      </c>
      <c r="H860">
        <f t="shared" si="409"/>
        <v>520.79999999999995</v>
      </c>
      <c r="I860">
        <f t="shared" si="409"/>
        <v>72.400000000000006</v>
      </c>
      <c r="J860">
        <f t="shared" si="409"/>
        <v>23.5</v>
      </c>
      <c r="K860">
        <f t="shared" si="409"/>
        <v>42.4</v>
      </c>
      <c r="L860">
        <f t="shared" si="409"/>
        <v>4.5</v>
      </c>
      <c r="M860">
        <f t="shared" si="409"/>
        <v>71.400000000000006</v>
      </c>
      <c r="N860">
        <f t="shared" si="409"/>
        <v>74.900000000000006</v>
      </c>
      <c r="O860">
        <f t="shared" ref="O860" si="410">O206</f>
        <v>1309</v>
      </c>
      <c r="P860">
        <f t="shared" si="399"/>
        <v>1283.9000000000003</v>
      </c>
      <c r="Q860">
        <f t="shared" si="400"/>
        <v>25.099999999999682</v>
      </c>
      <c r="S860" s="1">
        <f>nyers_fel1!A200</f>
        <v>0.64027777777777783</v>
      </c>
      <c r="T860">
        <f>CORREL(O$662:$O860,P$662:$P860)</f>
        <v>0.3104181062684907</v>
      </c>
    </row>
    <row r="861" spans="1:20" x14ac:dyDescent="0.35">
      <c r="A861" t="str">
        <f t="shared" si="394"/>
        <v>O200</v>
      </c>
      <c r="B861">
        <f t="shared" ref="B861:N861" si="411">VLOOKUP(B207,$A$497:$N$658,B$496,0)</f>
        <v>9.5</v>
      </c>
      <c r="C861">
        <f t="shared" si="411"/>
        <v>43.9</v>
      </c>
      <c r="D861">
        <f t="shared" si="411"/>
        <v>140.80000000000001</v>
      </c>
      <c r="E861">
        <f t="shared" si="411"/>
        <v>245.2</v>
      </c>
      <c r="F861">
        <f t="shared" si="411"/>
        <v>31.5</v>
      </c>
      <c r="G861">
        <f t="shared" si="411"/>
        <v>22.5</v>
      </c>
      <c r="H861">
        <f t="shared" si="411"/>
        <v>503.3</v>
      </c>
      <c r="I861">
        <f t="shared" si="411"/>
        <v>62.4</v>
      </c>
      <c r="J861">
        <f t="shared" si="411"/>
        <v>21.5</v>
      </c>
      <c r="K861">
        <f t="shared" si="411"/>
        <v>42.4</v>
      </c>
      <c r="L861">
        <f t="shared" si="411"/>
        <v>4.5</v>
      </c>
      <c r="M861">
        <f t="shared" si="411"/>
        <v>71.400000000000006</v>
      </c>
      <c r="N861">
        <f t="shared" si="411"/>
        <v>66.900000000000006</v>
      </c>
      <c r="O861">
        <f t="shared" ref="O861" si="412">O207</f>
        <v>1310</v>
      </c>
      <c r="P861">
        <f t="shared" si="399"/>
        <v>1265.8000000000004</v>
      </c>
      <c r="Q861">
        <f t="shared" si="400"/>
        <v>44.199999999999591</v>
      </c>
      <c r="S861" s="1">
        <f>nyers_fel1!A201</f>
        <v>0.64097222222222217</v>
      </c>
      <c r="T861">
        <f>CORREL(O$662:$O861,P$662:$P861)</f>
        <v>0.3086428279733921</v>
      </c>
    </row>
    <row r="862" spans="1:20" x14ac:dyDescent="0.35">
      <c r="A862" t="str">
        <f t="shared" si="394"/>
        <v>O201</v>
      </c>
      <c r="B862">
        <f t="shared" ref="B862:N862" si="413">VLOOKUP(B208,$A$497:$N$658,B$496,0)</f>
        <v>0</v>
      </c>
      <c r="C862">
        <f t="shared" si="413"/>
        <v>22.5</v>
      </c>
      <c r="D862">
        <f t="shared" si="413"/>
        <v>140.80000000000001</v>
      </c>
      <c r="E862">
        <f t="shared" si="413"/>
        <v>245.2</v>
      </c>
      <c r="F862">
        <f t="shared" si="413"/>
        <v>31.5</v>
      </c>
      <c r="G862">
        <f t="shared" si="413"/>
        <v>31</v>
      </c>
      <c r="H862">
        <f t="shared" si="413"/>
        <v>509.8</v>
      </c>
      <c r="I862">
        <f t="shared" si="413"/>
        <v>67.400000000000006</v>
      </c>
      <c r="J862">
        <f t="shared" si="413"/>
        <v>23.5</v>
      </c>
      <c r="K862">
        <f t="shared" si="413"/>
        <v>32</v>
      </c>
      <c r="L862">
        <f t="shared" si="413"/>
        <v>4.5</v>
      </c>
      <c r="M862">
        <f t="shared" si="413"/>
        <v>71.400000000000006</v>
      </c>
      <c r="N862">
        <f t="shared" si="413"/>
        <v>74.900000000000006</v>
      </c>
      <c r="O862">
        <f t="shared" ref="O862" si="414">O208</f>
        <v>1311</v>
      </c>
      <c r="P862">
        <f t="shared" si="399"/>
        <v>1254.5000000000002</v>
      </c>
      <c r="Q862">
        <f t="shared" si="400"/>
        <v>56.499999999999773</v>
      </c>
      <c r="S862" s="1">
        <f>nyers_fel1!A202</f>
        <v>0.64166666666666672</v>
      </c>
      <c r="T862">
        <f>CORREL(O$662:$O862,P$662:$P862)</f>
        <v>0.30447351147257229</v>
      </c>
    </row>
    <row r="863" spans="1:20" x14ac:dyDescent="0.35">
      <c r="A863" t="str">
        <f t="shared" si="394"/>
        <v>O202</v>
      </c>
      <c r="B863">
        <f t="shared" ref="B863:N863" si="415">VLOOKUP(B209,$A$497:$N$658,B$496,0)</f>
        <v>9.5</v>
      </c>
      <c r="C863">
        <f t="shared" si="415"/>
        <v>30</v>
      </c>
      <c r="D863">
        <f t="shared" si="415"/>
        <v>134.30000000000001</v>
      </c>
      <c r="E863">
        <f t="shared" si="415"/>
        <v>245.2</v>
      </c>
      <c r="F863">
        <f t="shared" si="415"/>
        <v>31.5</v>
      </c>
      <c r="G863">
        <f t="shared" si="415"/>
        <v>22.5</v>
      </c>
      <c r="H863">
        <f t="shared" si="415"/>
        <v>520.79999999999995</v>
      </c>
      <c r="I863">
        <f t="shared" si="415"/>
        <v>65.900000000000006</v>
      </c>
      <c r="J863">
        <f t="shared" si="415"/>
        <v>23.5</v>
      </c>
      <c r="K863">
        <f t="shared" si="415"/>
        <v>34.5</v>
      </c>
      <c r="L863">
        <f t="shared" si="415"/>
        <v>4.5</v>
      </c>
      <c r="M863">
        <f t="shared" si="415"/>
        <v>76.400000000000006</v>
      </c>
      <c r="N863">
        <f t="shared" si="415"/>
        <v>74.900000000000006</v>
      </c>
      <c r="O863">
        <f t="shared" ref="O863" si="416">O209</f>
        <v>1312</v>
      </c>
      <c r="P863">
        <f t="shared" si="399"/>
        <v>1273.5000000000002</v>
      </c>
      <c r="Q863">
        <f t="shared" si="400"/>
        <v>38.499999999999773</v>
      </c>
      <c r="S863" s="1">
        <f>nyers_fel1!A203</f>
        <v>0.64236111111111105</v>
      </c>
      <c r="T863">
        <f>CORREL(O$662:$O863,P$662:$P863)</f>
        <v>0.30434316394815575</v>
      </c>
    </row>
    <row r="864" spans="1:20" x14ac:dyDescent="0.35">
      <c r="A864" t="str">
        <f t="shared" si="394"/>
        <v>O203</v>
      </c>
      <c r="B864">
        <f t="shared" ref="B864:N864" si="417">VLOOKUP(B210,$A$497:$N$658,B$496,0)</f>
        <v>0</v>
      </c>
      <c r="C864">
        <f t="shared" si="417"/>
        <v>43.9</v>
      </c>
      <c r="D864">
        <f t="shared" si="417"/>
        <v>134.30000000000001</v>
      </c>
      <c r="E864">
        <f t="shared" si="417"/>
        <v>245.2</v>
      </c>
      <c r="F864">
        <f t="shared" si="417"/>
        <v>31.5</v>
      </c>
      <c r="G864">
        <f t="shared" si="417"/>
        <v>31</v>
      </c>
      <c r="H864">
        <f t="shared" si="417"/>
        <v>514.79999999999995</v>
      </c>
      <c r="I864">
        <f t="shared" si="417"/>
        <v>65.900000000000006</v>
      </c>
      <c r="J864">
        <f t="shared" si="417"/>
        <v>23.5</v>
      </c>
      <c r="K864">
        <f t="shared" si="417"/>
        <v>38.5</v>
      </c>
      <c r="L864">
        <f t="shared" si="417"/>
        <v>4.5</v>
      </c>
      <c r="M864">
        <f t="shared" si="417"/>
        <v>71.400000000000006</v>
      </c>
      <c r="N864">
        <f t="shared" si="417"/>
        <v>66.900000000000006</v>
      </c>
      <c r="O864">
        <f t="shared" ref="O864" si="418">O210</f>
        <v>1313</v>
      </c>
      <c r="P864">
        <f t="shared" si="399"/>
        <v>1271.4000000000001</v>
      </c>
      <c r="Q864">
        <f t="shared" si="400"/>
        <v>41.599999999999909</v>
      </c>
      <c r="S864" s="1">
        <f>nyers_fel1!A204</f>
        <v>0.6430555555555556</v>
      </c>
      <c r="T864">
        <f>CORREL(O$662:$O864,P$662:$P864)</f>
        <v>0.303786078057246</v>
      </c>
    </row>
    <row r="865" spans="1:20" x14ac:dyDescent="0.35">
      <c r="A865" t="str">
        <f t="shared" si="394"/>
        <v>O204</v>
      </c>
      <c r="B865">
        <f t="shared" ref="B865:N865" si="419">VLOOKUP(B211,$A$497:$N$658,B$496,0)</f>
        <v>0</v>
      </c>
      <c r="C865">
        <f t="shared" si="419"/>
        <v>22.5</v>
      </c>
      <c r="D865">
        <f t="shared" si="419"/>
        <v>140.80000000000001</v>
      </c>
      <c r="E865">
        <f t="shared" si="419"/>
        <v>234.2</v>
      </c>
      <c r="F865">
        <f t="shared" si="419"/>
        <v>31.5</v>
      </c>
      <c r="G865">
        <f t="shared" si="419"/>
        <v>25.5</v>
      </c>
      <c r="H865">
        <f t="shared" si="419"/>
        <v>514.79999999999995</v>
      </c>
      <c r="I865">
        <f t="shared" si="419"/>
        <v>62.4</v>
      </c>
      <c r="J865">
        <f t="shared" si="419"/>
        <v>23.5</v>
      </c>
      <c r="K865">
        <f t="shared" si="419"/>
        <v>38.5</v>
      </c>
      <c r="L865">
        <f t="shared" si="419"/>
        <v>4.5</v>
      </c>
      <c r="M865">
        <f t="shared" si="419"/>
        <v>71.400000000000006</v>
      </c>
      <c r="N865">
        <f t="shared" si="419"/>
        <v>74.900000000000006</v>
      </c>
      <c r="O865">
        <f t="shared" ref="O865" si="420">O211</f>
        <v>1314</v>
      </c>
      <c r="P865">
        <f t="shared" si="399"/>
        <v>1244.5000000000002</v>
      </c>
      <c r="Q865">
        <f t="shared" si="400"/>
        <v>69.499999999999773</v>
      </c>
      <c r="S865" s="1">
        <f>nyers_fel1!A205</f>
        <v>0.64374999999999993</v>
      </c>
      <c r="T865">
        <f>CORREL(O$662:$O865,P$662:$P865)</f>
        <v>0.29747529393418476</v>
      </c>
    </row>
    <row r="866" spans="1:20" x14ac:dyDescent="0.35">
      <c r="A866" t="str">
        <f t="shared" si="394"/>
        <v>O205</v>
      </c>
      <c r="B866">
        <f t="shared" ref="B866:N866" si="421">VLOOKUP(B212,$A$497:$N$658,B$496,0)</f>
        <v>9.5</v>
      </c>
      <c r="C866">
        <f t="shared" si="421"/>
        <v>33.5</v>
      </c>
      <c r="D866">
        <f t="shared" si="421"/>
        <v>134.30000000000001</v>
      </c>
      <c r="E866">
        <f t="shared" si="421"/>
        <v>215.7</v>
      </c>
      <c r="F866">
        <f t="shared" si="421"/>
        <v>31.5</v>
      </c>
      <c r="G866">
        <f t="shared" si="421"/>
        <v>25.5</v>
      </c>
      <c r="H866">
        <f t="shared" si="421"/>
        <v>514.79999999999995</v>
      </c>
      <c r="I866">
        <f t="shared" si="421"/>
        <v>62.4</v>
      </c>
      <c r="J866">
        <f t="shared" si="421"/>
        <v>19</v>
      </c>
      <c r="K866">
        <f t="shared" si="421"/>
        <v>44.4</v>
      </c>
      <c r="L866">
        <f t="shared" si="421"/>
        <v>0</v>
      </c>
      <c r="M866">
        <f t="shared" si="421"/>
        <v>71.400000000000006</v>
      </c>
      <c r="N866">
        <f t="shared" si="421"/>
        <v>74.900000000000006</v>
      </c>
      <c r="O866">
        <f t="shared" ref="O866" si="422">O212</f>
        <v>1315</v>
      </c>
      <c r="P866">
        <f t="shared" si="399"/>
        <v>1236.9000000000003</v>
      </c>
      <c r="Q866">
        <f t="shared" si="400"/>
        <v>78.099999999999682</v>
      </c>
      <c r="S866" s="1">
        <f>nyers_fel1!A206</f>
        <v>0.64444444444444449</v>
      </c>
      <c r="T866">
        <f>CORREL(O$662:$O866,P$662:$P866)</f>
        <v>0.28952443281073797</v>
      </c>
    </row>
    <row r="867" spans="1:20" x14ac:dyDescent="0.35">
      <c r="A867" t="str">
        <f t="shared" si="394"/>
        <v>O206</v>
      </c>
      <c r="B867">
        <f t="shared" ref="B867:N867" si="423">VLOOKUP(B213,$A$497:$N$658,B$496,0)</f>
        <v>10.5</v>
      </c>
      <c r="C867">
        <f t="shared" si="423"/>
        <v>104.9</v>
      </c>
      <c r="D867">
        <f t="shared" si="423"/>
        <v>158.30000000000001</v>
      </c>
      <c r="E867">
        <f t="shared" si="423"/>
        <v>245.2</v>
      </c>
      <c r="F867">
        <f t="shared" si="423"/>
        <v>31.5</v>
      </c>
      <c r="G867">
        <f t="shared" si="423"/>
        <v>22.5</v>
      </c>
      <c r="H867">
        <f t="shared" si="423"/>
        <v>520.79999999999995</v>
      </c>
      <c r="I867">
        <f t="shared" si="423"/>
        <v>80.900000000000006</v>
      </c>
      <c r="J867">
        <f t="shared" si="423"/>
        <v>21.5</v>
      </c>
      <c r="K867">
        <f t="shared" si="423"/>
        <v>44.4</v>
      </c>
      <c r="L867">
        <f t="shared" si="423"/>
        <v>4.5</v>
      </c>
      <c r="M867">
        <f t="shared" si="423"/>
        <v>0</v>
      </c>
      <c r="N867">
        <f t="shared" si="423"/>
        <v>74.900000000000006</v>
      </c>
      <c r="O867">
        <f t="shared" ref="O867" si="424">O213</f>
        <v>1316</v>
      </c>
      <c r="P867">
        <f t="shared" si="399"/>
        <v>1319.9000000000003</v>
      </c>
      <c r="Q867">
        <f t="shared" si="400"/>
        <v>-3.9000000000003183</v>
      </c>
      <c r="S867" s="1">
        <f>nyers_fel1!A207</f>
        <v>0.64513888888888882</v>
      </c>
      <c r="T867">
        <f>CORREL(O$662:$O867,P$662:$P867)</f>
        <v>0.29781278723278076</v>
      </c>
    </row>
    <row r="868" spans="1:20" x14ac:dyDescent="0.35">
      <c r="A868" t="str">
        <f t="shared" si="394"/>
        <v>O207</v>
      </c>
      <c r="B868">
        <f t="shared" ref="B868:N868" si="425">VLOOKUP(B214,$A$497:$N$658,B$496,0)</f>
        <v>9.5</v>
      </c>
      <c r="C868">
        <f t="shared" si="425"/>
        <v>35</v>
      </c>
      <c r="D868">
        <f t="shared" si="425"/>
        <v>134.30000000000001</v>
      </c>
      <c r="E868">
        <f t="shared" si="425"/>
        <v>215.7</v>
      </c>
      <c r="F868">
        <f t="shared" si="425"/>
        <v>31.5</v>
      </c>
      <c r="G868">
        <f t="shared" si="425"/>
        <v>0</v>
      </c>
      <c r="H868">
        <f t="shared" si="425"/>
        <v>514.79999999999995</v>
      </c>
      <c r="I868">
        <f t="shared" si="425"/>
        <v>67.400000000000006</v>
      </c>
      <c r="J868">
        <f t="shared" si="425"/>
        <v>23.5</v>
      </c>
      <c r="K868">
        <f t="shared" si="425"/>
        <v>37.5</v>
      </c>
      <c r="L868">
        <f t="shared" si="425"/>
        <v>4.5</v>
      </c>
      <c r="M868">
        <f t="shared" si="425"/>
        <v>71.400000000000006</v>
      </c>
      <c r="N868">
        <f t="shared" si="425"/>
        <v>74.900000000000006</v>
      </c>
      <c r="O868">
        <f t="shared" ref="O868" si="426">O214</f>
        <v>1317</v>
      </c>
      <c r="P868">
        <f t="shared" si="399"/>
        <v>1220</v>
      </c>
      <c r="Q868">
        <f t="shared" si="400"/>
        <v>97</v>
      </c>
      <c r="S868" s="1">
        <f>nyers_fel1!A208</f>
        <v>0.64583333333333337</v>
      </c>
      <c r="T868">
        <f>CORREL(O$662:$O868,P$662:$P868)</f>
        <v>0.28592546741861996</v>
      </c>
    </row>
    <row r="869" spans="1:20" x14ac:dyDescent="0.35">
      <c r="A869" t="str">
        <f t="shared" si="394"/>
        <v>O208</v>
      </c>
      <c r="B869">
        <f t="shared" ref="B869:N869" si="427">VLOOKUP(B215,$A$497:$N$658,B$496,0)</f>
        <v>9.5</v>
      </c>
      <c r="C869">
        <f t="shared" si="427"/>
        <v>35</v>
      </c>
      <c r="D869">
        <f t="shared" si="427"/>
        <v>140.80000000000001</v>
      </c>
      <c r="E869">
        <f t="shared" si="427"/>
        <v>239.2</v>
      </c>
      <c r="F869">
        <f t="shared" si="427"/>
        <v>31.5</v>
      </c>
      <c r="G869">
        <f t="shared" si="427"/>
        <v>33.5</v>
      </c>
      <c r="H869">
        <f t="shared" si="427"/>
        <v>520.79999999999995</v>
      </c>
      <c r="I869">
        <f t="shared" si="427"/>
        <v>72.400000000000006</v>
      </c>
      <c r="J869">
        <f t="shared" si="427"/>
        <v>21.5</v>
      </c>
      <c r="K869">
        <f t="shared" si="427"/>
        <v>38.5</v>
      </c>
      <c r="L869">
        <f t="shared" si="427"/>
        <v>4.5</v>
      </c>
      <c r="M869">
        <f t="shared" si="427"/>
        <v>71.400000000000006</v>
      </c>
      <c r="N869">
        <f t="shared" si="427"/>
        <v>113.4</v>
      </c>
      <c r="O869">
        <f t="shared" ref="O869" si="428">O215</f>
        <v>1318</v>
      </c>
      <c r="P869">
        <f t="shared" si="399"/>
        <v>1332.0000000000002</v>
      </c>
      <c r="Q869">
        <f t="shared" si="400"/>
        <v>-14.000000000000227</v>
      </c>
      <c r="S869" s="1">
        <f>nyers_fel1!A209</f>
        <v>0.64652777777777781</v>
      </c>
      <c r="T869">
        <f>CORREL(O$662:$O869,P$662:$P869)</f>
        <v>0.29596216762264005</v>
      </c>
    </row>
    <row r="870" spans="1:20" x14ac:dyDescent="0.35">
      <c r="A870" t="str">
        <f t="shared" si="394"/>
        <v>O209</v>
      </c>
      <c r="B870">
        <f t="shared" ref="B870:N870" si="429">VLOOKUP(B216,$A$497:$N$658,B$496,0)</f>
        <v>10.5</v>
      </c>
      <c r="C870">
        <f t="shared" si="429"/>
        <v>53.9</v>
      </c>
      <c r="D870">
        <f t="shared" si="429"/>
        <v>144.80000000000001</v>
      </c>
      <c r="E870">
        <f t="shared" si="429"/>
        <v>234.2</v>
      </c>
      <c r="F870">
        <f t="shared" si="429"/>
        <v>31.5</v>
      </c>
      <c r="G870">
        <f t="shared" si="429"/>
        <v>22.5</v>
      </c>
      <c r="H870">
        <f t="shared" si="429"/>
        <v>520.79999999999995</v>
      </c>
      <c r="I870">
        <f t="shared" si="429"/>
        <v>80.900000000000006</v>
      </c>
      <c r="J870">
        <f t="shared" si="429"/>
        <v>23.5</v>
      </c>
      <c r="K870">
        <f t="shared" si="429"/>
        <v>44.4</v>
      </c>
      <c r="L870">
        <f t="shared" si="429"/>
        <v>32</v>
      </c>
      <c r="M870">
        <f t="shared" si="429"/>
        <v>75.900000000000006</v>
      </c>
      <c r="N870">
        <f t="shared" si="429"/>
        <v>74.900000000000006</v>
      </c>
      <c r="O870">
        <f t="shared" ref="O870" si="430">O216</f>
        <v>1319</v>
      </c>
      <c r="P870">
        <f t="shared" si="399"/>
        <v>1349.8000000000002</v>
      </c>
      <c r="Q870">
        <f t="shared" si="400"/>
        <v>-30.800000000000182</v>
      </c>
      <c r="S870" s="1">
        <f>nyers_fel1!A210</f>
        <v>0.64722222222222225</v>
      </c>
      <c r="T870">
        <f>CORREL(O$662:$O870,P$662:$P870)</f>
        <v>0.30810468553516113</v>
      </c>
    </row>
    <row r="871" spans="1:20" x14ac:dyDescent="0.35">
      <c r="A871" t="str">
        <f t="shared" si="394"/>
        <v>O210</v>
      </c>
      <c r="B871">
        <f t="shared" ref="B871:N871" si="431">VLOOKUP(B217,$A$497:$N$658,B$496,0)</f>
        <v>9.5</v>
      </c>
      <c r="C871">
        <f t="shared" si="431"/>
        <v>35</v>
      </c>
      <c r="D871">
        <f t="shared" si="431"/>
        <v>134.30000000000001</v>
      </c>
      <c r="E871">
        <f t="shared" si="431"/>
        <v>234.2</v>
      </c>
      <c r="F871">
        <f t="shared" si="431"/>
        <v>31.5</v>
      </c>
      <c r="G871">
        <f t="shared" si="431"/>
        <v>31</v>
      </c>
      <c r="H871">
        <f t="shared" si="431"/>
        <v>520.79999999999995</v>
      </c>
      <c r="I871">
        <f t="shared" si="431"/>
        <v>80.900000000000006</v>
      </c>
      <c r="J871">
        <f t="shared" si="431"/>
        <v>23.5</v>
      </c>
      <c r="K871">
        <f t="shared" si="431"/>
        <v>44.4</v>
      </c>
      <c r="L871">
        <f t="shared" si="431"/>
        <v>32</v>
      </c>
      <c r="M871">
        <f t="shared" si="431"/>
        <v>76.400000000000006</v>
      </c>
      <c r="N871">
        <f t="shared" si="431"/>
        <v>74.900000000000006</v>
      </c>
      <c r="O871">
        <f t="shared" ref="O871" si="432">O217</f>
        <v>1320</v>
      </c>
      <c r="P871">
        <f t="shared" si="399"/>
        <v>1328.4000000000003</v>
      </c>
      <c r="Q871">
        <f t="shared" si="400"/>
        <v>-8.4000000000003183</v>
      </c>
      <c r="S871" s="1">
        <f>nyers_fel1!A211</f>
        <v>0.6479166666666667</v>
      </c>
      <c r="T871">
        <f>CORREL(O$662:$O871,P$662:$P871)</f>
        <v>0.31700581252445864</v>
      </c>
    </row>
    <row r="872" spans="1:20" x14ac:dyDescent="0.35">
      <c r="A872" t="str">
        <f t="shared" si="394"/>
        <v>O211</v>
      </c>
      <c r="B872">
        <f t="shared" ref="B872:N872" si="433">VLOOKUP(B218,$A$497:$N$658,B$496,0)</f>
        <v>10.5</v>
      </c>
      <c r="C872">
        <f t="shared" si="433"/>
        <v>35</v>
      </c>
      <c r="D872">
        <f t="shared" si="433"/>
        <v>183.3</v>
      </c>
      <c r="E872">
        <f t="shared" si="433"/>
        <v>234.2</v>
      </c>
      <c r="F872">
        <f t="shared" si="433"/>
        <v>31.5</v>
      </c>
      <c r="G872">
        <f t="shared" si="433"/>
        <v>24</v>
      </c>
      <c r="H872">
        <f t="shared" si="433"/>
        <v>503.3</v>
      </c>
      <c r="I872">
        <f t="shared" si="433"/>
        <v>65.900000000000006</v>
      </c>
      <c r="J872">
        <f t="shared" si="433"/>
        <v>19</v>
      </c>
      <c r="K872">
        <f t="shared" si="433"/>
        <v>38.5</v>
      </c>
      <c r="L872">
        <f t="shared" si="433"/>
        <v>4.5</v>
      </c>
      <c r="M872">
        <f t="shared" si="433"/>
        <v>125.3</v>
      </c>
      <c r="N872">
        <f t="shared" si="433"/>
        <v>74.900000000000006</v>
      </c>
      <c r="O872">
        <f t="shared" ref="O872" si="434">O218</f>
        <v>1321</v>
      </c>
      <c r="P872">
        <f t="shared" si="399"/>
        <v>1349.9</v>
      </c>
      <c r="Q872">
        <f t="shared" si="400"/>
        <v>-28.900000000000091</v>
      </c>
      <c r="S872" s="1">
        <f>nyers_fel1!A212</f>
        <v>0.64861111111111114</v>
      </c>
      <c r="T872">
        <f>CORREL(O$662:$O872,P$662:$P872)</f>
        <v>0.32846907631772276</v>
      </c>
    </row>
    <row r="873" spans="1:20" x14ac:dyDescent="0.35">
      <c r="A873" t="str">
        <f t="shared" si="394"/>
        <v>O212</v>
      </c>
      <c r="B873">
        <f t="shared" ref="B873:N873" si="435">VLOOKUP(B219,$A$497:$N$658,B$496,0)</f>
        <v>10.5</v>
      </c>
      <c r="C873">
        <f t="shared" si="435"/>
        <v>35</v>
      </c>
      <c r="D873">
        <f t="shared" si="435"/>
        <v>183.3</v>
      </c>
      <c r="E873">
        <f t="shared" si="435"/>
        <v>234.2</v>
      </c>
      <c r="F873">
        <f t="shared" si="435"/>
        <v>37</v>
      </c>
      <c r="G873">
        <f t="shared" si="435"/>
        <v>25.5</v>
      </c>
      <c r="H873">
        <f t="shared" si="435"/>
        <v>514.79999999999995</v>
      </c>
      <c r="I873">
        <f t="shared" si="435"/>
        <v>67.400000000000006</v>
      </c>
      <c r="J873">
        <f t="shared" si="435"/>
        <v>21.5</v>
      </c>
      <c r="K873">
        <f t="shared" si="435"/>
        <v>38.5</v>
      </c>
      <c r="L873">
        <f t="shared" si="435"/>
        <v>32</v>
      </c>
      <c r="M873">
        <f t="shared" si="435"/>
        <v>71.400000000000006</v>
      </c>
      <c r="N873">
        <f t="shared" si="435"/>
        <v>66.900000000000006</v>
      </c>
      <c r="O873">
        <f t="shared" ref="O873" si="436">O219</f>
        <v>1322</v>
      </c>
      <c r="P873">
        <f t="shared" si="399"/>
        <v>1338.0000000000002</v>
      </c>
      <c r="Q873">
        <f t="shared" si="400"/>
        <v>-16.000000000000227</v>
      </c>
      <c r="S873" s="1">
        <f>nyers_fel1!A213</f>
        <v>0.64930555555555558</v>
      </c>
      <c r="T873">
        <f>CORREL(O$662:$O873,P$662:$P873)</f>
        <v>0.33810091828755484</v>
      </c>
    </row>
    <row r="874" spans="1:20" x14ac:dyDescent="0.35">
      <c r="A874" t="str">
        <f t="shared" si="394"/>
        <v>O213</v>
      </c>
      <c r="B874">
        <f t="shared" ref="B874:N874" si="437">VLOOKUP(B220,$A$497:$N$658,B$496,0)</f>
        <v>9.5</v>
      </c>
      <c r="C874">
        <f t="shared" si="437"/>
        <v>35</v>
      </c>
      <c r="D874">
        <f t="shared" si="437"/>
        <v>140.80000000000001</v>
      </c>
      <c r="E874">
        <f t="shared" si="437"/>
        <v>234.2</v>
      </c>
      <c r="F874">
        <f t="shared" si="437"/>
        <v>37</v>
      </c>
      <c r="G874">
        <f t="shared" si="437"/>
        <v>24</v>
      </c>
      <c r="H874">
        <f t="shared" si="437"/>
        <v>514.79999999999995</v>
      </c>
      <c r="I874">
        <f t="shared" si="437"/>
        <v>72.400000000000006</v>
      </c>
      <c r="J874">
        <f t="shared" si="437"/>
        <v>23.5</v>
      </c>
      <c r="K874">
        <f t="shared" si="437"/>
        <v>38.5</v>
      </c>
      <c r="L874">
        <f t="shared" si="437"/>
        <v>4.5</v>
      </c>
      <c r="M874">
        <f t="shared" si="437"/>
        <v>71.400000000000006</v>
      </c>
      <c r="N874">
        <f t="shared" si="437"/>
        <v>74.900000000000006</v>
      </c>
      <c r="O874">
        <f t="shared" ref="O874" si="438">O220</f>
        <v>1323</v>
      </c>
      <c r="P874">
        <f t="shared" si="399"/>
        <v>1280.5000000000002</v>
      </c>
      <c r="Q874">
        <f t="shared" si="400"/>
        <v>42.499999999999773</v>
      </c>
      <c r="S874" s="1">
        <f>nyers_fel1!A214</f>
        <v>0.65</v>
      </c>
      <c r="T874">
        <f>CORREL(O$662:$O874,P$662:$P874)</f>
        <v>0.33865114108882488</v>
      </c>
    </row>
    <row r="875" spans="1:20" x14ac:dyDescent="0.35">
      <c r="A875" t="str">
        <f t="shared" si="394"/>
        <v>O214</v>
      </c>
      <c r="B875">
        <f t="shared" ref="B875:N875" si="439">VLOOKUP(B221,$A$497:$N$658,B$496,0)</f>
        <v>10.5</v>
      </c>
      <c r="C875">
        <f t="shared" si="439"/>
        <v>37.5</v>
      </c>
      <c r="D875">
        <f t="shared" si="439"/>
        <v>144.80000000000001</v>
      </c>
      <c r="E875">
        <f t="shared" si="439"/>
        <v>245.2</v>
      </c>
      <c r="F875">
        <f t="shared" si="439"/>
        <v>31.5</v>
      </c>
      <c r="G875">
        <f t="shared" si="439"/>
        <v>25.5</v>
      </c>
      <c r="H875">
        <f t="shared" si="439"/>
        <v>520.79999999999995</v>
      </c>
      <c r="I875">
        <f t="shared" si="439"/>
        <v>67.400000000000006</v>
      </c>
      <c r="J875">
        <f t="shared" si="439"/>
        <v>30.5</v>
      </c>
      <c r="K875">
        <f t="shared" si="439"/>
        <v>122.3</v>
      </c>
      <c r="L875">
        <f t="shared" si="439"/>
        <v>4.5</v>
      </c>
      <c r="M875">
        <f t="shared" si="439"/>
        <v>71.400000000000006</v>
      </c>
      <c r="N875">
        <f t="shared" si="439"/>
        <v>74.900000000000006</v>
      </c>
      <c r="O875">
        <f t="shared" ref="O875" si="440">O221</f>
        <v>1324</v>
      </c>
      <c r="P875">
        <f t="shared" si="399"/>
        <v>1386.8000000000002</v>
      </c>
      <c r="Q875">
        <f t="shared" si="400"/>
        <v>-62.800000000000182</v>
      </c>
      <c r="S875" s="1">
        <f>nyers_fel1!A215</f>
        <v>0.65069444444444446</v>
      </c>
      <c r="T875">
        <f>CORREL(O$662:$O875,P$662:$P875)</f>
        <v>0.35293611511610107</v>
      </c>
    </row>
    <row r="876" spans="1:20" x14ac:dyDescent="0.35">
      <c r="A876" t="str">
        <f t="shared" si="394"/>
        <v>O215</v>
      </c>
      <c r="B876">
        <f t="shared" ref="B876:N876" si="441">VLOOKUP(B222,$A$497:$N$658,B$496,0)</f>
        <v>9.5</v>
      </c>
      <c r="C876">
        <f t="shared" si="441"/>
        <v>35</v>
      </c>
      <c r="D876">
        <f t="shared" si="441"/>
        <v>140.80000000000001</v>
      </c>
      <c r="E876">
        <f t="shared" si="441"/>
        <v>234.2</v>
      </c>
      <c r="F876">
        <f t="shared" si="441"/>
        <v>31.5</v>
      </c>
      <c r="G876">
        <f t="shared" si="441"/>
        <v>0</v>
      </c>
      <c r="H876">
        <f t="shared" si="441"/>
        <v>514.79999999999995</v>
      </c>
      <c r="I876">
        <f t="shared" si="441"/>
        <v>72.400000000000006</v>
      </c>
      <c r="J876">
        <f t="shared" si="441"/>
        <v>23.5</v>
      </c>
      <c r="K876">
        <f t="shared" si="441"/>
        <v>61.4</v>
      </c>
      <c r="L876">
        <f t="shared" si="441"/>
        <v>32</v>
      </c>
      <c r="M876">
        <f t="shared" si="441"/>
        <v>71.400000000000006</v>
      </c>
      <c r="N876">
        <f t="shared" si="441"/>
        <v>74.900000000000006</v>
      </c>
      <c r="O876">
        <f t="shared" ref="O876" si="442">O222</f>
        <v>1325</v>
      </c>
      <c r="P876">
        <f t="shared" si="399"/>
        <v>1301.4000000000003</v>
      </c>
      <c r="Q876">
        <f t="shared" si="400"/>
        <v>23.599999999999682</v>
      </c>
      <c r="S876" s="1">
        <f>nyers_fel1!A216</f>
        <v>0.65138888888888891</v>
      </c>
      <c r="T876">
        <f>CORREL(O$662:$O876,P$662:$P876)</f>
        <v>0.35669728265513639</v>
      </c>
    </row>
    <row r="877" spans="1:20" x14ac:dyDescent="0.35">
      <c r="A877" t="str">
        <f t="shared" si="394"/>
        <v>O216</v>
      </c>
      <c r="B877">
        <f t="shared" ref="B877:N877" si="443">VLOOKUP(B223,$A$497:$N$658,B$496,0)</f>
        <v>9.5</v>
      </c>
      <c r="C877">
        <f t="shared" si="443"/>
        <v>37.5</v>
      </c>
      <c r="D877">
        <f t="shared" si="443"/>
        <v>140.80000000000001</v>
      </c>
      <c r="E877">
        <f t="shared" si="443"/>
        <v>234.2</v>
      </c>
      <c r="F877">
        <f t="shared" si="443"/>
        <v>24</v>
      </c>
      <c r="G877">
        <f t="shared" si="443"/>
        <v>0</v>
      </c>
      <c r="H877">
        <f t="shared" si="443"/>
        <v>503.3</v>
      </c>
      <c r="I877">
        <f t="shared" si="443"/>
        <v>67.400000000000006</v>
      </c>
      <c r="J877">
        <f t="shared" si="443"/>
        <v>23.5</v>
      </c>
      <c r="K877">
        <f t="shared" si="443"/>
        <v>38.5</v>
      </c>
      <c r="L877">
        <f t="shared" si="443"/>
        <v>32</v>
      </c>
      <c r="M877">
        <f t="shared" si="443"/>
        <v>75.900000000000006</v>
      </c>
      <c r="N877">
        <f t="shared" si="443"/>
        <v>74.900000000000006</v>
      </c>
      <c r="O877">
        <f t="shared" ref="O877" si="444">O223</f>
        <v>1326</v>
      </c>
      <c r="P877">
        <f t="shared" si="399"/>
        <v>1261.5</v>
      </c>
      <c r="Q877">
        <f t="shared" si="400"/>
        <v>64.5</v>
      </c>
      <c r="S877" s="1">
        <f>nyers_fel1!A217</f>
        <v>0.65208333333333335</v>
      </c>
      <c r="T877">
        <f>CORREL(O$662:$O877,P$662:$P877)</f>
        <v>0.35341846764422236</v>
      </c>
    </row>
    <row r="878" spans="1:20" x14ac:dyDescent="0.35">
      <c r="A878" t="str">
        <f t="shared" si="394"/>
        <v>O217</v>
      </c>
      <c r="B878">
        <f t="shared" ref="B878:N878" si="445">VLOOKUP(B224,$A$497:$N$658,B$496,0)</f>
        <v>10.5</v>
      </c>
      <c r="C878">
        <f t="shared" si="445"/>
        <v>37.5</v>
      </c>
      <c r="D878">
        <f t="shared" si="445"/>
        <v>134.30000000000001</v>
      </c>
      <c r="E878">
        <f t="shared" si="445"/>
        <v>215.7</v>
      </c>
      <c r="F878">
        <f t="shared" si="445"/>
        <v>31.5</v>
      </c>
      <c r="G878">
        <f t="shared" si="445"/>
        <v>15.5</v>
      </c>
      <c r="H878">
        <f t="shared" si="445"/>
        <v>514.79999999999995</v>
      </c>
      <c r="I878">
        <f t="shared" si="445"/>
        <v>67.400000000000006</v>
      </c>
      <c r="J878">
        <f t="shared" si="445"/>
        <v>21.5</v>
      </c>
      <c r="K878">
        <f t="shared" si="445"/>
        <v>38.5</v>
      </c>
      <c r="L878">
        <f t="shared" si="445"/>
        <v>0</v>
      </c>
      <c r="M878">
        <f t="shared" si="445"/>
        <v>71.400000000000006</v>
      </c>
      <c r="N878">
        <f t="shared" si="445"/>
        <v>74.900000000000006</v>
      </c>
      <c r="O878">
        <f t="shared" ref="O878" si="446">O224</f>
        <v>1327</v>
      </c>
      <c r="P878">
        <f t="shared" si="399"/>
        <v>1233.5000000000002</v>
      </c>
      <c r="Q878">
        <f t="shared" si="400"/>
        <v>93.499999999999773</v>
      </c>
      <c r="S878" s="1">
        <f>nyers_fel1!A218</f>
        <v>0.65277777777777779</v>
      </c>
      <c r="T878">
        <f>CORREL(O$662:$O878,P$662:$P878)</f>
        <v>0.34443556802544939</v>
      </c>
    </row>
    <row r="879" spans="1:20" x14ac:dyDescent="0.35">
      <c r="A879" t="str">
        <f t="shared" si="394"/>
        <v>O218</v>
      </c>
      <c r="B879">
        <f t="shared" ref="B879:N879" si="447">VLOOKUP(B225,$A$497:$N$658,B$496,0)</f>
        <v>9.5</v>
      </c>
      <c r="C879">
        <f t="shared" si="447"/>
        <v>37.5</v>
      </c>
      <c r="D879">
        <f t="shared" si="447"/>
        <v>144.80000000000001</v>
      </c>
      <c r="E879">
        <f t="shared" si="447"/>
        <v>245.2</v>
      </c>
      <c r="F879">
        <f t="shared" si="447"/>
        <v>0</v>
      </c>
      <c r="G879">
        <f t="shared" si="447"/>
        <v>31</v>
      </c>
      <c r="H879">
        <f t="shared" si="447"/>
        <v>520.79999999999995</v>
      </c>
      <c r="I879">
        <f t="shared" si="447"/>
        <v>72.400000000000006</v>
      </c>
      <c r="J879">
        <f t="shared" si="447"/>
        <v>19</v>
      </c>
      <c r="K879">
        <f t="shared" si="447"/>
        <v>37.5</v>
      </c>
      <c r="L879">
        <f t="shared" si="447"/>
        <v>4.5</v>
      </c>
      <c r="M879">
        <f t="shared" si="447"/>
        <v>71.400000000000006</v>
      </c>
      <c r="N879">
        <f t="shared" si="447"/>
        <v>74.900000000000006</v>
      </c>
      <c r="O879">
        <f t="shared" ref="O879" si="448">O225</f>
        <v>1328</v>
      </c>
      <c r="P879">
        <f t="shared" si="399"/>
        <v>1268.5000000000002</v>
      </c>
      <c r="Q879">
        <f t="shared" si="400"/>
        <v>59.499999999999773</v>
      </c>
      <c r="S879" s="1">
        <f>nyers_fel1!A219</f>
        <v>0.65347222222222223</v>
      </c>
      <c r="T879">
        <f>CORREL(O$662:$O879,P$662:$P879)</f>
        <v>0.34262178596383241</v>
      </c>
    </row>
    <row r="880" spans="1:20" x14ac:dyDescent="0.35">
      <c r="A880" t="str">
        <f t="shared" si="394"/>
        <v>O219</v>
      </c>
      <c r="B880">
        <f t="shared" ref="B880:N880" si="449">VLOOKUP(B226,$A$497:$N$658,B$496,0)</f>
        <v>0</v>
      </c>
      <c r="C880">
        <f t="shared" si="449"/>
        <v>32.5</v>
      </c>
      <c r="D880">
        <f t="shared" si="449"/>
        <v>140.80000000000001</v>
      </c>
      <c r="E880">
        <f t="shared" si="449"/>
        <v>242.2</v>
      </c>
      <c r="F880">
        <f t="shared" si="449"/>
        <v>31.5</v>
      </c>
      <c r="G880">
        <f t="shared" si="449"/>
        <v>15.5</v>
      </c>
      <c r="H880">
        <f t="shared" si="449"/>
        <v>520.79999999999995</v>
      </c>
      <c r="I880">
        <f t="shared" si="449"/>
        <v>62.4</v>
      </c>
      <c r="J880">
        <f t="shared" si="449"/>
        <v>19</v>
      </c>
      <c r="K880">
        <f t="shared" si="449"/>
        <v>55.9</v>
      </c>
      <c r="L880">
        <f t="shared" si="449"/>
        <v>4.5</v>
      </c>
      <c r="M880">
        <f t="shared" si="449"/>
        <v>71.400000000000006</v>
      </c>
      <c r="N880">
        <f t="shared" si="449"/>
        <v>74.900000000000006</v>
      </c>
      <c r="O880">
        <f t="shared" ref="O880" si="450">O226</f>
        <v>1329</v>
      </c>
      <c r="P880">
        <f t="shared" si="399"/>
        <v>1271.4000000000003</v>
      </c>
      <c r="Q880">
        <f t="shared" si="400"/>
        <v>57.599999999999682</v>
      </c>
      <c r="S880" s="1">
        <f>nyers_fel1!A220</f>
        <v>0.65416666666666667</v>
      </c>
      <c r="T880">
        <f>CORREL(O$662:$O880,P$662:$P880)</f>
        <v>0.34136078884006726</v>
      </c>
    </row>
    <row r="881" spans="1:20" x14ac:dyDescent="0.35">
      <c r="A881" t="str">
        <f t="shared" si="394"/>
        <v>O220</v>
      </c>
      <c r="B881">
        <f t="shared" ref="B881:N881" si="451">VLOOKUP(B227,$A$497:$N$658,B$496,0)</f>
        <v>9.5</v>
      </c>
      <c r="C881">
        <f t="shared" si="451"/>
        <v>33.5</v>
      </c>
      <c r="D881">
        <f t="shared" si="451"/>
        <v>140.80000000000001</v>
      </c>
      <c r="E881">
        <f t="shared" si="451"/>
        <v>234.2</v>
      </c>
      <c r="F881">
        <f t="shared" si="451"/>
        <v>0</v>
      </c>
      <c r="G881">
        <f t="shared" si="451"/>
        <v>25.5</v>
      </c>
      <c r="H881">
        <f t="shared" si="451"/>
        <v>518.29999999999995</v>
      </c>
      <c r="I881">
        <f t="shared" si="451"/>
        <v>65.900000000000006</v>
      </c>
      <c r="J881">
        <f t="shared" si="451"/>
        <v>19</v>
      </c>
      <c r="K881">
        <f t="shared" si="451"/>
        <v>44.4</v>
      </c>
      <c r="L881">
        <f t="shared" si="451"/>
        <v>4.5</v>
      </c>
      <c r="M881">
        <f t="shared" si="451"/>
        <v>71.400000000000006</v>
      </c>
      <c r="N881">
        <f t="shared" si="451"/>
        <v>66.900000000000006</v>
      </c>
      <c r="O881">
        <f t="shared" ref="O881" si="452">O227</f>
        <v>1330</v>
      </c>
      <c r="P881">
        <f t="shared" si="399"/>
        <v>1233.9000000000003</v>
      </c>
      <c r="Q881">
        <f t="shared" si="400"/>
        <v>96.099999999999682</v>
      </c>
      <c r="S881" s="1">
        <f>nyers_fel1!A221</f>
        <v>0.65486111111111112</v>
      </c>
      <c r="T881">
        <f>CORREL(O$662:$O881,P$662:$P881)</f>
        <v>0.33266903670706055</v>
      </c>
    </row>
    <row r="882" spans="1:20" x14ac:dyDescent="0.35">
      <c r="A882" t="str">
        <f t="shared" si="394"/>
        <v>O221</v>
      </c>
      <c r="B882">
        <f t="shared" ref="B882:N882" si="453">VLOOKUP(B228,$A$497:$N$658,B$496,0)</f>
        <v>9.5</v>
      </c>
      <c r="C882">
        <f t="shared" si="453"/>
        <v>43.9</v>
      </c>
      <c r="D882">
        <f t="shared" si="453"/>
        <v>144.80000000000001</v>
      </c>
      <c r="E882">
        <f t="shared" si="453"/>
        <v>242.2</v>
      </c>
      <c r="F882">
        <f t="shared" si="453"/>
        <v>31.5</v>
      </c>
      <c r="G882">
        <f t="shared" si="453"/>
        <v>25.5</v>
      </c>
      <c r="H882">
        <f t="shared" si="453"/>
        <v>514.79999999999995</v>
      </c>
      <c r="I882">
        <f t="shared" si="453"/>
        <v>72.400000000000006</v>
      </c>
      <c r="J882">
        <f t="shared" si="453"/>
        <v>21.5</v>
      </c>
      <c r="K882">
        <f t="shared" si="453"/>
        <v>37.5</v>
      </c>
      <c r="L882">
        <f t="shared" si="453"/>
        <v>4.5</v>
      </c>
      <c r="M882">
        <f t="shared" si="453"/>
        <v>75.900000000000006</v>
      </c>
      <c r="N882">
        <f t="shared" si="453"/>
        <v>74.900000000000006</v>
      </c>
      <c r="O882">
        <f t="shared" ref="O882" si="454">O228</f>
        <v>1331</v>
      </c>
      <c r="P882">
        <f t="shared" si="399"/>
        <v>1298.9000000000001</v>
      </c>
      <c r="Q882">
        <f t="shared" si="400"/>
        <v>32.099999999999909</v>
      </c>
      <c r="S882" s="1">
        <f>nyers_fel1!A222</f>
        <v>0.65555555555555556</v>
      </c>
      <c r="T882">
        <f>CORREL(O$662:$O882,P$662:$P882)</f>
        <v>0.33617637290354668</v>
      </c>
    </row>
    <row r="883" spans="1:20" x14ac:dyDescent="0.35">
      <c r="A883" t="str">
        <f t="shared" si="394"/>
        <v>O222</v>
      </c>
      <c r="B883">
        <f t="shared" ref="B883:N883" si="455">VLOOKUP(B229,$A$497:$N$658,B$496,0)</f>
        <v>9.5</v>
      </c>
      <c r="C883">
        <f t="shared" si="455"/>
        <v>35</v>
      </c>
      <c r="D883">
        <f t="shared" si="455"/>
        <v>134.30000000000001</v>
      </c>
      <c r="E883">
        <f t="shared" si="455"/>
        <v>200.2</v>
      </c>
      <c r="F883">
        <f t="shared" si="455"/>
        <v>35</v>
      </c>
      <c r="G883">
        <f t="shared" si="455"/>
        <v>31</v>
      </c>
      <c r="H883">
        <f t="shared" si="455"/>
        <v>514.79999999999995</v>
      </c>
      <c r="I883">
        <f t="shared" si="455"/>
        <v>67.400000000000006</v>
      </c>
      <c r="J883">
        <f t="shared" si="455"/>
        <v>23.5</v>
      </c>
      <c r="K883">
        <f t="shared" si="455"/>
        <v>38.5</v>
      </c>
      <c r="L883">
        <f t="shared" si="455"/>
        <v>4.5</v>
      </c>
      <c r="M883">
        <f t="shared" si="455"/>
        <v>71.400000000000006</v>
      </c>
      <c r="N883">
        <f t="shared" si="455"/>
        <v>74.900000000000006</v>
      </c>
      <c r="O883">
        <f t="shared" ref="O883" si="456">O229</f>
        <v>1332</v>
      </c>
      <c r="P883">
        <f t="shared" si="399"/>
        <v>1240.0000000000002</v>
      </c>
      <c r="Q883">
        <f t="shared" si="400"/>
        <v>91.999999999999773</v>
      </c>
      <c r="S883" s="1">
        <f>nyers_fel1!A223</f>
        <v>0.65625</v>
      </c>
      <c r="T883">
        <f>CORREL(O$662:$O883,P$662:$P883)</f>
        <v>0.32887119837769929</v>
      </c>
    </row>
    <row r="884" spans="1:20" x14ac:dyDescent="0.35">
      <c r="A884" t="str">
        <f t="shared" si="394"/>
        <v>O223</v>
      </c>
      <c r="B884">
        <f t="shared" ref="B884:N884" si="457">VLOOKUP(B230,$A$497:$N$658,B$496,0)</f>
        <v>10.5</v>
      </c>
      <c r="C884">
        <f t="shared" si="457"/>
        <v>32.5</v>
      </c>
      <c r="D884">
        <f t="shared" si="457"/>
        <v>124.8</v>
      </c>
      <c r="E884">
        <f t="shared" si="457"/>
        <v>242.2</v>
      </c>
      <c r="F884">
        <f t="shared" si="457"/>
        <v>47.9</v>
      </c>
      <c r="G884">
        <f t="shared" si="457"/>
        <v>25.5</v>
      </c>
      <c r="H884">
        <f t="shared" si="457"/>
        <v>503.3</v>
      </c>
      <c r="I884">
        <f t="shared" si="457"/>
        <v>80.900000000000006</v>
      </c>
      <c r="J884">
        <f t="shared" si="457"/>
        <v>19</v>
      </c>
      <c r="K884">
        <f t="shared" si="457"/>
        <v>37.5</v>
      </c>
      <c r="L884">
        <f t="shared" si="457"/>
        <v>0</v>
      </c>
      <c r="M884">
        <f t="shared" si="457"/>
        <v>71.400000000000006</v>
      </c>
      <c r="N884">
        <f t="shared" si="457"/>
        <v>74.900000000000006</v>
      </c>
      <c r="O884">
        <f t="shared" ref="O884" si="458">O230</f>
        <v>1333</v>
      </c>
      <c r="P884">
        <f t="shared" si="399"/>
        <v>1270.4000000000003</v>
      </c>
      <c r="Q884">
        <f t="shared" si="400"/>
        <v>62.599999999999682</v>
      </c>
      <c r="S884" s="1">
        <f>nyers_fel1!A224</f>
        <v>0.65694444444444444</v>
      </c>
      <c r="T884">
        <f>CORREL(O$662:$O884,P$662:$P884)</f>
        <v>0.32756532612279254</v>
      </c>
    </row>
    <row r="885" spans="1:20" x14ac:dyDescent="0.35">
      <c r="A885" t="str">
        <f t="shared" si="394"/>
        <v>O224</v>
      </c>
      <c r="B885">
        <f t="shared" ref="B885:N885" si="459">VLOOKUP(B231,$A$497:$N$658,B$496,0)</f>
        <v>9.5</v>
      </c>
      <c r="C885">
        <f t="shared" si="459"/>
        <v>32.5</v>
      </c>
      <c r="D885">
        <f t="shared" si="459"/>
        <v>144.80000000000001</v>
      </c>
      <c r="E885">
        <f t="shared" si="459"/>
        <v>234.2</v>
      </c>
      <c r="F885">
        <f t="shared" si="459"/>
        <v>31.5</v>
      </c>
      <c r="G885">
        <f t="shared" si="459"/>
        <v>25.5</v>
      </c>
      <c r="H885">
        <f t="shared" si="459"/>
        <v>514.79999999999995</v>
      </c>
      <c r="I885">
        <f t="shared" si="459"/>
        <v>62.4</v>
      </c>
      <c r="J885">
        <f t="shared" si="459"/>
        <v>23.5</v>
      </c>
      <c r="K885">
        <f t="shared" si="459"/>
        <v>37.5</v>
      </c>
      <c r="L885">
        <f t="shared" si="459"/>
        <v>4.5</v>
      </c>
      <c r="M885">
        <f t="shared" si="459"/>
        <v>71.400000000000006</v>
      </c>
      <c r="N885">
        <f t="shared" si="459"/>
        <v>74.900000000000006</v>
      </c>
      <c r="O885">
        <f t="shared" ref="O885" si="460">O231</f>
        <v>1334</v>
      </c>
      <c r="P885">
        <f t="shared" si="399"/>
        <v>1267.0000000000002</v>
      </c>
      <c r="Q885">
        <f t="shared" si="400"/>
        <v>66.999999999999773</v>
      </c>
      <c r="S885" s="1">
        <f>nyers_fel1!A225</f>
        <v>0.65763888888888888</v>
      </c>
      <c r="T885">
        <f>CORREL(O$662:$O885,P$662:$P885)</f>
        <v>0.32565206847165129</v>
      </c>
    </row>
    <row r="886" spans="1:20" x14ac:dyDescent="0.35">
      <c r="A886" t="str">
        <f t="shared" si="394"/>
        <v>O225</v>
      </c>
      <c r="B886">
        <f t="shared" ref="B886:N886" si="461">VLOOKUP(B232,$A$497:$N$658,B$496,0)</f>
        <v>9.5</v>
      </c>
      <c r="C886">
        <f t="shared" si="461"/>
        <v>30</v>
      </c>
      <c r="D886">
        <f t="shared" si="461"/>
        <v>144.80000000000001</v>
      </c>
      <c r="E886">
        <f t="shared" si="461"/>
        <v>242.2</v>
      </c>
      <c r="F886">
        <f t="shared" si="461"/>
        <v>0</v>
      </c>
      <c r="G886">
        <f t="shared" si="461"/>
        <v>25.5</v>
      </c>
      <c r="H886">
        <f t="shared" si="461"/>
        <v>514.79999999999995</v>
      </c>
      <c r="I886">
        <f t="shared" si="461"/>
        <v>67.400000000000006</v>
      </c>
      <c r="J886">
        <f t="shared" si="461"/>
        <v>23.5</v>
      </c>
      <c r="K886">
        <f t="shared" si="461"/>
        <v>38.5</v>
      </c>
      <c r="L886">
        <f t="shared" si="461"/>
        <v>4.5</v>
      </c>
      <c r="M886">
        <f t="shared" si="461"/>
        <v>71.400000000000006</v>
      </c>
      <c r="N886">
        <f t="shared" si="461"/>
        <v>74.900000000000006</v>
      </c>
      <c r="O886">
        <f t="shared" ref="O886" si="462">O232</f>
        <v>1335</v>
      </c>
      <c r="P886">
        <f t="shared" si="399"/>
        <v>1247.0000000000002</v>
      </c>
      <c r="Q886">
        <f t="shared" si="400"/>
        <v>87.999999999999773</v>
      </c>
      <c r="S886" s="1">
        <f>nyers_fel1!A226</f>
        <v>0.65833333333333333</v>
      </c>
      <c r="T886">
        <f>CORREL(O$662:$O886,P$662:$P886)</f>
        <v>0.31992741016674442</v>
      </c>
    </row>
    <row r="887" spans="1:20" x14ac:dyDescent="0.35">
      <c r="A887" t="str">
        <f t="shared" si="394"/>
        <v>O226</v>
      </c>
      <c r="B887">
        <f t="shared" ref="B887:N887" si="463">VLOOKUP(B233,$A$497:$N$658,B$496,0)</f>
        <v>9.5</v>
      </c>
      <c r="C887">
        <f t="shared" si="463"/>
        <v>37.5</v>
      </c>
      <c r="D887">
        <f t="shared" si="463"/>
        <v>140.80000000000001</v>
      </c>
      <c r="E887">
        <f t="shared" si="463"/>
        <v>242.2</v>
      </c>
      <c r="F887">
        <f t="shared" si="463"/>
        <v>31.5</v>
      </c>
      <c r="G887">
        <f t="shared" si="463"/>
        <v>31</v>
      </c>
      <c r="H887">
        <f t="shared" si="463"/>
        <v>514.79999999999995</v>
      </c>
      <c r="I887">
        <f t="shared" si="463"/>
        <v>65.900000000000006</v>
      </c>
      <c r="J887">
        <f t="shared" si="463"/>
        <v>23.5</v>
      </c>
      <c r="K887">
        <f t="shared" si="463"/>
        <v>44.4</v>
      </c>
      <c r="L887">
        <f t="shared" si="463"/>
        <v>4.5</v>
      </c>
      <c r="M887">
        <f t="shared" si="463"/>
        <v>71.400000000000006</v>
      </c>
      <c r="N887">
        <f t="shared" si="463"/>
        <v>74.900000000000006</v>
      </c>
      <c r="O887">
        <f t="shared" ref="O887" si="464">O233</f>
        <v>1336</v>
      </c>
      <c r="P887">
        <f t="shared" si="399"/>
        <v>1291.9000000000003</v>
      </c>
      <c r="Q887">
        <f t="shared" si="400"/>
        <v>44.099999999999682</v>
      </c>
      <c r="S887" s="1">
        <f>nyers_fel1!A227</f>
        <v>0.65902777777777777</v>
      </c>
      <c r="T887">
        <f>CORREL(O$662:$O887,P$662:$P887)</f>
        <v>0.3223927169143932</v>
      </c>
    </row>
    <row r="888" spans="1:20" x14ac:dyDescent="0.35">
      <c r="A888" t="str">
        <f t="shared" si="394"/>
        <v>O227</v>
      </c>
      <c r="B888">
        <f t="shared" ref="B888:N888" si="465">VLOOKUP(B234,$A$497:$N$658,B$496,0)</f>
        <v>10.5</v>
      </c>
      <c r="C888">
        <f t="shared" si="465"/>
        <v>35</v>
      </c>
      <c r="D888">
        <f t="shared" si="465"/>
        <v>134.30000000000001</v>
      </c>
      <c r="E888">
        <f t="shared" si="465"/>
        <v>242.2</v>
      </c>
      <c r="F888">
        <f t="shared" si="465"/>
        <v>31.5</v>
      </c>
      <c r="G888">
        <f t="shared" si="465"/>
        <v>15.5</v>
      </c>
      <c r="H888">
        <f t="shared" si="465"/>
        <v>509.8</v>
      </c>
      <c r="I888">
        <f t="shared" si="465"/>
        <v>72.400000000000006</v>
      </c>
      <c r="J888">
        <f t="shared" si="465"/>
        <v>23.5</v>
      </c>
      <c r="K888">
        <f t="shared" si="465"/>
        <v>44.4</v>
      </c>
      <c r="L888">
        <f t="shared" si="465"/>
        <v>0</v>
      </c>
      <c r="M888">
        <f t="shared" si="465"/>
        <v>71.400000000000006</v>
      </c>
      <c r="N888">
        <f t="shared" si="465"/>
        <v>53.4</v>
      </c>
      <c r="O888">
        <f t="shared" ref="O888" si="466">O234</f>
        <v>1337</v>
      </c>
      <c r="P888">
        <f t="shared" si="399"/>
        <v>1243.9000000000003</v>
      </c>
      <c r="Q888">
        <f t="shared" si="400"/>
        <v>93.099999999999682</v>
      </c>
      <c r="S888" s="1">
        <f>nyers_fel1!A228</f>
        <v>0.65972222222222221</v>
      </c>
      <c r="T888">
        <f>CORREL(O$662:$O888,P$662:$P888)</f>
        <v>0.31610382118129365</v>
      </c>
    </row>
    <row r="889" spans="1:20" x14ac:dyDescent="0.35">
      <c r="A889" t="str">
        <f t="shared" si="394"/>
        <v>O228</v>
      </c>
      <c r="B889">
        <f t="shared" ref="B889:N889" si="467">VLOOKUP(B235,$A$497:$N$658,B$496,0)</f>
        <v>10.5</v>
      </c>
      <c r="C889">
        <f t="shared" si="467"/>
        <v>32.5</v>
      </c>
      <c r="D889">
        <f t="shared" si="467"/>
        <v>134.30000000000001</v>
      </c>
      <c r="E889">
        <f t="shared" si="467"/>
        <v>234.2</v>
      </c>
      <c r="F889">
        <f t="shared" si="467"/>
        <v>31.5</v>
      </c>
      <c r="G889">
        <f t="shared" si="467"/>
        <v>15.5</v>
      </c>
      <c r="H889">
        <f t="shared" si="467"/>
        <v>514.79999999999995</v>
      </c>
      <c r="I889">
        <f t="shared" si="467"/>
        <v>80.900000000000006</v>
      </c>
      <c r="J889">
        <f t="shared" si="467"/>
        <v>23.5</v>
      </c>
      <c r="K889">
        <f t="shared" si="467"/>
        <v>38.5</v>
      </c>
      <c r="L889">
        <f t="shared" si="467"/>
        <v>4.5</v>
      </c>
      <c r="M889">
        <f t="shared" si="467"/>
        <v>75.900000000000006</v>
      </c>
      <c r="N889">
        <f t="shared" si="467"/>
        <v>53.4</v>
      </c>
      <c r="O889">
        <f t="shared" ref="O889" si="468">O235</f>
        <v>1338</v>
      </c>
      <c r="P889">
        <f t="shared" si="399"/>
        <v>1250.0000000000002</v>
      </c>
      <c r="Q889">
        <f t="shared" si="400"/>
        <v>87.999999999999773</v>
      </c>
      <c r="S889" s="1">
        <f>nyers_fel1!A229</f>
        <v>0.66041666666666665</v>
      </c>
      <c r="T889">
        <f>CORREL(O$662:$O889,P$662:$P889)</f>
        <v>0.31110525924725518</v>
      </c>
    </row>
    <row r="890" spans="1:20" x14ac:dyDescent="0.35">
      <c r="A890" t="str">
        <f t="shared" si="394"/>
        <v>O229</v>
      </c>
      <c r="B890">
        <f t="shared" ref="B890:N890" si="469">VLOOKUP(B236,$A$497:$N$658,B$496,0)</f>
        <v>0</v>
      </c>
      <c r="C890">
        <f t="shared" si="469"/>
        <v>32.5</v>
      </c>
      <c r="D890">
        <f t="shared" si="469"/>
        <v>140.80000000000001</v>
      </c>
      <c r="E890">
        <f t="shared" si="469"/>
        <v>197.7</v>
      </c>
      <c r="F890">
        <f t="shared" si="469"/>
        <v>31.5</v>
      </c>
      <c r="G890">
        <f t="shared" si="469"/>
        <v>25.5</v>
      </c>
      <c r="H890">
        <f t="shared" si="469"/>
        <v>509.8</v>
      </c>
      <c r="I890">
        <f t="shared" si="469"/>
        <v>72.400000000000006</v>
      </c>
      <c r="J890">
        <f t="shared" si="469"/>
        <v>23.5</v>
      </c>
      <c r="K890">
        <f t="shared" si="469"/>
        <v>44.4</v>
      </c>
      <c r="L890">
        <f t="shared" si="469"/>
        <v>4.5</v>
      </c>
      <c r="M890">
        <f t="shared" si="469"/>
        <v>71.400000000000006</v>
      </c>
      <c r="N890">
        <f t="shared" si="469"/>
        <v>113.4</v>
      </c>
      <c r="O890">
        <f t="shared" ref="O890" si="470">O236</f>
        <v>1339</v>
      </c>
      <c r="P890">
        <f t="shared" si="399"/>
        <v>1267.4000000000001</v>
      </c>
      <c r="Q890">
        <f t="shared" si="400"/>
        <v>71.599999999999909</v>
      </c>
      <c r="S890" s="1">
        <f>nyers_fel1!A230</f>
        <v>0.66111111111111109</v>
      </c>
      <c r="T890">
        <f>CORREL(O$662:$O890,P$662:$P890)</f>
        <v>0.30943836247872447</v>
      </c>
    </row>
    <row r="891" spans="1:20" x14ac:dyDescent="0.35">
      <c r="A891" t="str">
        <f t="shared" si="394"/>
        <v>O230</v>
      </c>
      <c r="B891">
        <f t="shared" ref="B891:N891" si="471">VLOOKUP(B237,$A$497:$N$658,B$496,0)</f>
        <v>10.5</v>
      </c>
      <c r="C891">
        <f t="shared" si="471"/>
        <v>35</v>
      </c>
      <c r="D891">
        <f t="shared" si="471"/>
        <v>183.3</v>
      </c>
      <c r="E891">
        <f t="shared" si="471"/>
        <v>234.2</v>
      </c>
      <c r="F891">
        <f t="shared" si="471"/>
        <v>31.5</v>
      </c>
      <c r="G891">
        <f t="shared" si="471"/>
        <v>25.5</v>
      </c>
      <c r="H891">
        <f t="shared" si="471"/>
        <v>520.79999999999995</v>
      </c>
      <c r="I891">
        <f t="shared" si="471"/>
        <v>65.900000000000006</v>
      </c>
      <c r="J891">
        <f t="shared" si="471"/>
        <v>46.4</v>
      </c>
      <c r="K891">
        <f t="shared" si="471"/>
        <v>38.5</v>
      </c>
      <c r="L891">
        <f t="shared" si="471"/>
        <v>4.5</v>
      </c>
      <c r="M891">
        <f t="shared" si="471"/>
        <v>71.400000000000006</v>
      </c>
      <c r="N891">
        <f t="shared" si="471"/>
        <v>113.4</v>
      </c>
      <c r="O891">
        <f t="shared" ref="O891" si="472">O237</f>
        <v>1340</v>
      </c>
      <c r="P891">
        <f t="shared" si="399"/>
        <v>1380.9000000000003</v>
      </c>
      <c r="Q891">
        <f t="shared" si="400"/>
        <v>-40.900000000000318</v>
      </c>
      <c r="S891" s="1">
        <f>nyers_fel1!A231</f>
        <v>0.66180555555555554</v>
      </c>
      <c r="T891">
        <f>CORREL(O$662:$O891,P$662:$P891)</f>
        <v>0.32300777640762246</v>
      </c>
    </row>
    <row r="892" spans="1:20" x14ac:dyDescent="0.35">
      <c r="A892" t="str">
        <f t="shared" si="394"/>
        <v>O231</v>
      </c>
      <c r="B892">
        <f t="shared" ref="B892:N892" si="473">VLOOKUP(B238,$A$497:$N$658,B$496,0)</f>
        <v>9.5</v>
      </c>
      <c r="C892">
        <f t="shared" si="473"/>
        <v>35</v>
      </c>
      <c r="D892">
        <f t="shared" si="473"/>
        <v>144.80000000000001</v>
      </c>
      <c r="E892">
        <f t="shared" si="473"/>
        <v>242.2</v>
      </c>
      <c r="F892">
        <f t="shared" si="473"/>
        <v>31.5</v>
      </c>
      <c r="G892">
        <f t="shared" si="473"/>
        <v>38.9</v>
      </c>
      <c r="H892">
        <f t="shared" si="473"/>
        <v>520.79999999999995</v>
      </c>
      <c r="I892">
        <f t="shared" si="473"/>
        <v>72.400000000000006</v>
      </c>
      <c r="J892">
        <f t="shared" si="473"/>
        <v>30.5</v>
      </c>
      <c r="K892">
        <f t="shared" si="473"/>
        <v>44.4</v>
      </c>
      <c r="L892">
        <f t="shared" si="473"/>
        <v>0</v>
      </c>
      <c r="M892">
        <f t="shared" si="473"/>
        <v>71.400000000000006</v>
      </c>
      <c r="N892">
        <f t="shared" si="473"/>
        <v>66.900000000000006</v>
      </c>
      <c r="O892">
        <f t="shared" ref="O892" si="474">O238</f>
        <v>1341</v>
      </c>
      <c r="P892">
        <f t="shared" si="399"/>
        <v>1308.3000000000002</v>
      </c>
      <c r="Q892">
        <f t="shared" si="400"/>
        <v>32.699999999999818</v>
      </c>
      <c r="S892" s="1">
        <f>nyers_fel1!A232</f>
        <v>0.66249999999999998</v>
      </c>
      <c r="T892">
        <f>CORREL(O$662:$O892,P$662:$P892)</f>
        <v>0.32776837785275692</v>
      </c>
    </row>
    <row r="893" spans="1:20" x14ac:dyDescent="0.35">
      <c r="A893" t="str">
        <f t="shared" si="394"/>
        <v>O232</v>
      </c>
      <c r="B893">
        <f t="shared" ref="B893:N893" si="475">VLOOKUP(B239,$A$497:$N$658,B$496,0)</f>
        <v>3.5</v>
      </c>
      <c r="C893">
        <f t="shared" si="475"/>
        <v>24</v>
      </c>
      <c r="D893">
        <f t="shared" si="475"/>
        <v>144.80000000000001</v>
      </c>
      <c r="E893">
        <f t="shared" si="475"/>
        <v>215.7</v>
      </c>
      <c r="F893">
        <f t="shared" si="475"/>
        <v>31.5</v>
      </c>
      <c r="G893">
        <f t="shared" si="475"/>
        <v>31</v>
      </c>
      <c r="H893">
        <f t="shared" si="475"/>
        <v>518.29999999999995</v>
      </c>
      <c r="I893">
        <f t="shared" si="475"/>
        <v>62.4</v>
      </c>
      <c r="J893">
        <f t="shared" si="475"/>
        <v>23.5</v>
      </c>
      <c r="K893">
        <f t="shared" si="475"/>
        <v>44.4</v>
      </c>
      <c r="L893">
        <f t="shared" si="475"/>
        <v>4.5</v>
      </c>
      <c r="M893">
        <f t="shared" si="475"/>
        <v>71.400000000000006</v>
      </c>
      <c r="N893">
        <f t="shared" si="475"/>
        <v>74.900000000000006</v>
      </c>
      <c r="O893">
        <f t="shared" ref="O893" si="476">O239</f>
        <v>1342</v>
      </c>
      <c r="P893">
        <f t="shared" si="399"/>
        <v>1249.9000000000003</v>
      </c>
      <c r="Q893">
        <f t="shared" si="400"/>
        <v>92.099999999999682</v>
      </c>
      <c r="S893" s="1">
        <f>nyers_fel1!A233</f>
        <v>0.66319444444444442</v>
      </c>
      <c r="T893">
        <f>CORREL(O$662:$O893,P$662:$P893)</f>
        <v>0.3226697330127507</v>
      </c>
    </row>
    <row r="894" spans="1:20" x14ac:dyDescent="0.35">
      <c r="A894" t="str">
        <f t="shared" si="394"/>
        <v>O233</v>
      </c>
      <c r="B894">
        <f t="shared" ref="B894:N894" si="477">VLOOKUP(B240,$A$497:$N$658,B$496,0)</f>
        <v>9.5</v>
      </c>
      <c r="C894">
        <f t="shared" si="477"/>
        <v>30</v>
      </c>
      <c r="D894">
        <f t="shared" si="477"/>
        <v>140.80000000000001</v>
      </c>
      <c r="E894">
        <f t="shared" si="477"/>
        <v>234.2</v>
      </c>
      <c r="F894">
        <f t="shared" si="477"/>
        <v>37</v>
      </c>
      <c r="G894">
        <f t="shared" si="477"/>
        <v>31</v>
      </c>
      <c r="H894">
        <f t="shared" si="477"/>
        <v>502.3</v>
      </c>
      <c r="I894">
        <f t="shared" si="477"/>
        <v>62.4</v>
      </c>
      <c r="J894">
        <f t="shared" si="477"/>
        <v>30.5</v>
      </c>
      <c r="K894">
        <f t="shared" si="477"/>
        <v>42.4</v>
      </c>
      <c r="L894">
        <f t="shared" si="477"/>
        <v>4.5</v>
      </c>
      <c r="M894">
        <f t="shared" si="477"/>
        <v>71.400000000000006</v>
      </c>
      <c r="N894">
        <f t="shared" si="477"/>
        <v>74.900000000000006</v>
      </c>
      <c r="O894">
        <f t="shared" ref="O894" si="478">O240</f>
        <v>1343</v>
      </c>
      <c r="P894">
        <f t="shared" si="399"/>
        <v>1270.9000000000003</v>
      </c>
      <c r="Q894">
        <f t="shared" si="400"/>
        <v>72.099999999999682</v>
      </c>
      <c r="S894" s="1">
        <f>nyers_fel1!A234</f>
        <v>0.66388888888888886</v>
      </c>
      <c r="T894">
        <f>CORREL(O$662:$O894,P$662:$P894)</f>
        <v>0.32145584371414626</v>
      </c>
    </row>
    <row r="895" spans="1:20" x14ac:dyDescent="0.35">
      <c r="A895" t="str">
        <f t="shared" si="394"/>
        <v>O234</v>
      </c>
      <c r="B895">
        <f t="shared" ref="B895:N895" si="479">VLOOKUP(B241,$A$497:$N$658,B$496,0)</f>
        <v>9.5</v>
      </c>
      <c r="C895">
        <f t="shared" si="479"/>
        <v>32.5</v>
      </c>
      <c r="D895">
        <f t="shared" si="479"/>
        <v>144.80000000000001</v>
      </c>
      <c r="E895">
        <f t="shared" si="479"/>
        <v>234.2</v>
      </c>
      <c r="F895">
        <f t="shared" si="479"/>
        <v>31.5</v>
      </c>
      <c r="G895">
        <f t="shared" si="479"/>
        <v>25.5</v>
      </c>
      <c r="H895">
        <f t="shared" si="479"/>
        <v>518.29999999999995</v>
      </c>
      <c r="I895">
        <f t="shared" si="479"/>
        <v>67.400000000000006</v>
      </c>
      <c r="J895">
        <f t="shared" si="479"/>
        <v>23.5</v>
      </c>
      <c r="K895">
        <f t="shared" si="479"/>
        <v>38.5</v>
      </c>
      <c r="L895">
        <f t="shared" si="479"/>
        <v>0</v>
      </c>
      <c r="M895">
        <f t="shared" si="479"/>
        <v>71.400000000000006</v>
      </c>
      <c r="N895">
        <f t="shared" si="479"/>
        <v>66.900000000000006</v>
      </c>
      <c r="O895">
        <f t="shared" ref="O895" si="480">O241</f>
        <v>1344</v>
      </c>
      <c r="P895">
        <f t="shared" si="399"/>
        <v>1264.0000000000002</v>
      </c>
      <c r="Q895">
        <f t="shared" si="400"/>
        <v>79.999999999999773</v>
      </c>
      <c r="S895" s="1">
        <f>nyers_fel1!A235</f>
        <v>0.6645833333333333</v>
      </c>
      <c r="T895">
        <f>CORREL(O$662:$O895,P$662:$P895)</f>
        <v>0.31903821706401508</v>
      </c>
    </row>
    <row r="896" spans="1:20" x14ac:dyDescent="0.35">
      <c r="A896" t="str">
        <f t="shared" si="394"/>
        <v>O235</v>
      </c>
      <c r="B896">
        <f t="shared" ref="B896:N896" si="481">VLOOKUP(B242,$A$497:$N$658,B$496,0)</f>
        <v>9.5</v>
      </c>
      <c r="C896">
        <f t="shared" si="481"/>
        <v>35</v>
      </c>
      <c r="D896">
        <f t="shared" si="481"/>
        <v>134.30000000000001</v>
      </c>
      <c r="E896">
        <f t="shared" si="481"/>
        <v>242.2</v>
      </c>
      <c r="F896">
        <f t="shared" si="481"/>
        <v>31.5</v>
      </c>
      <c r="G896">
        <f t="shared" si="481"/>
        <v>33.5</v>
      </c>
      <c r="H896">
        <f t="shared" si="481"/>
        <v>514.79999999999995</v>
      </c>
      <c r="I896">
        <f t="shared" si="481"/>
        <v>62.4</v>
      </c>
      <c r="J896">
        <f t="shared" si="481"/>
        <v>23.5</v>
      </c>
      <c r="K896">
        <f t="shared" si="481"/>
        <v>37.5</v>
      </c>
      <c r="L896">
        <f t="shared" si="481"/>
        <v>4.5</v>
      </c>
      <c r="M896">
        <f t="shared" si="481"/>
        <v>71.400000000000006</v>
      </c>
      <c r="N896">
        <f t="shared" si="481"/>
        <v>74.900000000000006</v>
      </c>
      <c r="O896">
        <f t="shared" ref="O896" si="482">O242</f>
        <v>1345</v>
      </c>
      <c r="P896">
        <f t="shared" si="399"/>
        <v>1275.0000000000002</v>
      </c>
      <c r="Q896">
        <f t="shared" si="400"/>
        <v>69.999999999999773</v>
      </c>
      <c r="S896" s="1">
        <f>nyers_fel1!A236</f>
        <v>0.66527777777777775</v>
      </c>
      <c r="T896">
        <f>CORREL(O$662:$O896,P$662:$P896)</f>
        <v>0.31856203421152846</v>
      </c>
    </row>
    <row r="897" spans="1:20" x14ac:dyDescent="0.35">
      <c r="A897" t="str">
        <f t="shared" si="394"/>
        <v>O236</v>
      </c>
      <c r="B897">
        <f t="shared" ref="B897:N897" si="483">VLOOKUP(B243,$A$497:$N$658,B$496,0)</f>
        <v>0</v>
      </c>
      <c r="C897">
        <f t="shared" si="483"/>
        <v>24</v>
      </c>
      <c r="D897">
        <f t="shared" si="483"/>
        <v>124.8</v>
      </c>
      <c r="E897">
        <f t="shared" si="483"/>
        <v>234.2</v>
      </c>
      <c r="F897">
        <f t="shared" si="483"/>
        <v>31.5</v>
      </c>
      <c r="G897">
        <f t="shared" si="483"/>
        <v>31</v>
      </c>
      <c r="H897">
        <f t="shared" si="483"/>
        <v>518.29999999999995</v>
      </c>
      <c r="I897">
        <f t="shared" si="483"/>
        <v>67.400000000000006</v>
      </c>
      <c r="J897">
        <f t="shared" si="483"/>
        <v>23.5</v>
      </c>
      <c r="K897">
        <f t="shared" si="483"/>
        <v>38.5</v>
      </c>
      <c r="L897">
        <f t="shared" si="483"/>
        <v>30</v>
      </c>
      <c r="M897">
        <f t="shared" si="483"/>
        <v>71.400000000000006</v>
      </c>
      <c r="N897">
        <f t="shared" si="483"/>
        <v>74.900000000000006</v>
      </c>
      <c r="O897">
        <f t="shared" ref="O897" si="484">O243</f>
        <v>1346</v>
      </c>
      <c r="P897">
        <f t="shared" si="399"/>
        <v>1269.5000000000002</v>
      </c>
      <c r="Q897">
        <f t="shared" si="400"/>
        <v>76.499999999999773</v>
      </c>
      <c r="S897" s="1">
        <f>nyers_fel1!A237</f>
        <v>0.66597222222222219</v>
      </c>
      <c r="T897">
        <f>CORREL(O$662:$O897,P$662:$P897)</f>
        <v>0.31714386240667319</v>
      </c>
    </row>
    <row r="898" spans="1:20" x14ac:dyDescent="0.35">
      <c r="A898" t="str">
        <f t="shared" si="394"/>
        <v>O237</v>
      </c>
      <c r="B898">
        <f t="shared" ref="B898:N898" si="485">VLOOKUP(B244,$A$497:$N$658,B$496,0)</f>
        <v>0</v>
      </c>
      <c r="C898">
        <f t="shared" si="485"/>
        <v>30</v>
      </c>
      <c r="D898">
        <f t="shared" si="485"/>
        <v>144.80000000000001</v>
      </c>
      <c r="E898">
        <f t="shared" si="485"/>
        <v>215.7</v>
      </c>
      <c r="F898">
        <f t="shared" si="485"/>
        <v>31.5</v>
      </c>
      <c r="G898">
        <f t="shared" si="485"/>
        <v>25.5</v>
      </c>
      <c r="H898">
        <f t="shared" si="485"/>
        <v>520.79999999999995</v>
      </c>
      <c r="I898">
        <f t="shared" si="485"/>
        <v>62.4</v>
      </c>
      <c r="J898">
        <f t="shared" si="485"/>
        <v>23.5</v>
      </c>
      <c r="K898">
        <f t="shared" si="485"/>
        <v>44.4</v>
      </c>
      <c r="L898">
        <f t="shared" si="485"/>
        <v>4.5</v>
      </c>
      <c r="M898">
        <f t="shared" si="485"/>
        <v>71.400000000000006</v>
      </c>
      <c r="N898">
        <f t="shared" si="485"/>
        <v>74.900000000000006</v>
      </c>
      <c r="O898">
        <f t="shared" ref="O898" si="486">O244</f>
        <v>1347</v>
      </c>
      <c r="P898">
        <f t="shared" si="399"/>
        <v>1249.4000000000003</v>
      </c>
      <c r="Q898">
        <f t="shared" si="400"/>
        <v>97.599999999999682</v>
      </c>
      <c r="S898" s="1">
        <f>nyers_fel1!A238</f>
        <v>0.66666666666666663</v>
      </c>
      <c r="T898">
        <f>CORREL(O$662:$O898,P$662:$P898)</f>
        <v>0.31209858796986412</v>
      </c>
    </row>
    <row r="899" spans="1:20" x14ac:dyDescent="0.35">
      <c r="A899" t="str">
        <f t="shared" si="394"/>
        <v>O238</v>
      </c>
      <c r="B899">
        <f t="shared" ref="B899:N899" si="487">VLOOKUP(B245,$A$497:$N$658,B$496,0)</f>
        <v>9.5</v>
      </c>
      <c r="C899">
        <f t="shared" si="487"/>
        <v>22.5</v>
      </c>
      <c r="D899">
        <f t="shared" si="487"/>
        <v>124.8</v>
      </c>
      <c r="E899">
        <f t="shared" si="487"/>
        <v>245.2</v>
      </c>
      <c r="F899">
        <f t="shared" si="487"/>
        <v>31.5</v>
      </c>
      <c r="G899">
        <f t="shared" si="487"/>
        <v>31</v>
      </c>
      <c r="H899">
        <f t="shared" si="487"/>
        <v>520.79999999999995</v>
      </c>
      <c r="I899">
        <f t="shared" si="487"/>
        <v>80.900000000000006</v>
      </c>
      <c r="J899">
        <f t="shared" si="487"/>
        <v>23.5</v>
      </c>
      <c r="K899">
        <f t="shared" si="487"/>
        <v>42.4</v>
      </c>
      <c r="L899">
        <f t="shared" si="487"/>
        <v>4.5</v>
      </c>
      <c r="M899">
        <f t="shared" si="487"/>
        <v>71.400000000000006</v>
      </c>
      <c r="N899">
        <f t="shared" si="487"/>
        <v>74.900000000000006</v>
      </c>
      <c r="O899">
        <f t="shared" ref="O899" si="488">O245</f>
        <v>1348</v>
      </c>
      <c r="P899">
        <f t="shared" si="399"/>
        <v>1282.9000000000003</v>
      </c>
      <c r="Q899">
        <f t="shared" si="400"/>
        <v>65.099999999999682</v>
      </c>
      <c r="S899" s="1">
        <f>nyers_fel1!A239</f>
        <v>0.66736111111111107</v>
      </c>
      <c r="T899">
        <f>CORREL(O$662:$O899,P$662:$P899)</f>
        <v>0.31299334288367653</v>
      </c>
    </row>
    <row r="900" spans="1:20" x14ac:dyDescent="0.35">
      <c r="A900" t="str">
        <f t="shared" si="394"/>
        <v>O239</v>
      </c>
      <c r="B900">
        <f t="shared" ref="B900:N900" si="489">VLOOKUP(B246,$A$497:$N$658,B$496,0)</f>
        <v>0</v>
      </c>
      <c r="C900">
        <f t="shared" si="489"/>
        <v>32.5</v>
      </c>
      <c r="D900">
        <f t="shared" si="489"/>
        <v>144.80000000000001</v>
      </c>
      <c r="E900">
        <f t="shared" si="489"/>
        <v>238.7</v>
      </c>
      <c r="F900">
        <f t="shared" si="489"/>
        <v>35</v>
      </c>
      <c r="G900">
        <f t="shared" si="489"/>
        <v>31</v>
      </c>
      <c r="H900">
        <f t="shared" si="489"/>
        <v>500.9</v>
      </c>
      <c r="I900">
        <f t="shared" si="489"/>
        <v>62.4</v>
      </c>
      <c r="J900">
        <f t="shared" si="489"/>
        <v>23.5</v>
      </c>
      <c r="K900">
        <f t="shared" si="489"/>
        <v>38.5</v>
      </c>
      <c r="L900">
        <f t="shared" si="489"/>
        <v>0</v>
      </c>
      <c r="M900">
        <f t="shared" si="489"/>
        <v>71.400000000000006</v>
      </c>
      <c r="N900">
        <f t="shared" si="489"/>
        <v>74.900000000000006</v>
      </c>
      <c r="O900">
        <f t="shared" ref="O900" si="490">O246</f>
        <v>1349</v>
      </c>
      <c r="P900">
        <f t="shared" si="399"/>
        <v>1253.6000000000001</v>
      </c>
      <c r="Q900">
        <f t="shared" si="400"/>
        <v>95.399999999999864</v>
      </c>
      <c r="S900" s="1">
        <f>nyers_fel1!A240</f>
        <v>0.66805555555555562</v>
      </c>
      <c r="T900">
        <f>CORREL(O$662:$O900,P$662:$P900)</f>
        <v>0.30878845592152188</v>
      </c>
    </row>
    <row r="901" spans="1:20" x14ac:dyDescent="0.35">
      <c r="A901" t="str">
        <f t="shared" si="394"/>
        <v>O240</v>
      </c>
      <c r="B901">
        <f t="shared" ref="B901:N901" si="491">VLOOKUP(B247,$A$497:$N$658,B$496,0)</f>
        <v>0</v>
      </c>
      <c r="C901">
        <f t="shared" si="491"/>
        <v>33.5</v>
      </c>
      <c r="D901">
        <f t="shared" si="491"/>
        <v>134.30000000000001</v>
      </c>
      <c r="E901">
        <f t="shared" si="491"/>
        <v>242.2</v>
      </c>
      <c r="F901">
        <f t="shared" si="491"/>
        <v>31.5</v>
      </c>
      <c r="G901">
        <f t="shared" si="491"/>
        <v>25.5</v>
      </c>
      <c r="H901">
        <f t="shared" si="491"/>
        <v>514.79999999999995</v>
      </c>
      <c r="I901">
        <f t="shared" si="491"/>
        <v>65.900000000000006</v>
      </c>
      <c r="J901">
        <f t="shared" si="491"/>
        <v>23.5</v>
      </c>
      <c r="K901">
        <f t="shared" si="491"/>
        <v>38.5</v>
      </c>
      <c r="L901">
        <f t="shared" si="491"/>
        <v>0</v>
      </c>
      <c r="M901">
        <f t="shared" si="491"/>
        <v>71.400000000000006</v>
      </c>
      <c r="N901">
        <f t="shared" si="491"/>
        <v>74.900000000000006</v>
      </c>
      <c r="O901">
        <f t="shared" ref="O901" si="492">O247</f>
        <v>1350</v>
      </c>
      <c r="P901">
        <f t="shared" si="399"/>
        <v>1256.0000000000002</v>
      </c>
      <c r="Q901">
        <f t="shared" si="400"/>
        <v>93.999999999999773</v>
      </c>
      <c r="S901" s="1">
        <f>nyers_fel1!A241</f>
        <v>0.66875000000000007</v>
      </c>
      <c r="T901">
        <f>CORREL(O$662:$O901,P$662:$P901)</f>
        <v>0.30507295391624178</v>
      </c>
    </row>
    <row r="902" spans="1:20" x14ac:dyDescent="0.35">
      <c r="A902" t="str">
        <f t="shared" si="394"/>
        <v>O241</v>
      </c>
      <c r="B902">
        <f t="shared" ref="B902:N902" si="493">VLOOKUP(B248,$A$497:$N$658,B$496,0)</f>
        <v>0</v>
      </c>
      <c r="C902">
        <f t="shared" si="493"/>
        <v>35</v>
      </c>
      <c r="D902">
        <f t="shared" si="493"/>
        <v>134.30000000000001</v>
      </c>
      <c r="E902">
        <f t="shared" si="493"/>
        <v>234.2</v>
      </c>
      <c r="F902">
        <f t="shared" si="493"/>
        <v>31.5</v>
      </c>
      <c r="G902">
        <f t="shared" si="493"/>
        <v>21.5</v>
      </c>
      <c r="H902">
        <f t="shared" si="493"/>
        <v>514.79999999999995</v>
      </c>
      <c r="I902">
        <f t="shared" si="493"/>
        <v>72.400000000000006</v>
      </c>
      <c r="J902">
        <f t="shared" si="493"/>
        <v>21.5</v>
      </c>
      <c r="K902">
        <f t="shared" si="493"/>
        <v>38.5</v>
      </c>
      <c r="L902">
        <f t="shared" si="493"/>
        <v>4.5</v>
      </c>
      <c r="M902">
        <f t="shared" si="493"/>
        <v>71.400000000000006</v>
      </c>
      <c r="N902">
        <f t="shared" si="493"/>
        <v>74.900000000000006</v>
      </c>
      <c r="O902">
        <f t="shared" ref="O902" si="494">O248</f>
        <v>1351</v>
      </c>
      <c r="P902">
        <f t="shared" si="399"/>
        <v>1254.5000000000002</v>
      </c>
      <c r="Q902">
        <f t="shared" si="400"/>
        <v>96.499999999999773</v>
      </c>
      <c r="S902" s="1">
        <f>nyers_fel1!A242</f>
        <v>0.6694444444444444</v>
      </c>
      <c r="T902">
        <f>CORREL(O$662:$O902,P$662:$P902)</f>
        <v>0.30112691220195753</v>
      </c>
    </row>
    <row r="903" spans="1:20" x14ac:dyDescent="0.35">
      <c r="A903" t="str">
        <f t="shared" si="394"/>
        <v>O242</v>
      </c>
      <c r="B903">
        <f t="shared" ref="B903:N903" si="495">VLOOKUP(B249,$A$497:$N$658,B$496,0)</f>
        <v>9.5</v>
      </c>
      <c r="C903">
        <f t="shared" si="495"/>
        <v>37.5</v>
      </c>
      <c r="D903">
        <f t="shared" si="495"/>
        <v>183.3</v>
      </c>
      <c r="E903">
        <f t="shared" si="495"/>
        <v>234.2</v>
      </c>
      <c r="F903">
        <f t="shared" si="495"/>
        <v>24</v>
      </c>
      <c r="G903">
        <f t="shared" si="495"/>
        <v>15.5</v>
      </c>
      <c r="H903">
        <f t="shared" si="495"/>
        <v>514.79999999999995</v>
      </c>
      <c r="I903">
        <f t="shared" si="495"/>
        <v>62.4</v>
      </c>
      <c r="J903">
        <f t="shared" si="495"/>
        <v>19</v>
      </c>
      <c r="K903">
        <f t="shared" si="495"/>
        <v>38.5</v>
      </c>
      <c r="L903">
        <f t="shared" si="495"/>
        <v>4.5</v>
      </c>
      <c r="M903">
        <f t="shared" si="495"/>
        <v>71.400000000000006</v>
      </c>
      <c r="N903">
        <f t="shared" si="495"/>
        <v>74.900000000000006</v>
      </c>
      <c r="O903">
        <f t="shared" ref="O903" si="496">O249</f>
        <v>1352</v>
      </c>
      <c r="P903">
        <f t="shared" si="399"/>
        <v>1289.5000000000002</v>
      </c>
      <c r="Q903">
        <f t="shared" si="400"/>
        <v>62.499999999999773</v>
      </c>
      <c r="S903" s="1">
        <f>nyers_fel1!A243</f>
        <v>0.67013888888888884</v>
      </c>
      <c r="T903">
        <f>CORREL(O$662:$O903,P$662:$P903)</f>
        <v>0.3031593672855335</v>
      </c>
    </row>
    <row r="904" spans="1:20" x14ac:dyDescent="0.35">
      <c r="A904" t="str">
        <f t="shared" si="394"/>
        <v>O243</v>
      </c>
      <c r="B904">
        <f t="shared" ref="B904:N904" si="497">VLOOKUP(B250,$A$497:$N$658,B$496,0)</f>
        <v>0</v>
      </c>
      <c r="C904">
        <f t="shared" si="497"/>
        <v>32.5</v>
      </c>
      <c r="D904">
        <f t="shared" si="497"/>
        <v>134.30000000000001</v>
      </c>
      <c r="E904">
        <f t="shared" si="497"/>
        <v>245.2</v>
      </c>
      <c r="F904">
        <f t="shared" si="497"/>
        <v>31.5</v>
      </c>
      <c r="G904">
        <f t="shared" si="497"/>
        <v>22.5</v>
      </c>
      <c r="H904">
        <f t="shared" si="497"/>
        <v>518.29999999999995</v>
      </c>
      <c r="I904">
        <f t="shared" si="497"/>
        <v>65.900000000000006</v>
      </c>
      <c r="J904">
        <f t="shared" si="497"/>
        <v>19</v>
      </c>
      <c r="K904">
        <f t="shared" si="497"/>
        <v>44.4</v>
      </c>
      <c r="L904">
        <f t="shared" si="497"/>
        <v>32</v>
      </c>
      <c r="M904">
        <f t="shared" si="497"/>
        <v>71.400000000000006</v>
      </c>
      <c r="N904">
        <f t="shared" si="497"/>
        <v>74.900000000000006</v>
      </c>
      <c r="O904">
        <f t="shared" ref="O904" si="498">O250</f>
        <v>1353</v>
      </c>
      <c r="P904">
        <f t="shared" si="399"/>
        <v>1291.9000000000003</v>
      </c>
      <c r="Q904">
        <f t="shared" si="400"/>
        <v>61.099999999999682</v>
      </c>
      <c r="S904" s="1">
        <f>nyers_fel1!A244</f>
        <v>0.67083333333333339</v>
      </c>
      <c r="T904">
        <f>CORREL(O$662:$O904,P$662:$P904)</f>
        <v>0.30553150789460387</v>
      </c>
    </row>
    <row r="905" spans="1:20" x14ac:dyDescent="0.35">
      <c r="A905" t="str">
        <f t="shared" si="394"/>
        <v>O244</v>
      </c>
      <c r="B905">
        <f t="shared" ref="B905:N905" si="499">VLOOKUP(B251,$A$497:$N$658,B$496,0)</f>
        <v>9.5</v>
      </c>
      <c r="C905">
        <f t="shared" si="499"/>
        <v>35</v>
      </c>
      <c r="D905">
        <f t="shared" si="499"/>
        <v>134.30000000000001</v>
      </c>
      <c r="E905">
        <f t="shared" si="499"/>
        <v>234.2</v>
      </c>
      <c r="F905">
        <f t="shared" si="499"/>
        <v>37</v>
      </c>
      <c r="G905">
        <f t="shared" si="499"/>
        <v>31</v>
      </c>
      <c r="H905">
        <f t="shared" si="499"/>
        <v>426.4</v>
      </c>
      <c r="I905">
        <f t="shared" si="499"/>
        <v>80.900000000000006</v>
      </c>
      <c r="J905">
        <f t="shared" si="499"/>
        <v>23.5</v>
      </c>
      <c r="K905">
        <f t="shared" si="499"/>
        <v>38.5</v>
      </c>
      <c r="L905">
        <f t="shared" si="499"/>
        <v>4.5</v>
      </c>
      <c r="M905">
        <f t="shared" si="499"/>
        <v>71.400000000000006</v>
      </c>
      <c r="N905">
        <f t="shared" si="499"/>
        <v>74.900000000000006</v>
      </c>
      <c r="O905">
        <f t="shared" ref="O905" si="500">O251</f>
        <v>1354</v>
      </c>
      <c r="P905">
        <f t="shared" si="399"/>
        <v>1201.1000000000001</v>
      </c>
      <c r="Q905">
        <f t="shared" si="400"/>
        <v>152.89999999999986</v>
      </c>
      <c r="S905" s="1">
        <f>nyers_fel1!A245</f>
        <v>0.67152777777777783</v>
      </c>
      <c r="T905">
        <f>CORREL(O$662:$O905,P$662:$P905)</f>
        <v>0.29090003638109274</v>
      </c>
    </row>
    <row r="906" spans="1:20" x14ac:dyDescent="0.35">
      <c r="A906" t="str">
        <f t="shared" si="394"/>
        <v>O245</v>
      </c>
      <c r="B906">
        <f t="shared" ref="B906:N906" si="501">VLOOKUP(B252,$A$497:$N$658,B$496,0)</f>
        <v>0</v>
      </c>
      <c r="C906">
        <f t="shared" si="501"/>
        <v>32.5</v>
      </c>
      <c r="D906">
        <f t="shared" si="501"/>
        <v>134.30000000000001</v>
      </c>
      <c r="E906">
        <f t="shared" si="501"/>
        <v>245.2</v>
      </c>
      <c r="F906">
        <f t="shared" si="501"/>
        <v>31.5</v>
      </c>
      <c r="G906">
        <f t="shared" si="501"/>
        <v>31</v>
      </c>
      <c r="H906">
        <f t="shared" si="501"/>
        <v>520.79999999999995</v>
      </c>
      <c r="I906">
        <f t="shared" si="501"/>
        <v>67.400000000000006</v>
      </c>
      <c r="J906">
        <f t="shared" si="501"/>
        <v>30.5</v>
      </c>
      <c r="K906">
        <f t="shared" si="501"/>
        <v>55.9</v>
      </c>
      <c r="L906">
        <f t="shared" si="501"/>
        <v>0</v>
      </c>
      <c r="M906">
        <f t="shared" si="501"/>
        <v>71.400000000000006</v>
      </c>
      <c r="N906">
        <f t="shared" si="501"/>
        <v>74.900000000000006</v>
      </c>
      <c r="O906">
        <f t="shared" ref="O906" si="502">O252</f>
        <v>1355</v>
      </c>
      <c r="P906">
        <f t="shared" si="399"/>
        <v>1295.4000000000003</v>
      </c>
      <c r="Q906">
        <f t="shared" si="400"/>
        <v>59.599999999999682</v>
      </c>
      <c r="S906" s="1">
        <f>nyers_fel1!A246</f>
        <v>0.67222222222222217</v>
      </c>
      <c r="T906">
        <f>CORREL(O$662:$O906,P$662:$P906)</f>
        <v>0.29388680072969803</v>
      </c>
    </row>
    <row r="907" spans="1:20" x14ac:dyDescent="0.35">
      <c r="A907" t="str">
        <f t="shared" si="394"/>
        <v>O246</v>
      </c>
      <c r="B907">
        <f t="shared" ref="B907:N907" si="503">VLOOKUP(B253,$A$497:$N$658,B$496,0)</f>
        <v>3.5</v>
      </c>
      <c r="C907">
        <f t="shared" si="503"/>
        <v>22.5</v>
      </c>
      <c r="D907">
        <f t="shared" si="503"/>
        <v>134.30000000000001</v>
      </c>
      <c r="E907">
        <f t="shared" si="503"/>
        <v>245.2</v>
      </c>
      <c r="F907">
        <f t="shared" si="503"/>
        <v>31.5</v>
      </c>
      <c r="G907">
        <f t="shared" si="503"/>
        <v>31</v>
      </c>
      <c r="H907">
        <f t="shared" si="503"/>
        <v>514.79999999999995</v>
      </c>
      <c r="I907">
        <f t="shared" si="503"/>
        <v>67.400000000000006</v>
      </c>
      <c r="J907">
        <f t="shared" si="503"/>
        <v>19</v>
      </c>
      <c r="K907">
        <f t="shared" si="503"/>
        <v>44.4</v>
      </c>
      <c r="L907">
        <f t="shared" si="503"/>
        <v>4.5</v>
      </c>
      <c r="M907">
        <f t="shared" si="503"/>
        <v>71.400000000000006</v>
      </c>
      <c r="N907">
        <f t="shared" si="503"/>
        <v>74.900000000000006</v>
      </c>
      <c r="O907">
        <f t="shared" ref="O907" si="504">O253</f>
        <v>1356</v>
      </c>
      <c r="P907">
        <f t="shared" si="399"/>
        <v>1264.4000000000003</v>
      </c>
      <c r="Q907">
        <f t="shared" si="400"/>
        <v>91.599999999999682</v>
      </c>
      <c r="S907" s="1">
        <f>nyers_fel1!A247</f>
        <v>0.67291666666666661</v>
      </c>
      <c r="T907">
        <f>CORREL(O$662:$O907,P$662:$P907)</f>
        <v>0.29182512741078581</v>
      </c>
    </row>
    <row r="908" spans="1:20" x14ac:dyDescent="0.35">
      <c r="A908" t="str">
        <f t="shared" si="394"/>
        <v>O247</v>
      </c>
      <c r="B908">
        <f t="shared" ref="B908:N908" si="505">VLOOKUP(B254,$A$497:$N$658,B$496,0)</f>
        <v>10.5</v>
      </c>
      <c r="C908">
        <f t="shared" si="505"/>
        <v>32.5</v>
      </c>
      <c r="D908">
        <f t="shared" si="505"/>
        <v>144.80000000000001</v>
      </c>
      <c r="E908">
        <f t="shared" si="505"/>
        <v>242.2</v>
      </c>
      <c r="F908">
        <f t="shared" si="505"/>
        <v>35</v>
      </c>
      <c r="G908">
        <f t="shared" si="505"/>
        <v>31</v>
      </c>
      <c r="H908">
        <f t="shared" si="505"/>
        <v>520.79999999999995</v>
      </c>
      <c r="I908">
        <f t="shared" si="505"/>
        <v>62.4</v>
      </c>
      <c r="J908">
        <f t="shared" si="505"/>
        <v>23.5</v>
      </c>
      <c r="K908">
        <f t="shared" si="505"/>
        <v>38.5</v>
      </c>
      <c r="L908">
        <f t="shared" si="505"/>
        <v>4.5</v>
      </c>
      <c r="M908">
        <f t="shared" si="505"/>
        <v>71.400000000000006</v>
      </c>
      <c r="N908">
        <f t="shared" si="505"/>
        <v>74.900000000000006</v>
      </c>
      <c r="O908">
        <f t="shared" ref="O908" si="506">O254</f>
        <v>1357</v>
      </c>
      <c r="P908">
        <f t="shared" si="399"/>
        <v>1292.0000000000002</v>
      </c>
      <c r="Q908">
        <f t="shared" si="400"/>
        <v>64.999999999999773</v>
      </c>
      <c r="S908" s="1">
        <f>nyers_fel1!A248</f>
        <v>0.67361111111111116</v>
      </c>
      <c r="T908">
        <f>CORREL(O$662:$O908,P$662:$P908)</f>
        <v>0.29426369789745732</v>
      </c>
    </row>
    <row r="909" spans="1:20" x14ac:dyDescent="0.35">
      <c r="A909" t="str">
        <f t="shared" si="394"/>
        <v>O248</v>
      </c>
      <c r="B909">
        <f t="shared" ref="B909:N909" si="507">VLOOKUP(B255,$A$497:$N$658,B$496,0)</f>
        <v>10.5</v>
      </c>
      <c r="C909">
        <f t="shared" si="507"/>
        <v>63.9</v>
      </c>
      <c r="D909">
        <f t="shared" si="507"/>
        <v>140.80000000000001</v>
      </c>
      <c r="E909">
        <f t="shared" si="507"/>
        <v>197.7</v>
      </c>
      <c r="F909">
        <f t="shared" si="507"/>
        <v>31.5</v>
      </c>
      <c r="G909">
        <f t="shared" si="507"/>
        <v>38.9</v>
      </c>
      <c r="H909">
        <f t="shared" si="507"/>
        <v>520.79999999999995</v>
      </c>
      <c r="I909">
        <f t="shared" si="507"/>
        <v>65.900000000000006</v>
      </c>
      <c r="J909">
        <f t="shared" si="507"/>
        <v>23.5</v>
      </c>
      <c r="K909">
        <f t="shared" si="507"/>
        <v>32</v>
      </c>
      <c r="L909">
        <f t="shared" si="507"/>
        <v>0</v>
      </c>
      <c r="M909">
        <f t="shared" si="507"/>
        <v>71.400000000000006</v>
      </c>
      <c r="N909">
        <f t="shared" si="507"/>
        <v>74.900000000000006</v>
      </c>
      <c r="O909">
        <f t="shared" ref="O909" si="508">O255</f>
        <v>1358</v>
      </c>
      <c r="P909">
        <f t="shared" si="399"/>
        <v>1271.8000000000002</v>
      </c>
      <c r="Q909">
        <f t="shared" si="400"/>
        <v>86.199999999999818</v>
      </c>
      <c r="S909" s="1">
        <f>nyers_fel1!A249</f>
        <v>0.6743055555555556</v>
      </c>
      <c r="T909">
        <f>CORREL(O$662:$O909,P$662:$P909)</f>
        <v>0.29344949351351152</v>
      </c>
    </row>
    <row r="910" spans="1:20" x14ac:dyDescent="0.35">
      <c r="A910" t="str">
        <f t="shared" si="394"/>
        <v>O249</v>
      </c>
      <c r="B910">
        <f t="shared" ref="B910:N910" si="509">VLOOKUP(B256,$A$497:$N$658,B$496,0)</f>
        <v>10.5</v>
      </c>
      <c r="C910">
        <f t="shared" si="509"/>
        <v>35</v>
      </c>
      <c r="D910">
        <f t="shared" si="509"/>
        <v>140.80000000000001</v>
      </c>
      <c r="E910">
        <f t="shared" si="509"/>
        <v>242.2</v>
      </c>
      <c r="F910">
        <f t="shared" si="509"/>
        <v>31.5</v>
      </c>
      <c r="G910">
        <f t="shared" si="509"/>
        <v>22.5</v>
      </c>
      <c r="H910">
        <f t="shared" si="509"/>
        <v>509.8</v>
      </c>
      <c r="I910">
        <f t="shared" si="509"/>
        <v>62.4</v>
      </c>
      <c r="J910">
        <f t="shared" si="509"/>
        <v>23.5</v>
      </c>
      <c r="K910">
        <f t="shared" si="509"/>
        <v>38.5</v>
      </c>
      <c r="L910">
        <f t="shared" si="509"/>
        <v>4.5</v>
      </c>
      <c r="M910">
        <f t="shared" si="509"/>
        <v>71.400000000000006</v>
      </c>
      <c r="N910">
        <f t="shared" si="509"/>
        <v>74.900000000000006</v>
      </c>
      <c r="O910">
        <f t="shared" ref="O910" si="510">O256</f>
        <v>1359</v>
      </c>
      <c r="P910">
        <f t="shared" si="399"/>
        <v>1267.5000000000002</v>
      </c>
      <c r="Q910">
        <f t="shared" si="400"/>
        <v>91.499999999999773</v>
      </c>
      <c r="S910" s="1">
        <f>nyers_fel1!A250</f>
        <v>0.67499999999999993</v>
      </c>
      <c r="T910">
        <f>CORREL(O$662:$O910,P$662:$P910)</f>
        <v>0.29192071435467798</v>
      </c>
    </row>
    <row r="911" spans="1:20" x14ac:dyDescent="0.35">
      <c r="A911" t="str">
        <f t="shared" si="394"/>
        <v>O250</v>
      </c>
      <c r="B911">
        <f t="shared" ref="B911:N911" si="511">VLOOKUP(B257,$A$497:$N$658,B$496,0)</f>
        <v>9.5</v>
      </c>
      <c r="C911">
        <f t="shared" si="511"/>
        <v>24</v>
      </c>
      <c r="D911">
        <f t="shared" si="511"/>
        <v>134.30000000000001</v>
      </c>
      <c r="E911">
        <f t="shared" si="511"/>
        <v>242.2</v>
      </c>
      <c r="F911">
        <f t="shared" si="511"/>
        <v>31.5</v>
      </c>
      <c r="G911">
        <f t="shared" si="511"/>
        <v>25.5</v>
      </c>
      <c r="H911">
        <f t="shared" si="511"/>
        <v>502.3</v>
      </c>
      <c r="I911">
        <f t="shared" si="511"/>
        <v>67.400000000000006</v>
      </c>
      <c r="J911">
        <f t="shared" si="511"/>
        <v>21.5</v>
      </c>
      <c r="K911">
        <f t="shared" si="511"/>
        <v>38.5</v>
      </c>
      <c r="L911">
        <f t="shared" si="511"/>
        <v>4.5</v>
      </c>
      <c r="M911">
        <f t="shared" si="511"/>
        <v>71.400000000000006</v>
      </c>
      <c r="N911">
        <f t="shared" si="511"/>
        <v>74.900000000000006</v>
      </c>
      <c r="O911">
        <f t="shared" ref="O911" si="512">O257</f>
        <v>1360</v>
      </c>
      <c r="P911">
        <f t="shared" si="399"/>
        <v>1247.5000000000002</v>
      </c>
      <c r="Q911">
        <f t="shared" si="400"/>
        <v>112.49999999999977</v>
      </c>
      <c r="S911" s="1">
        <f>nyers_fel1!A251</f>
        <v>0.67569444444444438</v>
      </c>
      <c r="T911">
        <f>CORREL(O$662:$O911,P$662:$P911)</f>
        <v>0.28689161896244675</v>
      </c>
    </row>
    <row r="912" spans="1:20" x14ac:dyDescent="0.35">
      <c r="A912" t="str">
        <f t="shared" si="394"/>
        <v>O251</v>
      </c>
      <c r="B912">
        <f t="shared" ref="B912:N912" si="513">VLOOKUP(B258,$A$497:$N$658,B$496,0)</f>
        <v>10.5</v>
      </c>
      <c r="C912">
        <f t="shared" si="513"/>
        <v>0</v>
      </c>
      <c r="D912">
        <f t="shared" si="513"/>
        <v>134.30000000000001</v>
      </c>
      <c r="E912">
        <f t="shared" si="513"/>
        <v>234.2</v>
      </c>
      <c r="F912">
        <f t="shared" si="513"/>
        <v>31.5</v>
      </c>
      <c r="G912">
        <f t="shared" si="513"/>
        <v>31</v>
      </c>
      <c r="H912">
        <f t="shared" si="513"/>
        <v>520.79999999999995</v>
      </c>
      <c r="I912">
        <f t="shared" si="513"/>
        <v>72.400000000000006</v>
      </c>
      <c r="J912">
        <f t="shared" si="513"/>
        <v>30.5</v>
      </c>
      <c r="K912">
        <f t="shared" si="513"/>
        <v>34.5</v>
      </c>
      <c r="L912">
        <f t="shared" si="513"/>
        <v>4.5</v>
      </c>
      <c r="M912">
        <f t="shared" si="513"/>
        <v>71.400000000000006</v>
      </c>
      <c r="N912">
        <f t="shared" si="513"/>
        <v>74.900000000000006</v>
      </c>
      <c r="O912">
        <f t="shared" ref="O912" si="514">O258</f>
        <v>1361</v>
      </c>
      <c r="P912">
        <f t="shared" si="399"/>
        <v>1250.5000000000002</v>
      </c>
      <c r="Q912">
        <f t="shared" si="400"/>
        <v>110.49999999999977</v>
      </c>
      <c r="S912" s="1">
        <f>nyers_fel1!A252</f>
        <v>0.67638888888888893</v>
      </c>
      <c r="T912">
        <f>CORREL(O$662:$O912,P$662:$P912)</f>
        <v>0.28246553155239101</v>
      </c>
    </row>
    <row r="913" spans="1:20" x14ac:dyDescent="0.35">
      <c r="A913" t="str">
        <f t="shared" si="394"/>
        <v>O252</v>
      </c>
      <c r="B913">
        <f t="shared" ref="B913:N913" si="515">VLOOKUP(B259,$A$497:$N$658,B$496,0)</f>
        <v>9.5</v>
      </c>
      <c r="C913">
        <f t="shared" si="515"/>
        <v>33.5</v>
      </c>
      <c r="D913">
        <f t="shared" si="515"/>
        <v>124.8</v>
      </c>
      <c r="E913">
        <f t="shared" si="515"/>
        <v>234.2</v>
      </c>
      <c r="F913">
        <f t="shared" si="515"/>
        <v>35</v>
      </c>
      <c r="G913">
        <f t="shared" si="515"/>
        <v>15.5</v>
      </c>
      <c r="H913">
        <f t="shared" si="515"/>
        <v>514.79999999999995</v>
      </c>
      <c r="I913">
        <f t="shared" si="515"/>
        <v>72.400000000000006</v>
      </c>
      <c r="J913">
        <f t="shared" si="515"/>
        <v>23.5</v>
      </c>
      <c r="K913">
        <f t="shared" si="515"/>
        <v>42.4</v>
      </c>
      <c r="L913">
        <f t="shared" si="515"/>
        <v>32</v>
      </c>
      <c r="M913">
        <f t="shared" si="515"/>
        <v>71.400000000000006</v>
      </c>
      <c r="N913">
        <f t="shared" si="515"/>
        <v>74.900000000000006</v>
      </c>
      <c r="O913">
        <f t="shared" ref="O913" si="516">O259</f>
        <v>1362</v>
      </c>
      <c r="P913">
        <f t="shared" si="399"/>
        <v>1283.9000000000003</v>
      </c>
      <c r="Q913">
        <f t="shared" si="400"/>
        <v>78.099999999999682</v>
      </c>
      <c r="S913" s="1">
        <f>nyers_fel1!A253</f>
        <v>0.67708333333333337</v>
      </c>
      <c r="T913">
        <f>CORREL(O$662:$O913,P$662:$P913)</f>
        <v>0.28370623343552387</v>
      </c>
    </row>
    <row r="914" spans="1:20" x14ac:dyDescent="0.35">
      <c r="A914" t="str">
        <f t="shared" si="394"/>
        <v>O253</v>
      </c>
      <c r="B914">
        <f t="shared" ref="B914:N914" si="517">VLOOKUP(B260,$A$497:$N$658,B$496,0)</f>
        <v>10.5</v>
      </c>
      <c r="C914">
        <f t="shared" si="517"/>
        <v>19</v>
      </c>
      <c r="D914">
        <f t="shared" si="517"/>
        <v>134.30000000000001</v>
      </c>
      <c r="E914">
        <f t="shared" si="517"/>
        <v>208.7</v>
      </c>
      <c r="F914">
        <f t="shared" si="517"/>
        <v>31.5</v>
      </c>
      <c r="G914">
        <f t="shared" si="517"/>
        <v>15.5</v>
      </c>
      <c r="H914">
        <f t="shared" si="517"/>
        <v>520.79999999999995</v>
      </c>
      <c r="I914">
        <f t="shared" si="517"/>
        <v>80.900000000000006</v>
      </c>
      <c r="J914">
        <f t="shared" si="517"/>
        <v>21.5</v>
      </c>
      <c r="K914">
        <f t="shared" si="517"/>
        <v>38.5</v>
      </c>
      <c r="L914">
        <f t="shared" si="517"/>
        <v>4.5</v>
      </c>
      <c r="M914">
        <f t="shared" si="517"/>
        <v>71.400000000000006</v>
      </c>
      <c r="N914">
        <f t="shared" si="517"/>
        <v>74.900000000000006</v>
      </c>
      <c r="O914">
        <f t="shared" ref="O914" si="518">O260</f>
        <v>1363</v>
      </c>
      <c r="P914">
        <f t="shared" si="399"/>
        <v>1232</v>
      </c>
      <c r="Q914">
        <f t="shared" si="400"/>
        <v>131</v>
      </c>
      <c r="S914" s="1">
        <f>nyers_fel1!A254</f>
        <v>0.6777777777777777</v>
      </c>
      <c r="T914">
        <f>CORREL(O$662:$O914,P$662:$P914)</f>
        <v>0.27590129465236646</v>
      </c>
    </row>
    <row r="915" spans="1:20" x14ac:dyDescent="0.35">
      <c r="A915" t="str">
        <f t="shared" si="394"/>
        <v>O254</v>
      </c>
      <c r="B915">
        <f t="shared" ref="B915:N915" si="519">VLOOKUP(B261,$A$497:$N$658,B$496,0)</f>
        <v>9.5</v>
      </c>
      <c r="C915">
        <f t="shared" si="519"/>
        <v>33.5</v>
      </c>
      <c r="D915">
        <f t="shared" si="519"/>
        <v>134.30000000000001</v>
      </c>
      <c r="E915">
        <f t="shared" si="519"/>
        <v>234.2</v>
      </c>
      <c r="F915">
        <f t="shared" si="519"/>
        <v>31.5</v>
      </c>
      <c r="G915">
        <f t="shared" si="519"/>
        <v>25.5</v>
      </c>
      <c r="H915">
        <f t="shared" si="519"/>
        <v>520.79999999999995</v>
      </c>
      <c r="I915">
        <f t="shared" si="519"/>
        <v>80.900000000000006</v>
      </c>
      <c r="J915">
        <f t="shared" si="519"/>
        <v>19</v>
      </c>
      <c r="K915">
        <f t="shared" si="519"/>
        <v>38.5</v>
      </c>
      <c r="L915">
        <f t="shared" si="519"/>
        <v>9.5</v>
      </c>
      <c r="M915">
        <f t="shared" si="519"/>
        <v>71.400000000000006</v>
      </c>
      <c r="N915">
        <f t="shared" si="519"/>
        <v>74.900000000000006</v>
      </c>
      <c r="O915">
        <f t="shared" ref="O915" si="520">O261</f>
        <v>1364</v>
      </c>
      <c r="P915">
        <f t="shared" si="399"/>
        <v>1283.5000000000002</v>
      </c>
      <c r="Q915">
        <f t="shared" si="400"/>
        <v>80.499999999999773</v>
      </c>
      <c r="S915" s="1">
        <f>nyers_fel1!A255</f>
        <v>0.67847222222222225</v>
      </c>
      <c r="T915">
        <f>CORREL(O$662:$O915,P$662:$P915)</f>
        <v>0.27712704565585877</v>
      </c>
    </row>
    <row r="916" spans="1:20" x14ac:dyDescent="0.35">
      <c r="A916" t="str">
        <f t="shared" si="394"/>
        <v>O255</v>
      </c>
      <c r="B916">
        <f t="shared" ref="B916:N916" si="521">VLOOKUP(B262,$A$497:$N$658,B$496,0)</f>
        <v>0</v>
      </c>
      <c r="C916">
        <f t="shared" si="521"/>
        <v>35</v>
      </c>
      <c r="D916">
        <f t="shared" si="521"/>
        <v>134.30000000000001</v>
      </c>
      <c r="E916">
        <f t="shared" si="521"/>
        <v>242.2</v>
      </c>
      <c r="F916">
        <f t="shared" si="521"/>
        <v>37</v>
      </c>
      <c r="G916">
        <f t="shared" si="521"/>
        <v>31</v>
      </c>
      <c r="H916">
        <f t="shared" si="521"/>
        <v>500.9</v>
      </c>
      <c r="I916">
        <f t="shared" si="521"/>
        <v>72.400000000000006</v>
      </c>
      <c r="J916">
        <f t="shared" si="521"/>
        <v>30.5</v>
      </c>
      <c r="K916">
        <f t="shared" si="521"/>
        <v>42.4</v>
      </c>
      <c r="L916">
        <f t="shared" si="521"/>
        <v>4.5</v>
      </c>
      <c r="M916">
        <f t="shared" si="521"/>
        <v>75.900000000000006</v>
      </c>
      <c r="N916">
        <f t="shared" si="521"/>
        <v>74.900000000000006</v>
      </c>
      <c r="O916">
        <f t="shared" ref="O916" si="522">O262</f>
        <v>1365</v>
      </c>
      <c r="P916">
        <f t="shared" si="399"/>
        <v>1281.0000000000002</v>
      </c>
      <c r="Q916">
        <f t="shared" si="400"/>
        <v>83.999999999999773</v>
      </c>
      <c r="S916" s="1">
        <f>nyers_fel1!A256</f>
        <v>0.6791666666666667</v>
      </c>
      <c r="T916">
        <f>CORREL(O$662:$O916,P$662:$P916)</f>
        <v>0.27794205104583802</v>
      </c>
    </row>
    <row r="917" spans="1:20" x14ac:dyDescent="0.35">
      <c r="A917" t="str">
        <f t="shared" si="394"/>
        <v>O256</v>
      </c>
      <c r="B917">
        <f t="shared" ref="B917:N917" si="523">VLOOKUP(B263,$A$497:$N$658,B$496,0)</f>
        <v>0</v>
      </c>
      <c r="C917">
        <f t="shared" si="523"/>
        <v>32.5</v>
      </c>
      <c r="D917">
        <f t="shared" si="523"/>
        <v>290.60000000000002</v>
      </c>
      <c r="E917">
        <f t="shared" si="523"/>
        <v>242.2</v>
      </c>
      <c r="F917">
        <f t="shared" si="523"/>
        <v>31.5</v>
      </c>
      <c r="G917">
        <f t="shared" si="523"/>
        <v>25.5</v>
      </c>
      <c r="H917">
        <f t="shared" si="523"/>
        <v>499.4</v>
      </c>
      <c r="I917">
        <f t="shared" si="523"/>
        <v>67.400000000000006</v>
      </c>
      <c r="J917">
        <f t="shared" si="523"/>
        <v>19</v>
      </c>
      <c r="K917">
        <f t="shared" si="523"/>
        <v>38.5</v>
      </c>
      <c r="L917">
        <f t="shared" si="523"/>
        <v>4.5</v>
      </c>
      <c r="M917">
        <f t="shared" si="523"/>
        <v>46.4</v>
      </c>
      <c r="N917">
        <f t="shared" si="523"/>
        <v>66.900000000000006</v>
      </c>
      <c r="O917">
        <f t="shared" ref="O917" si="524">O263</f>
        <v>1366</v>
      </c>
      <c r="P917">
        <f t="shared" si="399"/>
        <v>1364.4</v>
      </c>
      <c r="Q917">
        <f t="shared" si="400"/>
        <v>1.5999999999999091</v>
      </c>
      <c r="S917" s="1">
        <f>nyers_fel1!A257</f>
        <v>0.67986111111111114</v>
      </c>
      <c r="T917">
        <f>CORREL(O$662:$O917,P$662:$P917)</f>
        <v>0.28943275006879116</v>
      </c>
    </row>
    <row r="918" spans="1:20" x14ac:dyDescent="0.35">
      <c r="A918" t="str">
        <f t="shared" ref="A918:A981" si="525">A264</f>
        <v>O257</v>
      </c>
      <c r="B918">
        <f t="shared" ref="B918:N918" si="526">VLOOKUP(B264,$A$497:$N$658,B$496,0)</f>
        <v>9.5</v>
      </c>
      <c r="C918">
        <f t="shared" si="526"/>
        <v>19</v>
      </c>
      <c r="D918">
        <f t="shared" si="526"/>
        <v>134.30000000000001</v>
      </c>
      <c r="E918">
        <f t="shared" si="526"/>
        <v>234.2</v>
      </c>
      <c r="F918">
        <f t="shared" si="526"/>
        <v>31.5</v>
      </c>
      <c r="G918">
        <f t="shared" si="526"/>
        <v>31</v>
      </c>
      <c r="H918">
        <f t="shared" si="526"/>
        <v>499.4</v>
      </c>
      <c r="I918">
        <f t="shared" si="526"/>
        <v>67.400000000000006</v>
      </c>
      <c r="J918">
        <f t="shared" si="526"/>
        <v>23.5</v>
      </c>
      <c r="K918">
        <f t="shared" si="526"/>
        <v>38.5</v>
      </c>
      <c r="L918">
        <f t="shared" si="526"/>
        <v>4.5</v>
      </c>
      <c r="M918">
        <f t="shared" si="526"/>
        <v>71.400000000000006</v>
      </c>
      <c r="N918">
        <f t="shared" si="526"/>
        <v>74.900000000000006</v>
      </c>
      <c r="O918">
        <f t="shared" ref="O918" si="527">O264</f>
        <v>1367</v>
      </c>
      <c r="P918">
        <f t="shared" si="399"/>
        <v>1239.1000000000001</v>
      </c>
      <c r="Q918">
        <f t="shared" si="400"/>
        <v>127.89999999999986</v>
      </c>
      <c r="S918" s="1">
        <f>nyers_fel1!A258</f>
        <v>0.68055555555555547</v>
      </c>
      <c r="T918">
        <f>CORREL(O$662:$O918,P$662:$P918)</f>
        <v>0.28298820463773217</v>
      </c>
    </row>
    <row r="919" spans="1:20" x14ac:dyDescent="0.35">
      <c r="A919" t="str">
        <f t="shared" si="525"/>
        <v>O258</v>
      </c>
      <c r="B919">
        <f t="shared" ref="B919:N919" si="528">VLOOKUP(B265,$A$497:$N$658,B$496,0)</f>
        <v>0</v>
      </c>
      <c r="C919">
        <f t="shared" si="528"/>
        <v>32.5</v>
      </c>
      <c r="D919">
        <f t="shared" si="528"/>
        <v>140.80000000000001</v>
      </c>
      <c r="E919">
        <f t="shared" si="528"/>
        <v>234.2</v>
      </c>
      <c r="F919">
        <f t="shared" si="528"/>
        <v>31.5</v>
      </c>
      <c r="G919">
        <f t="shared" si="528"/>
        <v>21.5</v>
      </c>
      <c r="H919">
        <f t="shared" si="528"/>
        <v>518.29999999999995</v>
      </c>
      <c r="I919">
        <f t="shared" si="528"/>
        <v>62.4</v>
      </c>
      <c r="J919">
        <f t="shared" si="528"/>
        <v>21.5</v>
      </c>
      <c r="K919">
        <f t="shared" si="528"/>
        <v>34.5</v>
      </c>
      <c r="L919">
        <f t="shared" si="528"/>
        <v>0</v>
      </c>
      <c r="M919">
        <f t="shared" si="528"/>
        <v>71.400000000000006</v>
      </c>
      <c r="N919">
        <f t="shared" si="528"/>
        <v>74.900000000000006</v>
      </c>
      <c r="O919">
        <f t="shared" ref="O919" si="529">O265</f>
        <v>1368</v>
      </c>
      <c r="P919">
        <f t="shared" ref="P919:P982" si="530">SUM(B919:N919)</f>
        <v>1243.5000000000002</v>
      </c>
      <c r="Q919">
        <f t="shared" ref="Q919:Q982" si="531">O919-P919</f>
        <v>124.49999999999977</v>
      </c>
      <c r="S919" s="1">
        <f>nyers_fel1!A259</f>
        <v>0.68125000000000002</v>
      </c>
      <c r="T919">
        <f>CORREL(O$662:$O919,P$662:$P919)</f>
        <v>0.27742051658349692</v>
      </c>
    </row>
    <row r="920" spans="1:20" x14ac:dyDescent="0.35">
      <c r="A920" t="str">
        <f t="shared" si="525"/>
        <v>O259</v>
      </c>
      <c r="B920">
        <f t="shared" ref="B920:N920" si="532">VLOOKUP(B266,$A$497:$N$658,B$496,0)</f>
        <v>10.5</v>
      </c>
      <c r="C920">
        <f t="shared" si="532"/>
        <v>37.5</v>
      </c>
      <c r="D920">
        <f t="shared" si="532"/>
        <v>140.80000000000001</v>
      </c>
      <c r="E920">
        <f t="shared" si="532"/>
        <v>234.2</v>
      </c>
      <c r="F920">
        <f t="shared" si="532"/>
        <v>35</v>
      </c>
      <c r="G920">
        <f t="shared" si="532"/>
        <v>24</v>
      </c>
      <c r="H920">
        <f t="shared" si="532"/>
        <v>514.79999999999995</v>
      </c>
      <c r="I920">
        <f t="shared" si="532"/>
        <v>67.400000000000006</v>
      </c>
      <c r="J920">
        <f t="shared" si="532"/>
        <v>26.5</v>
      </c>
      <c r="K920">
        <f t="shared" si="532"/>
        <v>44.4</v>
      </c>
      <c r="L920">
        <f t="shared" si="532"/>
        <v>0</v>
      </c>
      <c r="M920">
        <f t="shared" si="532"/>
        <v>71.400000000000006</v>
      </c>
      <c r="N920">
        <f t="shared" si="532"/>
        <v>66.900000000000006</v>
      </c>
      <c r="O920">
        <f t="shared" ref="O920" si="533">O266</f>
        <v>1369</v>
      </c>
      <c r="P920">
        <f t="shared" si="530"/>
        <v>1273.4000000000003</v>
      </c>
      <c r="Q920">
        <f t="shared" si="531"/>
        <v>95.599999999999682</v>
      </c>
      <c r="S920" s="1">
        <f>nyers_fel1!A260</f>
        <v>0.68194444444444446</v>
      </c>
      <c r="T920">
        <f>CORREL(O$662:$O920,P$662:$P920)</f>
        <v>0.27697672192045208</v>
      </c>
    </row>
    <row r="921" spans="1:20" x14ac:dyDescent="0.35">
      <c r="A921" t="str">
        <f t="shared" si="525"/>
        <v>O260</v>
      </c>
      <c r="B921">
        <f t="shared" ref="B921:N921" si="534">VLOOKUP(B267,$A$497:$N$658,B$496,0)</f>
        <v>3.5</v>
      </c>
      <c r="C921">
        <f t="shared" si="534"/>
        <v>32.5</v>
      </c>
      <c r="D921">
        <f t="shared" si="534"/>
        <v>140.80000000000001</v>
      </c>
      <c r="E921">
        <f t="shared" si="534"/>
        <v>245.2</v>
      </c>
      <c r="F921">
        <f t="shared" si="534"/>
        <v>31.5</v>
      </c>
      <c r="G921">
        <f t="shared" si="534"/>
        <v>31</v>
      </c>
      <c r="H921">
        <f t="shared" si="534"/>
        <v>520.79999999999995</v>
      </c>
      <c r="I921">
        <f t="shared" si="534"/>
        <v>67.400000000000006</v>
      </c>
      <c r="J921">
        <f t="shared" si="534"/>
        <v>21.5</v>
      </c>
      <c r="K921">
        <f t="shared" si="534"/>
        <v>55.9</v>
      </c>
      <c r="L921">
        <f t="shared" si="534"/>
        <v>4.5</v>
      </c>
      <c r="M921">
        <f t="shared" si="534"/>
        <v>71.400000000000006</v>
      </c>
      <c r="N921">
        <f t="shared" si="534"/>
        <v>74.900000000000006</v>
      </c>
      <c r="O921">
        <f t="shared" ref="O921" si="535">O267</f>
        <v>1370</v>
      </c>
      <c r="P921">
        <f t="shared" si="530"/>
        <v>1300.9000000000003</v>
      </c>
      <c r="Q921">
        <f t="shared" si="531"/>
        <v>69.099999999999682</v>
      </c>
      <c r="S921" s="1">
        <f>nyers_fel1!A261</f>
        <v>0.68263888888888891</v>
      </c>
      <c r="T921">
        <f>CORREL(O$662:$O921,P$662:$P921)</f>
        <v>0.28066443423440374</v>
      </c>
    </row>
    <row r="922" spans="1:20" x14ac:dyDescent="0.35">
      <c r="A922" t="str">
        <f t="shared" si="525"/>
        <v>O261</v>
      </c>
      <c r="B922">
        <f t="shared" ref="B922:N922" si="536">VLOOKUP(B268,$A$497:$N$658,B$496,0)</f>
        <v>9.5</v>
      </c>
      <c r="C922">
        <f t="shared" si="536"/>
        <v>35</v>
      </c>
      <c r="D922">
        <f t="shared" si="536"/>
        <v>134.30000000000001</v>
      </c>
      <c r="E922">
        <f t="shared" si="536"/>
        <v>234.2</v>
      </c>
      <c r="F922">
        <f t="shared" si="536"/>
        <v>31.5</v>
      </c>
      <c r="G922">
        <f t="shared" si="536"/>
        <v>22.5</v>
      </c>
      <c r="H922">
        <f t="shared" si="536"/>
        <v>502.3</v>
      </c>
      <c r="I922">
        <f t="shared" si="536"/>
        <v>62.4</v>
      </c>
      <c r="J922">
        <f t="shared" si="536"/>
        <v>23.5</v>
      </c>
      <c r="K922">
        <f t="shared" si="536"/>
        <v>44.4</v>
      </c>
      <c r="L922">
        <f t="shared" si="536"/>
        <v>4.5</v>
      </c>
      <c r="M922">
        <f t="shared" si="536"/>
        <v>71.400000000000006</v>
      </c>
      <c r="N922">
        <f t="shared" si="536"/>
        <v>66.900000000000006</v>
      </c>
      <c r="O922">
        <f t="shared" ref="O922" si="537">O268</f>
        <v>1371</v>
      </c>
      <c r="P922">
        <f t="shared" si="530"/>
        <v>1242.4000000000003</v>
      </c>
      <c r="Q922">
        <f t="shared" si="531"/>
        <v>128.59999999999968</v>
      </c>
      <c r="S922" s="1">
        <f>nyers_fel1!A262</f>
        <v>0.68333333333333324</v>
      </c>
      <c r="T922">
        <f>CORREL(O$662:$O922,P$662:$P922)</f>
        <v>0.27495127864076829</v>
      </c>
    </row>
    <row r="923" spans="1:20" x14ac:dyDescent="0.35">
      <c r="A923" t="str">
        <f t="shared" si="525"/>
        <v>O262</v>
      </c>
      <c r="B923">
        <f t="shared" ref="B923:N923" si="538">VLOOKUP(B269,$A$497:$N$658,B$496,0)</f>
        <v>0</v>
      </c>
      <c r="C923">
        <f t="shared" si="538"/>
        <v>19</v>
      </c>
      <c r="D923">
        <f t="shared" si="538"/>
        <v>134.30000000000001</v>
      </c>
      <c r="E923">
        <f t="shared" si="538"/>
        <v>234.2</v>
      </c>
      <c r="F923">
        <f t="shared" si="538"/>
        <v>31.5</v>
      </c>
      <c r="G923">
        <f t="shared" si="538"/>
        <v>25.5</v>
      </c>
      <c r="H923">
        <f t="shared" si="538"/>
        <v>503.3</v>
      </c>
      <c r="I923">
        <f t="shared" si="538"/>
        <v>72.400000000000006</v>
      </c>
      <c r="J923">
        <f t="shared" si="538"/>
        <v>21.5</v>
      </c>
      <c r="K923">
        <f t="shared" si="538"/>
        <v>44.4</v>
      </c>
      <c r="L923">
        <f t="shared" si="538"/>
        <v>0</v>
      </c>
      <c r="M923">
        <f t="shared" si="538"/>
        <v>71.400000000000006</v>
      </c>
      <c r="N923">
        <f t="shared" si="538"/>
        <v>74.900000000000006</v>
      </c>
      <c r="O923">
        <f t="shared" ref="O923" si="539">O269</f>
        <v>1372</v>
      </c>
      <c r="P923">
        <f t="shared" si="530"/>
        <v>1232.4000000000001</v>
      </c>
      <c r="Q923">
        <f t="shared" si="531"/>
        <v>139.59999999999991</v>
      </c>
      <c r="S923" s="1">
        <f>nyers_fel1!A263</f>
        <v>0.68402777777777779</v>
      </c>
      <c r="T923">
        <f>CORREL(O$662:$O923,P$662:$P923)</f>
        <v>0.26749988234610089</v>
      </c>
    </row>
    <row r="924" spans="1:20" x14ac:dyDescent="0.35">
      <c r="A924" t="str">
        <f t="shared" si="525"/>
        <v>O263</v>
      </c>
      <c r="B924">
        <f t="shared" ref="B924:N924" si="540">VLOOKUP(B270,$A$497:$N$658,B$496,0)</f>
        <v>10.5</v>
      </c>
      <c r="C924">
        <f t="shared" si="540"/>
        <v>35</v>
      </c>
      <c r="D924">
        <f t="shared" si="540"/>
        <v>124.8</v>
      </c>
      <c r="E924">
        <f t="shared" si="540"/>
        <v>234.2</v>
      </c>
      <c r="F924">
        <f t="shared" si="540"/>
        <v>31.5</v>
      </c>
      <c r="G924">
        <f t="shared" si="540"/>
        <v>31</v>
      </c>
      <c r="H924">
        <f t="shared" si="540"/>
        <v>514.79999999999995</v>
      </c>
      <c r="I924">
        <f t="shared" si="540"/>
        <v>62.4</v>
      </c>
      <c r="J924">
        <f t="shared" si="540"/>
        <v>23.5</v>
      </c>
      <c r="K924">
        <f t="shared" si="540"/>
        <v>38.5</v>
      </c>
      <c r="L924">
        <f t="shared" si="540"/>
        <v>0</v>
      </c>
      <c r="M924">
        <f t="shared" si="540"/>
        <v>71.400000000000006</v>
      </c>
      <c r="N924">
        <f t="shared" si="540"/>
        <v>74.900000000000006</v>
      </c>
      <c r="O924">
        <f t="shared" ref="O924" si="541">O270</f>
        <v>1373</v>
      </c>
      <c r="P924">
        <f t="shared" si="530"/>
        <v>1252.5000000000002</v>
      </c>
      <c r="Q924">
        <f t="shared" si="531"/>
        <v>120.49999999999977</v>
      </c>
      <c r="S924" s="1">
        <f>nyers_fel1!A264</f>
        <v>0.68472222222222223</v>
      </c>
      <c r="T924">
        <f>CORREL(O$662:$O924,P$662:$P924)</f>
        <v>0.26369963974840083</v>
      </c>
    </row>
    <row r="925" spans="1:20" x14ac:dyDescent="0.35">
      <c r="A925" t="str">
        <f t="shared" si="525"/>
        <v>O264</v>
      </c>
      <c r="B925">
        <f t="shared" ref="B925:N925" si="542">VLOOKUP(B271,$A$497:$N$658,B$496,0)</f>
        <v>10.5</v>
      </c>
      <c r="C925">
        <f t="shared" si="542"/>
        <v>35</v>
      </c>
      <c r="D925">
        <f t="shared" si="542"/>
        <v>134.30000000000001</v>
      </c>
      <c r="E925">
        <f t="shared" si="542"/>
        <v>234.2</v>
      </c>
      <c r="F925">
        <f t="shared" si="542"/>
        <v>31.5</v>
      </c>
      <c r="G925">
        <f t="shared" si="542"/>
        <v>25.5</v>
      </c>
      <c r="H925">
        <f t="shared" si="542"/>
        <v>514.79999999999995</v>
      </c>
      <c r="I925">
        <f t="shared" si="542"/>
        <v>72.400000000000006</v>
      </c>
      <c r="J925">
        <f t="shared" si="542"/>
        <v>23.5</v>
      </c>
      <c r="K925">
        <f t="shared" si="542"/>
        <v>34.5</v>
      </c>
      <c r="L925">
        <f t="shared" si="542"/>
        <v>4.5</v>
      </c>
      <c r="M925">
        <f t="shared" si="542"/>
        <v>71.400000000000006</v>
      </c>
      <c r="N925">
        <f t="shared" si="542"/>
        <v>66.900000000000006</v>
      </c>
      <c r="O925">
        <f t="shared" ref="O925" si="543">O271</f>
        <v>1374</v>
      </c>
      <c r="P925">
        <f t="shared" si="530"/>
        <v>1259.0000000000002</v>
      </c>
      <c r="Q925">
        <f t="shared" si="531"/>
        <v>114.99999999999977</v>
      </c>
      <c r="S925" s="1">
        <f>nyers_fel1!A265</f>
        <v>0.68541666666666667</v>
      </c>
      <c r="T925">
        <f>CORREL(O$662:$O925,P$662:$P925)</f>
        <v>0.26103486733353948</v>
      </c>
    </row>
    <row r="926" spans="1:20" x14ac:dyDescent="0.35">
      <c r="A926" t="str">
        <f t="shared" si="525"/>
        <v>O265</v>
      </c>
      <c r="B926">
        <f t="shared" ref="B926:N926" si="544">VLOOKUP(B272,$A$497:$N$658,B$496,0)</f>
        <v>10.5</v>
      </c>
      <c r="C926">
        <f t="shared" si="544"/>
        <v>32.5</v>
      </c>
      <c r="D926">
        <f t="shared" si="544"/>
        <v>140.80000000000001</v>
      </c>
      <c r="E926">
        <f t="shared" si="544"/>
        <v>234.2</v>
      </c>
      <c r="F926">
        <f t="shared" si="544"/>
        <v>37</v>
      </c>
      <c r="G926">
        <f t="shared" si="544"/>
        <v>25.5</v>
      </c>
      <c r="H926">
        <f t="shared" si="544"/>
        <v>520.79999999999995</v>
      </c>
      <c r="I926">
        <f t="shared" si="544"/>
        <v>65.900000000000006</v>
      </c>
      <c r="J926">
        <f t="shared" si="544"/>
        <v>21.5</v>
      </c>
      <c r="K926">
        <f t="shared" si="544"/>
        <v>55.9</v>
      </c>
      <c r="L926">
        <f t="shared" si="544"/>
        <v>4.5</v>
      </c>
      <c r="M926">
        <f t="shared" si="544"/>
        <v>71.400000000000006</v>
      </c>
      <c r="N926">
        <f t="shared" si="544"/>
        <v>74.900000000000006</v>
      </c>
      <c r="O926">
        <f t="shared" ref="O926" si="545">O272</f>
        <v>1375</v>
      </c>
      <c r="P926">
        <f t="shared" si="530"/>
        <v>1295.4000000000003</v>
      </c>
      <c r="Q926">
        <f t="shared" si="531"/>
        <v>79.599999999999682</v>
      </c>
      <c r="S926" s="1">
        <f>nyers_fel1!A266</f>
        <v>0.68611111111111101</v>
      </c>
      <c r="T926">
        <f>CORREL(O$662:$O926,P$662:$P926)</f>
        <v>0.26403655808638099</v>
      </c>
    </row>
    <row r="927" spans="1:20" x14ac:dyDescent="0.35">
      <c r="A927" t="str">
        <f t="shared" si="525"/>
        <v>O266</v>
      </c>
      <c r="B927">
        <f t="shared" ref="B927:N927" si="546">VLOOKUP(B273,$A$497:$N$658,B$496,0)</f>
        <v>0</v>
      </c>
      <c r="C927">
        <f t="shared" si="546"/>
        <v>32.5</v>
      </c>
      <c r="D927">
        <f t="shared" si="546"/>
        <v>140.80000000000001</v>
      </c>
      <c r="E927">
        <f t="shared" si="546"/>
        <v>234.2</v>
      </c>
      <c r="F927">
        <f t="shared" si="546"/>
        <v>24</v>
      </c>
      <c r="G927">
        <f t="shared" si="546"/>
        <v>22.5</v>
      </c>
      <c r="H927">
        <f t="shared" si="546"/>
        <v>514.79999999999995</v>
      </c>
      <c r="I927">
        <f t="shared" si="546"/>
        <v>67.400000000000006</v>
      </c>
      <c r="J927">
        <f t="shared" si="546"/>
        <v>19</v>
      </c>
      <c r="K927">
        <f t="shared" si="546"/>
        <v>61.4</v>
      </c>
      <c r="L927">
        <f t="shared" si="546"/>
        <v>0</v>
      </c>
      <c r="M927">
        <f t="shared" si="546"/>
        <v>71.400000000000006</v>
      </c>
      <c r="N927">
        <f t="shared" si="546"/>
        <v>66.900000000000006</v>
      </c>
      <c r="O927">
        <f t="shared" ref="O927" si="547">O273</f>
        <v>1376</v>
      </c>
      <c r="P927">
        <f t="shared" si="530"/>
        <v>1254.9000000000003</v>
      </c>
      <c r="Q927">
        <f t="shared" si="531"/>
        <v>121.09999999999968</v>
      </c>
      <c r="S927" s="1">
        <f>nyers_fel1!A267</f>
        <v>0.68680555555555556</v>
      </c>
      <c r="T927">
        <f>CORREL(O$662:$O927,P$662:$P927)</f>
        <v>0.26068879736525741</v>
      </c>
    </row>
    <row r="928" spans="1:20" x14ac:dyDescent="0.35">
      <c r="A928" t="str">
        <f t="shared" si="525"/>
        <v>O267</v>
      </c>
      <c r="B928">
        <f t="shared" ref="B928:N928" si="548">VLOOKUP(B274,$A$497:$N$658,B$496,0)</f>
        <v>9.5</v>
      </c>
      <c r="C928">
        <f t="shared" si="548"/>
        <v>32.5</v>
      </c>
      <c r="D928">
        <f t="shared" si="548"/>
        <v>140.80000000000001</v>
      </c>
      <c r="E928">
        <f t="shared" si="548"/>
        <v>245.2</v>
      </c>
      <c r="F928">
        <f t="shared" si="548"/>
        <v>31.5</v>
      </c>
      <c r="G928">
        <f t="shared" si="548"/>
        <v>22.5</v>
      </c>
      <c r="H928">
        <f t="shared" si="548"/>
        <v>520.79999999999995</v>
      </c>
      <c r="I928">
        <f t="shared" si="548"/>
        <v>62.4</v>
      </c>
      <c r="J928">
        <f t="shared" si="548"/>
        <v>30.5</v>
      </c>
      <c r="K928">
        <f t="shared" si="548"/>
        <v>55.9</v>
      </c>
      <c r="L928">
        <f t="shared" si="548"/>
        <v>4.5</v>
      </c>
      <c r="M928">
        <f t="shared" si="548"/>
        <v>71.400000000000006</v>
      </c>
      <c r="N928">
        <f t="shared" si="548"/>
        <v>74.900000000000006</v>
      </c>
      <c r="O928">
        <f t="shared" ref="O928" si="549">O274</f>
        <v>1377</v>
      </c>
      <c r="P928">
        <f t="shared" si="530"/>
        <v>1302.4000000000003</v>
      </c>
      <c r="Q928">
        <f t="shared" si="531"/>
        <v>74.599999999999682</v>
      </c>
      <c r="S928" s="1">
        <f>nyers_fel1!A268</f>
        <v>0.6875</v>
      </c>
      <c r="T928">
        <f>CORREL(O$662:$O928,P$662:$P928)</f>
        <v>0.264657034597368</v>
      </c>
    </row>
    <row r="929" spans="1:20" x14ac:dyDescent="0.35">
      <c r="A929" t="str">
        <f t="shared" si="525"/>
        <v>O268</v>
      </c>
      <c r="B929">
        <f t="shared" ref="B929:N929" si="550">VLOOKUP(B275,$A$497:$N$658,B$496,0)</f>
        <v>9.5</v>
      </c>
      <c r="C929">
        <f t="shared" si="550"/>
        <v>35</v>
      </c>
      <c r="D929">
        <f t="shared" si="550"/>
        <v>183.3</v>
      </c>
      <c r="E929">
        <f t="shared" si="550"/>
        <v>242.2</v>
      </c>
      <c r="F929">
        <f t="shared" si="550"/>
        <v>31.5</v>
      </c>
      <c r="G929">
        <f t="shared" si="550"/>
        <v>0</v>
      </c>
      <c r="H929">
        <f t="shared" si="550"/>
        <v>520.79999999999995</v>
      </c>
      <c r="I929">
        <f t="shared" si="550"/>
        <v>67.400000000000006</v>
      </c>
      <c r="J929">
        <f t="shared" si="550"/>
        <v>21.5</v>
      </c>
      <c r="K929">
        <f t="shared" si="550"/>
        <v>44.4</v>
      </c>
      <c r="L929">
        <f t="shared" si="550"/>
        <v>0</v>
      </c>
      <c r="M929">
        <f t="shared" si="550"/>
        <v>71.400000000000006</v>
      </c>
      <c r="N929">
        <f t="shared" si="550"/>
        <v>74.900000000000006</v>
      </c>
      <c r="O929">
        <f t="shared" ref="O929" si="551">O275</f>
        <v>1378</v>
      </c>
      <c r="P929">
        <f t="shared" si="530"/>
        <v>1301.9000000000003</v>
      </c>
      <c r="Q929">
        <f t="shared" si="531"/>
        <v>76.099999999999682</v>
      </c>
      <c r="S929" s="1">
        <f>nyers_fel1!A269</f>
        <v>0.68819444444444444</v>
      </c>
      <c r="T929">
        <f>CORREL(O$662:$O929,P$662:$P929)</f>
        <v>0.26849644671464179</v>
      </c>
    </row>
    <row r="930" spans="1:20" x14ac:dyDescent="0.35">
      <c r="A930" t="str">
        <f t="shared" si="525"/>
        <v>O269</v>
      </c>
      <c r="B930">
        <f t="shared" ref="B930:N930" si="552">VLOOKUP(B276,$A$497:$N$658,B$496,0)</f>
        <v>10.5</v>
      </c>
      <c r="C930">
        <f t="shared" si="552"/>
        <v>32.5</v>
      </c>
      <c r="D930">
        <f t="shared" si="552"/>
        <v>140.80000000000001</v>
      </c>
      <c r="E930">
        <f t="shared" si="552"/>
        <v>242.2</v>
      </c>
      <c r="F930">
        <f t="shared" si="552"/>
        <v>31.5</v>
      </c>
      <c r="G930">
        <f t="shared" si="552"/>
        <v>31</v>
      </c>
      <c r="H930">
        <f t="shared" si="552"/>
        <v>509.8</v>
      </c>
      <c r="I930">
        <f t="shared" si="552"/>
        <v>62.4</v>
      </c>
      <c r="J930">
        <f t="shared" si="552"/>
        <v>23.5</v>
      </c>
      <c r="K930">
        <f t="shared" si="552"/>
        <v>44.4</v>
      </c>
      <c r="L930">
        <f t="shared" si="552"/>
        <v>0</v>
      </c>
      <c r="M930">
        <f t="shared" si="552"/>
        <v>71.400000000000006</v>
      </c>
      <c r="N930">
        <f t="shared" si="552"/>
        <v>54.4</v>
      </c>
      <c r="O930">
        <f t="shared" ref="O930" si="553">O276</f>
        <v>1379</v>
      </c>
      <c r="P930">
        <f t="shared" si="530"/>
        <v>1254.4000000000003</v>
      </c>
      <c r="Q930">
        <f t="shared" si="531"/>
        <v>124.59999999999968</v>
      </c>
      <c r="S930" s="1">
        <f>nyers_fel1!A270</f>
        <v>0.68888888888888899</v>
      </c>
      <c r="T930">
        <f>CORREL(O$662:$O930,P$662:$P930)</f>
        <v>0.26503452978018527</v>
      </c>
    </row>
    <row r="931" spans="1:20" x14ac:dyDescent="0.35">
      <c r="A931" t="str">
        <f t="shared" si="525"/>
        <v>O270</v>
      </c>
      <c r="B931">
        <f t="shared" ref="B931:N931" si="554">VLOOKUP(B277,$A$497:$N$658,B$496,0)</f>
        <v>0</v>
      </c>
      <c r="C931">
        <f t="shared" si="554"/>
        <v>32.5</v>
      </c>
      <c r="D931">
        <f t="shared" si="554"/>
        <v>140.80000000000001</v>
      </c>
      <c r="E931">
        <f t="shared" si="554"/>
        <v>238.7</v>
      </c>
      <c r="F931">
        <f t="shared" si="554"/>
        <v>31.5</v>
      </c>
      <c r="G931">
        <f t="shared" si="554"/>
        <v>25.5</v>
      </c>
      <c r="H931">
        <f t="shared" si="554"/>
        <v>500.9</v>
      </c>
      <c r="I931">
        <f t="shared" si="554"/>
        <v>72.400000000000006</v>
      </c>
      <c r="J931">
        <f t="shared" si="554"/>
        <v>23.5</v>
      </c>
      <c r="K931">
        <f t="shared" si="554"/>
        <v>38.5</v>
      </c>
      <c r="L931">
        <f t="shared" si="554"/>
        <v>4.5</v>
      </c>
      <c r="M931">
        <f t="shared" si="554"/>
        <v>71.400000000000006</v>
      </c>
      <c r="N931">
        <f t="shared" si="554"/>
        <v>74.900000000000006</v>
      </c>
      <c r="O931">
        <f t="shared" ref="O931" si="555">O277</f>
        <v>1380</v>
      </c>
      <c r="P931">
        <f t="shared" si="530"/>
        <v>1255.1000000000001</v>
      </c>
      <c r="Q931">
        <f t="shared" si="531"/>
        <v>124.89999999999986</v>
      </c>
      <c r="S931" s="1">
        <f>nyers_fel1!A271</f>
        <v>0.68958333333333333</v>
      </c>
      <c r="T931">
        <f>CORREL(O$662:$O931,P$662:$P931)</f>
        <v>0.26172581618090418</v>
      </c>
    </row>
    <row r="932" spans="1:20" x14ac:dyDescent="0.35">
      <c r="A932" t="str">
        <f t="shared" si="525"/>
        <v>O271</v>
      </c>
      <c r="B932">
        <f t="shared" ref="B932:N932" si="556">VLOOKUP(B278,$A$497:$N$658,B$496,0)</f>
        <v>10.5</v>
      </c>
      <c r="C932">
        <f t="shared" si="556"/>
        <v>35</v>
      </c>
      <c r="D932">
        <f t="shared" si="556"/>
        <v>158.30000000000001</v>
      </c>
      <c r="E932">
        <f t="shared" si="556"/>
        <v>239.2</v>
      </c>
      <c r="F932">
        <f t="shared" si="556"/>
        <v>0</v>
      </c>
      <c r="G932">
        <f t="shared" si="556"/>
        <v>31</v>
      </c>
      <c r="H932">
        <f t="shared" si="556"/>
        <v>520.79999999999995</v>
      </c>
      <c r="I932">
        <f t="shared" si="556"/>
        <v>80.900000000000006</v>
      </c>
      <c r="J932">
        <f t="shared" si="556"/>
        <v>23.5</v>
      </c>
      <c r="K932">
        <f t="shared" si="556"/>
        <v>37.5</v>
      </c>
      <c r="L932">
        <f t="shared" si="556"/>
        <v>4.5</v>
      </c>
      <c r="M932">
        <f t="shared" si="556"/>
        <v>123.8</v>
      </c>
      <c r="N932">
        <f t="shared" si="556"/>
        <v>74.900000000000006</v>
      </c>
      <c r="O932">
        <f t="shared" ref="O932" si="557">O278</f>
        <v>1381</v>
      </c>
      <c r="P932">
        <f t="shared" si="530"/>
        <v>1339.9</v>
      </c>
      <c r="Q932">
        <f t="shared" si="531"/>
        <v>41.099999999999909</v>
      </c>
      <c r="S932" s="1">
        <f>nyers_fel1!A272</f>
        <v>0.69027777777777777</v>
      </c>
      <c r="T932">
        <f>CORREL(O$662:$O932,P$662:$P932)</f>
        <v>0.27031588863257183</v>
      </c>
    </row>
    <row r="933" spans="1:20" x14ac:dyDescent="0.35">
      <c r="A933" t="str">
        <f t="shared" si="525"/>
        <v>O272</v>
      </c>
      <c r="B933">
        <f t="shared" ref="B933:N933" si="558">VLOOKUP(B279,$A$497:$N$658,B$496,0)</f>
        <v>10.5</v>
      </c>
      <c r="C933">
        <f t="shared" si="558"/>
        <v>32.5</v>
      </c>
      <c r="D933">
        <f t="shared" si="558"/>
        <v>140.80000000000001</v>
      </c>
      <c r="E933">
        <f t="shared" si="558"/>
        <v>242.2</v>
      </c>
      <c r="F933">
        <f t="shared" si="558"/>
        <v>24</v>
      </c>
      <c r="G933">
        <f t="shared" si="558"/>
        <v>31</v>
      </c>
      <c r="H933">
        <f t="shared" si="558"/>
        <v>520.79999999999995</v>
      </c>
      <c r="I933">
        <f t="shared" si="558"/>
        <v>72.400000000000006</v>
      </c>
      <c r="J933">
        <f t="shared" si="558"/>
        <v>21.5</v>
      </c>
      <c r="K933">
        <f t="shared" si="558"/>
        <v>38.5</v>
      </c>
      <c r="L933">
        <f t="shared" si="558"/>
        <v>32</v>
      </c>
      <c r="M933">
        <f t="shared" si="558"/>
        <v>71.400000000000006</v>
      </c>
      <c r="N933">
        <f t="shared" si="558"/>
        <v>122.8</v>
      </c>
      <c r="O933">
        <f t="shared" ref="O933" si="559">O279</f>
        <v>1382</v>
      </c>
      <c r="P933">
        <f t="shared" si="530"/>
        <v>1360.4</v>
      </c>
      <c r="Q933">
        <f t="shared" si="531"/>
        <v>21.599999999999909</v>
      </c>
      <c r="S933" s="1">
        <f>nyers_fel1!A273</f>
        <v>0.69097222222222221</v>
      </c>
      <c r="T933">
        <f>CORREL(O$662:$O933,P$662:$P933)</f>
        <v>0.2808509761841616</v>
      </c>
    </row>
    <row r="934" spans="1:20" x14ac:dyDescent="0.35">
      <c r="A934" t="str">
        <f t="shared" si="525"/>
        <v>O273</v>
      </c>
      <c r="B934">
        <f t="shared" ref="B934:N934" si="560">VLOOKUP(B280,$A$497:$N$658,B$496,0)</f>
        <v>9.5</v>
      </c>
      <c r="C934">
        <f t="shared" si="560"/>
        <v>35</v>
      </c>
      <c r="D934">
        <f t="shared" si="560"/>
        <v>210.2</v>
      </c>
      <c r="E934">
        <f t="shared" si="560"/>
        <v>234.2</v>
      </c>
      <c r="F934">
        <f t="shared" si="560"/>
        <v>31.5</v>
      </c>
      <c r="G934">
        <f t="shared" si="560"/>
        <v>15.5</v>
      </c>
      <c r="H934">
        <f t="shared" si="560"/>
        <v>514.79999999999995</v>
      </c>
      <c r="I934">
        <f t="shared" si="560"/>
        <v>80.900000000000006</v>
      </c>
      <c r="J934">
        <f t="shared" si="560"/>
        <v>23.5</v>
      </c>
      <c r="K934">
        <f t="shared" si="560"/>
        <v>42.4</v>
      </c>
      <c r="L934">
        <f t="shared" si="560"/>
        <v>32</v>
      </c>
      <c r="M934">
        <f t="shared" si="560"/>
        <v>71.400000000000006</v>
      </c>
      <c r="N934">
        <f t="shared" si="560"/>
        <v>122.8</v>
      </c>
      <c r="O934">
        <f t="shared" ref="O934" si="561">O280</f>
        <v>1383</v>
      </c>
      <c r="P934">
        <f t="shared" si="530"/>
        <v>1423.7</v>
      </c>
      <c r="Q934">
        <f t="shared" si="531"/>
        <v>-40.700000000000045</v>
      </c>
      <c r="S934" s="1">
        <f>nyers_fel1!A274</f>
        <v>0.69166666666666676</v>
      </c>
      <c r="T934">
        <f>CORREL(O$662:$O934,P$662:$P934)</f>
        <v>0.29579907092149349</v>
      </c>
    </row>
    <row r="935" spans="1:20" x14ac:dyDescent="0.35">
      <c r="A935" t="str">
        <f t="shared" si="525"/>
        <v>O274</v>
      </c>
      <c r="B935">
        <f t="shared" ref="B935:N935" si="562">VLOOKUP(B281,$A$497:$N$658,B$496,0)</f>
        <v>10.5</v>
      </c>
      <c r="C935">
        <f t="shared" si="562"/>
        <v>35</v>
      </c>
      <c r="D935">
        <f t="shared" si="562"/>
        <v>144.80000000000001</v>
      </c>
      <c r="E935">
        <f t="shared" si="562"/>
        <v>242.2</v>
      </c>
      <c r="F935">
        <f t="shared" si="562"/>
        <v>31.5</v>
      </c>
      <c r="G935">
        <f t="shared" si="562"/>
        <v>22.5</v>
      </c>
      <c r="H935">
        <f t="shared" si="562"/>
        <v>502.3</v>
      </c>
      <c r="I935">
        <f t="shared" si="562"/>
        <v>67.400000000000006</v>
      </c>
      <c r="J935">
        <f t="shared" si="562"/>
        <v>21.5</v>
      </c>
      <c r="K935">
        <f t="shared" si="562"/>
        <v>38.5</v>
      </c>
      <c r="L935">
        <f t="shared" si="562"/>
        <v>4.5</v>
      </c>
      <c r="M935">
        <f t="shared" si="562"/>
        <v>71.400000000000006</v>
      </c>
      <c r="N935">
        <f t="shared" si="562"/>
        <v>74.900000000000006</v>
      </c>
      <c r="O935">
        <f t="shared" ref="O935" si="563">O281</f>
        <v>1384</v>
      </c>
      <c r="P935">
        <f t="shared" si="530"/>
        <v>1267.0000000000002</v>
      </c>
      <c r="Q935">
        <f t="shared" si="531"/>
        <v>116.99999999999977</v>
      </c>
      <c r="S935" s="1">
        <f>nyers_fel1!A275</f>
        <v>0.69236111111111109</v>
      </c>
      <c r="T935">
        <f>CORREL(O$662:$O935,P$662:$P935)</f>
        <v>0.29410118123530193</v>
      </c>
    </row>
    <row r="936" spans="1:20" x14ac:dyDescent="0.35">
      <c r="A936" t="str">
        <f t="shared" si="525"/>
        <v>O275</v>
      </c>
      <c r="B936">
        <f t="shared" ref="B936:N936" si="564">VLOOKUP(B282,$A$497:$N$658,B$496,0)</f>
        <v>9.5</v>
      </c>
      <c r="C936">
        <f t="shared" si="564"/>
        <v>35</v>
      </c>
      <c r="D936">
        <f t="shared" si="564"/>
        <v>290.60000000000002</v>
      </c>
      <c r="E936">
        <f t="shared" si="564"/>
        <v>239.2</v>
      </c>
      <c r="F936">
        <f t="shared" si="564"/>
        <v>31.5</v>
      </c>
      <c r="G936">
        <f t="shared" si="564"/>
        <v>31</v>
      </c>
      <c r="H936">
        <f t="shared" si="564"/>
        <v>520.79999999999995</v>
      </c>
      <c r="I936">
        <f t="shared" si="564"/>
        <v>62.4</v>
      </c>
      <c r="J936">
        <f t="shared" si="564"/>
        <v>23.5</v>
      </c>
      <c r="K936">
        <f t="shared" si="564"/>
        <v>37.5</v>
      </c>
      <c r="L936">
        <f t="shared" si="564"/>
        <v>0</v>
      </c>
      <c r="M936">
        <f t="shared" si="564"/>
        <v>71.400000000000006</v>
      </c>
      <c r="N936">
        <f t="shared" si="564"/>
        <v>53.4</v>
      </c>
      <c r="O936">
        <f t="shared" ref="O936" si="565">O282</f>
        <v>1385</v>
      </c>
      <c r="P936">
        <f t="shared" si="530"/>
        <v>1405.8000000000002</v>
      </c>
      <c r="Q936">
        <f t="shared" si="531"/>
        <v>-20.800000000000182</v>
      </c>
      <c r="S936" s="1">
        <f>nyers_fel1!A276</f>
        <v>0.69305555555555554</v>
      </c>
      <c r="T936">
        <f>CORREL(O$662:$O936,P$662:$P936)</f>
        <v>0.30730323087910405</v>
      </c>
    </row>
    <row r="937" spans="1:20" x14ac:dyDescent="0.35">
      <c r="A937" t="str">
        <f t="shared" si="525"/>
        <v>O276</v>
      </c>
      <c r="B937">
        <f t="shared" ref="B937:N937" si="566">VLOOKUP(B283,$A$497:$N$658,B$496,0)</f>
        <v>9.5</v>
      </c>
      <c r="C937">
        <f t="shared" si="566"/>
        <v>32.5</v>
      </c>
      <c r="D937">
        <f t="shared" si="566"/>
        <v>134.30000000000001</v>
      </c>
      <c r="E937">
        <f t="shared" si="566"/>
        <v>234.2</v>
      </c>
      <c r="F937">
        <f t="shared" si="566"/>
        <v>24</v>
      </c>
      <c r="G937">
        <f t="shared" si="566"/>
        <v>15.5</v>
      </c>
      <c r="H937">
        <f t="shared" si="566"/>
        <v>514.79999999999995</v>
      </c>
      <c r="I937">
        <f t="shared" si="566"/>
        <v>62.4</v>
      </c>
      <c r="J937">
        <f t="shared" si="566"/>
        <v>23.5</v>
      </c>
      <c r="K937">
        <f t="shared" si="566"/>
        <v>53.9</v>
      </c>
      <c r="L937">
        <f t="shared" si="566"/>
        <v>30</v>
      </c>
      <c r="M937">
        <f t="shared" si="566"/>
        <v>71.400000000000006</v>
      </c>
      <c r="N937">
        <f t="shared" si="566"/>
        <v>74.900000000000006</v>
      </c>
      <c r="O937">
        <f t="shared" ref="O937" si="567">O283</f>
        <v>1386</v>
      </c>
      <c r="P937">
        <f t="shared" si="530"/>
        <v>1280.9000000000003</v>
      </c>
      <c r="Q937">
        <f t="shared" si="531"/>
        <v>105.09999999999968</v>
      </c>
      <c r="S937" s="1">
        <f>nyers_fel1!A277</f>
        <v>0.69374999999999998</v>
      </c>
      <c r="T937">
        <f>CORREL(O$662:$O937,P$662:$P937)</f>
        <v>0.3074910619659188</v>
      </c>
    </row>
    <row r="938" spans="1:20" x14ac:dyDescent="0.35">
      <c r="A938" t="str">
        <f t="shared" si="525"/>
        <v>O277</v>
      </c>
      <c r="B938">
        <f t="shared" ref="B938:N938" si="568">VLOOKUP(B284,$A$497:$N$658,B$496,0)</f>
        <v>10.5</v>
      </c>
      <c r="C938">
        <f t="shared" si="568"/>
        <v>22.5</v>
      </c>
      <c r="D938">
        <f t="shared" si="568"/>
        <v>134.30000000000001</v>
      </c>
      <c r="E938">
        <f t="shared" si="568"/>
        <v>234.2</v>
      </c>
      <c r="F938">
        <f t="shared" si="568"/>
        <v>31.5</v>
      </c>
      <c r="G938">
        <f t="shared" si="568"/>
        <v>25.5</v>
      </c>
      <c r="H938">
        <f t="shared" si="568"/>
        <v>514.79999999999995</v>
      </c>
      <c r="I938">
        <f t="shared" si="568"/>
        <v>72.400000000000006</v>
      </c>
      <c r="J938">
        <f t="shared" si="568"/>
        <v>30.5</v>
      </c>
      <c r="K938">
        <f t="shared" si="568"/>
        <v>38.5</v>
      </c>
      <c r="L938">
        <f t="shared" si="568"/>
        <v>0</v>
      </c>
      <c r="M938">
        <f t="shared" si="568"/>
        <v>71.400000000000006</v>
      </c>
      <c r="N938">
        <f t="shared" si="568"/>
        <v>85.4</v>
      </c>
      <c r="O938">
        <f t="shared" ref="O938" si="569">O284</f>
        <v>1387</v>
      </c>
      <c r="P938">
        <f t="shared" si="530"/>
        <v>1271.5000000000002</v>
      </c>
      <c r="Q938">
        <f t="shared" si="531"/>
        <v>115.49999999999977</v>
      </c>
      <c r="S938" s="1">
        <f>nyers_fel1!A278</f>
        <v>0.69444444444444453</v>
      </c>
      <c r="T938">
        <f>CORREL(O$662:$O938,P$662:$P938)</f>
        <v>0.3063306093375272</v>
      </c>
    </row>
    <row r="939" spans="1:20" x14ac:dyDescent="0.35">
      <c r="A939" t="str">
        <f t="shared" si="525"/>
        <v>O278</v>
      </c>
      <c r="B939">
        <f t="shared" ref="B939:N939" si="570">VLOOKUP(B285,$A$497:$N$658,B$496,0)</f>
        <v>9.5</v>
      </c>
      <c r="C939">
        <f t="shared" si="570"/>
        <v>19</v>
      </c>
      <c r="D939">
        <f t="shared" si="570"/>
        <v>134.30000000000001</v>
      </c>
      <c r="E939">
        <f t="shared" si="570"/>
        <v>242.2</v>
      </c>
      <c r="F939">
        <f t="shared" si="570"/>
        <v>31.5</v>
      </c>
      <c r="G939">
        <f t="shared" si="570"/>
        <v>22.5</v>
      </c>
      <c r="H939">
        <f t="shared" si="570"/>
        <v>520.79999999999995</v>
      </c>
      <c r="I939">
        <f t="shared" si="570"/>
        <v>62.4</v>
      </c>
      <c r="J939">
        <f t="shared" si="570"/>
        <v>23.5</v>
      </c>
      <c r="K939">
        <f t="shared" si="570"/>
        <v>61.4</v>
      </c>
      <c r="L939">
        <f t="shared" si="570"/>
        <v>0</v>
      </c>
      <c r="M939">
        <f t="shared" si="570"/>
        <v>71.400000000000006</v>
      </c>
      <c r="N939">
        <f t="shared" si="570"/>
        <v>74.900000000000006</v>
      </c>
      <c r="O939">
        <f t="shared" ref="O939" si="571">O285</f>
        <v>1388</v>
      </c>
      <c r="P939">
        <f t="shared" si="530"/>
        <v>1273.4000000000003</v>
      </c>
      <c r="Q939">
        <f t="shared" si="531"/>
        <v>114.59999999999968</v>
      </c>
      <c r="S939" s="1">
        <f>nyers_fel1!A279</f>
        <v>0.69513888888888886</v>
      </c>
      <c r="T939">
        <f>CORREL(O$662:$O939,P$662:$P939)</f>
        <v>0.30545514320729783</v>
      </c>
    </row>
    <row r="940" spans="1:20" x14ac:dyDescent="0.35">
      <c r="A940" t="str">
        <f t="shared" si="525"/>
        <v>O279</v>
      </c>
      <c r="B940">
        <f t="shared" ref="B940:N940" si="572">VLOOKUP(B286,$A$497:$N$658,B$496,0)</f>
        <v>0</v>
      </c>
      <c r="C940">
        <f t="shared" si="572"/>
        <v>32.5</v>
      </c>
      <c r="D940">
        <f t="shared" si="572"/>
        <v>124.8</v>
      </c>
      <c r="E940">
        <f t="shared" si="572"/>
        <v>234.2</v>
      </c>
      <c r="F940">
        <f t="shared" si="572"/>
        <v>31.5</v>
      </c>
      <c r="G940">
        <f t="shared" si="572"/>
        <v>33.5</v>
      </c>
      <c r="H940">
        <f t="shared" si="572"/>
        <v>520.79999999999995</v>
      </c>
      <c r="I940">
        <f t="shared" si="572"/>
        <v>72.400000000000006</v>
      </c>
      <c r="J940">
        <f t="shared" si="572"/>
        <v>21.5</v>
      </c>
      <c r="K940">
        <f t="shared" si="572"/>
        <v>42.4</v>
      </c>
      <c r="L940">
        <f t="shared" si="572"/>
        <v>32</v>
      </c>
      <c r="M940">
        <f t="shared" si="572"/>
        <v>71.400000000000006</v>
      </c>
      <c r="N940">
        <f t="shared" si="572"/>
        <v>74.900000000000006</v>
      </c>
      <c r="O940">
        <f t="shared" ref="O940" si="573">O286</f>
        <v>1389</v>
      </c>
      <c r="P940">
        <f t="shared" si="530"/>
        <v>1291.9000000000003</v>
      </c>
      <c r="Q940">
        <f t="shared" si="531"/>
        <v>97.099999999999682</v>
      </c>
      <c r="S940" s="1">
        <f>nyers_fel1!A280</f>
        <v>0.6958333333333333</v>
      </c>
      <c r="T940">
        <f>CORREL(O$662:$O940,P$662:$P940)</f>
        <v>0.30714561951084224</v>
      </c>
    </row>
    <row r="941" spans="1:20" x14ac:dyDescent="0.35">
      <c r="A941" t="str">
        <f t="shared" si="525"/>
        <v>O280</v>
      </c>
      <c r="B941">
        <f t="shared" ref="B941:N941" si="574">VLOOKUP(B287,$A$497:$N$658,B$496,0)</f>
        <v>10.5</v>
      </c>
      <c r="C941">
        <f t="shared" si="574"/>
        <v>32.5</v>
      </c>
      <c r="D941">
        <f t="shared" si="574"/>
        <v>134.30000000000001</v>
      </c>
      <c r="E941">
        <f t="shared" si="574"/>
        <v>238.7</v>
      </c>
      <c r="F941">
        <f t="shared" si="574"/>
        <v>24</v>
      </c>
      <c r="G941">
        <f t="shared" si="574"/>
        <v>25.5</v>
      </c>
      <c r="H941">
        <f t="shared" si="574"/>
        <v>514.79999999999995</v>
      </c>
      <c r="I941">
        <f t="shared" si="574"/>
        <v>62.4</v>
      </c>
      <c r="J941">
        <f t="shared" si="574"/>
        <v>23.5</v>
      </c>
      <c r="K941">
        <f t="shared" si="574"/>
        <v>44.4</v>
      </c>
      <c r="L941">
        <f t="shared" si="574"/>
        <v>0</v>
      </c>
      <c r="M941">
        <f t="shared" si="574"/>
        <v>71.400000000000006</v>
      </c>
      <c r="N941">
        <f t="shared" si="574"/>
        <v>74.900000000000006</v>
      </c>
      <c r="O941">
        <f t="shared" ref="O941" si="575">O287</f>
        <v>1390</v>
      </c>
      <c r="P941">
        <f t="shared" si="530"/>
        <v>1256.9000000000003</v>
      </c>
      <c r="Q941">
        <f t="shared" si="531"/>
        <v>133.09999999999968</v>
      </c>
      <c r="S941" s="1">
        <f>nyers_fel1!A281</f>
        <v>0.69652777777777775</v>
      </c>
      <c r="T941">
        <f>CORREL(O$662:$O941,P$662:$P941)</f>
        <v>0.30380190295757953</v>
      </c>
    </row>
    <row r="942" spans="1:20" x14ac:dyDescent="0.35">
      <c r="A942" t="str">
        <f t="shared" si="525"/>
        <v>O281</v>
      </c>
      <c r="B942">
        <f t="shared" ref="B942:N942" si="576">VLOOKUP(B288,$A$497:$N$658,B$496,0)</f>
        <v>9.5</v>
      </c>
      <c r="C942">
        <f t="shared" si="576"/>
        <v>35</v>
      </c>
      <c r="D942">
        <f t="shared" si="576"/>
        <v>134.30000000000001</v>
      </c>
      <c r="E942">
        <f t="shared" si="576"/>
        <v>234.2</v>
      </c>
      <c r="F942">
        <f t="shared" si="576"/>
        <v>31.5</v>
      </c>
      <c r="G942">
        <f t="shared" si="576"/>
        <v>15.5</v>
      </c>
      <c r="H942">
        <f t="shared" si="576"/>
        <v>518.29999999999995</v>
      </c>
      <c r="I942">
        <f t="shared" si="576"/>
        <v>62.4</v>
      </c>
      <c r="J942">
        <f t="shared" si="576"/>
        <v>30.5</v>
      </c>
      <c r="K942">
        <f t="shared" si="576"/>
        <v>42.4</v>
      </c>
      <c r="L942">
        <f t="shared" si="576"/>
        <v>0</v>
      </c>
      <c r="M942">
        <f t="shared" si="576"/>
        <v>71.400000000000006</v>
      </c>
      <c r="N942">
        <f t="shared" si="576"/>
        <v>74.900000000000006</v>
      </c>
      <c r="O942">
        <f t="shared" ref="O942" si="577">O288</f>
        <v>1391</v>
      </c>
      <c r="P942">
        <f t="shared" si="530"/>
        <v>1259.9000000000003</v>
      </c>
      <c r="Q942">
        <f t="shared" si="531"/>
        <v>131.09999999999968</v>
      </c>
      <c r="S942" s="1">
        <f>nyers_fel1!A282</f>
        <v>0.6972222222222223</v>
      </c>
      <c r="T942">
        <f>CORREL(O$662:$O942,P$662:$P942)</f>
        <v>0.3009497764981991</v>
      </c>
    </row>
    <row r="943" spans="1:20" x14ac:dyDescent="0.35">
      <c r="A943" t="str">
        <f t="shared" si="525"/>
        <v>O282</v>
      </c>
      <c r="B943">
        <f t="shared" ref="B943:N943" si="578">VLOOKUP(B289,$A$497:$N$658,B$496,0)</f>
        <v>0</v>
      </c>
      <c r="C943">
        <f t="shared" si="578"/>
        <v>53.9</v>
      </c>
      <c r="D943">
        <f t="shared" si="578"/>
        <v>134.30000000000001</v>
      </c>
      <c r="E943">
        <f t="shared" si="578"/>
        <v>238.7</v>
      </c>
      <c r="F943">
        <f t="shared" si="578"/>
        <v>31.5</v>
      </c>
      <c r="G943">
        <f t="shared" si="578"/>
        <v>25.5</v>
      </c>
      <c r="H943">
        <f t="shared" si="578"/>
        <v>514.79999999999995</v>
      </c>
      <c r="I943">
        <f t="shared" si="578"/>
        <v>62.4</v>
      </c>
      <c r="J943">
        <f t="shared" si="578"/>
        <v>23.5</v>
      </c>
      <c r="K943">
        <f t="shared" si="578"/>
        <v>44.4</v>
      </c>
      <c r="L943">
        <f t="shared" si="578"/>
        <v>4.5</v>
      </c>
      <c r="M943">
        <f t="shared" si="578"/>
        <v>71.400000000000006</v>
      </c>
      <c r="N943">
        <f t="shared" si="578"/>
        <v>53.4</v>
      </c>
      <c r="O943">
        <f t="shared" ref="O943" si="579">O289</f>
        <v>1392</v>
      </c>
      <c r="P943">
        <f t="shared" si="530"/>
        <v>1258.3000000000002</v>
      </c>
      <c r="Q943">
        <f t="shared" si="531"/>
        <v>133.69999999999982</v>
      </c>
      <c r="S943" s="1">
        <f>nyers_fel1!A283</f>
        <v>0.69791666666666663</v>
      </c>
      <c r="T943">
        <f>CORREL(O$662:$O943,P$662:$P943)</f>
        <v>0.29788229283891532</v>
      </c>
    </row>
    <row r="944" spans="1:20" x14ac:dyDescent="0.35">
      <c r="A944" t="str">
        <f t="shared" si="525"/>
        <v>O283</v>
      </c>
      <c r="B944">
        <f t="shared" ref="B944:N944" si="580">VLOOKUP(B290,$A$497:$N$658,B$496,0)</f>
        <v>0</v>
      </c>
      <c r="C944">
        <f t="shared" si="580"/>
        <v>32.5</v>
      </c>
      <c r="D944">
        <f t="shared" si="580"/>
        <v>134.30000000000001</v>
      </c>
      <c r="E944">
        <f t="shared" si="580"/>
        <v>242.2</v>
      </c>
      <c r="F944">
        <f t="shared" si="580"/>
        <v>31.5</v>
      </c>
      <c r="G944">
        <f t="shared" si="580"/>
        <v>24</v>
      </c>
      <c r="H944">
        <f t="shared" si="580"/>
        <v>514.79999999999995</v>
      </c>
      <c r="I944">
        <f t="shared" si="580"/>
        <v>72.400000000000006</v>
      </c>
      <c r="J944">
        <f t="shared" si="580"/>
        <v>23.5</v>
      </c>
      <c r="K944">
        <f t="shared" si="580"/>
        <v>38.5</v>
      </c>
      <c r="L944">
        <f t="shared" si="580"/>
        <v>4.5</v>
      </c>
      <c r="M944">
        <f t="shared" si="580"/>
        <v>71.400000000000006</v>
      </c>
      <c r="N944">
        <f t="shared" si="580"/>
        <v>113.4</v>
      </c>
      <c r="O944">
        <f t="shared" ref="O944" si="581">O290</f>
        <v>1393</v>
      </c>
      <c r="P944">
        <f t="shared" si="530"/>
        <v>1303.0000000000002</v>
      </c>
      <c r="Q944">
        <f t="shared" si="531"/>
        <v>89.999999999999773</v>
      </c>
      <c r="S944" s="1">
        <f>nyers_fel1!A284</f>
        <v>0.69861111111111107</v>
      </c>
      <c r="T944">
        <f>CORREL(O$662:$O944,P$662:$P944)</f>
        <v>0.30103949287068327</v>
      </c>
    </row>
    <row r="945" spans="1:20" x14ac:dyDescent="0.35">
      <c r="A945" t="str">
        <f t="shared" si="525"/>
        <v>O284</v>
      </c>
      <c r="B945">
        <f t="shared" ref="B945:N945" si="582">VLOOKUP(B291,$A$497:$N$658,B$496,0)</f>
        <v>9.5</v>
      </c>
      <c r="C945">
        <f t="shared" si="582"/>
        <v>37.5</v>
      </c>
      <c r="D945">
        <f t="shared" si="582"/>
        <v>134.30000000000001</v>
      </c>
      <c r="E945">
        <f t="shared" si="582"/>
        <v>234.2</v>
      </c>
      <c r="F945">
        <f t="shared" si="582"/>
        <v>31.5</v>
      </c>
      <c r="G945">
        <f t="shared" si="582"/>
        <v>15.5</v>
      </c>
      <c r="H945">
        <f t="shared" si="582"/>
        <v>520.79999999999995</v>
      </c>
      <c r="I945">
        <f t="shared" si="582"/>
        <v>72.400000000000006</v>
      </c>
      <c r="J945">
        <f t="shared" si="582"/>
        <v>21.5</v>
      </c>
      <c r="K945">
        <f t="shared" si="582"/>
        <v>38.5</v>
      </c>
      <c r="L945">
        <f t="shared" si="582"/>
        <v>4.5</v>
      </c>
      <c r="M945">
        <f t="shared" si="582"/>
        <v>71.400000000000006</v>
      </c>
      <c r="N945">
        <f t="shared" si="582"/>
        <v>74.900000000000006</v>
      </c>
      <c r="O945">
        <f t="shared" ref="O945" si="583">O291</f>
        <v>1394</v>
      </c>
      <c r="P945">
        <f t="shared" si="530"/>
        <v>1266.5000000000002</v>
      </c>
      <c r="Q945">
        <f t="shared" si="531"/>
        <v>127.49999999999977</v>
      </c>
      <c r="S945" s="1">
        <f>nyers_fel1!A285</f>
        <v>0.69930555555555562</v>
      </c>
      <c r="T945">
        <f>CORREL(O$662:$O945,P$662:$P945)</f>
        <v>0.29920067919582505</v>
      </c>
    </row>
    <row r="946" spans="1:20" x14ac:dyDescent="0.35">
      <c r="A946" t="str">
        <f t="shared" si="525"/>
        <v>O285</v>
      </c>
      <c r="B946">
        <f t="shared" ref="B946:N946" si="584">VLOOKUP(B292,$A$497:$N$658,B$496,0)</f>
        <v>0</v>
      </c>
      <c r="C946">
        <f t="shared" si="584"/>
        <v>35</v>
      </c>
      <c r="D946">
        <f t="shared" si="584"/>
        <v>140.80000000000001</v>
      </c>
      <c r="E946">
        <f t="shared" si="584"/>
        <v>234.2</v>
      </c>
      <c r="F946">
        <f t="shared" si="584"/>
        <v>35</v>
      </c>
      <c r="G946">
        <f t="shared" si="584"/>
        <v>15.5</v>
      </c>
      <c r="H946">
        <f t="shared" si="584"/>
        <v>514.79999999999995</v>
      </c>
      <c r="I946">
        <f t="shared" si="584"/>
        <v>65.900000000000006</v>
      </c>
      <c r="J946">
        <f t="shared" si="584"/>
        <v>23.5</v>
      </c>
      <c r="K946">
        <f t="shared" si="584"/>
        <v>37.5</v>
      </c>
      <c r="L946">
        <f t="shared" si="584"/>
        <v>4.5</v>
      </c>
      <c r="M946">
        <f t="shared" si="584"/>
        <v>125.3</v>
      </c>
      <c r="N946">
        <f t="shared" si="584"/>
        <v>74.900000000000006</v>
      </c>
      <c r="O946">
        <f t="shared" ref="O946" si="585">O292</f>
        <v>1395</v>
      </c>
      <c r="P946">
        <f t="shared" si="530"/>
        <v>1306.9000000000001</v>
      </c>
      <c r="Q946">
        <f t="shared" si="531"/>
        <v>88.099999999999909</v>
      </c>
      <c r="S946" s="1">
        <f>nyers_fel1!A286</f>
        <v>0.70000000000000007</v>
      </c>
      <c r="T946">
        <f>CORREL(O$662:$O946,P$662:$P946)</f>
        <v>0.30280219886492254</v>
      </c>
    </row>
    <row r="947" spans="1:20" x14ac:dyDescent="0.35">
      <c r="A947" t="str">
        <f t="shared" si="525"/>
        <v>O286</v>
      </c>
      <c r="B947">
        <f t="shared" ref="B947:N947" si="586">VLOOKUP(B293,$A$497:$N$658,B$496,0)</f>
        <v>10.5</v>
      </c>
      <c r="C947">
        <f t="shared" si="586"/>
        <v>37.5</v>
      </c>
      <c r="D947">
        <f t="shared" si="586"/>
        <v>134.30000000000001</v>
      </c>
      <c r="E947">
        <f t="shared" si="586"/>
        <v>234.2</v>
      </c>
      <c r="F947">
        <f t="shared" si="586"/>
        <v>31.5</v>
      </c>
      <c r="G947">
        <f t="shared" si="586"/>
        <v>0</v>
      </c>
      <c r="H947">
        <f t="shared" si="586"/>
        <v>518.29999999999995</v>
      </c>
      <c r="I947">
        <f t="shared" si="586"/>
        <v>80.900000000000006</v>
      </c>
      <c r="J947">
        <f t="shared" si="586"/>
        <v>23.5</v>
      </c>
      <c r="K947">
        <f t="shared" si="586"/>
        <v>38.5</v>
      </c>
      <c r="L947">
        <f t="shared" si="586"/>
        <v>0</v>
      </c>
      <c r="M947">
        <f t="shared" si="586"/>
        <v>71.400000000000006</v>
      </c>
      <c r="N947">
        <f t="shared" si="586"/>
        <v>74.900000000000006</v>
      </c>
      <c r="O947">
        <f t="shared" ref="O947" si="587">O293</f>
        <v>1396</v>
      </c>
      <c r="P947">
        <f t="shared" si="530"/>
        <v>1255.5000000000002</v>
      </c>
      <c r="Q947">
        <f t="shared" si="531"/>
        <v>140.49999999999977</v>
      </c>
      <c r="S947" s="1">
        <f>nyers_fel1!A287</f>
        <v>0.7006944444444444</v>
      </c>
      <c r="T947">
        <f>CORREL(O$662:$O947,P$662:$P947)</f>
        <v>0.29930295340006169</v>
      </c>
    </row>
    <row r="948" spans="1:20" x14ac:dyDescent="0.35">
      <c r="A948" t="str">
        <f t="shared" si="525"/>
        <v>O287</v>
      </c>
      <c r="B948">
        <f t="shared" ref="B948:N948" si="588">VLOOKUP(B294,$A$497:$N$658,B$496,0)</f>
        <v>9.5</v>
      </c>
      <c r="C948">
        <f t="shared" si="588"/>
        <v>33.5</v>
      </c>
      <c r="D948">
        <f t="shared" si="588"/>
        <v>210.2</v>
      </c>
      <c r="E948">
        <f t="shared" si="588"/>
        <v>242.2</v>
      </c>
      <c r="F948">
        <f t="shared" si="588"/>
        <v>31.5</v>
      </c>
      <c r="G948">
        <f t="shared" si="588"/>
        <v>0</v>
      </c>
      <c r="H948">
        <f t="shared" si="588"/>
        <v>520.79999999999995</v>
      </c>
      <c r="I948">
        <f t="shared" si="588"/>
        <v>80.900000000000006</v>
      </c>
      <c r="J948">
        <f t="shared" si="588"/>
        <v>0</v>
      </c>
      <c r="K948">
        <f t="shared" si="588"/>
        <v>38.5</v>
      </c>
      <c r="L948">
        <f t="shared" si="588"/>
        <v>4.5</v>
      </c>
      <c r="M948">
        <f t="shared" si="588"/>
        <v>71.400000000000006</v>
      </c>
      <c r="N948">
        <f t="shared" si="588"/>
        <v>74.900000000000006</v>
      </c>
      <c r="O948">
        <f t="shared" ref="O948" si="589">O294</f>
        <v>1397</v>
      </c>
      <c r="P948">
        <f t="shared" si="530"/>
        <v>1317.9</v>
      </c>
      <c r="Q948">
        <f t="shared" si="531"/>
        <v>79.099999999999909</v>
      </c>
      <c r="S948" s="1">
        <f>nyers_fel1!A288</f>
        <v>0.70138888888888884</v>
      </c>
      <c r="T948">
        <f>CORREL(O$662:$O948,P$662:$P948)</f>
        <v>0.3041708279130047</v>
      </c>
    </row>
    <row r="949" spans="1:20" x14ac:dyDescent="0.35">
      <c r="A949" t="str">
        <f t="shared" si="525"/>
        <v>O288</v>
      </c>
      <c r="B949">
        <f t="shared" ref="B949:N949" si="590">VLOOKUP(B295,$A$497:$N$658,B$496,0)</f>
        <v>10.5</v>
      </c>
      <c r="C949">
        <f t="shared" si="590"/>
        <v>53.9</v>
      </c>
      <c r="D949">
        <f t="shared" si="590"/>
        <v>134.30000000000001</v>
      </c>
      <c r="E949">
        <f t="shared" si="590"/>
        <v>245.2</v>
      </c>
      <c r="F949">
        <f t="shared" si="590"/>
        <v>31.5</v>
      </c>
      <c r="G949">
        <f t="shared" si="590"/>
        <v>22.5</v>
      </c>
      <c r="H949">
        <f t="shared" si="590"/>
        <v>520.79999999999995</v>
      </c>
      <c r="I949">
        <f t="shared" si="590"/>
        <v>67.400000000000006</v>
      </c>
      <c r="J949">
        <f t="shared" si="590"/>
        <v>19</v>
      </c>
      <c r="K949">
        <f t="shared" si="590"/>
        <v>37.5</v>
      </c>
      <c r="L949">
        <f t="shared" si="590"/>
        <v>4.5</v>
      </c>
      <c r="M949">
        <f t="shared" si="590"/>
        <v>71.400000000000006</v>
      </c>
      <c r="N949">
        <f t="shared" si="590"/>
        <v>53.4</v>
      </c>
      <c r="O949">
        <f t="shared" ref="O949" si="591">O295</f>
        <v>1398</v>
      </c>
      <c r="P949">
        <f t="shared" si="530"/>
        <v>1271.9000000000001</v>
      </c>
      <c r="Q949">
        <f t="shared" si="531"/>
        <v>126.09999999999991</v>
      </c>
      <c r="S949" s="1">
        <f>nyers_fel1!A289</f>
        <v>0.70208333333333339</v>
      </c>
      <c r="T949">
        <f>CORREL(O$662:$O949,P$662:$P949)</f>
        <v>0.30307935036495459</v>
      </c>
    </row>
    <row r="950" spans="1:20" x14ac:dyDescent="0.35">
      <c r="A950" t="str">
        <f t="shared" si="525"/>
        <v>O289</v>
      </c>
      <c r="B950">
        <f t="shared" ref="B950:N950" si="592">VLOOKUP(B296,$A$497:$N$658,B$496,0)</f>
        <v>9.5</v>
      </c>
      <c r="C950">
        <f t="shared" si="592"/>
        <v>22.5</v>
      </c>
      <c r="D950">
        <f t="shared" si="592"/>
        <v>134.30000000000001</v>
      </c>
      <c r="E950">
        <f t="shared" si="592"/>
        <v>245.2</v>
      </c>
      <c r="F950">
        <f t="shared" si="592"/>
        <v>31.5</v>
      </c>
      <c r="G950">
        <f t="shared" si="592"/>
        <v>15.5</v>
      </c>
      <c r="H950">
        <f t="shared" si="592"/>
        <v>520.79999999999995</v>
      </c>
      <c r="I950">
        <f t="shared" si="592"/>
        <v>62.4</v>
      </c>
      <c r="J950">
        <f t="shared" si="592"/>
        <v>23.5</v>
      </c>
      <c r="K950">
        <f t="shared" si="592"/>
        <v>32</v>
      </c>
      <c r="L950">
        <f t="shared" si="592"/>
        <v>4.5</v>
      </c>
      <c r="M950">
        <f t="shared" si="592"/>
        <v>71.400000000000006</v>
      </c>
      <c r="N950">
        <f t="shared" si="592"/>
        <v>66.900000000000006</v>
      </c>
      <c r="O950">
        <f t="shared" ref="O950" si="593">O296</f>
        <v>1399</v>
      </c>
      <c r="P950">
        <f t="shared" si="530"/>
        <v>1240.0000000000002</v>
      </c>
      <c r="Q950">
        <f t="shared" si="531"/>
        <v>158.99999999999977</v>
      </c>
      <c r="S950" s="1">
        <f>nyers_fel1!A290</f>
        <v>0.70277777777777783</v>
      </c>
      <c r="T950">
        <f>CORREL(O$662:$O950,P$662:$P950)</f>
        <v>0.29716663090639406</v>
      </c>
    </row>
    <row r="951" spans="1:20" x14ac:dyDescent="0.35">
      <c r="A951" t="str">
        <f t="shared" si="525"/>
        <v>O290</v>
      </c>
      <c r="B951">
        <f t="shared" ref="B951:N951" si="594">VLOOKUP(B297,$A$497:$N$658,B$496,0)</f>
        <v>10.5</v>
      </c>
      <c r="C951">
        <f t="shared" si="594"/>
        <v>35</v>
      </c>
      <c r="D951">
        <f t="shared" si="594"/>
        <v>134.30000000000001</v>
      </c>
      <c r="E951">
        <f t="shared" si="594"/>
        <v>245.2</v>
      </c>
      <c r="F951">
        <f t="shared" si="594"/>
        <v>24</v>
      </c>
      <c r="G951">
        <f t="shared" si="594"/>
        <v>15.5</v>
      </c>
      <c r="H951">
        <f t="shared" si="594"/>
        <v>518.29999999999995</v>
      </c>
      <c r="I951">
        <f t="shared" si="594"/>
        <v>62.4</v>
      </c>
      <c r="J951">
        <f t="shared" si="594"/>
        <v>23.5</v>
      </c>
      <c r="K951">
        <f t="shared" si="594"/>
        <v>38.5</v>
      </c>
      <c r="L951">
        <f t="shared" si="594"/>
        <v>0</v>
      </c>
      <c r="M951">
        <f t="shared" si="594"/>
        <v>71.400000000000006</v>
      </c>
      <c r="N951">
        <f t="shared" si="594"/>
        <v>74.900000000000006</v>
      </c>
      <c r="O951">
        <f t="shared" ref="O951" si="595">O297</f>
        <v>1400</v>
      </c>
      <c r="P951">
        <f t="shared" si="530"/>
        <v>1253.5000000000002</v>
      </c>
      <c r="Q951">
        <f t="shared" si="531"/>
        <v>146.49999999999977</v>
      </c>
      <c r="S951" s="1">
        <f>nyers_fel1!A291</f>
        <v>0.70347222222222217</v>
      </c>
      <c r="T951">
        <f>CORREL(O$662:$O951,P$662:$P951)</f>
        <v>0.29342916776715261</v>
      </c>
    </row>
    <row r="952" spans="1:20" x14ac:dyDescent="0.35">
      <c r="A952" t="str">
        <f t="shared" si="525"/>
        <v>O291</v>
      </c>
      <c r="B952">
        <f t="shared" ref="B952:N952" si="596">VLOOKUP(B298,$A$497:$N$658,B$496,0)</f>
        <v>9.5</v>
      </c>
      <c r="C952">
        <f t="shared" si="596"/>
        <v>30</v>
      </c>
      <c r="D952">
        <f t="shared" si="596"/>
        <v>140.80000000000001</v>
      </c>
      <c r="E952">
        <f t="shared" si="596"/>
        <v>242.2</v>
      </c>
      <c r="F952">
        <f t="shared" si="596"/>
        <v>31.5</v>
      </c>
      <c r="G952">
        <f t="shared" si="596"/>
        <v>15.5</v>
      </c>
      <c r="H952">
        <f t="shared" si="596"/>
        <v>520.79999999999995</v>
      </c>
      <c r="I952">
        <f t="shared" si="596"/>
        <v>62.4</v>
      </c>
      <c r="J952">
        <f t="shared" si="596"/>
        <v>23.5</v>
      </c>
      <c r="K952">
        <f t="shared" si="596"/>
        <v>38.5</v>
      </c>
      <c r="L952">
        <f t="shared" si="596"/>
        <v>4.5</v>
      </c>
      <c r="M952">
        <f t="shared" si="596"/>
        <v>71.400000000000006</v>
      </c>
      <c r="N952">
        <f t="shared" si="596"/>
        <v>74.900000000000006</v>
      </c>
      <c r="O952">
        <f t="shared" ref="O952" si="597">O298</f>
        <v>1401</v>
      </c>
      <c r="P952">
        <f t="shared" si="530"/>
        <v>1265.5000000000002</v>
      </c>
      <c r="Q952">
        <f t="shared" si="531"/>
        <v>135.49999999999977</v>
      </c>
      <c r="S952" s="1">
        <f>nyers_fel1!A292</f>
        <v>0.70416666666666661</v>
      </c>
      <c r="T952">
        <f>CORREL(O$662:$O952,P$662:$P952)</f>
        <v>0.29151007856234257</v>
      </c>
    </row>
    <row r="953" spans="1:20" x14ac:dyDescent="0.35">
      <c r="A953" t="str">
        <f t="shared" si="525"/>
        <v>O292</v>
      </c>
      <c r="B953">
        <f t="shared" ref="B953:N953" si="598">VLOOKUP(B299,$A$497:$N$658,B$496,0)</f>
        <v>10.5</v>
      </c>
      <c r="C953">
        <f t="shared" si="598"/>
        <v>35</v>
      </c>
      <c r="D953">
        <f t="shared" si="598"/>
        <v>140.80000000000001</v>
      </c>
      <c r="E953">
        <f t="shared" si="598"/>
        <v>234.2</v>
      </c>
      <c r="F953">
        <f t="shared" si="598"/>
        <v>31.5</v>
      </c>
      <c r="G953">
        <f t="shared" si="598"/>
        <v>25.5</v>
      </c>
      <c r="H953">
        <f t="shared" si="598"/>
        <v>518.29999999999995</v>
      </c>
      <c r="I953">
        <f t="shared" si="598"/>
        <v>67.400000000000006</v>
      </c>
      <c r="J953">
        <f t="shared" si="598"/>
        <v>23.5</v>
      </c>
      <c r="K953">
        <f t="shared" si="598"/>
        <v>44.4</v>
      </c>
      <c r="L953">
        <f t="shared" si="598"/>
        <v>0</v>
      </c>
      <c r="M953">
        <f t="shared" si="598"/>
        <v>71.400000000000006</v>
      </c>
      <c r="N953">
        <f t="shared" si="598"/>
        <v>74.900000000000006</v>
      </c>
      <c r="O953">
        <f t="shared" ref="O953" si="599">O299</f>
        <v>1402</v>
      </c>
      <c r="P953">
        <f t="shared" si="530"/>
        <v>1277.4000000000003</v>
      </c>
      <c r="Q953">
        <f t="shared" si="531"/>
        <v>124.59999999999968</v>
      </c>
      <c r="S953" s="1">
        <f>nyers_fel1!A293</f>
        <v>0.70486111111111116</v>
      </c>
      <c r="T953">
        <f>CORREL(O$662:$O953,P$662:$P953)</f>
        <v>0.29128891846628879</v>
      </c>
    </row>
    <row r="954" spans="1:20" x14ac:dyDescent="0.35">
      <c r="A954" t="str">
        <f t="shared" si="525"/>
        <v>O293</v>
      </c>
      <c r="B954">
        <f t="shared" ref="B954:N954" si="600">VLOOKUP(B300,$A$497:$N$658,B$496,0)</f>
        <v>0</v>
      </c>
      <c r="C954">
        <f t="shared" si="600"/>
        <v>33.5</v>
      </c>
      <c r="D954">
        <f t="shared" si="600"/>
        <v>124.8</v>
      </c>
      <c r="E954">
        <f t="shared" si="600"/>
        <v>245.2</v>
      </c>
      <c r="F954">
        <f t="shared" si="600"/>
        <v>35</v>
      </c>
      <c r="G954">
        <f t="shared" si="600"/>
        <v>15.5</v>
      </c>
      <c r="H954">
        <f t="shared" si="600"/>
        <v>518.29999999999995</v>
      </c>
      <c r="I954">
        <f t="shared" si="600"/>
        <v>62.4</v>
      </c>
      <c r="J954">
        <f t="shared" si="600"/>
        <v>23.5</v>
      </c>
      <c r="K954">
        <f t="shared" si="600"/>
        <v>55.9</v>
      </c>
      <c r="L954">
        <f t="shared" si="600"/>
        <v>4.5</v>
      </c>
      <c r="M954">
        <f t="shared" si="600"/>
        <v>71.400000000000006</v>
      </c>
      <c r="N954">
        <f t="shared" si="600"/>
        <v>74.900000000000006</v>
      </c>
      <c r="O954">
        <f t="shared" ref="O954" si="601">O300</f>
        <v>1403</v>
      </c>
      <c r="P954">
        <f t="shared" si="530"/>
        <v>1264.9000000000003</v>
      </c>
      <c r="Q954">
        <f t="shared" si="531"/>
        <v>138.09999999999968</v>
      </c>
      <c r="S954" s="1">
        <f>nyers_fel1!A294</f>
        <v>0.7055555555555556</v>
      </c>
      <c r="T954">
        <f>CORREL(O$662:$O954,P$662:$P954)</f>
        <v>0.28930264740942019</v>
      </c>
    </row>
    <row r="955" spans="1:20" x14ac:dyDescent="0.35">
      <c r="A955" t="str">
        <f t="shared" si="525"/>
        <v>O294</v>
      </c>
      <c r="B955">
        <f t="shared" ref="B955:N955" si="602">VLOOKUP(B301,$A$497:$N$658,B$496,0)</f>
        <v>10.5</v>
      </c>
      <c r="C955">
        <f t="shared" si="602"/>
        <v>37.5</v>
      </c>
      <c r="D955">
        <f t="shared" si="602"/>
        <v>144.80000000000001</v>
      </c>
      <c r="E955">
        <f t="shared" si="602"/>
        <v>245.2</v>
      </c>
      <c r="F955">
        <f t="shared" si="602"/>
        <v>37</v>
      </c>
      <c r="G955">
        <f t="shared" si="602"/>
        <v>24</v>
      </c>
      <c r="H955">
        <f t="shared" si="602"/>
        <v>502.3</v>
      </c>
      <c r="I955">
        <f t="shared" si="602"/>
        <v>67.400000000000006</v>
      </c>
      <c r="J955">
        <f t="shared" si="602"/>
        <v>23.5</v>
      </c>
      <c r="K955">
        <f t="shared" si="602"/>
        <v>44.4</v>
      </c>
      <c r="L955">
        <f t="shared" si="602"/>
        <v>32</v>
      </c>
      <c r="M955">
        <f t="shared" si="602"/>
        <v>71.400000000000006</v>
      </c>
      <c r="N955">
        <f t="shared" si="602"/>
        <v>74.900000000000006</v>
      </c>
      <c r="O955">
        <f t="shared" ref="O955" si="603">O301</f>
        <v>1404</v>
      </c>
      <c r="P955">
        <f t="shared" si="530"/>
        <v>1314.9000000000003</v>
      </c>
      <c r="Q955">
        <f t="shared" si="531"/>
        <v>89.099999999999682</v>
      </c>
      <c r="S955" s="1">
        <f>nyers_fel1!A295</f>
        <v>0.70624999999999993</v>
      </c>
      <c r="T955">
        <f>CORREL(O$662:$O955,P$662:$P955)</f>
        <v>0.29383008547529504</v>
      </c>
    </row>
    <row r="956" spans="1:20" x14ac:dyDescent="0.35">
      <c r="A956" t="str">
        <f t="shared" si="525"/>
        <v>O295</v>
      </c>
      <c r="B956">
        <f t="shared" ref="B956:N956" si="604">VLOOKUP(B302,$A$497:$N$658,B$496,0)</f>
        <v>0</v>
      </c>
      <c r="C956">
        <f t="shared" si="604"/>
        <v>32.5</v>
      </c>
      <c r="D956">
        <f t="shared" si="604"/>
        <v>140.80000000000001</v>
      </c>
      <c r="E956">
        <f t="shared" si="604"/>
        <v>245.2</v>
      </c>
      <c r="F956">
        <f t="shared" si="604"/>
        <v>31.5</v>
      </c>
      <c r="G956">
        <f t="shared" si="604"/>
        <v>15.5</v>
      </c>
      <c r="H956">
        <f t="shared" si="604"/>
        <v>518.29999999999995</v>
      </c>
      <c r="I956">
        <f t="shared" si="604"/>
        <v>67.400000000000006</v>
      </c>
      <c r="J956">
        <f t="shared" si="604"/>
        <v>21.5</v>
      </c>
      <c r="K956">
        <f t="shared" si="604"/>
        <v>44.4</v>
      </c>
      <c r="L956">
        <f t="shared" si="604"/>
        <v>4.5</v>
      </c>
      <c r="M956">
        <f t="shared" si="604"/>
        <v>71.400000000000006</v>
      </c>
      <c r="N956">
        <f t="shared" si="604"/>
        <v>74.900000000000006</v>
      </c>
      <c r="O956">
        <f t="shared" ref="O956" si="605">O302</f>
        <v>1405</v>
      </c>
      <c r="P956">
        <f t="shared" si="530"/>
        <v>1267.9000000000003</v>
      </c>
      <c r="Q956">
        <f t="shared" si="531"/>
        <v>137.09999999999968</v>
      </c>
      <c r="S956" s="1">
        <f>nyers_fel1!A296</f>
        <v>0.70694444444444438</v>
      </c>
      <c r="T956">
        <f>CORREL(O$662:$O956,P$662:$P956)</f>
        <v>0.29225231093978032</v>
      </c>
    </row>
    <row r="957" spans="1:20" x14ac:dyDescent="0.35">
      <c r="A957" t="str">
        <f t="shared" si="525"/>
        <v>O296</v>
      </c>
      <c r="B957">
        <f t="shared" ref="B957:N957" si="606">VLOOKUP(B303,$A$497:$N$658,B$496,0)</f>
        <v>10.5</v>
      </c>
      <c r="C957">
        <f t="shared" si="606"/>
        <v>37.5</v>
      </c>
      <c r="D957">
        <f t="shared" si="606"/>
        <v>134.30000000000001</v>
      </c>
      <c r="E957">
        <f t="shared" si="606"/>
        <v>242.2</v>
      </c>
      <c r="F957">
        <f t="shared" si="606"/>
        <v>37</v>
      </c>
      <c r="G957">
        <f t="shared" si="606"/>
        <v>22.5</v>
      </c>
      <c r="H957">
        <f t="shared" si="606"/>
        <v>514.79999999999995</v>
      </c>
      <c r="I957">
        <f t="shared" si="606"/>
        <v>67.400000000000006</v>
      </c>
      <c r="J957">
        <f t="shared" si="606"/>
        <v>0</v>
      </c>
      <c r="K957">
        <f t="shared" si="606"/>
        <v>37.5</v>
      </c>
      <c r="L957">
        <f t="shared" si="606"/>
        <v>4.5</v>
      </c>
      <c r="M957">
        <f t="shared" si="606"/>
        <v>71.400000000000006</v>
      </c>
      <c r="N957">
        <f t="shared" si="606"/>
        <v>74.900000000000006</v>
      </c>
      <c r="O957">
        <f t="shared" ref="O957" si="607">O303</f>
        <v>1406</v>
      </c>
      <c r="P957">
        <f t="shared" si="530"/>
        <v>1254.5000000000002</v>
      </c>
      <c r="Q957">
        <f t="shared" si="531"/>
        <v>151.49999999999977</v>
      </c>
      <c r="S957" s="1">
        <f>nyers_fel1!A297</f>
        <v>0.70763888888888893</v>
      </c>
      <c r="T957">
        <f>CORREL(O$662:$O957,P$662:$P957)</f>
        <v>0.28873193330528563</v>
      </c>
    </row>
    <row r="958" spans="1:20" x14ac:dyDescent="0.35">
      <c r="A958" t="str">
        <f t="shared" si="525"/>
        <v>O297</v>
      </c>
      <c r="B958">
        <f t="shared" ref="B958:N958" si="608">VLOOKUP(B304,$A$497:$N$658,B$496,0)</f>
        <v>0</v>
      </c>
      <c r="C958">
        <f t="shared" si="608"/>
        <v>30</v>
      </c>
      <c r="D958">
        <f t="shared" si="608"/>
        <v>183.3</v>
      </c>
      <c r="E958">
        <f t="shared" si="608"/>
        <v>245.2</v>
      </c>
      <c r="F958">
        <f t="shared" si="608"/>
        <v>24</v>
      </c>
      <c r="G958">
        <f t="shared" si="608"/>
        <v>15.5</v>
      </c>
      <c r="H958">
        <f t="shared" si="608"/>
        <v>518.29999999999995</v>
      </c>
      <c r="I958">
        <f t="shared" si="608"/>
        <v>62.4</v>
      </c>
      <c r="J958">
        <f t="shared" si="608"/>
        <v>23.5</v>
      </c>
      <c r="K958">
        <f t="shared" si="608"/>
        <v>38.5</v>
      </c>
      <c r="L958">
        <f t="shared" si="608"/>
        <v>0</v>
      </c>
      <c r="M958">
        <f t="shared" si="608"/>
        <v>71.400000000000006</v>
      </c>
      <c r="N958">
        <f t="shared" si="608"/>
        <v>113.4</v>
      </c>
      <c r="O958">
        <f t="shared" ref="O958" si="609">O304</f>
        <v>1407</v>
      </c>
      <c r="P958">
        <f t="shared" si="530"/>
        <v>1325.5000000000002</v>
      </c>
      <c r="Q958">
        <f t="shared" si="531"/>
        <v>81.499999999999773</v>
      </c>
      <c r="S958" s="1">
        <f>nyers_fel1!A298</f>
        <v>0.70833333333333337</v>
      </c>
      <c r="T958">
        <f>CORREL(O$662:$O958,P$662:$P958)</f>
        <v>0.2943971507690995</v>
      </c>
    </row>
    <row r="959" spans="1:20" x14ac:dyDescent="0.35">
      <c r="A959" t="str">
        <f t="shared" si="525"/>
        <v>O298</v>
      </c>
      <c r="B959">
        <f t="shared" ref="B959:N959" si="610">VLOOKUP(B305,$A$497:$N$658,B$496,0)</f>
        <v>9.5</v>
      </c>
      <c r="C959">
        <f t="shared" si="610"/>
        <v>32.5</v>
      </c>
      <c r="D959">
        <f t="shared" si="610"/>
        <v>134.30000000000001</v>
      </c>
      <c r="E959">
        <f t="shared" si="610"/>
        <v>242.2</v>
      </c>
      <c r="F959">
        <f t="shared" si="610"/>
        <v>31.5</v>
      </c>
      <c r="G959">
        <f t="shared" si="610"/>
        <v>25.5</v>
      </c>
      <c r="H959">
        <f t="shared" si="610"/>
        <v>518.29999999999995</v>
      </c>
      <c r="I959">
        <f t="shared" si="610"/>
        <v>62.4</v>
      </c>
      <c r="J959">
        <f t="shared" si="610"/>
        <v>19</v>
      </c>
      <c r="K959">
        <f t="shared" si="610"/>
        <v>44.4</v>
      </c>
      <c r="L959">
        <f t="shared" si="610"/>
        <v>0</v>
      </c>
      <c r="M959">
        <f t="shared" si="610"/>
        <v>75.900000000000006</v>
      </c>
      <c r="N959">
        <f t="shared" si="610"/>
        <v>74.900000000000006</v>
      </c>
      <c r="O959">
        <f t="shared" ref="O959" si="611">O305</f>
        <v>1408</v>
      </c>
      <c r="P959">
        <f t="shared" si="530"/>
        <v>1270.4000000000003</v>
      </c>
      <c r="Q959">
        <f t="shared" si="531"/>
        <v>137.59999999999968</v>
      </c>
      <c r="S959" s="1">
        <f>nyers_fel1!A299</f>
        <v>0.7090277777777777</v>
      </c>
      <c r="T959">
        <f>CORREL(O$662:$O959,P$662:$P959)</f>
        <v>0.29316342010076174</v>
      </c>
    </row>
    <row r="960" spans="1:20" x14ac:dyDescent="0.35">
      <c r="A960" t="str">
        <f t="shared" si="525"/>
        <v>O299</v>
      </c>
      <c r="B960">
        <f t="shared" ref="B960:N960" si="612">VLOOKUP(B306,$A$497:$N$658,B$496,0)</f>
        <v>9.5</v>
      </c>
      <c r="C960">
        <f t="shared" si="612"/>
        <v>32.5</v>
      </c>
      <c r="D960">
        <f t="shared" si="612"/>
        <v>134.30000000000001</v>
      </c>
      <c r="E960">
        <f t="shared" si="612"/>
        <v>242.2</v>
      </c>
      <c r="F960">
        <f t="shared" si="612"/>
        <v>31.5</v>
      </c>
      <c r="G960">
        <f t="shared" si="612"/>
        <v>0</v>
      </c>
      <c r="H960">
        <f t="shared" si="612"/>
        <v>514.79999999999995</v>
      </c>
      <c r="I960">
        <f t="shared" si="612"/>
        <v>67.400000000000006</v>
      </c>
      <c r="J960">
        <f t="shared" si="612"/>
        <v>23.5</v>
      </c>
      <c r="K960">
        <f t="shared" si="612"/>
        <v>38.5</v>
      </c>
      <c r="L960">
        <f t="shared" si="612"/>
        <v>4.5</v>
      </c>
      <c r="M960">
        <f t="shared" si="612"/>
        <v>135.80000000000001</v>
      </c>
      <c r="N960">
        <f t="shared" si="612"/>
        <v>74.900000000000006</v>
      </c>
      <c r="O960">
        <f t="shared" ref="O960" si="613">O306</f>
        <v>1409</v>
      </c>
      <c r="P960">
        <f t="shared" si="530"/>
        <v>1309.4000000000001</v>
      </c>
      <c r="Q960">
        <f t="shared" si="531"/>
        <v>99.599999999999909</v>
      </c>
      <c r="S960" s="1">
        <f>nyers_fel1!A300</f>
        <v>0.70972222222222225</v>
      </c>
      <c r="T960">
        <f>CORREL(O$662:$O960,P$662:$P960)</f>
        <v>0.29693657185826178</v>
      </c>
    </row>
    <row r="961" spans="1:20" x14ac:dyDescent="0.35">
      <c r="A961" t="str">
        <f t="shared" si="525"/>
        <v>O300</v>
      </c>
      <c r="B961">
        <f t="shared" ref="B961:N961" si="614">VLOOKUP(B307,$A$497:$N$658,B$496,0)</f>
        <v>0</v>
      </c>
      <c r="C961">
        <f t="shared" si="614"/>
        <v>37.5</v>
      </c>
      <c r="D961">
        <f t="shared" si="614"/>
        <v>144.80000000000001</v>
      </c>
      <c r="E961">
        <f t="shared" si="614"/>
        <v>239.2</v>
      </c>
      <c r="F961">
        <f t="shared" si="614"/>
        <v>31.5</v>
      </c>
      <c r="G961">
        <f t="shared" si="614"/>
        <v>22.5</v>
      </c>
      <c r="H961">
        <f t="shared" si="614"/>
        <v>514.79999999999995</v>
      </c>
      <c r="I961">
        <f t="shared" si="614"/>
        <v>81.900000000000006</v>
      </c>
      <c r="J961">
        <f t="shared" si="614"/>
        <v>30.5</v>
      </c>
      <c r="K961">
        <f t="shared" si="614"/>
        <v>37.5</v>
      </c>
      <c r="L961">
        <f t="shared" si="614"/>
        <v>4.5</v>
      </c>
      <c r="M961">
        <f t="shared" si="614"/>
        <v>71.400000000000006</v>
      </c>
      <c r="N961">
        <f t="shared" si="614"/>
        <v>74.900000000000006</v>
      </c>
      <c r="O961">
        <f t="shared" ref="O961" si="615">O307</f>
        <v>1410</v>
      </c>
      <c r="P961">
        <f t="shared" si="530"/>
        <v>1291.0000000000002</v>
      </c>
      <c r="Q961">
        <f t="shared" si="531"/>
        <v>118.99999999999977</v>
      </c>
      <c r="S961" s="1">
        <f>nyers_fel1!A301</f>
        <v>0.7104166666666667</v>
      </c>
      <c r="T961">
        <f>CORREL(O$662:$O961,P$662:$P961)</f>
        <v>0.29842135768155725</v>
      </c>
    </row>
    <row r="962" spans="1:20" x14ac:dyDescent="0.35">
      <c r="A962" t="str">
        <f t="shared" si="525"/>
        <v>O301</v>
      </c>
      <c r="B962">
        <f t="shared" ref="B962:N962" si="616">VLOOKUP(B308,$A$497:$N$658,B$496,0)</f>
        <v>0</v>
      </c>
      <c r="C962">
        <f t="shared" si="616"/>
        <v>35</v>
      </c>
      <c r="D962">
        <f t="shared" si="616"/>
        <v>124.8</v>
      </c>
      <c r="E962">
        <f t="shared" si="616"/>
        <v>238.7</v>
      </c>
      <c r="F962">
        <f t="shared" si="616"/>
        <v>31.5</v>
      </c>
      <c r="G962">
        <f t="shared" si="616"/>
        <v>38.9</v>
      </c>
      <c r="H962">
        <f t="shared" si="616"/>
        <v>509.8</v>
      </c>
      <c r="I962">
        <f t="shared" si="616"/>
        <v>80.900000000000006</v>
      </c>
      <c r="J962">
        <f t="shared" si="616"/>
        <v>23.5</v>
      </c>
      <c r="K962">
        <f t="shared" si="616"/>
        <v>38.5</v>
      </c>
      <c r="L962">
        <f t="shared" si="616"/>
        <v>16</v>
      </c>
      <c r="M962">
        <f t="shared" si="616"/>
        <v>71.400000000000006</v>
      </c>
      <c r="N962">
        <f t="shared" si="616"/>
        <v>85.4</v>
      </c>
      <c r="O962">
        <f t="shared" ref="O962" si="617">O308</f>
        <v>1411</v>
      </c>
      <c r="P962">
        <f t="shared" si="530"/>
        <v>1294.4000000000003</v>
      </c>
      <c r="Q962">
        <f t="shared" si="531"/>
        <v>116.59999999999968</v>
      </c>
      <c r="S962" s="1">
        <f>nyers_fel1!A302</f>
        <v>0.71111111111111114</v>
      </c>
      <c r="T962">
        <f>CORREL(O$662:$O962,P$662:$P962)</f>
        <v>0.30031438829093626</v>
      </c>
    </row>
    <row r="963" spans="1:20" x14ac:dyDescent="0.35">
      <c r="A963" t="str">
        <f t="shared" si="525"/>
        <v>O302</v>
      </c>
      <c r="B963">
        <f t="shared" ref="B963:N963" si="618">VLOOKUP(B309,$A$497:$N$658,B$496,0)</f>
        <v>10.5</v>
      </c>
      <c r="C963">
        <f t="shared" si="618"/>
        <v>24</v>
      </c>
      <c r="D963">
        <f t="shared" si="618"/>
        <v>134.30000000000001</v>
      </c>
      <c r="E963">
        <f t="shared" si="618"/>
        <v>234.2</v>
      </c>
      <c r="F963">
        <f t="shared" si="618"/>
        <v>31.5</v>
      </c>
      <c r="G963">
        <f t="shared" si="618"/>
        <v>25.5</v>
      </c>
      <c r="H963">
        <f t="shared" si="618"/>
        <v>514.79999999999995</v>
      </c>
      <c r="I963">
        <f t="shared" si="618"/>
        <v>62.4</v>
      </c>
      <c r="J963">
        <f t="shared" si="618"/>
        <v>23.5</v>
      </c>
      <c r="K963">
        <f t="shared" si="618"/>
        <v>38.5</v>
      </c>
      <c r="L963">
        <f t="shared" si="618"/>
        <v>0</v>
      </c>
      <c r="M963">
        <f t="shared" si="618"/>
        <v>71.400000000000006</v>
      </c>
      <c r="N963">
        <f t="shared" si="618"/>
        <v>113.4</v>
      </c>
      <c r="O963">
        <f t="shared" ref="O963" si="619">O309</f>
        <v>1412</v>
      </c>
      <c r="P963">
        <f t="shared" si="530"/>
        <v>1284.0000000000002</v>
      </c>
      <c r="Q963">
        <f t="shared" si="531"/>
        <v>127.99999999999977</v>
      </c>
      <c r="S963" s="1">
        <f>nyers_fel1!A303</f>
        <v>0.71180555555555547</v>
      </c>
      <c r="T963">
        <f>CORREL(O$662:$O963,P$662:$P963)</f>
        <v>0.30085775297957079</v>
      </c>
    </row>
    <row r="964" spans="1:20" x14ac:dyDescent="0.35">
      <c r="A964" t="str">
        <f t="shared" si="525"/>
        <v>O303</v>
      </c>
      <c r="B964">
        <f t="shared" ref="B964:N964" si="620">VLOOKUP(B310,$A$497:$N$658,B$496,0)</f>
        <v>0</v>
      </c>
      <c r="C964">
        <f t="shared" si="620"/>
        <v>32.5</v>
      </c>
      <c r="D964">
        <f t="shared" si="620"/>
        <v>140.80000000000001</v>
      </c>
      <c r="E964">
        <f t="shared" si="620"/>
        <v>234.2</v>
      </c>
      <c r="F964">
        <f t="shared" si="620"/>
        <v>24</v>
      </c>
      <c r="G964">
        <f t="shared" si="620"/>
        <v>15.5</v>
      </c>
      <c r="H964">
        <f t="shared" si="620"/>
        <v>514.79999999999995</v>
      </c>
      <c r="I964">
        <f t="shared" si="620"/>
        <v>80.900000000000006</v>
      </c>
      <c r="J964">
        <f t="shared" si="620"/>
        <v>23.5</v>
      </c>
      <c r="K964">
        <f t="shared" si="620"/>
        <v>38.5</v>
      </c>
      <c r="L964">
        <f t="shared" si="620"/>
        <v>4.5</v>
      </c>
      <c r="M964">
        <f t="shared" si="620"/>
        <v>76.400000000000006</v>
      </c>
      <c r="N964">
        <f t="shared" si="620"/>
        <v>113.4</v>
      </c>
      <c r="O964">
        <f t="shared" ref="O964" si="621">O310</f>
        <v>1413</v>
      </c>
      <c r="P964">
        <f t="shared" si="530"/>
        <v>1299.0000000000002</v>
      </c>
      <c r="Q964">
        <f t="shared" si="531"/>
        <v>113.99999999999977</v>
      </c>
      <c r="S964" s="1">
        <f>nyers_fel1!A304</f>
        <v>0.71250000000000002</v>
      </c>
      <c r="T964">
        <f>CORREL(O$662:$O964,P$662:$P964)</f>
        <v>0.30328009251822435</v>
      </c>
    </row>
    <row r="965" spans="1:20" x14ac:dyDescent="0.35">
      <c r="A965" t="str">
        <f t="shared" si="525"/>
        <v>O304</v>
      </c>
      <c r="B965">
        <f t="shared" ref="B965:N965" si="622">VLOOKUP(B311,$A$497:$N$658,B$496,0)</f>
        <v>3.5</v>
      </c>
      <c r="C965">
        <f t="shared" si="622"/>
        <v>32.5</v>
      </c>
      <c r="D965">
        <f t="shared" si="622"/>
        <v>134.30000000000001</v>
      </c>
      <c r="E965">
        <f t="shared" si="622"/>
        <v>242.2</v>
      </c>
      <c r="F965">
        <f t="shared" si="622"/>
        <v>31.5</v>
      </c>
      <c r="G965">
        <f t="shared" si="622"/>
        <v>15.5</v>
      </c>
      <c r="H965">
        <f t="shared" si="622"/>
        <v>503.3</v>
      </c>
      <c r="I965">
        <f t="shared" si="622"/>
        <v>67.400000000000006</v>
      </c>
      <c r="J965">
        <f t="shared" si="622"/>
        <v>23.5</v>
      </c>
      <c r="K965">
        <f t="shared" si="622"/>
        <v>61.4</v>
      </c>
      <c r="L965">
        <f t="shared" si="622"/>
        <v>4.5</v>
      </c>
      <c r="M965">
        <f t="shared" si="622"/>
        <v>85.9</v>
      </c>
      <c r="N965">
        <f t="shared" si="622"/>
        <v>74.900000000000006</v>
      </c>
      <c r="O965">
        <f t="shared" ref="O965" si="623">O311</f>
        <v>1414</v>
      </c>
      <c r="P965">
        <f t="shared" si="530"/>
        <v>1280.4000000000003</v>
      </c>
      <c r="Q965">
        <f t="shared" si="531"/>
        <v>133.59999999999968</v>
      </c>
      <c r="S965" s="1">
        <f>nyers_fel1!A305</f>
        <v>0.71319444444444446</v>
      </c>
      <c r="T965">
        <f>CORREL(O$662:$O965,P$662:$P965)</f>
        <v>0.30331771845391797</v>
      </c>
    </row>
    <row r="966" spans="1:20" x14ac:dyDescent="0.35">
      <c r="A966" t="str">
        <f t="shared" si="525"/>
        <v>O305</v>
      </c>
      <c r="B966">
        <f t="shared" ref="B966:N966" si="624">VLOOKUP(B312,$A$497:$N$658,B$496,0)</f>
        <v>9.5</v>
      </c>
      <c r="C966">
        <f t="shared" si="624"/>
        <v>33.5</v>
      </c>
      <c r="D966">
        <f t="shared" si="624"/>
        <v>134.30000000000001</v>
      </c>
      <c r="E966">
        <f t="shared" si="624"/>
        <v>234.2</v>
      </c>
      <c r="F966">
        <f t="shared" si="624"/>
        <v>31.5</v>
      </c>
      <c r="G966">
        <f t="shared" si="624"/>
        <v>15.5</v>
      </c>
      <c r="H966">
        <f t="shared" si="624"/>
        <v>514.79999999999995</v>
      </c>
      <c r="I966">
        <f t="shared" si="624"/>
        <v>72.400000000000006</v>
      </c>
      <c r="J966">
        <f t="shared" si="624"/>
        <v>21.5</v>
      </c>
      <c r="K966">
        <f t="shared" si="624"/>
        <v>55.9</v>
      </c>
      <c r="L966">
        <f t="shared" si="624"/>
        <v>32</v>
      </c>
      <c r="M966">
        <f t="shared" si="624"/>
        <v>71.400000000000006</v>
      </c>
      <c r="N966">
        <f t="shared" si="624"/>
        <v>66.900000000000006</v>
      </c>
      <c r="O966">
        <f t="shared" ref="O966" si="625">O312</f>
        <v>1415</v>
      </c>
      <c r="P966">
        <f t="shared" si="530"/>
        <v>1293.4000000000003</v>
      </c>
      <c r="Q966">
        <f t="shared" si="531"/>
        <v>121.59999999999968</v>
      </c>
      <c r="S966" s="1">
        <f>nyers_fel1!A306</f>
        <v>0.71388888888888891</v>
      </c>
      <c r="T966">
        <f>CORREL(O$662:$O966,P$662:$P966)</f>
        <v>0.30501657486247097</v>
      </c>
    </row>
    <row r="967" spans="1:20" x14ac:dyDescent="0.35">
      <c r="A967" t="str">
        <f t="shared" si="525"/>
        <v>O306</v>
      </c>
      <c r="B967">
        <f t="shared" ref="B967:N967" si="626">VLOOKUP(B313,$A$497:$N$658,B$496,0)</f>
        <v>10.5</v>
      </c>
      <c r="C967">
        <f t="shared" si="626"/>
        <v>35</v>
      </c>
      <c r="D967">
        <f t="shared" si="626"/>
        <v>140.80000000000001</v>
      </c>
      <c r="E967">
        <f t="shared" si="626"/>
        <v>245.2</v>
      </c>
      <c r="F967">
        <f t="shared" si="626"/>
        <v>31.5</v>
      </c>
      <c r="G967">
        <f t="shared" si="626"/>
        <v>31</v>
      </c>
      <c r="H967">
        <f t="shared" si="626"/>
        <v>514.79999999999995</v>
      </c>
      <c r="I967">
        <f t="shared" si="626"/>
        <v>67.400000000000006</v>
      </c>
      <c r="J967">
        <f t="shared" si="626"/>
        <v>23.5</v>
      </c>
      <c r="K967">
        <f t="shared" si="626"/>
        <v>38.5</v>
      </c>
      <c r="L967">
        <f t="shared" si="626"/>
        <v>4.5</v>
      </c>
      <c r="M967">
        <f t="shared" si="626"/>
        <v>71.400000000000006</v>
      </c>
      <c r="N967">
        <f t="shared" si="626"/>
        <v>74.900000000000006</v>
      </c>
      <c r="O967">
        <f t="shared" ref="O967" si="627">O313</f>
        <v>1416</v>
      </c>
      <c r="P967">
        <f t="shared" si="530"/>
        <v>1289.0000000000002</v>
      </c>
      <c r="Q967">
        <f t="shared" si="531"/>
        <v>126.99999999999977</v>
      </c>
      <c r="S967" s="1">
        <f>nyers_fel1!A307</f>
        <v>0.71458333333333324</v>
      </c>
      <c r="T967">
        <f>CORREL(O$662:$O967,P$662:$P967)</f>
        <v>0.30614352298649511</v>
      </c>
    </row>
    <row r="968" spans="1:20" x14ac:dyDescent="0.35">
      <c r="A968" t="str">
        <f t="shared" si="525"/>
        <v>O307</v>
      </c>
      <c r="B968">
        <f t="shared" ref="B968:N968" si="628">VLOOKUP(B314,$A$497:$N$658,B$496,0)</f>
        <v>10.5</v>
      </c>
      <c r="C968">
        <f t="shared" si="628"/>
        <v>37.5</v>
      </c>
      <c r="D968">
        <f t="shared" si="628"/>
        <v>134.30000000000001</v>
      </c>
      <c r="E968">
        <f t="shared" si="628"/>
        <v>242.2</v>
      </c>
      <c r="F968">
        <f t="shared" si="628"/>
        <v>31.5</v>
      </c>
      <c r="G968">
        <f t="shared" si="628"/>
        <v>15.5</v>
      </c>
      <c r="H968">
        <f t="shared" si="628"/>
        <v>509.8</v>
      </c>
      <c r="I968">
        <f t="shared" si="628"/>
        <v>72.400000000000006</v>
      </c>
      <c r="J968">
        <f t="shared" si="628"/>
        <v>46.4</v>
      </c>
      <c r="K968">
        <f t="shared" si="628"/>
        <v>42.4</v>
      </c>
      <c r="L968">
        <f t="shared" si="628"/>
        <v>32</v>
      </c>
      <c r="M968">
        <f t="shared" si="628"/>
        <v>71.400000000000006</v>
      </c>
      <c r="N968">
        <f t="shared" si="628"/>
        <v>66.900000000000006</v>
      </c>
      <c r="O968">
        <f t="shared" ref="O968" si="629">O314</f>
        <v>1417</v>
      </c>
      <c r="P968">
        <f t="shared" si="530"/>
        <v>1312.8000000000004</v>
      </c>
      <c r="Q968">
        <f t="shared" si="531"/>
        <v>104.19999999999959</v>
      </c>
      <c r="S968" s="1">
        <f>nyers_fel1!A308</f>
        <v>0.71527777777777779</v>
      </c>
      <c r="T968">
        <f>CORREL(O$662:$O968,P$662:$P968)</f>
        <v>0.31008458339320966</v>
      </c>
    </row>
    <row r="969" spans="1:20" x14ac:dyDescent="0.35">
      <c r="A969" t="str">
        <f t="shared" si="525"/>
        <v>O308</v>
      </c>
      <c r="B969">
        <f t="shared" ref="B969:N969" si="630">VLOOKUP(B315,$A$497:$N$658,B$496,0)</f>
        <v>10.5</v>
      </c>
      <c r="C969">
        <f t="shared" si="630"/>
        <v>53.9</v>
      </c>
      <c r="D969">
        <f t="shared" si="630"/>
        <v>140.80000000000001</v>
      </c>
      <c r="E969">
        <f t="shared" si="630"/>
        <v>234.2</v>
      </c>
      <c r="F969">
        <f t="shared" si="630"/>
        <v>31.5</v>
      </c>
      <c r="G969">
        <f t="shared" si="630"/>
        <v>15.5</v>
      </c>
      <c r="H969">
        <f t="shared" si="630"/>
        <v>520.79999999999995</v>
      </c>
      <c r="I969">
        <f t="shared" si="630"/>
        <v>67.400000000000006</v>
      </c>
      <c r="J969">
        <f t="shared" si="630"/>
        <v>21.5</v>
      </c>
      <c r="K969">
        <f t="shared" si="630"/>
        <v>42.4</v>
      </c>
      <c r="L969">
        <f t="shared" si="630"/>
        <v>4.5</v>
      </c>
      <c r="M969">
        <f t="shared" si="630"/>
        <v>71.400000000000006</v>
      </c>
      <c r="N969">
        <f t="shared" si="630"/>
        <v>74.900000000000006</v>
      </c>
      <c r="O969">
        <f t="shared" ref="O969" si="631">O315</f>
        <v>1418</v>
      </c>
      <c r="P969">
        <f t="shared" si="530"/>
        <v>1289.3000000000002</v>
      </c>
      <c r="Q969">
        <f t="shared" si="531"/>
        <v>128.69999999999982</v>
      </c>
      <c r="S969" s="1">
        <f>nyers_fel1!A309</f>
        <v>0.71597222222222223</v>
      </c>
      <c r="T969">
        <f>CORREL(O$662:$O969,P$662:$P969)</f>
        <v>0.31119196080969863</v>
      </c>
    </row>
    <row r="970" spans="1:20" x14ac:dyDescent="0.35">
      <c r="A970" t="str">
        <f t="shared" si="525"/>
        <v>O309</v>
      </c>
      <c r="B970">
        <f t="shared" ref="B970:N970" si="632">VLOOKUP(B316,$A$497:$N$658,B$496,0)</f>
        <v>9.5</v>
      </c>
      <c r="C970">
        <f t="shared" si="632"/>
        <v>37.5</v>
      </c>
      <c r="D970">
        <f t="shared" si="632"/>
        <v>134.30000000000001</v>
      </c>
      <c r="E970">
        <f t="shared" si="632"/>
        <v>245.2</v>
      </c>
      <c r="F970">
        <f t="shared" si="632"/>
        <v>31.5</v>
      </c>
      <c r="G970">
        <f t="shared" si="632"/>
        <v>25.5</v>
      </c>
      <c r="H970">
        <f t="shared" si="632"/>
        <v>509.8</v>
      </c>
      <c r="I970">
        <f t="shared" si="632"/>
        <v>72.400000000000006</v>
      </c>
      <c r="J970">
        <f t="shared" si="632"/>
        <v>23.5</v>
      </c>
      <c r="K970">
        <f t="shared" si="632"/>
        <v>38.5</v>
      </c>
      <c r="L970">
        <f t="shared" si="632"/>
        <v>4.5</v>
      </c>
      <c r="M970">
        <f t="shared" si="632"/>
        <v>71.400000000000006</v>
      </c>
      <c r="N970">
        <f t="shared" si="632"/>
        <v>74.900000000000006</v>
      </c>
      <c r="O970">
        <f t="shared" ref="O970" si="633">O316</f>
        <v>1419</v>
      </c>
      <c r="P970">
        <f t="shared" si="530"/>
        <v>1278.5000000000002</v>
      </c>
      <c r="Q970">
        <f t="shared" si="531"/>
        <v>140.49999999999977</v>
      </c>
      <c r="S970" s="1">
        <f>nyers_fel1!A310</f>
        <v>0.71666666666666667</v>
      </c>
      <c r="T970">
        <f>CORREL(O$662:$O970,P$662:$P970)</f>
        <v>0.31089676454707099</v>
      </c>
    </row>
    <row r="971" spans="1:20" x14ac:dyDescent="0.35">
      <c r="A971" t="str">
        <f t="shared" si="525"/>
        <v>O310</v>
      </c>
      <c r="B971">
        <f t="shared" ref="B971:N971" si="634">VLOOKUP(B317,$A$497:$N$658,B$496,0)</f>
        <v>9.5</v>
      </c>
      <c r="C971">
        <f t="shared" si="634"/>
        <v>35</v>
      </c>
      <c r="D971">
        <f t="shared" si="634"/>
        <v>290.60000000000002</v>
      </c>
      <c r="E971">
        <f t="shared" si="634"/>
        <v>234.2</v>
      </c>
      <c r="F971">
        <f t="shared" si="634"/>
        <v>24</v>
      </c>
      <c r="G971">
        <f t="shared" si="634"/>
        <v>22.5</v>
      </c>
      <c r="H971">
        <f t="shared" si="634"/>
        <v>520.79999999999995</v>
      </c>
      <c r="I971">
        <f t="shared" si="634"/>
        <v>67.400000000000006</v>
      </c>
      <c r="J971">
        <f t="shared" si="634"/>
        <v>0</v>
      </c>
      <c r="K971">
        <f t="shared" si="634"/>
        <v>42.4</v>
      </c>
      <c r="L971">
        <f t="shared" si="634"/>
        <v>0</v>
      </c>
      <c r="M971">
        <f t="shared" si="634"/>
        <v>71.400000000000006</v>
      </c>
      <c r="N971">
        <f t="shared" si="634"/>
        <v>74.900000000000006</v>
      </c>
      <c r="O971">
        <f t="shared" ref="O971" si="635">O317</f>
        <v>1420</v>
      </c>
      <c r="P971">
        <f t="shared" si="530"/>
        <v>1392.7000000000003</v>
      </c>
      <c r="Q971">
        <f t="shared" si="531"/>
        <v>27.299999999999727</v>
      </c>
      <c r="S971" s="1">
        <f>nyers_fel1!A311</f>
        <v>0.71736111111111101</v>
      </c>
      <c r="T971">
        <f>CORREL(O$662:$O971,P$662:$P971)</f>
        <v>0.32156281658154862</v>
      </c>
    </row>
    <row r="972" spans="1:20" x14ac:dyDescent="0.35">
      <c r="A972" t="str">
        <f t="shared" si="525"/>
        <v>O311</v>
      </c>
      <c r="B972">
        <f t="shared" ref="B972:N972" si="636">VLOOKUP(B318,$A$497:$N$658,B$496,0)</f>
        <v>9.5</v>
      </c>
      <c r="C972">
        <f t="shared" si="636"/>
        <v>43.9</v>
      </c>
      <c r="D972">
        <f t="shared" si="636"/>
        <v>134.30000000000001</v>
      </c>
      <c r="E972">
        <f t="shared" si="636"/>
        <v>245.2</v>
      </c>
      <c r="F972">
        <f t="shared" si="636"/>
        <v>31.5</v>
      </c>
      <c r="G972">
        <f t="shared" si="636"/>
        <v>22.5</v>
      </c>
      <c r="H972">
        <f t="shared" si="636"/>
        <v>658.6</v>
      </c>
      <c r="I972">
        <f t="shared" si="636"/>
        <v>65.900000000000006</v>
      </c>
      <c r="J972">
        <f t="shared" si="636"/>
        <v>23.5</v>
      </c>
      <c r="K972">
        <f t="shared" si="636"/>
        <v>38.5</v>
      </c>
      <c r="L972">
        <f t="shared" si="636"/>
        <v>0</v>
      </c>
      <c r="M972">
        <f t="shared" si="636"/>
        <v>71.400000000000006</v>
      </c>
      <c r="N972">
        <f t="shared" si="636"/>
        <v>74.900000000000006</v>
      </c>
      <c r="O972">
        <f t="shared" ref="O972" si="637">O318</f>
        <v>1421</v>
      </c>
      <c r="P972">
        <f t="shared" si="530"/>
        <v>1419.7000000000003</v>
      </c>
      <c r="Q972">
        <f t="shared" si="531"/>
        <v>1.2999999999997272</v>
      </c>
      <c r="S972" s="1">
        <f>nyers_fel1!A312</f>
        <v>0.71805555555555556</v>
      </c>
      <c r="T972">
        <f>CORREL(O$662:$O972,P$662:$P972)</f>
        <v>0.33321825210719752</v>
      </c>
    </row>
    <row r="973" spans="1:20" x14ac:dyDescent="0.35">
      <c r="A973" t="str">
        <f t="shared" si="525"/>
        <v>O312</v>
      </c>
      <c r="B973">
        <f t="shared" ref="B973:N973" si="638">VLOOKUP(B319,$A$497:$N$658,B$496,0)</f>
        <v>10.5</v>
      </c>
      <c r="C973">
        <f t="shared" si="638"/>
        <v>37.5</v>
      </c>
      <c r="D973">
        <f t="shared" si="638"/>
        <v>134.30000000000001</v>
      </c>
      <c r="E973">
        <f t="shared" si="638"/>
        <v>245.2</v>
      </c>
      <c r="F973">
        <f t="shared" si="638"/>
        <v>24</v>
      </c>
      <c r="G973">
        <f t="shared" si="638"/>
        <v>15.5</v>
      </c>
      <c r="H973">
        <f t="shared" si="638"/>
        <v>520.79999999999995</v>
      </c>
      <c r="I973">
        <f t="shared" si="638"/>
        <v>72.400000000000006</v>
      </c>
      <c r="J973">
        <f t="shared" si="638"/>
        <v>19</v>
      </c>
      <c r="K973">
        <f t="shared" si="638"/>
        <v>44.4</v>
      </c>
      <c r="L973">
        <f t="shared" si="638"/>
        <v>32</v>
      </c>
      <c r="M973">
        <f t="shared" si="638"/>
        <v>71.400000000000006</v>
      </c>
      <c r="N973">
        <f t="shared" si="638"/>
        <v>74.900000000000006</v>
      </c>
      <c r="O973">
        <f t="shared" ref="O973" si="639">O319</f>
        <v>1422</v>
      </c>
      <c r="P973">
        <f t="shared" si="530"/>
        <v>1301.9000000000003</v>
      </c>
      <c r="Q973">
        <f t="shared" si="531"/>
        <v>120.09999999999968</v>
      </c>
      <c r="S973" s="1">
        <f>nyers_fel1!A313</f>
        <v>0.71875</v>
      </c>
      <c r="T973">
        <f>CORREL(O$662:$O973,P$662:$P973)</f>
        <v>0.33547206869865925</v>
      </c>
    </row>
    <row r="974" spans="1:20" x14ac:dyDescent="0.35">
      <c r="A974" t="str">
        <f t="shared" si="525"/>
        <v>O313</v>
      </c>
      <c r="B974">
        <f t="shared" ref="B974:N974" si="640">VLOOKUP(B320,$A$497:$N$658,B$496,0)</f>
        <v>10.5</v>
      </c>
      <c r="C974">
        <f t="shared" si="640"/>
        <v>22.5</v>
      </c>
      <c r="D974">
        <f t="shared" si="640"/>
        <v>134.30000000000001</v>
      </c>
      <c r="E974">
        <f t="shared" si="640"/>
        <v>245.2</v>
      </c>
      <c r="F974">
        <f t="shared" si="640"/>
        <v>31.5</v>
      </c>
      <c r="G974">
        <f t="shared" si="640"/>
        <v>15.5</v>
      </c>
      <c r="H974">
        <f t="shared" si="640"/>
        <v>514.79999999999995</v>
      </c>
      <c r="I974">
        <f t="shared" si="640"/>
        <v>80.900000000000006</v>
      </c>
      <c r="J974">
        <f t="shared" si="640"/>
        <v>19</v>
      </c>
      <c r="K974">
        <f t="shared" si="640"/>
        <v>38.5</v>
      </c>
      <c r="L974">
        <f t="shared" si="640"/>
        <v>4.5</v>
      </c>
      <c r="M974">
        <f t="shared" si="640"/>
        <v>71.400000000000006</v>
      </c>
      <c r="N974">
        <f t="shared" si="640"/>
        <v>74.900000000000006</v>
      </c>
      <c r="O974">
        <f t="shared" ref="O974" si="641">O320</f>
        <v>1423</v>
      </c>
      <c r="P974">
        <f t="shared" si="530"/>
        <v>1263.5000000000002</v>
      </c>
      <c r="Q974">
        <f t="shared" si="531"/>
        <v>159.49999999999977</v>
      </c>
      <c r="S974" s="1">
        <f>nyers_fel1!A314</f>
        <v>0.71944444444444444</v>
      </c>
      <c r="T974">
        <f>CORREL(O$662:$O974,P$662:$P974)</f>
        <v>0.33293152306697876</v>
      </c>
    </row>
    <row r="975" spans="1:20" x14ac:dyDescent="0.35">
      <c r="A975" t="str">
        <f t="shared" si="525"/>
        <v>O314</v>
      </c>
      <c r="B975">
        <f t="shared" ref="B975:N975" si="642">VLOOKUP(B321,$A$497:$N$658,B$496,0)</f>
        <v>10.5</v>
      </c>
      <c r="C975">
        <f t="shared" si="642"/>
        <v>37.5</v>
      </c>
      <c r="D975">
        <f t="shared" si="642"/>
        <v>144.80000000000001</v>
      </c>
      <c r="E975">
        <f t="shared" si="642"/>
        <v>234.2</v>
      </c>
      <c r="F975">
        <f t="shared" si="642"/>
        <v>31.5</v>
      </c>
      <c r="G975">
        <f t="shared" si="642"/>
        <v>22.5</v>
      </c>
      <c r="H975">
        <f t="shared" si="642"/>
        <v>514.79999999999995</v>
      </c>
      <c r="I975">
        <f t="shared" si="642"/>
        <v>65.900000000000006</v>
      </c>
      <c r="J975">
        <f t="shared" si="642"/>
        <v>21.5</v>
      </c>
      <c r="K975">
        <f t="shared" si="642"/>
        <v>34.5</v>
      </c>
      <c r="L975">
        <f t="shared" si="642"/>
        <v>0</v>
      </c>
      <c r="M975">
        <f t="shared" si="642"/>
        <v>71.400000000000006</v>
      </c>
      <c r="N975">
        <f t="shared" si="642"/>
        <v>122.8</v>
      </c>
      <c r="O975">
        <f t="shared" ref="O975" si="643">O321</f>
        <v>1424</v>
      </c>
      <c r="P975">
        <f t="shared" si="530"/>
        <v>1311.9</v>
      </c>
      <c r="Q975">
        <f t="shared" si="531"/>
        <v>112.09999999999991</v>
      </c>
      <c r="S975" s="1">
        <f>nyers_fel1!A315</f>
        <v>0.72013888888888899</v>
      </c>
      <c r="T975">
        <f>CORREL(O$662:$O975,P$662:$P975)</f>
        <v>0.33626274854388838</v>
      </c>
    </row>
    <row r="976" spans="1:20" x14ac:dyDescent="0.35">
      <c r="A976" t="str">
        <f t="shared" si="525"/>
        <v>O315</v>
      </c>
      <c r="B976">
        <f t="shared" ref="B976:N976" si="644">VLOOKUP(B322,$A$497:$N$658,B$496,0)</f>
        <v>0</v>
      </c>
      <c r="C976">
        <f t="shared" si="644"/>
        <v>32.5</v>
      </c>
      <c r="D976">
        <f t="shared" si="644"/>
        <v>183.3</v>
      </c>
      <c r="E976">
        <f t="shared" si="644"/>
        <v>242.2</v>
      </c>
      <c r="F976">
        <f t="shared" si="644"/>
        <v>31.5</v>
      </c>
      <c r="G976">
        <f t="shared" si="644"/>
        <v>24</v>
      </c>
      <c r="H976">
        <f t="shared" si="644"/>
        <v>520.79999999999995</v>
      </c>
      <c r="I976">
        <f t="shared" si="644"/>
        <v>80.900000000000006</v>
      </c>
      <c r="J976">
        <f t="shared" si="644"/>
        <v>23.5</v>
      </c>
      <c r="K976">
        <f t="shared" si="644"/>
        <v>37.5</v>
      </c>
      <c r="L976">
        <f t="shared" si="644"/>
        <v>0</v>
      </c>
      <c r="M976">
        <f t="shared" si="644"/>
        <v>71.400000000000006</v>
      </c>
      <c r="N976">
        <f t="shared" si="644"/>
        <v>74.900000000000006</v>
      </c>
      <c r="O976">
        <f t="shared" ref="O976" si="645">O322</f>
        <v>1425</v>
      </c>
      <c r="P976">
        <f t="shared" si="530"/>
        <v>1322.5000000000002</v>
      </c>
      <c r="Q976">
        <f t="shared" si="531"/>
        <v>102.49999999999977</v>
      </c>
      <c r="S976" s="1">
        <f>nyers_fel1!A316</f>
        <v>0.72083333333333333</v>
      </c>
      <c r="T976">
        <f>CORREL(O$662:$O976,P$662:$P976)</f>
        <v>0.34063181052818725</v>
      </c>
    </row>
    <row r="977" spans="1:20" x14ac:dyDescent="0.35">
      <c r="A977" t="str">
        <f t="shared" si="525"/>
        <v>O316</v>
      </c>
      <c r="B977">
        <f t="shared" ref="B977:N977" si="646">VLOOKUP(B323,$A$497:$N$658,B$496,0)</f>
        <v>96.9</v>
      </c>
      <c r="C977">
        <f t="shared" si="646"/>
        <v>53.9</v>
      </c>
      <c r="D977">
        <f t="shared" si="646"/>
        <v>144.80000000000001</v>
      </c>
      <c r="E977">
        <f t="shared" si="646"/>
        <v>242.2</v>
      </c>
      <c r="F977">
        <f t="shared" si="646"/>
        <v>31.5</v>
      </c>
      <c r="G977">
        <f t="shared" si="646"/>
        <v>31</v>
      </c>
      <c r="H977">
        <f t="shared" si="646"/>
        <v>509.8</v>
      </c>
      <c r="I977">
        <f t="shared" si="646"/>
        <v>72.400000000000006</v>
      </c>
      <c r="J977">
        <f t="shared" si="646"/>
        <v>46.4</v>
      </c>
      <c r="K977">
        <f t="shared" si="646"/>
        <v>55.9</v>
      </c>
      <c r="L977">
        <f t="shared" si="646"/>
        <v>4.5</v>
      </c>
      <c r="M977">
        <f t="shared" si="646"/>
        <v>71.400000000000006</v>
      </c>
      <c r="N977">
        <f t="shared" si="646"/>
        <v>74.900000000000006</v>
      </c>
      <c r="O977">
        <f t="shared" ref="O977" si="647">O323</f>
        <v>1426</v>
      </c>
      <c r="P977">
        <f t="shared" si="530"/>
        <v>1435.6000000000004</v>
      </c>
      <c r="Q977">
        <f t="shared" si="531"/>
        <v>-9.6000000000003638</v>
      </c>
      <c r="S977" s="1">
        <f>nyers_fel1!A317</f>
        <v>0.72152777777777777</v>
      </c>
      <c r="T977">
        <f>CORREL(O$662:$O977,P$662:$P977)</f>
        <v>0.35202145391853124</v>
      </c>
    </row>
    <row r="978" spans="1:20" x14ac:dyDescent="0.35">
      <c r="A978" t="str">
        <f t="shared" si="525"/>
        <v>O317</v>
      </c>
      <c r="B978">
        <f t="shared" ref="B978:N978" si="648">VLOOKUP(B324,$A$497:$N$658,B$496,0)</f>
        <v>9.5</v>
      </c>
      <c r="C978">
        <f t="shared" si="648"/>
        <v>32.5</v>
      </c>
      <c r="D978">
        <f t="shared" si="648"/>
        <v>134.30000000000001</v>
      </c>
      <c r="E978">
        <f t="shared" si="648"/>
        <v>242.2</v>
      </c>
      <c r="F978">
        <f t="shared" si="648"/>
        <v>37</v>
      </c>
      <c r="G978">
        <f t="shared" si="648"/>
        <v>25.5</v>
      </c>
      <c r="H978">
        <f t="shared" si="648"/>
        <v>514.79999999999995</v>
      </c>
      <c r="I978">
        <f t="shared" si="648"/>
        <v>62.4</v>
      </c>
      <c r="J978">
        <f t="shared" si="648"/>
        <v>23.5</v>
      </c>
      <c r="K978">
        <f t="shared" si="648"/>
        <v>42.4</v>
      </c>
      <c r="L978">
        <f t="shared" si="648"/>
        <v>0</v>
      </c>
      <c r="M978">
        <f t="shared" si="648"/>
        <v>85.9</v>
      </c>
      <c r="N978">
        <f t="shared" si="648"/>
        <v>74.900000000000006</v>
      </c>
      <c r="O978">
        <f t="shared" ref="O978" si="649">O324</f>
        <v>1427</v>
      </c>
      <c r="P978">
        <f t="shared" si="530"/>
        <v>1284.9000000000003</v>
      </c>
      <c r="Q978">
        <f t="shared" si="531"/>
        <v>142.09999999999968</v>
      </c>
      <c r="S978" s="1">
        <f>nyers_fel1!A318</f>
        <v>0.72222222222222221</v>
      </c>
      <c r="T978">
        <f>CORREL(O$662:$O978,P$662:$P978)</f>
        <v>0.35203253449888011</v>
      </c>
    </row>
    <row r="979" spans="1:20" x14ac:dyDescent="0.35">
      <c r="A979" t="str">
        <f t="shared" si="525"/>
        <v>O318</v>
      </c>
      <c r="B979">
        <f t="shared" ref="B979:N979" si="650">VLOOKUP(B325,$A$497:$N$658,B$496,0)</f>
        <v>0</v>
      </c>
      <c r="C979">
        <f t="shared" si="650"/>
        <v>32.5</v>
      </c>
      <c r="D979">
        <f t="shared" si="650"/>
        <v>140.80000000000001</v>
      </c>
      <c r="E979">
        <f t="shared" si="650"/>
        <v>242.2</v>
      </c>
      <c r="F979">
        <f t="shared" si="650"/>
        <v>35</v>
      </c>
      <c r="G979">
        <f t="shared" si="650"/>
        <v>25.5</v>
      </c>
      <c r="H979">
        <f t="shared" si="650"/>
        <v>514.79999999999995</v>
      </c>
      <c r="I979">
        <f t="shared" si="650"/>
        <v>67.400000000000006</v>
      </c>
      <c r="J979">
        <f t="shared" si="650"/>
        <v>23.5</v>
      </c>
      <c r="K979">
        <f t="shared" si="650"/>
        <v>61.4</v>
      </c>
      <c r="L979">
        <f t="shared" si="650"/>
        <v>4.5</v>
      </c>
      <c r="M979">
        <f t="shared" si="650"/>
        <v>71.400000000000006</v>
      </c>
      <c r="N979">
        <f t="shared" si="650"/>
        <v>74.900000000000006</v>
      </c>
      <c r="O979">
        <f t="shared" ref="O979" si="651">O325</f>
        <v>1428</v>
      </c>
      <c r="P979">
        <f t="shared" si="530"/>
        <v>1293.9000000000003</v>
      </c>
      <c r="Q979">
        <f t="shared" si="531"/>
        <v>134.09999999999968</v>
      </c>
      <c r="S979" s="1">
        <f>nyers_fel1!A319</f>
        <v>0.72291666666666676</v>
      </c>
      <c r="T979">
        <f>CORREL(O$662:$O979,P$662:$P979)</f>
        <v>0.3530846250543575</v>
      </c>
    </row>
    <row r="980" spans="1:20" x14ac:dyDescent="0.35">
      <c r="A980" t="str">
        <f t="shared" si="525"/>
        <v>O319</v>
      </c>
      <c r="B980">
        <f t="shared" ref="B980:N980" si="652">VLOOKUP(B326,$A$497:$N$658,B$496,0)</f>
        <v>10.5</v>
      </c>
      <c r="C980">
        <f t="shared" si="652"/>
        <v>33.5</v>
      </c>
      <c r="D980">
        <f t="shared" si="652"/>
        <v>140.80000000000001</v>
      </c>
      <c r="E980">
        <f t="shared" si="652"/>
        <v>245.2</v>
      </c>
      <c r="F980">
        <f t="shared" si="652"/>
        <v>31.5</v>
      </c>
      <c r="G980">
        <f t="shared" si="652"/>
        <v>25.5</v>
      </c>
      <c r="H980">
        <f t="shared" si="652"/>
        <v>520.79999999999995</v>
      </c>
      <c r="I980">
        <f t="shared" si="652"/>
        <v>67.400000000000006</v>
      </c>
      <c r="J980">
        <f t="shared" si="652"/>
        <v>23.5</v>
      </c>
      <c r="K980">
        <f t="shared" si="652"/>
        <v>55.9</v>
      </c>
      <c r="L980">
        <f t="shared" si="652"/>
        <v>4.5</v>
      </c>
      <c r="M980">
        <f t="shared" si="652"/>
        <v>71.400000000000006</v>
      </c>
      <c r="N980">
        <f t="shared" si="652"/>
        <v>74.900000000000006</v>
      </c>
      <c r="O980">
        <f t="shared" ref="O980" si="653">O326</f>
        <v>1429</v>
      </c>
      <c r="P980">
        <f t="shared" si="530"/>
        <v>1305.4000000000003</v>
      </c>
      <c r="Q980">
        <f t="shared" si="531"/>
        <v>123.59999999999968</v>
      </c>
      <c r="S980" s="1">
        <f>nyers_fel1!A320</f>
        <v>0.72361111111111109</v>
      </c>
      <c r="T980">
        <f>CORREL(O$662:$O980,P$662:$P980)</f>
        <v>0.35538171480351566</v>
      </c>
    </row>
    <row r="981" spans="1:20" x14ac:dyDescent="0.35">
      <c r="A981" t="str">
        <f t="shared" si="525"/>
        <v>O320</v>
      </c>
      <c r="B981">
        <f t="shared" ref="B981:N981" si="654">VLOOKUP(B327,$A$497:$N$658,B$496,0)</f>
        <v>9.5</v>
      </c>
      <c r="C981">
        <f t="shared" si="654"/>
        <v>35</v>
      </c>
      <c r="D981">
        <f t="shared" si="654"/>
        <v>183.3</v>
      </c>
      <c r="E981">
        <f t="shared" si="654"/>
        <v>245.2</v>
      </c>
      <c r="F981">
        <f t="shared" si="654"/>
        <v>31.5</v>
      </c>
      <c r="G981">
        <f t="shared" si="654"/>
        <v>31</v>
      </c>
      <c r="H981">
        <f t="shared" si="654"/>
        <v>514.79999999999995</v>
      </c>
      <c r="I981">
        <f t="shared" si="654"/>
        <v>80.900000000000006</v>
      </c>
      <c r="J981">
        <f t="shared" si="654"/>
        <v>30.5</v>
      </c>
      <c r="K981">
        <f t="shared" si="654"/>
        <v>34.5</v>
      </c>
      <c r="L981">
        <f t="shared" si="654"/>
        <v>0</v>
      </c>
      <c r="M981">
        <f t="shared" si="654"/>
        <v>75.900000000000006</v>
      </c>
      <c r="N981">
        <f t="shared" si="654"/>
        <v>74.900000000000006</v>
      </c>
      <c r="O981">
        <f t="shared" ref="O981" si="655">O327</f>
        <v>1430</v>
      </c>
      <c r="P981">
        <f t="shared" si="530"/>
        <v>1347.0000000000002</v>
      </c>
      <c r="Q981">
        <f t="shared" si="531"/>
        <v>82.999999999999773</v>
      </c>
      <c r="S981" s="1">
        <f>nyers_fel1!A321</f>
        <v>0.72430555555555554</v>
      </c>
      <c r="T981">
        <f>CORREL(O$662:$O981,P$662:$P981)</f>
        <v>0.36150113768825454</v>
      </c>
    </row>
    <row r="982" spans="1:20" x14ac:dyDescent="0.35">
      <c r="A982" t="str">
        <f t="shared" ref="A982:A984" si="656">A328</f>
        <v>O321</v>
      </c>
      <c r="B982">
        <f t="shared" ref="B982:N982" si="657">VLOOKUP(B328,$A$497:$N$658,B$496,0)</f>
        <v>0</v>
      </c>
      <c r="C982">
        <f t="shared" si="657"/>
        <v>53.9</v>
      </c>
      <c r="D982">
        <f t="shared" si="657"/>
        <v>140.80000000000001</v>
      </c>
      <c r="E982">
        <f t="shared" si="657"/>
        <v>245.2</v>
      </c>
      <c r="F982">
        <f t="shared" si="657"/>
        <v>31.5</v>
      </c>
      <c r="G982">
        <f t="shared" si="657"/>
        <v>0</v>
      </c>
      <c r="H982">
        <f t="shared" si="657"/>
        <v>514.79999999999995</v>
      </c>
      <c r="I982">
        <f t="shared" si="657"/>
        <v>80.900000000000006</v>
      </c>
      <c r="J982">
        <f t="shared" si="657"/>
        <v>23.5</v>
      </c>
      <c r="K982">
        <f t="shared" si="657"/>
        <v>61.4</v>
      </c>
      <c r="L982">
        <f t="shared" si="657"/>
        <v>4.5</v>
      </c>
      <c r="M982">
        <f t="shared" si="657"/>
        <v>71.400000000000006</v>
      </c>
      <c r="N982">
        <f t="shared" si="657"/>
        <v>113.4</v>
      </c>
      <c r="O982">
        <f t="shared" ref="O982" si="658">O328</f>
        <v>1431</v>
      </c>
      <c r="P982">
        <f t="shared" si="530"/>
        <v>1341.3000000000002</v>
      </c>
      <c r="Q982">
        <f t="shared" si="531"/>
        <v>89.699999999999818</v>
      </c>
      <c r="S982" s="1">
        <f>nyers_fel1!A322</f>
        <v>0.72499999999999998</v>
      </c>
      <c r="T982">
        <f>CORREL(O$662:$O982,P$662:$P982)</f>
        <v>0.36704744604430284</v>
      </c>
    </row>
    <row r="983" spans="1:20" x14ac:dyDescent="0.35">
      <c r="A983" t="str">
        <f t="shared" si="656"/>
        <v>O322</v>
      </c>
      <c r="B983">
        <f t="shared" ref="B983:N983" si="659">VLOOKUP(B329,$A$497:$N$658,B$496,0)</f>
        <v>9.5</v>
      </c>
      <c r="C983">
        <f t="shared" si="659"/>
        <v>53.9</v>
      </c>
      <c r="D983">
        <f t="shared" si="659"/>
        <v>134.30000000000001</v>
      </c>
      <c r="E983">
        <f t="shared" si="659"/>
        <v>238.7</v>
      </c>
      <c r="F983">
        <f t="shared" si="659"/>
        <v>37</v>
      </c>
      <c r="G983">
        <f t="shared" si="659"/>
        <v>22.5</v>
      </c>
      <c r="H983">
        <f t="shared" si="659"/>
        <v>520.79999999999995</v>
      </c>
      <c r="I983">
        <f t="shared" si="659"/>
        <v>67.400000000000006</v>
      </c>
      <c r="J983">
        <f t="shared" si="659"/>
        <v>21.5</v>
      </c>
      <c r="K983">
        <f t="shared" si="659"/>
        <v>44.4</v>
      </c>
      <c r="L983">
        <f t="shared" si="659"/>
        <v>4.5</v>
      </c>
      <c r="M983">
        <f t="shared" si="659"/>
        <v>71.400000000000006</v>
      </c>
      <c r="N983">
        <f t="shared" si="659"/>
        <v>74.900000000000006</v>
      </c>
      <c r="O983">
        <f t="shared" ref="O983" si="660">O329</f>
        <v>1432</v>
      </c>
      <c r="P983">
        <f t="shared" ref="P983:P984" si="661">SUM(B983:N983)</f>
        <v>1300.8000000000002</v>
      </c>
      <c r="Q983">
        <f t="shared" ref="Q983:Q984" si="662">O983-P983</f>
        <v>131.19999999999982</v>
      </c>
      <c r="S983" s="1">
        <f>nyers_fel1!A323</f>
        <v>0.72569444444444453</v>
      </c>
      <c r="T983">
        <f>CORREL(O$662:$O983,P$662:$P983)</f>
        <v>0.36868278774386859</v>
      </c>
    </row>
    <row r="984" spans="1:20" x14ac:dyDescent="0.35">
      <c r="A984" t="str">
        <f t="shared" si="656"/>
        <v>O323</v>
      </c>
      <c r="B984">
        <f t="shared" ref="B984:N984" si="663">VLOOKUP(B330,$A$497:$N$658,B$496,0)</f>
        <v>10.5</v>
      </c>
      <c r="C984">
        <f t="shared" si="663"/>
        <v>35</v>
      </c>
      <c r="D984">
        <f t="shared" si="663"/>
        <v>134.30000000000001</v>
      </c>
      <c r="E984">
        <f t="shared" si="663"/>
        <v>242.2</v>
      </c>
      <c r="F984">
        <f t="shared" si="663"/>
        <v>31.5</v>
      </c>
      <c r="G984">
        <f t="shared" si="663"/>
        <v>24</v>
      </c>
      <c r="H984">
        <f t="shared" si="663"/>
        <v>514.79999999999995</v>
      </c>
      <c r="I984">
        <f t="shared" si="663"/>
        <v>80.900000000000006</v>
      </c>
      <c r="J984">
        <f t="shared" si="663"/>
        <v>23.5</v>
      </c>
      <c r="K984">
        <f t="shared" si="663"/>
        <v>38.5</v>
      </c>
      <c r="L984">
        <f t="shared" si="663"/>
        <v>4.5</v>
      </c>
      <c r="M984">
        <f t="shared" si="663"/>
        <v>71.400000000000006</v>
      </c>
      <c r="N984">
        <f t="shared" si="663"/>
        <v>74.900000000000006</v>
      </c>
      <c r="O984">
        <f t="shared" ref="O984" si="664">O330</f>
        <v>1433</v>
      </c>
      <c r="P984">
        <f t="shared" si="661"/>
        <v>1286.0000000000002</v>
      </c>
      <c r="Q984">
        <f t="shared" si="662"/>
        <v>146.99999999999977</v>
      </c>
      <c r="S984" s="1">
        <f>nyers_fel1!A324</f>
        <v>0.72638888888888886</v>
      </c>
      <c r="T984">
        <f>CORREL(O$662:$O984,P$662:$P984)</f>
        <v>0.36865007705798597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9"/>
  <sheetViews>
    <sheetView topLeftCell="R745" workbookViewId="0">
      <selection activeCell="W583" sqref="W583:W760"/>
    </sheetView>
  </sheetViews>
  <sheetFormatPr defaultRowHeight="14.5" x14ac:dyDescent="0.35"/>
  <sheetData>
    <row r="1" spans="1:15" ht="18" x14ac:dyDescent="0.35">
      <c r="A1" s="2"/>
    </row>
    <row r="2" spans="1:15" x14ac:dyDescent="0.35">
      <c r="A2" s="3"/>
    </row>
    <row r="5" spans="1:15" ht="15" x14ac:dyDescent="0.35">
      <c r="A5" s="4" t="s">
        <v>15</v>
      </c>
      <c r="B5" s="5">
        <v>1536517</v>
      </c>
      <c r="C5" s="4" t="s">
        <v>16</v>
      </c>
      <c r="D5" s="5">
        <v>100</v>
      </c>
      <c r="E5" s="4" t="s">
        <v>17</v>
      </c>
      <c r="F5" s="5">
        <v>13</v>
      </c>
      <c r="G5" s="4" t="s">
        <v>18</v>
      </c>
      <c r="H5" s="5">
        <v>162</v>
      </c>
      <c r="I5" s="4" t="s">
        <v>19</v>
      </c>
      <c r="J5" s="5">
        <v>0</v>
      </c>
      <c r="K5" s="4" t="s">
        <v>20</v>
      </c>
      <c r="L5" s="5" t="s">
        <v>642</v>
      </c>
    </row>
    <row r="6" spans="1:15" ht="18.5" thickBot="1" x14ac:dyDescent="0.4">
      <c r="A6" s="2"/>
    </row>
    <row r="7" spans="1:15" ht="15" thickBot="1" x14ac:dyDescent="0.4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  <c r="J7" s="6" t="s">
        <v>31</v>
      </c>
      <c r="K7" s="6" t="s">
        <v>32</v>
      </c>
      <c r="L7" s="6" t="s">
        <v>33</v>
      </c>
      <c r="M7" s="6" t="s">
        <v>34</v>
      </c>
      <c r="N7" s="6" t="s">
        <v>35</v>
      </c>
      <c r="O7" s="6" t="s">
        <v>36</v>
      </c>
    </row>
    <row r="8" spans="1:15" ht="15" thickBot="1" x14ac:dyDescent="0.4">
      <c r="A8" s="6" t="s">
        <v>37</v>
      </c>
      <c r="B8" s="7">
        <v>90</v>
      </c>
      <c r="C8" s="7">
        <v>151</v>
      </c>
      <c r="D8" s="7">
        <v>136</v>
      </c>
      <c r="E8" s="7">
        <v>141</v>
      </c>
      <c r="F8" s="7">
        <v>131</v>
      </c>
      <c r="G8" s="7">
        <v>65</v>
      </c>
      <c r="H8" s="7">
        <v>75</v>
      </c>
      <c r="I8" s="7">
        <v>65</v>
      </c>
      <c r="J8" s="7">
        <v>77</v>
      </c>
      <c r="K8" s="7">
        <v>68</v>
      </c>
      <c r="L8" s="7">
        <v>34</v>
      </c>
      <c r="M8" s="7">
        <v>150</v>
      </c>
      <c r="N8" s="7">
        <v>149</v>
      </c>
      <c r="O8" s="7">
        <v>1111</v>
      </c>
    </row>
    <row r="9" spans="1:15" ht="15" thickBot="1" x14ac:dyDescent="0.4">
      <c r="A9" s="6" t="s">
        <v>38</v>
      </c>
      <c r="B9" s="7">
        <v>157</v>
      </c>
      <c r="C9" s="7">
        <v>85</v>
      </c>
      <c r="D9" s="7">
        <v>16</v>
      </c>
      <c r="E9" s="7">
        <v>161</v>
      </c>
      <c r="F9" s="7">
        <v>119</v>
      </c>
      <c r="G9" s="7">
        <v>158</v>
      </c>
      <c r="H9" s="7">
        <v>120</v>
      </c>
      <c r="I9" s="7">
        <v>107</v>
      </c>
      <c r="J9" s="7">
        <v>26</v>
      </c>
      <c r="K9" s="7">
        <v>79</v>
      </c>
      <c r="L9" s="7">
        <v>18</v>
      </c>
      <c r="M9" s="7">
        <v>20</v>
      </c>
      <c r="N9" s="7">
        <v>150</v>
      </c>
      <c r="O9" s="7">
        <v>1112</v>
      </c>
    </row>
    <row r="10" spans="1:15" ht="15" thickBot="1" x14ac:dyDescent="0.4">
      <c r="A10" s="6" t="s">
        <v>39</v>
      </c>
      <c r="B10" s="7">
        <v>131</v>
      </c>
      <c r="C10" s="7">
        <v>33</v>
      </c>
      <c r="D10" s="7">
        <v>90</v>
      </c>
      <c r="E10" s="7">
        <v>137</v>
      </c>
      <c r="F10" s="7">
        <v>138</v>
      </c>
      <c r="G10" s="7">
        <v>132</v>
      </c>
      <c r="H10" s="7">
        <v>61</v>
      </c>
      <c r="I10" s="7">
        <v>161</v>
      </c>
      <c r="J10" s="7">
        <v>83</v>
      </c>
      <c r="K10" s="7">
        <v>149</v>
      </c>
      <c r="L10" s="7">
        <v>119</v>
      </c>
      <c r="M10" s="7">
        <v>11</v>
      </c>
      <c r="N10" s="7">
        <v>51</v>
      </c>
      <c r="O10" s="7">
        <v>1113</v>
      </c>
    </row>
    <row r="11" spans="1:15" ht="15" thickBot="1" x14ac:dyDescent="0.4">
      <c r="A11" s="6" t="s">
        <v>40</v>
      </c>
      <c r="B11" s="7">
        <v>135</v>
      </c>
      <c r="C11" s="7">
        <v>105</v>
      </c>
      <c r="D11" s="7">
        <v>161</v>
      </c>
      <c r="E11" s="7">
        <v>33</v>
      </c>
      <c r="F11" s="7">
        <v>118</v>
      </c>
      <c r="G11" s="7">
        <v>152</v>
      </c>
      <c r="H11" s="7">
        <v>3</v>
      </c>
      <c r="I11" s="7">
        <v>101</v>
      </c>
      <c r="J11" s="7">
        <v>53</v>
      </c>
      <c r="K11" s="7">
        <v>91</v>
      </c>
      <c r="L11" s="7">
        <v>141</v>
      </c>
      <c r="M11" s="7">
        <v>95</v>
      </c>
      <c r="N11" s="7">
        <v>155</v>
      </c>
      <c r="O11" s="7">
        <v>1114</v>
      </c>
    </row>
    <row r="12" spans="1:15" ht="15" thickBot="1" x14ac:dyDescent="0.4">
      <c r="A12" s="6" t="s">
        <v>41</v>
      </c>
      <c r="B12" s="7">
        <v>126</v>
      </c>
      <c r="C12" s="7">
        <v>56</v>
      </c>
      <c r="D12" s="7">
        <v>94</v>
      </c>
      <c r="E12" s="7">
        <v>151</v>
      </c>
      <c r="F12" s="7">
        <v>124</v>
      </c>
      <c r="G12" s="7">
        <v>111</v>
      </c>
      <c r="H12" s="7">
        <v>13</v>
      </c>
      <c r="I12" s="7">
        <v>111</v>
      </c>
      <c r="J12" s="7">
        <v>46</v>
      </c>
      <c r="K12" s="7">
        <v>157</v>
      </c>
      <c r="L12" s="7">
        <v>153</v>
      </c>
      <c r="M12" s="7">
        <v>83</v>
      </c>
      <c r="N12" s="7">
        <v>54</v>
      </c>
      <c r="O12" s="7">
        <v>1115</v>
      </c>
    </row>
    <row r="13" spans="1:15" ht="15" thickBot="1" x14ac:dyDescent="0.4">
      <c r="A13" s="6" t="s">
        <v>42</v>
      </c>
      <c r="B13" s="7">
        <v>153</v>
      </c>
      <c r="C13" s="7">
        <v>5</v>
      </c>
      <c r="D13" s="7">
        <v>89</v>
      </c>
      <c r="E13" s="7">
        <v>25</v>
      </c>
      <c r="F13" s="7">
        <v>29</v>
      </c>
      <c r="G13" s="7">
        <v>115</v>
      </c>
      <c r="H13" s="7">
        <v>103</v>
      </c>
      <c r="I13" s="7">
        <v>136</v>
      </c>
      <c r="J13" s="7">
        <v>140</v>
      </c>
      <c r="K13" s="7">
        <v>104</v>
      </c>
      <c r="L13" s="7">
        <v>127</v>
      </c>
      <c r="M13" s="7">
        <v>108</v>
      </c>
      <c r="N13" s="7">
        <v>63</v>
      </c>
      <c r="O13" s="7">
        <v>1116</v>
      </c>
    </row>
    <row r="14" spans="1:15" ht="15" thickBot="1" x14ac:dyDescent="0.4">
      <c r="A14" s="6" t="s">
        <v>43</v>
      </c>
      <c r="B14" s="7">
        <v>157</v>
      </c>
      <c r="C14" s="7">
        <v>39</v>
      </c>
      <c r="D14" s="7">
        <v>152</v>
      </c>
      <c r="E14" s="7">
        <v>35</v>
      </c>
      <c r="F14" s="7">
        <v>85</v>
      </c>
      <c r="G14" s="7">
        <v>126</v>
      </c>
      <c r="H14" s="7">
        <v>145</v>
      </c>
      <c r="I14" s="7">
        <v>134</v>
      </c>
      <c r="J14" s="7">
        <v>10</v>
      </c>
      <c r="K14" s="7">
        <v>42</v>
      </c>
      <c r="L14" s="7">
        <v>143</v>
      </c>
      <c r="M14" s="7">
        <v>86</v>
      </c>
      <c r="N14" s="7">
        <v>93</v>
      </c>
      <c r="O14" s="7">
        <v>1117</v>
      </c>
    </row>
    <row r="15" spans="1:15" ht="15" thickBot="1" x14ac:dyDescent="0.4">
      <c r="A15" s="6" t="s">
        <v>44</v>
      </c>
      <c r="B15" s="7">
        <v>66</v>
      </c>
      <c r="C15" s="7">
        <v>100</v>
      </c>
      <c r="D15" s="7">
        <v>71</v>
      </c>
      <c r="E15" s="7">
        <v>4</v>
      </c>
      <c r="F15" s="7">
        <v>135</v>
      </c>
      <c r="G15" s="7">
        <v>70</v>
      </c>
      <c r="H15" s="7">
        <v>158</v>
      </c>
      <c r="I15" s="7">
        <v>125</v>
      </c>
      <c r="J15" s="7">
        <v>103</v>
      </c>
      <c r="K15" s="7">
        <v>93</v>
      </c>
      <c r="L15" s="7">
        <v>28</v>
      </c>
      <c r="M15" s="7">
        <v>52</v>
      </c>
      <c r="N15" s="7">
        <v>114</v>
      </c>
      <c r="O15" s="7">
        <v>1118</v>
      </c>
    </row>
    <row r="16" spans="1:15" ht="15" thickBot="1" x14ac:dyDescent="0.4">
      <c r="A16" s="6" t="s">
        <v>45</v>
      </c>
      <c r="B16" s="7">
        <v>149</v>
      </c>
      <c r="C16" s="7">
        <v>114</v>
      </c>
      <c r="D16" s="7">
        <v>72</v>
      </c>
      <c r="E16" s="7">
        <v>115</v>
      </c>
      <c r="F16" s="7">
        <v>107</v>
      </c>
      <c r="G16" s="7">
        <v>142</v>
      </c>
      <c r="H16" s="7">
        <v>81</v>
      </c>
      <c r="I16" s="7">
        <v>71</v>
      </c>
      <c r="J16" s="7">
        <v>56</v>
      </c>
      <c r="K16" s="7">
        <v>36</v>
      </c>
      <c r="L16" s="7">
        <v>138</v>
      </c>
      <c r="M16" s="7">
        <v>123</v>
      </c>
      <c r="N16" s="7">
        <v>69</v>
      </c>
      <c r="O16" s="7">
        <v>1119</v>
      </c>
    </row>
    <row r="17" spans="1:15" ht="15" thickBot="1" x14ac:dyDescent="0.4">
      <c r="A17" s="6" t="s">
        <v>46</v>
      </c>
      <c r="B17" s="7">
        <v>121</v>
      </c>
      <c r="C17" s="7">
        <v>77</v>
      </c>
      <c r="D17" s="7">
        <v>162</v>
      </c>
      <c r="E17" s="7">
        <v>27</v>
      </c>
      <c r="F17" s="7">
        <v>125</v>
      </c>
      <c r="G17" s="7">
        <v>162</v>
      </c>
      <c r="H17" s="7">
        <v>82</v>
      </c>
      <c r="I17" s="7">
        <v>33</v>
      </c>
      <c r="J17" s="7">
        <v>124</v>
      </c>
      <c r="K17" s="7">
        <v>66</v>
      </c>
      <c r="L17" s="7">
        <v>33</v>
      </c>
      <c r="M17" s="7">
        <v>98</v>
      </c>
      <c r="N17" s="7">
        <v>124</v>
      </c>
      <c r="O17" s="7">
        <v>1120</v>
      </c>
    </row>
    <row r="18" spans="1:15" ht="15" thickBot="1" x14ac:dyDescent="0.4">
      <c r="A18" s="6" t="s">
        <v>47</v>
      </c>
      <c r="B18" s="7">
        <v>70</v>
      </c>
      <c r="C18" s="7">
        <v>93</v>
      </c>
      <c r="D18" s="7">
        <v>88</v>
      </c>
      <c r="E18" s="7">
        <v>42</v>
      </c>
      <c r="F18" s="7">
        <v>101</v>
      </c>
      <c r="G18" s="7">
        <v>145</v>
      </c>
      <c r="H18" s="7">
        <v>95</v>
      </c>
      <c r="I18" s="7">
        <v>37</v>
      </c>
      <c r="J18" s="7">
        <v>118</v>
      </c>
      <c r="K18" s="7">
        <v>88</v>
      </c>
      <c r="L18" s="7">
        <v>112</v>
      </c>
      <c r="M18" s="7">
        <v>39</v>
      </c>
      <c r="N18" s="7">
        <v>72</v>
      </c>
      <c r="O18" s="7">
        <v>1121</v>
      </c>
    </row>
    <row r="19" spans="1:15" ht="15" thickBot="1" x14ac:dyDescent="0.4">
      <c r="A19" s="6" t="s">
        <v>48</v>
      </c>
      <c r="B19" s="7">
        <v>54</v>
      </c>
      <c r="C19" s="7">
        <v>59</v>
      </c>
      <c r="D19" s="7">
        <v>129</v>
      </c>
      <c r="E19" s="7">
        <v>2</v>
      </c>
      <c r="F19" s="7">
        <v>64</v>
      </c>
      <c r="G19" s="7">
        <v>139</v>
      </c>
      <c r="H19" s="7">
        <v>50</v>
      </c>
      <c r="I19" s="7">
        <v>108</v>
      </c>
      <c r="J19" s="7">
        <v>85</v>
      </c>
      <c r="K19" s="7">
        <v>151</v>
      </c>
      <c r="L19" s="7">
        <v>135</v>
      </c>
      <c r="M19" s="7">
        <v>90</v>
      </c>
      <c r="N19" s="7">
        <v>53</v>
      </c>
      <c r="O19" s="7">
        <v>1122</v>
      </c>
    </row>
    <row r="20" spans="1:15" ht="15" thickBot="1" x14ac:dyDescent="0.4">
      <c r="A20" s="6" t="s">
        <v>49</v>
      </c>
      <c r="B20" s="7">
        <v>87</v>
      </c>
      <c r="C20" s="7">
        <v>142</v>
      </c>
      <c r="D20" s="7">
        <v>86</v>
      </c>
      <c r="E20" s="7">
        <v>98</v>
      </c>
      <c r="F20" s="7">
        <v>40</v>
      </c>
      <c r="G20" s="7">
        <v>2</v>
      </c>
      <c r="H20" s="7">
        <v>143</v>
      </c>
      <c r="I20" s="7">
        <v>19</v>
      </c>
      <c r="J20" s="7">
        <v>130</v>
      </c>
      <c r="K20" s="7">
        <v>137</v>
      </c>
      <c r="L20" s="7">
        <v>36</v>
      </c>
      <c r="M20" s="7">
        <v>70</v>
      </c>
      <c r="N20" s="7">
        <v>34</v>
      </c>
      <c r="O20" s="7">
        <v>1123</v>
      </c>
    </row>
    <row r="21" spans="1:15" ht="15" thickBot="1" x14ac:dyDescent="0.4">
      <c r="A21" s="6" t="s">
        <v>50</v>
      </c>
      <c r="B21" s="7">
        <v>59</v>
      </c>
      <c r="C21" s="7">
        <v>147</v>
      </c>
      <c r="D21" s="7">
        <v>100</v>
      </c>
      <c r="E21" s="7">
        <v>11</v>
      </c>
      <c r="F21" s="7">
        <v>17</v>
      </c>
      <c r="G21" s="7">
        <v>3</v>
      </c>
      <c r="H21" s="7">
        <v>72</v>
      </c>
      <c r="I21" s="7">
        <v>155</v>
      </c>
      <c r="J21" s="7">
        <v>107</v>
      </c>
      <c r="K21" s="7">
        <v>45</v>
      </c>
      <c r="L21" s="7">
        <v>152</v>
      </c>
      <c r="M21" s="7">
        <v>6</v>
      </c>
      <c r="N21" s="7">
        <v>141</v>
      </c>
      <c r="O21" s="7">
        <v>1124</v>
      </c>
    </row>
    <row r="22" spans="1:15" ht="15" thickBot="1" x14ac:dyDescent="0.4">
      <c r="A22" s="6" t="s">
        <v>51</v>
      </c>
      <c r="B22" s="7">
        <v>21</v>
      </c>
      <c r="C22" s="7">
        <v>40</v>
      </c>
      <c r="D22" s="7">
        <v>99</v>
      </c>
      <c r="E22" s="7">
        <v>51</v>
      </c>
      <c r="F22" s="7">
        <v>71</v>
      </c>
      <c r="G22" s="7">
        <v>26</v>
      </c>
      <c r="H22" s="7">
        <v>89</v>
      </c>
      <c r="I22" s="7">
        <v>128</v>
      </c>
      <c r="J22" s="7">
        <v>154</v>
      </c>
      <c r="K22" s="7">
        <v>128</v>
      </c>
      <c r="L22" s="7">
        <v>44</v>
      </c>
      <c r="M22" s="7">
        <v>34</v>
      </c>
      <c r="N22" s="7">
        <v>156</v>
      </c>
      <c r="O22" s="7">
        <v>1125</v>
      </c>
    </row>
    <row r="23" spans="1:15" ht="15" thickBot="1" x14ac:dyDescent="0.4">
      <c r="A23" s="6" t="s">
        <v>52</v>
      </c>
      <c r="B23" s="7">
        <v>61</v>
      </c>
      <c r="C23" s="7">
        <v>54</v>
      </c>
      <c r="D23" s="7">
        <v>150</v>
      </c>
      <c r="E23" s="7">
        <v>123</v>
      </c>
      <c r="F23" s="7">
        <v>15</v>
      </c>
      <c r="G23" s="7">
        <v>91</v>
      </c>
      <c r="H23" s="7">
        <v>3</v>
      </c>
      <c r="I23" s="7">
        <v>135</v>
      </c>
      <c r="J23" s="7">
        <v>158</v>
      </c>
      <c r="K23" s="7">
        <v>34</v>
      </c>
      <c r="L23" s="7">
        <v>148</v>
      </c>
      <c r="M23" s="7">
        <v>45</v>
      </c>
      <c r="N23" s="7">
        <v>149</v>
      </c>
      <c r="O23" s="7">
        <v>1126</v>
      </c>
    </row>
    <row r="24" spans="1:15" ht="15" thickBot="1" x14ac:dyDescent="0.4">
      <c r="A24" s="6" t="s">
        <v>53</v>
      </c>
      <c r="B24" s="7">
        <v>103</v>
      </c>
      <c r="C24" s="7">
        <v>101</v>
      </c>
      <c r="D24" s="7">
        <v>162</v>
      </c>
      <c r="E24" s="7">
        <v>39</v>
      </c>
      <c r="F24" s="7">
        <v>109</v>
      </c>
      <c r="G24" s="7">
        <v>79</v>
      </c>
      <c r="H24" s="7">
        <v>111</v>
      </c>
      <c r="I24" s="7">
        <v>94</v>
      </c>
      <c r="J24" s="7">
        <v>136</v>
      </c>
      <c r="K24" s="7">
        <v>61</v>
      </c>
      <c r="L24" s="7">
        <v>61</v>
      </c>
      <c r="M24" s="7">
        <v>27</v>
      </c>
      <c r="N24" s="7">
        <v>20</v>
      </c>
      <c r="O24" s="7">
        <v>1127</v>
      </c>
    </row>
    <row r="25" spans="1:15" ht="15" thickBot="1" x14ac:dyDescent="0.4">
      <c r="A25" s="6" t="s">
        <v>54</v>
      </c>
      <c r="B25" s="7">
        <v>35</v>
      </c>
      <c r="C25" s="7">
        <v>48</v>
      </c>
      <c r="D25" s="7">
        <v>93</v>
      </c>
      <c r="E25" s="7">
        <v>103</v>
      </c>
      <c r="F25" s="7">
        <v>10</v>
      </c>
      <c r="G25" s="7">
        <v>76</v>
      </c>
      <c r="H25" s="7">
        <v>56</v>
      </c>
      <c r="I25" s="7">
        <v>119</v>
      </c>
      <c r="J25" s="7">
        <v>45</v>
      </c>
      <c r="K25" s="7">
        <v>52</v>
      </c>
      <c r="L25" s="7">
        <v>64</v>
      </c>
      <c r="M25" s="7">
        <v>95</v>
      </c>
      <c r="N25" s="7">
        <v>143</v>
      </c>
      <c r="O25" s="7">
        <v>1128</v>
      </c>
    </row>
    <row r="26" spans="1:15" ht="15" thickBot="1" x14ac:dyDescent="0.4">
      <c r="A26" s="6" t="s">
        <v>55</v>
      </c>
      <c r="B26" s="7">
        <v>84</v>
      </c>
      <c r="C26" s="7">
        <v>27</v>
      </c>
      <c r="D26" s="7">
        <v>100</v>
      </c>
      <c r="E26" s="7">
        <v>108</v>
      </c>
      <c r="F26" s="7">
        <v>82</v>
      </c>
      <c r="G26" s="7">
        <v>145</v>
      </c>
      <c r="H26" s="7">
        <v>49</v>
      </c>
      <c r="I26" s="7">
        <v>85</v>
      </c>
      <c r="J26" s="7">
        <v>38</v>
      </c>
      <c r="K26" s="7">
        <v>152</v>
      </c>
      <c r="L26" s="7">
        <v>131</v>
      </c>
      <c r="M26" s="7">
        <v>158</v>
      </c>
      <c r="N26" s="7">
        <v>131</v>
      </c>
      <c r="O26" s="7">
        <v>1129</v>
      </c>
    </row>
    <row r="27" spans="1:15" ht="15" thickBot="1" x14ac:dyDescent="0.4">
      <c r="A27" s="6" t="s">
        <v>56</v>
      </c>
      <c r="B27" s="7">
        <v>147</v>
      </c>
      <c r="C27" s="7">
        <v>44</v>
      </c>
      <c r="D27" s="7">
        <v>110</v>
      </c>
      <c r="E27" s="7">
        <v>20</v>
      </c>
      <c r="F27" s="7">
        <v>27</v>
      </c>
      <c r="G27" s="7">
        <v>154</v>
      </c>
      <c r="H27" s="7">
        <v>154</v>
      </c>
      <c r="I27" s="7">
        <v>143</v>
      </c>
      <c r="J27" s="7">
        <v>92</v>
      </c>
      <c r="K27" s="7">
        <v>156</v>
      </c>
      <c r="L27" s="7">
        <v>115</v>
      </c>
      <c r="M27" s="7">
        <v>21</v>
      </c>
      <c r="N27" s="7">
        <v>30</v>
      </c>
      <c r="O27" s="7">
        <v>1130</v>
      </c>
    </row>
    <row r="28" spans="1:15" ht="15" thickBot="1" x14ac:dyDescent="0.4">
      <c r="A28" s="6" t="s">
        <v>57</v>
      </c>
      <c r="B28" s="7">
        <v>86</v>
      </c>
      <c r="C28" s="7">
        <v>161</v>
      </c>
      <c r="D28" s="7">
        <v>124</v>
      </c>
      <c r="E28" s="7">
        <v>155</v>
      </c>
      <c r="F28" s="7">
        <v>116</v>
      </c>
      <c r="G28" s="7">
        <v>16</v>
      </c>
      <c r="H28" s="7">
        <v>110</v>
      </c>
      <c r="I28" s="7">
        <v>29</v>
      </c>
      <c r="J28" s="7">
        <v>99</v>
      </c>
      <c r="K28" s="7">
        <v>75</v>
      </c>
      <c r="L28" s="7">
        <v>87</v>
      </c>
      <c r="M28" s="7">
        <v>79</v>
      </c>
      <c r="N28" s="7">
        <v>36</v>
      </c>
      <c r="O28" s="7">
        <v>1131</v>
      </c>
    </row>
    <row r="29" spans="1:15" ht="15" thickBot="1" x14ac:dyDescent="0.4">
      <c r="A29" s="6" t="s">
        <v>58</v>
      </c>
      <c r="B29" s="7">
        <v>93</v>
      </c>
      <c r="C29" s="7">
        <v>42</v>
      </c>
      <c r="D29" s="7">
        <v>146</v>
      </c>
      <c r="E29" s="7">
        <v>158</v>
      </c>
      <c r="F29" s="7">
        <v>62</v>
      </c>
      <c r="G29" s="7">
        <v>58</v>
      </c>
      <c r="H29" s="7">
        <v>139</v>
      </c>
      <c r="I29" s="7">
        <v>41</v>
      </c>
      <c r="J29" s="7">
        <v>71</v>
      </c>
      <c r="K29" s="7">
        <v>89</v>
      </c>
      <c r="L29" s="7">
        <v>93</v>
      </c>
      <c r="M29" s="7">
        <v>58</v>
      </c>
      <c r="N29" s="7">
        <v>97</v>
      </c>
      <c r="O29" s="7">
        <v>1132</v>
      </c>
    </row>
    <row r="30" spans="1:15" ht="15" thickBot="1" x14ac:dyDescent="0.4">
      <c r="A30" s="6" t="s">
        <v>59</v>
      </c>
      <c r="B30" s="7">
        <v>122</v>
      </c>
      <c r="C30" s="7">
        <v>86</v>
      </c>
      <c r="D30" s="7">
        <v>91</v>
      </c>
      <c r="E30" s="7">
        <v>127</v>
      </c>
      <c r="F30" s="7">
        <v>95</v>
      </c>
      <c r="G30" s="7">
        <v>152</v>
      </c>
      <c r="H30" s="7">
        <v>84</v>
      </c>
      <c r="I30" s="7">
        <v>162</v>
      </c>
      <c r="J30" s="7">
        <v>64</v>
      </c>
      <c r="K30" s="7">
        <v>65</v>
      </c>
      <c r="L30" s="7">
        <v>161</v>
      </c>
      <c r="M30" s="7">
        <v>149</v>
      </c>
      <c r="N30" s="7">
        <v>137</v>
      </c>
      <c r="O30" s="7">
        <v>1133</v>
      </c>
    </row>
    <row r="31" spans="1:15" ht="15" thickBot="1" x14ac:dyDescent="0.4">
      <c r="A31" s="6" t="s">
        <v>60</v>
      </c>
      <c r="B31" s="7">
        <v>68</v>
      </c>
      <c r="C31" s="7">
        <v>144</v>
      </c>
      <c r="D31" s="7">
        <v>128</v>
      </c>
      <c r="E31" s="7">
        <v>65</v>
      </c>
      <c r="F31" s="7">
        <v>72</v>
      </c>
      <c r="G31" s="7">
        <v>97</v>
      </c>
      <c r="H31" s="7">
        <v>75</v>
      </c>
      <c r="I31" s="7">
        <v>146</v>
      </c>
      <c r="J31" s="7">
        <v>128</v>
      </c>
      <c r="K31" s="7">
        <v>80</v>
      </c>
      <c r="L31" s="7">
        <v>142</v>
      </c>
      <c r="M31" s="7">
        <v>116</v>
      </c>
      <c r="N31" s="7">
        <v>62</v>
      </c>
      <c r="O31" s="7">
        <v>1134</v>
      </c>
    </row>
    <row r="32" spans="1:15" ht="15" thickBot="1" x14ac:dyDescent="0.4">
      <c r="A32" s="6" t="s">
        <v>61</v>
      </c>
      <c r="B32" s="7">
        <v>158</v>
      </c>
      <c r="C32" s="7">
        <v>77</v>
      </c>
      <c r="D32" s="7">
        <v>153</v>
      </c>
      <c r="E32" s="7">
        <v>135</v>
      </c>
      <c r="F32" s="7">
        <v>28</v>
      </c>
      <c r="G32" s="7">
        <v>35</v>
      </c>
      <c r="H32" s="7">
        <v>93</v>
      </c>
      <c r="I32" s="7">
        <v>137</v>
      </c>
      <c r="J32" s="7">
        <v>145</v>
      </c>
      <c r="K32" s="7">
        <v>116</v>
      </c>
      <c r="L32" s="7">
        <v>136</v>
      </c>
      <c r="M32" s="7">
        <v>96</v>
      </c>
      <c r="N32" s="7">
        <v>159</v>
      </c>
      <c r="O32" s="7">
        <v>1135</v>
      </c>
    </row>
    <row r="33" spans="1:15" ht="15" thickBot="1" x14ac:dyDescent="0.4">
      <c r="A33" s="6" t="s">
        <v>62</v>
      </c>
      <c r="B33" s="7">
        <v>75</v>
      </c>
      <c r="C33" s="7">
        <v>26</v>
      </c>
      <c r="D33" s="7">
        <v>83</v>
      </c>
      <c r="E33" s="7">
        <v>13</v>
      </c>
      <c r="F33" s="7">
        <v>124</v>
      </c>
      <c r="G33" s="7">
        <v>122</v>
      </c>
      <c r="H33" s="7">
        <v>17</v>
      </c>
      <c r="I33" s="7">
        <v>40</v>
      </c>
      <c r="J33" s="7">
        <v>23</v>
      </c>
      <c r="K33" s="7">
        <v>4</v>
      </c>
      <c r="L33" s="7">
        <v>87</v>
      </c>
      <c r="M33" s="7">
        <v>26</v>
      </c>
      <c r="N33" s="7">
        <v>139</v>
      </c>
      <c r="O33" s="7">
        <v>1136</v>
      </c>
    </row>
    <row r="34" spans="1:15" ht="15" thickBot="1" x14ac:dyDescent="0.4">
      <c r="A34" s="6" t="s">
        <v>63</v>
      </c>
      <c r="B34" s="7">
        <v>129</v>
      </c>
      <c r="C34" s="7">
        <v>17</v>
      </c>
      <c r="D34" s="7">
        <v>35</v>
      </c>
      <c r="E34" s="7">
        <v>118</v>
      </c>
      <c r="F34" s="7">
        <v>153</v>
      </c>
      <c r="G34" s="7">
        <v>60</v>
      </c>
      <c r="H34" s="7">
        <v>69</v>
      </c>
      <c r="I34" s="7">
        <v>69</v>
      </c>
      <c r="J34" s="7">
        <v>31</v>
      </c>
      <c r="K34" s="7">
        <v>122</v>
      </c>
      <c r="L34" s="7">
        <v>129</v>
      </c>
      <c r="M34" s="7">
        <v>41</v>
      </c>
      <c r="N34" s="7">
        <v>46</v>
      </c>
      <c r="O34" s="7">
        <v>1137</v>
      </c>
    </row>
    <row r="35" spans="1:15" ht="15" thickBot="1" x14ac:dyDescent="0.4">
      <c r="A35" s="6" t="s">
        <v>64</v>
      </c>
      <c r="B35" s="7">
        <v>123</v>
      </c>
      <c r="C35" s="7">
        <v>147</v>
      </c>
      <c r="D35" s="7">
        <v>33</v>
      </c>
      <c r="E35" s="7">
        <v>5</v>
      </c>
      <c r="F35" s="7">
        <v>63</v>
      </c>
      <c r="G35" s="7">
        <v>143</v>
      </c>
      <c r="H35" s="7">
        <v>43</v>
      </c>
      <c r="I35" s="7">
        <v>27</v>
      </c>
      <c r="J35" s="7">
        <v>54</v>
      </c>
      <c r="K35" s="7">
        <v>15</v>
      </c>
      <c r="L35" s="7">
        <v>47</v>
      </c>
      <c r="M35" s="7">
        <v>64</v>
      </c>
      <c r="N35" s="7">
        <v>111</v>
      </c>
      <c r="O35" s="7">
        <v>1138</v>
      </c>
    </row>
    <row r="36" spans="1:15" ht="15" thickBot="1" x14ac:dyDescent="0.4">
      <c r="A36" s="6" t="s">
        <v>65</v>
      </c>
      <c r="B36" s="7">
        <v>150</v>
      </c>
      <c r="C36" s="7">
        <v>150</v>
      </c>
      <c r="D36" s="7">
        <v>12</v>
      </c>
      <c r="E36" s="7">
        <v>105</v>
      </c>
      <c r="F36" s="7">
        <v>146</v>
      </c>
      <c r="G36" s="7">
        <v>136</v>
      </c>
      <c r="H36" s="7">
        <v>153</v>
      </c>
      <c r="I36" s="7">
        <v>144</v>
      </c>
      <c r="J36" s="7">
        <v>43</v>
      </c>
      <c r="K36" s="7">
        <v>102</v>
      </c>
      <c r="L36" s="7">
        <v>138</v>
      </c>
      <c r="M36" s="7">
        <v>16</v>
      </c>
      <c r="N36" s="7">
        <v>35</v>
      </c>
      <c r="O36" s="7">
        <v>1139</v>
      </c>
    </row>
    <row r="37" spans="1:15" ht="15" thickBot="1" x14ac:dyDescent="0.4">
      <c r="A37" s="6" t="s">
        <v>66</v>
      </c>
      <c r="B37" s="7">
        <v>67</v>
      </c>
      <c r="C37" s="7">
        <v>137</v>
      </c>
      <c r="D37" s="7">
        <v>139</v>
      </c>
      <c r="E37" s="7">
        <v>57</v>
      </c>
      <c r="F37" s="7">
        <v>39</v>
      </c>
      <c r="G37" s="7">
        <v>131</v>
      </c>
      <c r="H37" s="7">
        <v>125</v>
      </c>
      <c r="I37" s="7">
        <v>15</v>
      </c>
      <c r="J37" s="7">
        <v>92</v>
      </c>
      <c r="K37" s="7">
        <v>61</v>
      </c>
      <c r="L37" s="7">
        <v>37</v>
      </c>
      <c r="M37" s="7">
        <v>122</v>
      </c>
      <c r="N37" s="7">
        <v>27</v>
      </c>
      <c r="O37" s="7">
        <v>1140</v>
      </c>
    </row>
    <row r="38" spans="1:15" ht="15" thickBot="1" x14ac:dyDescent="0.4">
      <c r="A38" s="6" t="s">
        <v>67</v>
      </c>
      <c r="B38" s="7">
        <v>40</v>
      </c>
      <c r="C38" s="7">
        <v>156</v>
      </c>
      <c r="D38" s="7">
        <v>143</v>
      </c>
      <c r="E38" s="7">
        <v>87</v>
      </c>
      <c r="F38" s="7">
        <v>31</v>
      </c>
      <c r="G38" s="7">
        <v>146</v>
      </c>
      <c r="H38" s="7">
        <v>146</v>
      </c>
      <c r="I38" s="7">
        <v>36</v>
      </c>
      <c r="J38" s="7">
        <v>47</v>
      </c>
      <c r="K38" s="7">
        <v>143</v>
      </c>
      <c r="L38" s="7">
        <v>65</v>
      </c>
      <c r="M38" s="7">
        <v>93</v>
      </c>
      <c r="N38" s="7">
        <v>4</v>
      </c>
      <c r="O38" s="7">
        <v>1141</v>
      </c>
    </row>
    <row r="39" spans="1:15" ht="15" thickBot="1" x14ac:dyDescent="0.4">
      <c r="A39" s="6" t="s">
        <v>68</v>
      </c>
      <c r="B39" s="7">
        <v>120</v>
      </c>
      <c r="C39" s="7">
        <v>109</v>
      </c>
      <c r="D39" s="7">
        <v>32</v>
      </c>
      <c r="E39" s="7">
        <v>110</v>
      </c>
      <c r="F39" s="7">
        <v>42</v>
      </c>
      <c r="G39" s="7">
        <v>77</v>
      </c>
      <c r="H39" s="7">
        <v>116</v>
      </c>
      <c r="I39" s="7">
        <v>130</v>
      </c>
      <c r="J39" s="7">
        <v>55</v>
      </c>
      <c r="K39" s="7">
        <v>25</v>
      </c>
      <c r="L39" s="7">
        <v>83</v>
      </c>
      <c r="M39" s="7">
        <v>141</v>
      </c>
      <c r="N39" s="7">
        <v>94</v>
      </c>
      <c r="O39" s="7">
        <v>1142</v>
      </c>
    </row>
    <row r="40" spans="1:15" ht="15" thickBot="1" x14ac:dyDescent="0.4">
      <c r="A40" s="6" t="s">
        <v>69</v>
      </c>
      <c r="B40" s="7">
        <v>144</v>
      </c>
      <c r="C40" s="7">
        <v>139</v>
      </c>
      <c r="D40" s="7">
        <v>123</v>
      </c>
      <c r="E40" s="7">
        <v>8</v>
      </c>
      <c r="F40" s="7">
        <v>26</v>
      </c>
      <c r="G40" s="7">
        <v>52</v>
      </c>
      <c r="H40" s="7">
        <v>110</v>
      </c>
      <c r="I40" s="7">
        <v>152</v>
      </c>
      <c r="J40" s="7">
        <v>80</v>
      </c>
      <c r="K40" s="7">
        <v>12</v>
      </c>
      <c r="L40" s="7">
        <v>145</v>
      </c>
      <c r="M40" s="7">
        <v>125</v>
      </c>
      <c r="N40" s="7">
        <v>13</v>
      </c>
      <c r="O40" s="7">
        <v>1143</v>
      </c>
    </row>
    <row r="41" spans="1:15" ht="15" thickBot="1" x14ac:dyDescent="0.4">
      <c r="A41" s="6" t="s">
        <v>70</v>
      </c>
      <c r="B41" s="7">
        <v>73</v>
      </c>
      <c r="C41" s="7">
        <v>129</v>
      </c>
      <c r="D41" s="7">
        <v>132</v>
      </c>
      <c r="E41" s="7">
        <v>53</v>
      </c>
      <c r="F41" s="7">
        <v>86</v>
      </c>
      <c r="G41" s="7">
        <v>29</v>
      </c>
      <c r="H41" s="7">
        <v>70</v>
      </c>
      <c r="I41" s="7">
        <v>122</v>
      </c>
      <c r="J41" s="7">
        <v>13</v>
      </c>
      <c r="K41" s="7">
        <v>95</v>
      </c>
      <c r="L41" s="7">
        <v>132</v>
      </c>
      <c r="M41" s="7">
        <v>75</v>
      </c>
      <c r="N41" s="7">
        <v>82</v>
      </c>
      <c r="O41" s="7">
        <v>1144</v>
      </c>
    </row>
    <row r="42" spans="1:15" ht="15" thickBot="1" x14ac:dyDescent="0.4">
      <c r="A42" s="6" t="s">
        <v>71</v>
      </c>
      <c r="B42" s="7">
        <v>116</v>
      </c>
      <c r="C42" s="7">
        <v>135</v>
      </c>
      <c r="D42" s="7">
        <v>18</v>
      </c>
      <c r="E42" s="7">
        <v>125</v>
      </c>
      <c r="F42" s="7">
        <v>14</v>
      </c>
      <c r="G42" s="7">
        <v>90</v>
      </c>
      <c r="H42" s="7">
        <v>57</v>
      </c>
      <c r="I42" s="7">
        <v>63</v>
      </c>
      <c r="J42" s="7">
        <v>62</v>
      </c>
      <c r="K42" s="7">
        <v>58</v>
      </c>
      <c r="L42" s="7">
        <v>149</v>
      </c>
      <c r="M42" s="7">
        <v>14</v>
      </c>
      <c r="N42" s="7">
        <v>88</v>
      </c>
      <c r="O42" s="7">
        <v>1145</v>
      </c>
    </row>
    <row r="43" spans="1:15" ht="15" thickBot="1" x14ac:dyDescent="0.4">
      <c r="A43" s="6" t="s">
        <v>72</v>
      </c>
      <c r="B43" s="7">
        <v>65</v>
      </c>
      <c r="C43" s="7">
        <v>110</v>
      </c>
      <c r="D43" s="7">
        <v>122</v>
      </c>
      <c r="E43" s="7">
        <v>90</v>
      </c>
      <c r="F43" s="7">
        <v>102</v>
      </c>
      <c r="G43" s="7">
        <v>144</v>
      </c>
      <c r="H43" s="7">
        <v>134</v>
      </c>
      <c r="I43" s="7">
        <v>43</v>
      </c>
      <c r="J43" s="7">
        <v>90</v>
      </c>
      <c r="K43" s="7">
        <v>114</v>
      </c>
      <c r="L43" s="7">
        <v>128</v>
      </c>
      <c r="M43" s="7">
        <v>153</v>
      </c>
      <c r="N43" s="7">
        <v>130</v>
      </c>
      <c r="O43" s="7">
        <v>1146</v>
      </c>
    </row>
    <row r="44" spans="1:15" ht="15" thickBot="1" x14ac:dyDescent="0.4">
      <c r="A44" s="6" t="s">
        <v>73</v>
      </c>
      <c r="B44" s="7">
        <v>152</v>
      </c>
      <c r="C44" s="7">
        <v>62</v>
      </c>
      <c r="D44" s="7">
        <v>107</v>
      </c>
      <c r="E44" s="7">
        <v>132</v>
      </c>
      <c r="F44" s="7">
        <v>50</v>
      </c>
      <c r="G44" s="7">
        <v>138</v>
      </c>
      <c r="H44" s="7">
        <v>26</v>
      </c>
      <c r="I44" s="7">
        <v>75</v>
      </c>
      <c r="J44" s="7">
        <v>95</v>
      </c>
      <c r="K44" s="7">
        <v>57</v>
      </c>
      <c r="L44" s="7">
        <v>18</v>
      </c>
      <c r="M44" s="7">
        <v>38</v>
      </c>
      <c r="N44" s="7">
        <v>44</v>
      </c>
      <c r="O44" s="7">
        <v>1147</v>
      </c>
    </row>
    <row r="45" spans="1:15" ht="15" thickBot="1" x14ac:dyDescent="0.4">
      <c r="A45" s="6" t="s">
        <v>74</v>
      </c>
      <c r="B45" s="7">
        <v>67</v>
      </c>
      <c r="C45" s="7">
        <v>102</v>
      </c>
      <c r="D45" s="7">
        <v>137</v>
      </c>
      <c r="E45" s="7">
        <v>115</v>
      </c>
      <c r="F45" s="7">
        <v>84</v>
      </c>
      <c r="G45" s="7">
        <v>20</v>
      </c>
      <c r="H45" s="7">
        <v>155</v>
      </c>
      <c r="I45" s="7">
        <v>32</v>
      </c>
      <c r="J45" s="7">
        <v>58</v>
      </c>
      <c r="K45" s="7">
        <v>97</v>
      </c>
      <c r="L45" s="7">
        <v>23</v>
      </c>
      <c r="M45" s="7">
        <v>42</v>
      </c>
      <c r="N45" s="7">
        <v>31</v>
      </c>
      <c r="O45" s="7">
        <v>1148</v>
      </c>
    </row>
    <row r="46" spans="1:15" ht="15" thickBot="1" x14ac:dyDescent="0.4">
      <c r="A46" s="6" t="s">
        <v>75</v>
      </c>
      <c r="B46" s="7">
        <v>32</v>
      </c>
      <c r="C46" s="7">
        <v>136</v>
      </c>
      <c r="D46" s="7">
        <v>86</v>
      </c>
      <c r="E46" s="7">
        <v>12</v>
      </c>
      <c r="F46" s="7">
        <v>132</v>
      </c>
      <c r="G46" s="7">
        <v>79</v>
      </c>
      <c r="H46" s="7">
        <v>142</v>
      </c>
      <c r="I46" s="7">
        <v>52</v>
      </c>
      <c r="J46" s="7">
        <v>133</v>
      </c>
      <c r="K46" s="7">
        <v>33</v>
      </c>
      <c r="L46" s="7">
        <v>136</v>
      </c>
      <c r="M46" s="7">
        <v>114</v>
      </c>
      <c r="N46" s="7">
        <v>48</v>
      </c>
      <c r="O46" s="7">
        <v>1149</v>
      </c>
    </row>
    <row r="47" spans="1:15" ht="15" thickBot="1" x14ac:dyDescent="0.4">
      <c r="A47" s="6" t="s">
        <v>76</v>
      </c>
      <c r="B47" s="7">
        <v>121</v>
      </c>
      <c r="C47" s="7">
        <v>5</v>
      </c>
      <c r="D47" s="7">
        <v>145</v>
      </c>
      <c r="E47" s="7">
        <v>68</v>
      </c>
      <c r="F47" s="7">
        <v>137</v>
      </c>
      <c r="G47" s="7">
        <v>48</v>
      </c>
      <c r="H47" s="7">
        <v>31</v>
      </c>
      <c r="I47" s="7">
        <v>47</v>
      </c>
      <c r="J47" s="7">
        <v>106</v>
      </c>
      <c r="K47" s="7">
        <v>63</v>
      </c>
      <c r="L47" s="7">
        <v>151</v>
      </c>
      <c r="M47" s="7">
        <v>140</v>
      </c>
      <c r="N47" s="7">
        <v>125</v>
      </c>
      <c r="O47" s="7">
        <v>1150</v>
      </c>
    </row>
    <row r="48" spans="1:15" ht="15" thickBot="1" x14ac:dyDescent="0.4">
      <c r="A48" s="6" t="s">
        <v>77</v>
      </c>
      <c r="B48" s="7">
        <v>2</v>
      </c>
      <c r="C48" s="7">
        <v>89</v>
      </c>
      <c r="D48" s="7">
        <v>70</v>
      </c>
      <c r="E48" s="7">
        <v>59</v>
      </c>
      <c r="F48" s="7">
        <v>25</v>
      </c>
      <c r="G48" s="7">
        <v>47</v>
      </c>
      <c r="H48" s="7">
        <v>38</v>
      </c>
      <c r="I48" s="7">
        <v>154</v>
      </c>
      <c r="J48" s="7">
        <v>133</v>
      </c>
      <c r="K48" s="7">
        <v>21</v>
      </c>
      <c r="L48" s="7">
        <v>30</v>
      </c>
      <c r="M48" s="7">
        <v>9</v>
      </c>
      <c r="N48" s="7">
        <v>35</v>
      </c>
      <c r="O48" s="7">
        <v>1151</v>
      </c>
    </row>
    <row r="49" spans="1:15" ht="15" thickBot="1" x14ac:dyDescent="0.4">
      <c r="A49" s="6" t="s">
        <v>78</v>
      </c>
      <c r="B49" s="7">
        <v>25</v>
      </c>
      <c r="C49" s="7">
        <v>106</v>
      </c>
      <c r="D49" s="7">
        <v>75</v>
      </c>
      <c r="E49" s="7">
        <v>43</v>
      </c>
      <c r="F49" s="7">
        <v>41</v>
      </c>
      <c r="G49" s="7">
        <v>140</v>
      </c>
      <c r="H49" s="7">
        <v>124</v>
      </c>
      <c r="I49" s="7">
        <v>129</v>
      </c>
      <c r="J49" s="7">
        <v>74</v>
      </c>
      <c r="K49" s="7">
        <v>67</v>
      </c>
      <c r="L49" s="7">
        <v>25</v>
      </c>
      <c r="M49" s="7">
        <v>16</v>
      </c>
      <c r="N49" s="7">
        <v>12</v>
      </c>
      <c r="O49" s="7">
        <v>1152</v>
      </c>
    </row>
    <row r="50" spans="1:15" ht="15" thickBot="1" x14ac:dyDescent="0.4">
      <c r="A50" s="6" t="s">
        <v>79</v>
      </c>
      <c r="B50" s="7">
        <v>40</v>
      </c>
      <c r="C50" s="7">
        <v>123</v>
      </c>
      <c r="D50" s="7">
        <v>34</v>
      </c>
      <c r="E50" s="7">
        <v>49</v>
      </c>
      <c r="F50" s="7">
        <v>6</v>
      </c>
      <c r="G50" s="7">
        <v>134</v>
      </c>
      <c r="H50" s="7">
        <v>18</v>
      </c>
      <c r="I50" s="7">
        <v>12</v>
      </c>
      <c r="J50" s="7">
        <v>127</v>
      </c>
      <c r="K50" s="7">
        <v>31</v>
      </c>
      <c r="L50" s="7">
        <v>49</v>
      </c>
      <c r="M50" s="7">
        <v>104</v>
      </c>
      <c r="N50" s="7">
        <v>32</v>
      </c>
      <c r="O50" s="7">
        <v>1153</v>
      </c>
    </row>
    <row r="51" spans="1:15" ht="15" thickBot="1" x14ac:dyDescent="0.4">
      <c r="A51" s="6" t="s">
        <v>80</v>
      </c>
      <c r="B51" s="7">
        <v>8</v>
      </c>
      <c r="C51" s="7">
        <v>142</v>
      </c>
      <c r="D51" s="7">
        <v>61</v>
      </c>
      <c r="E51" s="7">
        <v>66</v>
      </c>
      <c r="F51" s="7">
        <v>33</v>
      </c>
      <c r="G51" s="7">
        <v>11</v>
      </c>
      <c r="H51" s="7">
        <v>78</v>
      </c>
      <c r="I51" s="7">
        <v>1</v>
      </c>
      <c r="J51" s="7">
        <v>12</v>
      </c>
      <c r="K51" s="7">
        <v>161</v>
      </c>
      <c r="L51" s="7">
        <v>30</v>
      </c>
      <c r="M51" s="7">
        <v>97</v>
      </c>
      <c r="N51" s="7">
        <v>76</v>
      </c>
      <c r="O51" s="7">
        <v>1154</v>
      </c>
    </row>
    <row r="52" spans="1:15" ht="15" thickBot="1" x14ac:dyDescent="0.4">
      <c r="A52" s="6" t="s">
        <v>81</v>
      </c>
      <c r="B52" s="7">
        <v>43</v>
      </c>
      <c r="C52" s="7">
        <v>55</v>
      </c>
      <c r="D52" s="7">
        <v>32</v>
      </c>
      <c r="E52" s="7">
        <v>142</v>
      </c>
      <c r="F52" s="7">
        <v>24</v>
      </c>
      <c r="G52" s="7">
        <v>94</v>
      </c>
      <c r="H52" s="7">
        <v>136</v>
      </c>
      <c r="I52" s="7">
        <v>2</v>
      </c>
      <c r="J52" s="7">
        <v>67</v>
      </c>
      <c r="K52" s="7">
        <v>106</v>
      </c>
      <c r="L52" s="7">
        <v>112</v>
      </c>
      <c r="M52" s="7">
        <v>110</v>
      </c>
      <c r="N52" s="7">
        <v>81</v>
      </c>
      <c r="O52" s="7">
        <v>1155</v>
      </c>
    </row>
    <row r="53" spans="1:15" ht="15" thickBot="1" x14ac:dyDescent="0.4">
      <c r="A53" s="6" t="s">
        <v>82</v>
      </c>
      <c r="B53" s="7">
        <v>17</v>
      </c>
      <c r="C53" s="7">
        <v>20</v>
      </c>
      <c r="D53" s="7">
        <v>71</v>
      </c>
      <c r="E53" s="7">
        <v>57</v>
      </c>
      <c r="F53" s="7">
        <v>151</v>
      </c>
      <c r="G53" s="7">
        <v>95</v>
      </c>
      <c r="H53" s="7">
        <v>80</v>
      </c>
      <c r="I53" s="7">
        <v>61</v>
      </c>
      <c r="J53" s="7">
        <v>107</v>
      </c>
      <c r="K53" s="7">
        <v>82</v>
      </c>
      <c r="L53" s="7">
        <v>150</v>
      </c>
      <c r="M53" s="7">
        <v>72</v>
      </c>
      <c r="N53" s="7">
        <v>43</v>
      </c>
      <c r="O53" s="7">
        <v>1156</v>
      </c>
    </row>
    <row r="54" spans="1:15" ht="15" thickBot="1" x14ac:dyDescent="0.4">
      <c r="A54" s="6" t="s">
        <v>83</v>
      </c>
      <c r="B54" s="7">
        <v>31</v>
      </c>
      <c r="C54" s="7">
        <v>74</v>
      </c>
      <c r="D54" s="7">
        <v>46</v>
      </c>
      <c r="E54" s="7">
        <v>1</v>
      </c>
      <c r="F54" s="7">
        <v>16</v>
      </c>
      <c r="G54" s="7">
        <v>16</v>
      </c>
      <c r="H54" s="7">
        <v>99</v>
      </c>
      <c r="I54" s="7">
        <v>159</v>
      </c>
      <c r="J54" s="7">
        <v>141</v>
      </c>
      <c r="K54" s="7">
        <v>43</v>
      </c>
      <c r="L54" s="7">
        <v>134</v>
      </c>
      <c r="M54" s="7">
        <v>88</v>
      </c>
      <c r="N54" s="7">
        <v>19</v>
      </c>
      <c r="O54" s="7">
        <v>1157</v>
      </c>
    </row>
    <row r="55" spans="1:15" ht="15" thickBot="1" x14ac:dyDescent="0.4">
      <c r="A55" s="6" t="s">
        <v>84</v>
      </c>
      <c r="B55" s="7">
        <v>27</v>
      </c>
      <c r="C55" s="7">
        <v>108</v>
      </c>
      <c r="D55" s="7">
        <v>50</v>
      </c>
      <c r="E55" s="7">
        <v>45</v>
      </c>
      <c r="F55" s="7">
        <v>15</v>
      </c>
      <c r="G55" s="7">
        <v>10</v>
      </c>
      <c r="H55" s="7">
        <v>53</v>
      </c>
      <c r="I55" s="7">
        <v>58</v>
      </c>
      <c r="J55" s="7">
        <v>70</v>
      </c>
      <c r="K55" s="7">
        <v>30</v>
      </c>
      <c r="L55" s="7">
        <v>119</v>
      </c>
      <c r="M55" s="7">
        <v>51</v>
      </c>
      <c r="N55" s="7">
        <v>33</v>
      </c>
      <c r="O55" s="7">
        <v>1158</v>
      </c>
    </row>
    <row r="56" spans="1:15" ht="15" thickBot="1" x14ac:dyDescent="0.4">
      <c r="A56" s="6" t="s">
        <v>85</v>
      </c>
      <c r="B56" s="7">
        <v>159</v>
      </c>
      <c r="C56" s="7">
        <v>159</v>
      </c>
      <c r="D56" s="7">
        <v>158</v>
      </c>
      <c r="E56" s="7">
        <v>84</v>
      </c>
      <c r="F56" s="7">
        <v>116</v>
      </c>
      <c r="G56" s="7">
        <v>84</v>
      </c>
      <c r="H56" s="7">
        <v>152</v>
      </c>
      <c r="I56" s="7">
        <v>109</v>
      </c>
      <c r="J56" s="7">
        <v>105</v>
      </c>
      <c r="K56" s="7">
        <v>35</v>
      </c>
      <c r="L56" s="7">
        <v>109</v>
      </c>
      <c r="M56" s="7">
        <v>100</v>
      </c>
      <c r="N56" s="7">
        <v>65</v>
      </c>
      <c r="O56" s="7">
        <v>1159</v>
      </c>
    </row>
    <row r="57" spans="1:15" ht="15" thickBot="1" x14ac:dyDescent="0.4">
      <c r="A57" s="6" t="s">
        <v>86</v>
      </c>
      <c r="B57" s="7">
        <v>16</v>
      </c>
      <c r="C57" s="7">
        <v>85</v>
      </c>
      <c r="D57" s="7">
        <v>75</v>
      </c>
      <c r="E57" s="7">
        <v>129</v>
      </c>
      <c r="F57" s="7">
        <v>8</v>
      </c>
      <c r="G57" s="7">
        <v>50</v>
      </c>
      <c r="H57" s="7">
        <v>100</v>
      </c>
      <c r="I57" s="7">
        <v>70</v>
      </c>
      <c r="J57" s="7">
        <v>15</v>
      </c>
      <c r="K57" s="7">
        <v>49</v>
      </c>
      <c r="L57" s="7">
        <v>55</v>
      </c>
      <c r="M57" s="7">
        <v>149</v>
      </c>
      <c r="N57" s="7">
        <v>61</v>
      </c>
      <c r="O57" s="7">
        <v>1160</v>
      </c>
    </row>
    <row r="58" spans="1:15" ht="15" thickBot="1" x14ac:dyDescent="0.4">
      <c r="A58" s="6" t="s">
        <v>87</v>
      </c>
      <c r="B58" s="7">
        <v>6</v>
      </c>
      <c r="C58" s="7">
        <v>75</v>
      </c>
      <c r="D58" s="7">
        <v>103</v>
      </c>
      <c r="E58" s="7">
        <v>144</v>
      </c>
      <c r="F58" s="7">
        <v>82</v>
      </c>
      <c r="G58" s="7">
        <v>7</v>
      </c>
      <c r="H58" s="7">
        <v>54</v>
      </c>
      <c r="I58" s="7">
        <v>156</v>
      </c>
      <c r="J58" s="7">
        <v>118</v>
      </c>
      <c r="K58" s="7">
        <v>48</v>
      </c>
      <c r="L58" s="7">
        <v>128</v>
      </c>
      <c r="M58" s="7">
        <v>139</v>
      </c>
      <c r="N58" s="7">
        <v>124</v>
      </c>
      <c r="O58" s="7">
        <v>1161</v>
      </c>
    </row>
    <row r="59" spans="1:15" ht="15" thickBot="1" x14ac:dyDescent="0.4">
      <c r="A59" s="6" t="s">
        <v>88</v>
      </c>
      <c r="B59" s="7">
        <v>143</v>
      </c>
      <c r="C59" s="7">
        <v>156</v>
      </c>
      <c r="D59" s="7">
        <v>26</v>
      </c>
      <c r="E59" s="7">
        <v>159</v>
      </c>
      <c r="F59" s="7">
        <v>95</v>
      </c>
      <c r="G59" s="7">
        <v>28</v>
      </c>
      <c r="H59" s="7">
        <v>135</v>
      </c>
      <c r="I59" s="7">
        <v>21</v>
      </c>
      <c r="J59" s="7">
        <v>125</v>
      </c>
      <c r="K59" s="7">
        <v>144</v>
      </c>
      <c r="L59" s="7">
        <v>154</v>
      </c>
      <c r="M59" s="7">
        <v>93</v>
      </c>
      <c r="N59" s="7">
        <v>105</v>
      </c>
      <c r="O59" s="7">
        <v>1162</v>
      </c>
    </row>
    <row r="60" spans="1:15" ht="15" thickBot="1" x14ac:dyDescent="0.4">
      <c r="A60" s="6" t="s">
        <v>89</v>
      </c>
      <c r="B60" s="7">
        <v>7</v>
      </c>
      <c r="C60" s="7">
        <v>34</v>
      </c>
      <c r="D60" s="7">
        <v>38</v>
      </c>
      <c r="E60" s="7">
        <v>154</v>
      </c>
      <c r="F60" s="7">
        <v>38</v>
      </c>
      <c r="G60" s="7">
        <v>105</v>
      </c>
      <c r="H60" s="7">
        <v>69</v>
      </c>
      <c r="I60" s="7">
        <v>103</v>
      </c>
      <c r="J60" s="7">
        <v>69</v>
      </c>
      <c r="K60" s="7">
        <v>79</v>
      </c>
      <c r="L60" s="7">
        <v>123</v>
      </c>
      <c r="M60" s="7">
        <v>157</v>
      </c>
      <c r="N60" s="7">
        <v>140</v>
      </c>
      <c r="O60" s="7">
        <v>1163</v>
      </c>
    </row>
    <row r="61" spans="1:15" ht="15" thickBot="1" x14ac:dyDescent="0.4">
      <c r="A61" s="6" t="s">
        <v>90</v>
      </c>
      <c r="B61" s="7">
        <v>89</v>
      </c>
      <c r="C61" s="7">
        <v>10</v>
      </c>
      <c r="D61" s="7">
        <v>82</v>
      </c>
      <c r="E61" s="7">
        <v>51</v>
      </c>
      <c r="F61" s="7">
        <v>115</v>
      </c>
      <c r="G61" s="7">
        <v>117</v>
      </c>
      <c r="H61" s="7">
        <v>33</v>
      </c>
      <c r="I61" s="7">
        <v>64</v>
      </c>
      <c r="J61" s="7">
        <v>123</v>
      </c>
      <c r="K61" s="7">
        <v>20</v>
      </c>
      <c r="L61" s="7">
        <v>39</v>
      </c>
      <c r="M61" s="7">
        <v>152</v>
      </c>
      <c r="N61" s="7">
        <v>129</v>
      </c>
      <c r="O61" s="7">
        <v>1164</v>
      </c>
    </row>
    <row r="62" spans="1:15" ht="15" thickBot="1" x14ac:dyDescent="0.4">
      <c r="A62" s="6" t="s">
        <v>91</v>
      </c>
      <c r="B62" s="7">
        <v>142</v>
      </c>
      <c r="C62" s="7">
        <v>153</v>
      </c>
      <c r="D62" s="7">
        <v>61</v>
      </c>
      <c r="E62" s="7">
        <v>108</v>
      </c>
      <c r="F62" s="7">
        <v>23</v>
      </c>
      <c r="G62" s="7">
        <v>40</v>
      </c>
      <c r="H62" s="7">
        <v>10</v>
      </c>
      <c r="I62" s="7">
        <v>115</v>
      </c>
      <c r="J62" s="7">
        <v>5</v>
      </c>
      <c r="K62" s="7">
        <v>129</v>
      </c>
      <c r="L62" s="7">
        <v>132</v>
      </c>
      <c r="M62" s="7">
        <v>19</v>
      </c>
      <c r="N62" s="7">
        <v>147</v>
      </c>
      <c r="O62" s="7">
        <v>1165</v>
      </c>
    </row>
    <row r="63" spans="1:15" ht="15" thickBot="1" x14ac:dyDescent="0.4">
      <c r="A63" s="6" t="s">
        <v>92</v>
      </c>
      <c r="B63" s="7">
        <v>127</v>
      </c>
      <c r="C63" s="7">
        <v>89</v>
      </c>
      <c r="D63" s="7">
        <v>13</v>
      </c>
      <c r="E63" s="7">
        <v>93</v>
      </c>
      <c r="F63" s="7">
        <v>4</v>
      </c>
      <c r="G63" s="7">
        <v>88</v>
      </c>
      <c r="H63" s="7">
        <v>2</v>
      </c>
      <c r="I63" s="7">
        <v>29</v>
      </c>
      <c r="J63" s="7">
        <v>34</v>
      </c>
      <c r="K63" s="7">
        <v>23</v>
      </c>
      <c r="L63" s="7">
        <v>53</v>
      </c>
      <c r="M63" s="7">
        <v>38</v>
      </c>
      <c r="N63" s="7">
        <v>43</v>
      </c>
      <c r="O63" s="7">
        <v>1166</v>
      </c>
    </row>
    <row r="64" spans="1:15" ht="15" thickBot="1" x14ac:dyDescent="0.4">
      <c r="A64" s="6" t="s">
        <v>93</v>
      </c>
      <c r="B64" s="7">
        <v>32</v>
      </c>
      <c r="C64" s="7">
        <v>130</v>
      </c>
      <c r="D64" s="7">
        <v>53</v>
      </c>
      <c r="E64" s="7">
        <v>70</v>
      </c>
      <c r="F64" s="7">
        <v>2</v>
      </c>
      <c r="G64" s="7">
        <v>66</v>
      </c>
      <c r="H64" s="7">
        <v>73</v>
      </c>
      <c r="I64" s="7">
        <v>124</v>
      </c>
      <c r="J64" s="7">
        <v>150</v>
      </c>
      <c r="K64" s="7">
        <v>99</v>
      </c>
      <c r="L64" s="7">
        <v>84</v>
      </c>
      <c r="M64" s="7">
        <v>121</v>
      </c>
      <c r="N64" s="7">
        <v>77</v>
      </c>
      <c r="O64" s="7">
        <v>1167</v>
      </c>
    </row>
    <row r="65" spans="1:15" ht="15" thickBot="1" x14ac:dyDescent="0.4">
      <c r="A65" s="6" t="s">
        <v>94</v>
      </c>
      <c r="B65" s="7">
        <v>132</v>
      </c>
      <c r="C65" s="7">
        <v>94</v>
      </c>
      <c r="D65" s="7">
        <v>135</v>
      </c>
      <c r="E65" s="7">
        <v>147</v>
      </c>
      <c r="F65" s="7">
        <v>47</v>
      </c>
      <c r="G65" s="7">
        <v>147</v>
      </c>
      <c r="H65" s="7">
        <v>105</v>
      </c>
      <c r="I65" s="7">
        <v>28</v>
      </c>
      <c r="J65" s="7">
        <v>89</v>
      </c>
      <c r="K65" s="7">
        <v>75</v>
      </c>
      <c r="L65" s="7">
        <v>28</v>
      </c>
      <c r="M65" s="7">
        <v>54</v>
      </c>
      <c r="N65" s="7">
        <v>159</v>
      </c>
      <c r="O65" s="7">
        <v>1168</v>
      </c>
    </row>
    <row r="66" spans="1:15" ht="15" thickBot="1" x14ac:dyDescent="0.4">
      <c r="A66" s="6" t="s">
        <v>95</v>
      </c>
      <c r="B66" s="7">
        <v>146</v>
      </c>
      <c r="C66" s="7">
        <v>126</v>
      </c>
      <c r="D66" s="7">
        <v>56</v>
      </c>
      <c r="E66" s="7">
        <v>69</v>
      </c>
      <c r="F66" s="7">
        <v>91</v>
      </c>
      <c r="G66" s="7">
        <v>25</v>
      </c>
      <c r="H66" s="7">
        <v>92</v>
      </c>
      <c r="I66" s="7">
        <v>113</v>
      </c>
      <c r="J66" s="7">
        <v>62</v>
      </c>
      <c r="K66" s="7">
        <v>96</v>
      </c>
      <c r="L66" s="7">
        <v>76</v>
      </c>
      <c r="M66" s="7">
        <v>107</v>
      </c>
      <c r="N66" s="7">
        <v>157</v>
      </c>
      <c r="O66" s="7">
        <v>1169</v>
      </c>
    </row>
    <row r="67" spans="1:15" ht="15" thickBot="1" x14ac:dyDescent="0.4">
      <c r="A67" s="6" t="s">
        <v>96</v>
      </c>
      <c r="B67" s="7">
        <v>139</v>
      </c>
      <c r="C67" s="7">
        <v>153</v>
      </c>
      <c r="D67" s="7">
        <v>60</v>
      </c>
      <c r="E67" s="7">
        <v>37</v>
      </c>
      <c r="F67" s="7">
        <v>106</v>
      </c>
      <c r="G67" s="7">
        <v>31</v>
      </c>
      <c r="H67" s="7">
        <v>51</v>
      </c>
      <c r="I67" s="7">
        <v>124</v>
      </c>
      <c r="J67" s="7">
        <v>82</v>
      </c>
      <c r="K67" s="7">
        <v>134</v>
      </c>
      <c r="L67" s="7">
        <v>71</v>
      </c>
      <c r="M67" s="7">
        <v>121</v>
      </c>
      <c r="N67" s="7">
        <v>158</v>
      </c>
      <c r="O67" s="7">
        <v>1170</v>
      </c>
    </row>
    <row r="68" spans="1:15" ht="15" thickBot="1" x14ac:dyDescent="0.4">
      <c r="A68" s="6" t="s">
        <v>97</v>
      </c>
      <c r="B68" s="7">
        <v>99</v>
      </c>
      <c r="C68" s="7">
        <v>134</v>
      </c>
      <c r="D68" s="7">
        <v>126</v>
      </c>
      <c r="E68" s="7">
        <v>98</v>
      </c>
      <c r="F68" s="7">
        <v>157</v>
      </c>
      <c r="G68" s="7">
        <v>15</v>
      </c>
      <c r="H68" s="7">
        <v>84</v>
      </c>
      <c r="I68" s="7">
        <v>14</v>
      </c>
      <c r="J68" s="7">
        <v>41</v>
      </c>
      <c r="K68" s="7">
        <v>11</v>
      </c>
      <c r="L68" s="7">
        <v>122</v>
      </c>
      <c r="M68" s="7">
        <v>58</v>
      </c>
      <c r="N68" s="7">
        <v>100</v>
      </c>
      <c r="O68" s="7">
        <v>1171</v>
      </c>
    </row>
    <row r="69" spans="1:15" ht="15" thickBot="1" x14ac:dyDescent="0.4">
      <c r="A69" s="6" t="s">
        <v>98</v>
      </c>
      <c r="B69" s="7">
        <v>9</v>
      </c>
      <c r="C69" s="7">
        <v>1</v>
      </c>
      <c r="D69" s="7">
        <v>39</v>
      </c>
      <c r="E69" s="7">
        <v>86</v>
      </c>
      <c r="F69" s="7">
        <v>96</v>
      </c>
      <c r="G69" s="7">
        <v>89</v>
      </c>
      <c r="H69" s="7">
        <v>161</v>
      </c>
      <c r="I69" s="7">
        <v>34</v>
      </c>
      <c r="J69" s="7">
        <v>124</v>
      </c>
      <c r="K69" s="7">
        <v>32</v>
      </c>
      <c r="L69" s="7">
        <v>107</v>
      </c>
      <c r="M69" s="7">
        <v>52</v>
      </c>
      <c r="N69" s="7">
        <v>106</v>
      </c>
      <c r="O69" s="7">
        <v>1172</v>
      </c>
    </row>
    <row r="70" spans="1:15" ht="15" thickBot="1" x14ac:dyDescent="0.4">
      <c r="A70" s="6" t="s">
        <v>99</v>
      </c>
      <c r="B70" s="7">
        <v>3</v>
      </c>
      <c r="C70" s="7">
        <v>39</v>
      </c>
      <c r="D70" s="7">
        <v>48</v>
      </c>
      <c r="E70" s="7">
        <v>36</v>
      </c>
      <c r="F70" s="7">
        <v>31</v>
      </c>
      <c r="G70" s="7">
        <v>130</v>
      </c>
      <c r="H70" s="7">
        <v>6</v>
      </c>
      <c r="I70" s="7">
        <v>112</v>
      </c>
      <c r="J70" s="7">
        <v>7</v>
      </c>
      <c r="K70" s="7">
        <v>37</v>
      </c>
      <c r="L70" s="7">
        <v>96</v>
      </c>
      <c r="M70" s="7">
        <v>5</v>
      </c>
      <c r="N70" s="7">
        <v>116</v>
      </c>
      <c r="O70" s="7">
        <v>1173</v>
      </c>
    </row>
    <row r="71" spans="1:15" ht="15" thickBot="1" x14ac:dyDescent="0.4">
      <c r="A71" s="6" t="s">
        <v>100</v>
      </c>
      <c r="B71" s="7">
        <v>106</v>
      </c>
      <c r="C71" s="7">
        <v>138</v>
      </c>
      <c r="D71" s="7">
        <v>130</v>
      </c>
      <c r="E71" s="7">
        <v>39</v>
      </c>
      <c r="F71" s="7">
        <v>24</v>
      </c>
      <c r="G71" s="7">
        <v>135</v>
      </c>
      <c r="H71" s="7">
        <v>30</v>
      </c>
      <c r="I71" s="7">
        <v>127</v>
      </c>
      <c r="J71" s="7">
        <v>53</v>
      </c>
      <c r="K71" s="7">
        <v>22</v>
      </c>
      <c r="L71" s="7">
        <v>75</v>
      </c>
      <c r="M71" s="7">
        <v>91</v>
      </c>
      <c r="N71" s="7">
        <v>112</v>
      </c>
      <c r="O71" s="7">
        <v>1174</v>
      </c>
    </row>
    <row r="72" spans="1:15" ht="15" thickBot="1" x14ac:dyDescent="0.4">
      <c r="A72" s="6" t="s">
        <v>101</v>
      </c>
      <c r="B72" s="7">
        <v>64</v>
      </c>
      <c r="C72" s="7">
        <v>161</v>
      </c>
      <c r="D72" s="7">
        <v>31</v>
      </c>
      <c r="E72" s="7">
        <v>113</v>
      </c>
      <c r="F72" s="7">
        <v>140</v>
      </c>
      <c r="G72" s="7">
        <v>123</v>
      </c>
      <c r="H72" s="7">
        <v>107</v>
      </c>
      <c r="I72" s="7">
        <v>77</v>
      </c>
      <c r="J72" s="7">
        <v>158</v>
      </c>
      <c r="K72" s="7">
        <v>12</v>
      </c>
      <c r="L72" s="7">
        <v>90</v>
      </c>
      <c r="M72" s="7">
        <v>138</v>
      </c>
      <c r="N72" s="7">
        <v>130</v>
      </c>
      <c r="O72" s="7">
        <v>1175</v>
      </c>
    </row>
    <row r="73" spans="1:15" ht="15" thickBot="1" x14ac:dyDescent="0.4">
      <c r="A73" s="6" t="s">
        <v>102</v>
      </c>
      <c r="B73" s="7">
        <v>12</v>
      </c>
      <c r="C73" s="7">
        <v>58</v>
      </c>
      <c r="D73" s="7">
        <v>10</v>
      </c>
      <c r="E73" s="7">
        <v>13</v>
      </c>
      <c r="F73" s="7">
        <v>110</v>
      </c>
      <c r="G73" s="7">
        <v>30</v>
      </c>
      <c r="H73" s="7">
        <v>68</v>
      </c>
      <c r="I73" s="7">
        <v>132</v>
      </c>
      <c r="J73" s="7">
        <v>134</v>
      </c>
      <c r="K73" s="7">
        <v>84</v>
      </c>
      <c r="L73" s="7">
        <v>60</v>
      </c>
      <c r="M73" s="7">
        <v>32</v>
      </c>
      <c r="N73" s="7">
        <v>144</v>
      </c>
      <c r="O73" s="7">
        <v>1176</v>
      </c>
    </row>
    <row r="74" spans="1:15" ht="15" thickBot="1" x14ac:dyDescent="0.4">
      <c r="A74" s="6" t="s">
        <v>103</v>
      </c>
      <c r="B74" s="7">
        <v>138</v>
      </c>
      <c r="C74" s="7">
        <v>129</v>
      </c>
      <c r="D74" s="7">
        <v>64</v>
      </c>
      <c r="E74" s="7">
        <v>58</v>
      </c>
      <c r="F74" s="7">
        <v>68</v>
      </c>
      <c r="G74" s="7">
        <v>122</v>
      </c>
      <c r="H74" s="7">
        <v>133</v>
      </c>
      <c r="I74" s="7">
        <v>97</v>
      </c>
      <c r="J74" s="7">
        <v>160</v>
      </c>
      <c r="K74" s="7">
        <v>102</v>
      </c>
      <c r="L74" s="7">
        <v>50</v>
      </c>
      <c r="M74" s="7">
        <v>23</v>
      </c>
      <c r="N74" s="7">
        <v>99</v>
      </c>
      <c r="O74" s="7">
        <v>1177</v>
      </c>
    </row>
    <row r="75" spans="1:15" ht="15" thickBot="1" x14ac:dyDescent="0.4">
      <c r="A75" s="6" t="s">
        <v>104</v>
      </c>
      <c r="B75" s="7">
        <v>41</v>
      </c>
      <c r="C75" s="7">
        <v>100</v>
      </c>
      <c r="D75" s="7">
        <v>134</v>
      </c>
      <c r="E75" s="7">
        <v>18</v>
      </c>
      <c r="F75" s="7">
        <v>65</v>
      </c>
      <c r="G75" s="7">
        <v>21</v>
      </c>
      <c r="H75" s="7">
        <v>24</v>
      </c>
      <c r="I75" s="7">
        <v>118</v>
      </c>
      <c r="J75" s="7">
        <v>37</v>
      </c>
      <c r="K75" s="7">
        <v>40</v>
      </c>
      <c r="L75" s="7">
        <v>52</v>
      </c>
      <c r="M75" s="7">
        <v>109</v>
      </c>
      <c r="N75" s="7">
        <v>157</v>
      </c>
      <c r="O75" s="7">
        <v>1178</v>
      </c>
    </row>
    <row r="76" spans="1:15" ht="15" thickBot="1" x14ac:dyDescent="0.4">
      <c r="A76" s="6" t="s">
        <v>105</v>
      </c>
      <c r="B76" s="7">
        <v>10</v>
      </c>
      <c r="C76" s="7">
        <v>52</v>
      </c>
      <c r="D76" s="7">
        <v>104</v>
      </c>
      <c r="E76" s="7">
        <v>132</v>
      </c>
      <c r="F76" s="7">
        <v>69</v>
      </c>
      <c r="G76" s="7">
        <v>119</v>
      </c>
      <c r="H76" s="7">
        <v>27</v>
      </c>
      <c r="I76" s="7">
        <v>5</v>
      </c>
      <c r="J76" s="7">
        <v>24</v>
      </c>
      <c r="K76" s="7">
        <v>14</v>
      </c>
      <c r="L76" s="7">
        <v>124</v>
      </c>
      <c r="M76" s="7">
        <v>89</v>
      </c>
      <c r="N76" s="7">
        <v>151</v>
      </c>
      <c r="O76" s="7">
        <v>1179</v>
      </c>
    </row>
    <row r="77" spans="1:15" ht="15" thickBot="1" x14ac:dyDescent="0.4">
      <c r="A77" s="6" t="s">
        <v>106</v>
      </c>
      <c r="B77" s="7">
        <v>55</v>
      </c>
      <c r="C77" s="7">
        <v>90</v>
      </c>
      <c r="D77" s="7">
        <v>17</v>
      </c>
      <c r="E77" s="7">
        <v>116</v>
      </c>
      <c r="F77" s="7">
        <v>142</v>
      </c>
      <c r="G77" s="7">
        <v>13</v>
      </c>
      <c r="H77" s="7">
        <v>88</v>
      </c>
      <c r="I77" s="7">
        <v>119</v>
      </c>
      <c r="J77" s="7">
        <v>36</v>
      </c>
      <c r="K77" s="7">
        <v>25</v>
      </c>
      <c r="L77" s="7">
        <v>20</v>
      </c>
      <c r="M77" s="7">
        <v>28</v>
      </c>
      <c r="N77" s="7">
        <v>69</v>
      </c>
      <c r="O77" s="7">
        <v>1180</v>
      </c>
    </row>
    <row r="78" spans="1:15" ht="15" thickBot="1" x14ac:dyDescent="0.4">
      <c r="A78" s="6" t="s">
        <v>107</v>
      </c>
      <c r="B78" s="7">
        <v>119</v>
      </c>
      <c r="C78" s="7">
        <v>162</v>
      </c>
      <c r="D78" s="7">
        <v>144</v>
      </c>
      <c r="E78" s="7">
        <v>61</v>
      </c>
      <c r="F78" s="7">
        <v>155</v>
      </c>
      <c r="G78" s="7">
        <v>12</v>
      </c>
      <c r="H78" s="7">
        <v>89</v>
      </c>
      <c r="I78" s="7">
        <v>162</v>
      </c>
      <c r="J78" s="7">
        <v>130</v>
      </c>
      <c r="K78" s="7">
        <v>155</v>
      </c>
      <c r="L78" s="7">
        <v>41</v>
      </c>
      <c r="M78" s="7">
        <v>10</v>
      </c>
      <c r="N78" s="7">
        <v>39</v>
      </c>
      <c r="O78" s="7">
        <v>1181</v>
      </c>
    </row>
    <row r="79" spans="1:15" ht="15" thickBot="1" x14ac:dyDescent="0.4">
      <c r="A79" s="6" t="s">
        <v>108</v>
      </c>
      <c r="B79" s="7">
        <v>124</v>
      </c>
      <c r="C79" s="7">
        <v>97</v>
      </c>
      <c r="D79" s="7">
        <v>22</v>
      </c>
      <c r="E79" s="7">
        <v>42</v>
      </c>
      <c r="F79" s="7">
        <v>104</v>
      </c>
      <c r="G79" s="7">
        <v>56</v>
      </c>
      <c r="H79" s="7">
        <v>122</v>
      </c>
      <c r="I79" s="7">
        <v>141</v>
      </c>
      <c r="J79" s="7">
        <v>157</v>
      </c>
      <c r="K79" s="7">
        <v>121</v>
      </c>
      <c r="L79" s="7">
        <v>102</v>
      </c>
      <c r="M79" s="7">
        <v>22</v>
      </c>
      <c r="N79" s="7">
        <v>49</v>
      </c>
      <c r="O79" s="7">
        <v>1182</v>
      </c>
    </row>
    <row r="80" spans="1:15" ht="15" thickBot="1" x14ac:dyDescent="0.4">
      <c r="A80" s="6" t="s">
        <v>109</v>
      </c>
      <c r="B80" s="7">
        <v>5</v>
      </c>
      <c r="C80" s="7">
        <v>41</v>
      </c>
      <c r="D80" s="7">
        <v>20</v>
      </c>
      <c r="E80" s="7">
        <v>24</v>
      </c>
      <c r="F80" s="7">
        <v>42</v>
      </c>
      <c r="G80" s="7">
        <v>78</v>
      </c>
      <c r="H80" s="7">
        <v>70</v>
      </c>
      <c r="I80" s="7">
        <v>4</v>
      </c>
      <c r="J80" s="7">
        <v>3</v>
      </c>
      <c r="K80" s="7">
        <v>77</v>
      </c>
      <c r="L80" s="7">
        <v>40</v>
      </c>
      <c r="M80" s="7">
        <v>59</v>
      </c>
      <c r="N80" s="7">
        <v>42</v>
      </c>
      <c r="O80" s="7">
        <v>1183</v>
      </c>
    </row>
    <row r="81" spans="1:15" ht="15" thickBot="1" x14ac:dyDescent="0.4">
      <c r="A81" s="6" t="s">
        <v>110</v>
      </c>
      <c r="B81" s="7">
        <v>58</v>
      </c>
      <c r="C81" s="7">
        <v>75</v>
      </c>
      <c r="D81" s="7">
        <v>76</v>
      </c>
      <c r="E81" s="7">
        <v>83</v>
      </c>
      <c r="F81" s="7">
        <v>102</v>
      </c>
      <c r="G81" s="7">
        <v>44</v>
      </c>
      <c r="H81" s="7">
        <v>94</v>
      </c>
      <c r="I81" s="7">
        <v>8</v>
      </c>
      <c r="J81" s="7">
        <v>27</v>
      </c>
      <c r="K81" s="7">
        <v>86</v>
      </c>
      <c r="L81" s="7">
        <v>2</v>
      </c>
      <c r="M81" s="7">
        <v>120</v>
      </c>
      <c r="N81" s="7">
        <v>18</v>
      </c>
      <c r="O81" s="7">
        <v>1184</v>
      </c>
    </row>
    <row r="82" spans="1:15" ht="15" thickBot="1" x14ac:dyDescent="0.4">
      <c r="A82" s="6" t="s">
        <v>111</v>
      </c>
      <c r="B82" s="7">
        <v>4</v>
      </c>
      <c r="C82" s="7">
        <v>4</v>
      </c>
      <c r="D82" s="7">
        <v>42</v>
      </c>
      <c r="E82" s="7">
        <v>101</v>
      </c>
      <c r="F82" s="7">
        <v>154</v>
      </c>
      <c r="G82" s="7">
        <v>115</v>
      </c>
      <c r="H82" s="7">
        <v>137</v>
      </c>
      <c r="I82" s="7">
        <v>99</v>
      </c>
      <c r="J82" s="7">
        <v>3</v>
      </c>
      <c r="K82" s="7">
        <v>121</v>
      </c>
      <c r="L82" s="7">
        <v>38</v>
      </c>
      <c r="M82" s="7">
        <v>101</v>
      </c>
      <c r="N82" s="7">
        <v>27</v>
      </c>
      <c r="O82" s="7">
        <v>1185</v>
      </c>
    </row>
    <row r="83" spans="1:15" ht="15" thickBot="1" x14ac:dyDescent="0.4">
      <c r="A83" s="6" t="s">
        <v>112</v>
      </c>
      <c r="B83" s="7">
        <v>50</v>
      </c>
      <c r="C83" s="7">
        <v>8</v>
      </c>
      <c r="D83" s="7">
        <v>12</v>
      </c>
      <c r="E83" s="7">
        <v>62</v>
      </c>
      <c r="F83" s="7">
        <v>118</v>
      </c>
      <c r="G83" s="7">
        <v>134</v>
      </c>
      <c r="H83" s="7">
        <v>34</v>
      </c>
      <c r="I83" s="7">
        <v>93</v>
      </c>
      <c r="J83" s="7">
        <v>135</v>
      </c>
      <c r="K83" s="7">
        <v>85</v>
      </c>
      <c r="L83" s="7">
        <v>46</v>
      </c>
      <c r="M83" s="7">
        <v>31</v>
      </c>
      <c r="N83" s="7">
        <v>72</v>
      </c>
      <c r="O83" s="7">
        <v>1186</v>
      </c>
    </row>
    <row r="84" spans="1:15" ht="15" thickBot="1" x14ac:dyDescent="0.4">
      <c r="A84" s="6" t="s">
        <v>113</v>
      </c>
      <c r="B84" s="7">
        <v>72</v>
      </c>
      <c r="C84" s="7">
        <v>117</v>
      </c>
      <c r="D84" s="7">
        <v>127</v>
      </c>
      <c r="E84" s="7">
        <v>91</v>
      </c>
      <c r="F84" s="7">
        <v>67</v>
      </c>
      <c r="G84" s="7">
        <v>119</v>
      </c>
      <c r="H84" s="7">
        <v>50</v>
      </c>
      <c r="I84" s="7">
        <v>49</v>
      </c>
      <c r="J84" s="7">
        <v>93</v>
      </c>
      <c r="K84" s="7">
        <v>130</v>
      </c>
      <c r="L84" s="7">
        <v>62</v>
      </c>
      <c r="M84" s="7">
        <v>122</v>
      </c>
      <c r="N84" s="7">
        <v>143</v>
      </c>
      <c r="O84" s="7">
        <v>1187</v>
      </c>
    </row>
    <row r="85" spans="1:15" ht="15" thickBot="1" x14ac:dyDescent="0.4">
      <c r="A85" s="6" t="s">
        <v>114</v>
      </c>
      <c r="B85" s="7">
        <v>11</v>
      </c>
      <c r="C85" s="7">
        <v>23</v>
      </c>
      <c r="D85" s="7">
        <v>113</v>
      </c>
      <c r="E85" s="7">
        <v>82</v>
      </c>
      <c r="F85" s="7">
        <v>90</v>
      </c>
      <c r="G85" s="7">
        <v>150</v>
      </c>
      <c r="H85" s="7">
        <v>129</v>
      </c>
      <c r="I85" s="7">
        <v>131</v>
      </c>
      <c r="J85" s="7">
        <v>156</v>
      </c>
      <c r="K85" s="7">
        <v>53</v>
      </c>
      <c r="L85" s="7">
        <v>25</v>
      </c>
      <c r="M85" s="7">
        <v>25</v>
      </c>
      <c r="N85" s="7">
        <v>47</v>
      </c>
      <c r="O85" s="7">
        <v>1188</v>
      </c>
    </row>
    <row r="86" spans="1:15" ht="15" thickBot="1" x14ac:dyDescent="0.4">
      <c r="A86" s="6" t="s">
        <v>115</v>
      </c>
      <c r="B86" s="7">
        <v>94</v>
      </c>
      <c r="C86" s="7">
        <v>141</v>
      </c>
      <c r="D86" s="7">
        <v>62</v>
      </c>
      <c r="E86" s="7">
        <v>61</v>
      </c>
      <c r="F86" s="7">
        <v>123</v>
      </c>
      <c r="G86" s="7">
        <v>81</v>
      </c>
      <c r="H86" s="7">
        <v>160</v>
      </c>
      <c r="I86" s="7">
        <v>81</v>
      </c>
      <c r="J86" s="7">
        <v>97</v>
      </c>
      <c r="K86" s="7">
        <v>112</v>
      </c>
      <c r="L86" s="7">
        <v>82</v>
      </c>
      <c r="M86" s="7">
        <v>48</v>
      </c>
      <c r="N86" s="7">
        <v>89</v>
      </c>
      <c r="O86" s="7">
        <v>1189</v>
      </c>
    </row>
    <row r="87" spans="1:15" ht="15" thickBot="1" x14ac:dyDescent="0.4">
      <c r="A87" s="6" t="s">
        <v>116</v>
      </c>
      <c r="B87" s="7">
        <v>60</v>
      </c>
      <c r="C87" s="7">
        <v>158</v>
      </c>
      <c r="D87" s="7">
        <v>14</v>
      </c>
      <c r="E87" s="7">
        <v>15</v>
      </c>
      <c r="F87" s="7">
        <v>3</v>
      </c>
      <c r="G87" s="7">
        <v>21</v>
      </c>
      <c r="H87" s="7">
        <v>109</v>
      </c>
      <c r="I87" s="7">
        <v>57</v>
      </c>
      <c r="J87" s="7">
        <v>139</v>
      </c>
      <c r="K87" s="7">
        <v>115</v>
      </c>
      <c r="L87" s="7">
        <v>45</v>
      </c>
      <c r="M87" s="7">
        <v>71</v>
      </c>
      <c r="N87" s="7">
        <v>56</v>
      </c>
      <c r="O87" s="7">
        <v>1190</v>
      </c>
    </row>
    <row r="88" spans="1:15" ht="15" thickBot="1" x14ac:dyDescent="0.4">
      <c r="A88" s="6" t="s">
        <v>117</v>
      </c>
      <c r="B88" s="7">
        <v>25</v>
      </c>
      <c r="C88" s="7">
        <v>120</v>
      </c>
      <c r="D88" s="7">
        <v>146</v>
      </c>
      <c r="E88" s="7">
        <v>19</v>
      </c>
      <c r="F88" s="7">
        <v>134</v>
      </c>
      <c r="G88" s="7">
        <v>46</v>
      </c>
      <c r="H88" s="7">
        <v>161</v>
      </c>
      <c r="I88" s="7">
        <v>127</v>
      </c>
      <c r="J88" s="7">
        <v>122</v>
      </c>
      <c r="K88" s="7">
        <v>98</v>
      </c>
      <c r="L88" s="7">
        <v>36</v>
      </c>
      <c r="M88" s="7">
        <v>126</v>
      </c>
      <c r="N88" s="7">
        <v>125</v>
      </c>
      <c r="O88" s="7">
        <v>1191</v>
      </c>
    </row>
    <row r="89" spans="1:15" ht="15" thickBot="1" x14ac:dyDescent="0.4">
      <c r="A89" s="6" t="s">
        <v>118</v>
      </c>
      <c r="B89" s="7">
        <v>62</v>
      </c>
      <c r="C89" s="7">
        <v>61</v>
      </c>
      <c r="D89" s="7">
        <v>156</v>
      </c>
      <c r="E89" s="7">
        <v>156</v>
      </c>
      <c r="F89" s="7">
        <v>20</v>
      </c>
      <c r="G89" s="7">
        <v>36</v>
      </c>
      <c r="H89" s="7">
        <v>160</v>
      </c>
      <c r="I89" s="7">
        <v>56</v>
      </c>
      <c r="J89" s="7">
        <v>148</v>
      </c>
      <c r="K89" s="7">
        <v>42</v>
      </c>
      <c r="L89" s="7">
        <v>40</v>
      </c>
      <c r="M89" s="7">
        <v>86</v>
      </c>
      <c r="N89" s="7">
        <v>71</v>
      </c>
      <c r="O89" s="7">
        <v>1192</v>
      </c>
    </row>
    <row r="90" spans="1:15" ht="15" thickBot="1" x14ac:dyDescent="0.4">
      <c r="A90" s="6" t="s">
        <v>119</v>
      </c>
      <c r="B90" s="7">
        <v>56</v>
      </c>
      <c r="C90" s="7">
        <v>90</v>
      </c>
      <c r="D90" s="7">
        <v>73</v>
      </c>
      <c r="E90" s="7">
        <v>162</v>
      </c>
      <c r="F90" s="7">
        <v>121</v>
      </c>
      <c r="G90" s="7">
        <v>14</v>
      </c>
      <c r="H90" s="7">
        <v>102</v>
      </c>
      <c r="I90" s="7">
        <v>56</v>
      </c>
      <c r="J90" s="7">
        <v>141</v>
      </c>
      <c r="K90" s="7">
        <v>44</v>
      </c>
      <c r="L90" s="7">
        <v>121</v>
      </c>
      <c r="M90" s="7">
        <v>108</v>
      </c>
      <c r="N90" s="7">
        <v>15</v>
      </c>
      <c r="O90" s="7">
        <v>1193</v>
      </c>
    </row>
    <row r="91" spans="1:15" ht="15" thickBot="1" x14ac:dyDescent="0.4">
      <c r="A91" s="6" t="s">
        <v>120</v>
      </c>
      <c r="B91" s="7">
        <v>78</v>
      </c>
      <c r="C91" s="7">
        <v>146</v>
      </c>
      <c r="D91" s="7">
        <v>114</v>
      </c>
      <c r="E91" s="7">
        <v>27</v>
      </c>
      <c r="F91" s="7">
        <v>94</v>
      </c>
      <c r="G91" s="7">
        <v>93</v>
      </c>
      <c r="H91" s="7">
        <v>59</v>
      </c>
      <c r="I91" s="7">
        <v>158</v>
      </c>
      <c r="J91" s="7">
        <v>50</v>
      </c>
      <c r="K91" s="7">
        <v>66</v>
      </c>
      <c r="L91" s="7">
        <v>72</v>
      </c>
      <c r="M91" s="7">
        <v>76</v>
      </c>
      <c r="N91" s="7">
        <v>65</v>
      </c>
      <c r="O91" s="7">
        <v>1194</v>
      </c>
    </row>
    <row r="92" spans="1:15" ht="15" thickBot="1" x14ac:dyDescent="0.4">
      <c r="A92" s="6" t="s">
        <v>121</v>
      </c>
      <c r="B92" s="7">
        <v>131</v>
      </c>
      <c r="C92" s="7">
        <v>71</v>
      </c>
      <c r="D92" s="7">
        <v>157</v>
      </c>
      <c r="E92" s="7">
        <v>84</v>
      </c>
      <c r="F92" s="7">
        <v>13</v>
      </c>
      <c r="G92" s="7">
        <v>72</v>
      </c>
      <c r="H92" s="7">
        <v>158</v>
      </c>
      <c r="I92" s="7">
        <v>157</v>
      </c>
      <c r="J92" s="7">
        <v>20</v>
      </c>
      <c r="K92" s="7">
        <v>4</v>
      </c>
      <c r="L92" s="7">
        <v>84</v>
      </c>
      <c r="M92" s="7">
        <v>118</v>
      </c>
      <c r="N92" s="7">
        <v>92</v>
      </c>
      <c r="O92" s="7">
        <v>1195</v>
      </c>
    </row>
    <row r="93" spans="1:15" ht="15" thickBot="1" x14ac:dyDescent="0.4">
      <c r="A93" s="6" t="s">
        <v>122</v>
      </c>
      <c r="B93" s="7">
        <v>26</v>
      </c>
      <c r="C93" s="7">
        <v>66</v>
      </c>
      <c r="D93" s="7">
        <v>92</v>
      </c>
      <c r="E93" s="7">
        <v>145</v>
      </c>
      <c r="F93" s="7">
        <v>34</v>
      </c>
      <c r="G93" s="7">
        <v>93</v>
      </c>
      <c r="H93" s="7">
        <v>71</v>
      </c>
      <c r="I93" s="7">
        <v>144</v>
      </c>
      <c r="J93" s="7">
        <v>78</v>
      </c>
      <c r="K93" s="7">
        <v>33</v>
      </c>
      <c r="L93" s="7">
        <v>69</v>
      </c>
      <c r="M93" s="7">
        <v>50</v>
      </c>
      <c r="N93" s="7">
        <v>51</v>
      </c>
      <c r="O93" s="7">
        <v>1196</v>
      </c>
    </row>
    <row r="94" spans="1:15" ht="15" thickBot="1" x14ac:dyDescent="0.4">
      <c r="A94" s="6" t="s">
        <v>123</v>
      </c>
      <c r="B94" s="7">
        <v>45</v>
      </c>
      <c r="C94" s="7">
        <v>49</v>
      </c>
      <c r="D94" s="7">
        <v>43</v>
      </c>
      <c r="E94" s="7">
        <v>157</v>
      </c>
      <c r="F94" s="7">
        <v>147</v>
      </c>
      <c r="G94" s="7">
        <v>142</v>
      </c>
      <c r="H94" s="7">
        <v>130</v>
      </c>
      <c r="I94" s="7">
        <v>106</v>
      </c>
      <c r="J94" s="7">
        <v>9</v>
      </c>
      <c r="K94" s="7">
        <v>99</v>
      </c>
      <c r="L94" s="7">
        <v>125</v>
      </c>
      <c r="M94" s="7">
        <v>141</v>
      </c>
      <c r="N94" s="7">
        <v>22</v>
      </c>
      <c r="O94" s="7">
        <v>1197</v>
      </c>
    </row>
    <row r="95" spans="1:15" ht="15" thickBot="1" x14ac:dyDescent="0.4">
      <c r="A95" s="6" t="s">
        <v>124</v>
      </c>
      <c r="B95" s="7">
        <v>65</v>
      </c>
      <c r="C95" s="7">
        <v>36</v>
      </c>
      <c r="D95" s="7">
        <v>50</v>
      </c>
      <c r="E95" s="7">
        <v>38</v>
      </c>
      <c r="F95" s="7">
        <v>149</v>
      </c>
      <c r="G95" s="7">
        <v>121</v>
      </c>
      <c r="H95" s="7">
        <v>41</v>
      </c>
      <c r="I95" s="7">
        <v>151</v>
      </c>
      <c r="J95" s="7">
        <v>120</v>
      </c>
      <c r="K95" s="7">
        <v>78</v>
      </c>
      <c r="L95" s="7">
        <v>64</v>
      </c>
      <c r="M95" s="7">
        <v>19</v>
      </c>
      <c r="N95" s="7">
        <v>25</v>
      </c>
      <c r="O95" s="7">
        <v>1198</v>
      </c>
    </row>
    <row r="96" spans="1:15" ht="15" thickBot="1" x14ac:dyDescent="0.4">
      <c r="A96" s="6" t="s">
        <v>125</v>
      </c>
      <c r="B96" s="7">
        <v>7</v>
      </c>
      <c r="C96" s="7">
        <v>127</v>
      </c>
      <c r="D96" s="7">
        <v>96</v>
      </c>
      <c r="E96" s="7">
        <v>152</v>
      </c>
      <c r="F96" s="7">
        <v>91</v>
      </c>
      <c r="G96" s="7">
        <v>108</v>
      </c>
      <c r="H96" s="7">
        <v>72</v>
      </c>
      <c r="I96" s="7">
        <v>26</v>
      </c>
      <c r="J96" s="7">
        <v>44</v>
      </c>
      <c r="K96" s="7">
        <v>36</v>
      </c>
      <c r="L96" s="7">
        <v>29</v>
      </c>
      <c r="M96" s="7">
        <v>80</v>
      </c>
      <c r="N96" s="7">
        <v>100</v>
      </c>
      <c r="O96" s="7">
        <v>1199</v>
      </c>
    </row>
    <row r="97" spans="1:15" ht="15" thickBot="1" x14ac:dyDescent="0.4">
      <c r="A97" s="6" t="s">
        <v>126</v>
      </c>
      <c r="B97" s="7">
        <v>162</v>
      </c>
      <c r="C97" s="7">
        <v>133</v>
      </c>
      <c r="D97" s="7">
        <v>118</v>
      </c>
      <c r="E97" s="7">
        <v>99</v>
      </c>
      <c r="F97" s="7">
        <v>119</v>
      </c>
      <c r="G97" s="7">
        <v>81</v>
      </c>
      <c r="H97" s="7">
        <v>28</v>
      </c>
      <c r="I97" s="7">
        <v>82</v>
      </c>
      <c r="J97" s="7">
        <v>157</v>
      </c>
      <c r="K97" s="7">
        <v>40</v>
      </c>
      <c r="L97" s="7">
        <v>90</v>
      </c>
      <c r="M97" s="7">
        <v>78</v>
      </c>
      <c r="N97" s="7">
        <v>135</v>
      </c>
      <c r="O97" s="7">
        <v>1200</v>
      </c>
    </row>
    <row r="98" spans="1:15" ht="15" thickBot="1" x14ac:dyDescent="0.4">
      <c r="A98" s="6" t="s">
        <v>127</v>
      </c>
      <c r="B98" s="7">
        <v>37</v>
      </c>
      <c r="C98" s="7">
        <v>112</v>
      </c>
      <c r="D98" s="7">
        <v>73</v>
      </c>
      <c r="E98" s="7">
        <v>135</v>
      </c>
      <c r="F98" s="7">
        <v>46</v>
      </c>
      <c r="G98" s="7">
        <v>125</v>
      </c>
      <c r="H98" s="7">
        <v>35</v>
      </c>
      <c r="I98" s="7">
        <v>142</v>
      </c>
      <c r="J98" s="7">
        <v>106</v>
      </c>
      <c r="K98" s="7">
        <v>143</v>
      </c>
      <c r="L98" s="7">
        <v>66</v>
      </c>
      <c r="M98" s="7">
        <v>49</v>
      </c>
      <c r="N98" s="7">
        <v>126</v>
      </c>
      <c r="O98" s="7">
        <v>1201</v>
      </c>
    </row>
    <row r="99" spans="1:15" ht="15" thickBot="1" x14ac:dyDescent="0.4">
      <c r="A99" s="6" t="s">
        <v>128</v>
      </c>
      <c r="B99" s="7">
        <v>154</v>
      </c>
      <c r="C99" s="7">
        <v>126</v>
      </c>
      <c r="D99" s="7">
        <v>25</v>
      </c>
      <c r="E99" s="7">
        <v>6</v>
      </c>
      <c r="F99" s="7">
        <v>131</v>
      </c>
      <c r="G99" s="7">
        <v>148</v>
      </c>
      <c r="H99" s="7">
        <v>100</v>
      </c>
      <c r="I99" s="7">
        <v>43</v>
      </c>
      <c r="J99" s="7">
        <v>55</v>
      </c>
      <c r="K99" s="7">
        <v>96</v>
      </c>
      <c r="L99" s="7">
        <v>77</v>
      </c>
      <c r="M99" s="7">
        <v>119</v>
      </c>
      <c r="N99" s="7">
        <v>56</v>
      </c>
      <c r="O99" s="7">
        <v>1202</v>
      </c>
    </row>
    <row r="100" spans="1:15" ht="15" thickBot="1" x14ac:dyDescent="0.4">
      <c r="A100" s="6" t="s">
        <v>129</v>
      </c>
      <c r="B100" s="7">
        <v>43</v>
      </c>
      <c r="C100" s="7">
        <v>91</v>
      </c>
      <c r="D100" s="7">
        <v>80</v>
      </c>
      <c r="E100" s="7">
        <v>94</v>
      </c>
      <c r="F100" s="7">
        <v>161</v>
      </c>
      <c r="G100" s="7">
        <v>104</v>
      </c>
      <c r="H100" s="7">
        <v>143</v>
      </c>
      <c r="I100" s="7">
        <v>95</v>
      </c>
      <c r="J100" s="7">
        <v>29</v>
      </c>
      <c r="K100" s="7">
        <v>148</v>
      </c>
      <c r="L100" s="7">
        <v>150</v>
      </c>
      <c r="M100" s="7">
        <v>117</v>
      </c>
      <c r="N100" s="7">
        <v>45</v>
      </c>
      <c r="O100" s="7">
        <v>1203</v>
      </c>
    </row>
    <row r="101" spans="1:15" ht="15" thickBot="1" x14ac:dyDescent="0.4">
      <c r="A101" s="6" t="s">
        <v>130</v>
      </c>
      <c r="B101" s="7">
        <v>130</v>
      </c>
      <c r="C101" s="7">
        <v>82</v>
      </c>
      <c r="D101" s="7">
        <v>96</v>
      </c>
      <c r="E101" s="7">
        <v>126</v>
      </c>
      <c r="F101" s="7">
        <v>158</v>
      </c>
      <c r="G101" s="7">
        <v>124</v>
      </c>
      <c r="H101" s="7">
        <v>113</v>
      </c>
      <c r="I101" s="7">
        <v>123</v>
      </c>
      <c r="J101" s="7">
        <v>71</v>
      </c>
      <c r="K101" s="7">
        <v>67</v>
      </c>
      <c r="L101" s="7">
        <v>103</v>
      </c>
      <c r="M101" s="7">
        <v>84</v>
      </c>
      <c r="N101" s="7">
        <v>9</v>
      </c>
      <c r="O101" s="7">
        <v>1204</v>
      </c>
    </row>
    <row r="102" spans="1:15" ht="15" thickBot="1" x14ac:dyDescent="0.4">
      <c r="A102" s="6" t="s">
        <v>131</v>
      </c>
      <c r="B102" s="7">
        <v>97</v>
      </c>
      <c r="C102" s="7">
        <v>104</v>
      </c>
      <c r="D102" s="7">
        <v>143</v>
      </c>
      <c r="E102" s="7">
        <v>74</v>
      </c>
      <c r="F102" s="7">
        <v>63</v>
      </c>
      <c r="G102" s="7">
        <v>161</v>
      </c>
      <c r="H102" s="7">
        <v>76</v>
      </c>
      <c r="I102" s="7">
        <v>55</v>
      </c>
      <c r="J102" s="7">
        <v>112</v>
      </c>
      <c r="K102" s="7">
        <v>29</v>
      </c>
      <c r="L102" s="7">
        <v>63</v>
      </c>
      <c r="M102" s="7">
        <v>24</v>
      </c>
      <c r="N102" s="7">
        <v>104</v>
      </c>
      <c r="O102" s="7">
        <v>1205</v>
      </c>
    </row>
    <row r="103" spans="1:15" ht="15" thickBot="1" x14ac:dyDescent="0.4">
      <c r="A103" s="6" t="s">
        <v>132</v>
      </c>
      <c r="B103" s="7">
        <v>118</v>
      </c>
      <c r="C103" s="7">
        <v>99</v>
      </c>
      <c r="D103" s="7">
        <v>78</v>
      </c>
      <c r="E103" s="7">
        <v>130</v>
      </c>
      <c r="F103" s="7">
        <v>29</v>
      </c>
      <c r="G103" s="7">
        <v>135</v>
      </c>
      <c r="H103" s="7">
        <v>24</v>
      </c>
      <c r="I103" s="7">
        <v>30</v>
      </c>
      <c r="J103" s="7">
        <v>6</v>
      </c>
      <c r="K103" s="7">
        <v>111</v>
      </c>
      <c r="L103" s="7">
        <v>5</v>
      </c>
      <c r="M103" s="7">
        <v>111</v>
      </c>
      <c r="N103" s="7">
        <v>123</v>
      </c>
      <c r="O103" s="7">
        <v>1206</v>
      </c>
    </row>
    <row r="104" spans="1:15" ht="15" thickBot="1" x14ac:dyDescent="0.4">
      <c r="A104" s="6" t="s">
        <v>133</v>
      </c>
      <c r="B104" s="7">
        <v>100</v>
      </c>
      <c r="C104" s="7">
        <v>102</v>
      </c>
      <c r="D104" s="7">
        <v>159</v>
      </c>
      <c r="E104" s="7">
        <v>154</v>
      </c>
      <c r="F104" s="7">
        <v>86</v>
      </c>
      <c r="G104" s="7">
        <v>38</v>
      </c>
      <c r="H104" s="7">
        <v>101</v>
      </c>
      <c r="I104" s="7">
        <v>23</v>
      </c>
      <c r="J104" s="7">
        <v>4</v>
      </c>
      <c r="K104" s="7">
        <v>90</v>
      </c>
      <c r="L104" s="7">
        <v>1</v>
      </c>
      <c r="M104" s="7">
        <v>41</v>
      </c>
      <c r="N104" s="7">
        <v>102</v>
      </c>
      <c r="O104" s="7">
        <v>1207</v>
      </c>
    </row>
    <row r="105" spans="1:15" ht="15" thickBot="1" x14ac:dyDescent="0.4">
      <c r="A105" s="6" t="s">
        <v>134</v>
      </c>
      <c r="B105" s="7">
        <v>12</v>
      </c>
      <c r="C105" s="7">
        <v>103</v>
      </c>
      <c r="D105" s="7">
        <v>57</v>
      </c>
      <c r="E105" s="7">
        <v>147</v>
      </c>
      <c r="F105" s="7">
        <v>115</v>
      </c>
      <c r="G105" s="7">
        <v>110</v>
      </c>
      <c r="H105" s="7">
        <v>148</v>
      </c>
      <c r="I105" s="7">
        <v>89</v>
      </c>
      <c r="J105" s="7">
        <v>98</v>
      </c>
      <c r="K105" s="7">
        <v>53</v>
      </c>
      <c r="L105" s="7">
        <v>16</v>
      </c>
      <c r="M105" s="7">
        <v>99</v>
      </c>
      <c r="N105" s="7">
        <v>107</v>
      </c>
      <c r="O105" s="7">
        <v>1208</v>
      </c>
    </row>
    <row r="106" spans="1:15" ht="15" thickBot="1" x14ac:dyDescent="0.4">
      <c r="A106" s="6" t="s">
        <v>135</v>
      </c>
      <c r="B106" s="7">
        <v>107</v>
      </c>
      <c r="C106" s="7">
        <v>16</v>
      </c>
      <c r="D106" s="7">
        <v>115</v>
      </c>
      <c r="E106" s="7">
        <v>77</v>
      </c>
      <c r="F106" s="7">
        <v>80</v>
      </c>
      <c r="G106" s="7">
        <v>96</v>
      </c>
      <c r="H106" s="7">
        <v>32</v>
      </c>
      <c r="I106" s="7">
        <v>140</v>
      </c>
      <c r="J106" s="7">
        <v>56</v>
      </c>
      <c r="K106" s="7">
        <v>27</v>
      </c>
      <c r="L106" s="7">
        <v>21</v>
      </c>
      <c r="M106" s="7">
        <v>61</v>
      </c>
      <c r="N106" s="7">
        <v>41</v>
      </c>
      <c r="O106" s="7">
        <v>1209</v>
      </c>
    </row>
    <row r="107" spans="1:15" ht="15" thickBot="1" x14ac:dyDescent="0.4">
      <c r="A107" s="6" t="s">
        <v>136</v>
      </c>
      <c r="B107" s="7">
        <v>118</v>
      </c>
      <c r="C107" s="7">
        <v>35</v>
      </c>
      <c r="D107" s="7">
        <v>4</v>
      </c>
      <c r="E107" s="7">
        <v>94</v>
      </c>
      <c r="F107" s="7">
        <v>20</v>
      </c>
      <c r="G107" s="7">
        <v>9</v>
      </c>
      <c r="H107" s="7">
        <v>10</v>
      </c>
      <c r="I107" s="7">
        <v>152</v>
      </c>
      <c r="J107" s="7">
        <v>161</v>
      </c>
      <c r="K107" s="7">
        <v>27</v>
      </c>
      <c r="L107" s="7">
        <v>50</v>
      </c>
      <c r="M107" s="7">
        <v>135</v>
      </c>
      <c r="N107" s="7">
        <v>85</v>
      </c>
      <c r="O107" s="7">
        <v>1210</v>
      </c>
    </row>
    <row r="108" spans="1:15" ht="18.5" thickBot="1" x14ac:dyDescent="0.4">
      <c r="A108" s="2"/>
    </row>
    <row r="109" spans="1:15" ht="15" thickBot="1" x14ac:dyDescent="0.4">
      <c r="A109" s="6" t="s">
        <v>360</v>
      </c>
      <c r="B109" s="6" t="s">
        <v>23</v>
      </c>
      <c r="C109" s="6" t="s">
        <v>24</v>
      </c>
      <c r="D109" s="6" t="s">
        <v>25</v>
      </c>
      <c r="E109" s="6" t="s">
        <v>26</v>
      </c>
      <c r="F109" s="6" t="s">
        <v>27</v>
      </c>
      <c r="G109" s="6" t="s">
        <v>28</v>
      </c>
      <c r="H109" s="6" t="s">
        <v>29</v>
      </c>
      <c r="I109" s="6" t="s">
        <v>30</v>
      </c>
      <c r="J109" s="6" t="s">
        <v>31</v>
      </c>
      <c r="K109" s="6" t="s">
        <v>32</v>
      </c>
      <c r="L109" s="6" t="s">
        <v>33</v>
      </c>
      <c r="M109" s="6" t="s">
        <v>34</v>
      </c>
      <c r="N109" s="6" t="s">
        <v>35</v>
      </c>
    </row>
    <row r="110" spans="1:15" ht="15" thickBot="1" x14ac:dyDescent="0.4">
      <c r="A110" s="6" t="s">
        <v>361</v>
      </c>
      <c r="B110" s="7" t="s">
        <v>643</v>
      </c>
      <c r="C110" s="7" t="s">
        <v>644</v>
      </c>
      <c r="D110" s="7" t="s">
        <v>645</v>
      </c>
      <c r="E110" s="7" t="s">
        <v>646</v>
      </c>
      <c r="F110" s="7" t="s">
        <v>647</v>
      </c>
      <c r="G110" s="7" t="s">
        <v>648</v>
      </c>
      <c r="H110" s="7" t="s">
        <v>649</v>
      </c>
      <c r="I110" s="7" t="s">
        <v>650</v>
      </c>
      <c r="J110" s="7" t="s">
        <v>651</v>
      </c>
      <c r="K110" s="7" t="s">
        <v>652</v>
      </c>
      <c r="L110" s="7" t="s">
        <v>653</v>
      </c>
      <c r="M110" s="7" t="s">
        <v>654</v>
      </c>
      <c r="N110" s="7" t="s">
        <v>655</v>
      </c>
    </row>
    <row r="111" spans="1:15" ht="15" thickBot="1" x14ac:dyDescent="0.4">
      <c r="A111" s="6" t="s">
        <v>375</v>
      </c>
      <c r="B111" s="7" t="s">
        <v>643</v>
      </c>
      <c r="C111" s="7" t="s">
        <v>656</v>
      </c>
      <c r="D111" s="7" t="s">
        <v>645</v>
      </c>
      <c r="E111" s="7" t="s">
        <v>657</v>
      </c>
      <c r="F111" s="7" t="s">
        <v>647</v>
      </c>
      <c r="G111" s="7" t="s">
        <v>648</v>
      </c>
      <c r="H111" s="7" t="s">
        <v>649</v>
      </c>
      <c r="I111" s="7" t="s">
        <v>658</v>
      </c>
      <c r="J111" s="7" t="s">
        <v>651</v>
      </c>
      <c r="K111" s="7" t="s">
        <v>652</v>
      </c>
      <c r="L111" s="7" t="s">
        <v>653</v>
      </c>
      <c r="M111" s="7" t="s">
        <v>654</v>
      </c>
      <c r="N111" s="7" t="s">
        <v>655</v>
      </c>
    </row>
    <row r="112" spans="1:15" ht="15" thickBot="1" x14ac:dyDescent="0.4">
      <c r="A112" s="6" t="s">
        <v>384</v>
      </c>
      <c r="B112" s="7" t="s">
        <v>643</v>
      </c>
      <c r="C112" s="7" t="s">
        <v>656</v>
      </c>
      <c r="D112" s="7" t="s">
        <v>645</v>
      </c>
      <c r="E112" s="7" t="s">
        <v>657</v>
      </c>
      <c r="F112" s="7" t="s">
        <v>647</v>
      </c>
      <c r="G112" s="7" t="s">
        <v>648</v>
      </c>
      <c r="H112" s="7" t="s">
        <v>649</v>
      </c>
      <c r="I112" s="7" t="s">
        <v>659</v>
      </c>
      <c r="J112" s="7" t="s">
        <v>651</v>
      </c>
      <c r="K112" s="7" t="s">
        <v>652</v>
      </c>
      <c r="L112" s="7" t="s">
        <v>653</v>
      </c>
      <c r="M112" s="7" t="s">
        <v>654</v>
      </c>
      <c r="N112" s="7" t="s">
        <v>655</v>
      </c>
    </row>
    <row r="113" spans="1:14" ht="15" thickBot="1" x14ac:dyDescent="0.4">
      <c r="A113" s="6" t="s">
        <v>388</v>
      </c>
      <c r="B113" s="7" t="s">
        <v>643</v>
      </c>
      <c r="C113" s="7" t="s">
        <v>656</v>
      </c>
      <c r="D113" s="7" t="s">
        <v>645</v>
      </c>
      <c r="E113" s="7" t="s">
        <v>657</v>
      </c>
      <c r="F113" s="7" t="s">
        <v>660</v>
      </c>
      <c r="G113" s="7" t="s">
        <v>648</v>
      </c>
      <c r="H113" s="7" t="s">
        <v>649</v>
      </c>
      <c r="I113" s="7" t="s">
        <v>659</v>
      </c>
      <c r="J113" s="7" t="s">
        <v>651</v>
      </c>
      <c r="K113" s="7" t="s">
        <v>652</v>
      </c>
      <c r="L113" s="7" t="s">
        <v>653</v>
      </c>
      <c r="M113" s="7" t="s">
        <v>654</v>
      </c>
      <c r="N113" s="7" t="s">
        <v>655</v>
      </c>
    </row>
    <row r="114" spans="1:14" ht="15" thickBot="1" x14ac:dyDescent="0.4">
      <c r="A114" s="6" t="s">
        <v>395</v>
      </c>
      <c r="B114" s="7" t="s">
        <v>643</v>
      </c>
      <c r="C114" s="7" t="s">
        <v>656</v>
      </c>
      <c r="D114" s="7" t="s">
        <v>661</v>
      </c>
      <c r="E114" s="7" t="s">
        <v>657</v>
      </c>
      <c r="F114" s="7" t="s">
        <v>660</v>
      </c>
      <c r="G114" s="7" t="s">
        <v>648</v>
      </c>
      <c r="H114" s="7" t="s">
        <v>649</v>
      </c>
      <c r="I114" s="7" t="s">
        <v>659</v>
      </c>
      <c r="J114" s="7" t="s">
        <v>651</v>
      </c>
      <c r="K114" s="7" t="s">
        <v>652</v>
      </c>
      <c r="L114" s="7" t="s">
        <v>653</v>
      </c>
      <c r="M114" s="7" t="s">
        <v>654</v>
      </c>
      <c r="N114" s="7" t="s">
        <v>655</v>
      </c>
    </row>
    <row r="115" spans="1:14" ht="15" thickBot="1" x14ac:dyDescent="0.4">
      <c r="A115" s="6" t="s">
        <v>399</v>
      </c>
      <c r="B115" s="7" t="s">
        <v>643</v>
      </c>
      <c r="C115" s="7" t="s">
        <v>656</v>
      </c>
      <c r="D115" s="7" t="s">
        <v>661</v>
      </c>
      <c r="E115" s="7" t="s">
        <v>657</v>
      </c>
      <c r="F115" s="7" t="s">
        <v>660</v>
      </c>
      <c r="G115" s="7" t="s">
        <v>648</v>
      </c>
      <c r="H115" s="7" t="s">
        <v>649</v>
      </c>
      <c r="I115" s="7" t="s">
        <v>659</v>
      </c>
      <c r="J115" s="7" t="s">
        <v>651</v>
      </c>
      <c r="K115" s="7" t="s">
        <v>652</v>
      </c>
      <c r="L115" s="7" t="s">
        <v>653</v>
      </c>
      <c r="M115" s="7" t="s">
        <v>654</v>
      </c>
      <c r="N115" s="7" t="s">
        <v>655</v>
      </c>
    </row>
    <row r="116" spans="1:14" ht="15" thickBot="1" x14ac:dyDescent="0.4">
      <c r="A116" s="6" t="s">
        <v>400</v>
      </c>
      <c r="B116" s="7" t="s">
        <v>643</v>
      </c>
      <c r="C116" s="7" t="s">
        <v>656</v>
      </c>
      <c r="D116" s="7" t="s">
        <v>661</v>
      </c>
      <c r="E116" s="7" t="s">
        <v>657</v>
      </c>
      <c r="F116" s="7" t="s">
        <v>660</v>
      </c>
      <c r="G116" s="7" t="s">
        <v>648</v>
      </c>
      <c r="H116" s="7" t="s">
        <v>649</v>
      </c>
      <c r="I116" s="7" t="s">
        <v>659</v>
      </c>
      <c r="J116" s="7" t="s">
        <v>662</v>
      </c>
      <c r="K116" s="7" t="s">
        <v>652</v>
      </c>
      <c r="L116" s="7" t="s">
        <v>653</v>
      </c>
      <c r="M116" s="7" t="s">
        <v>654</v>
      </c>
      <c r="N116" s="7" t="s">
        <v>655</v>
      </c>
    </row>
    <row r="117" spans="1:14" ht="15" thickBot="1" x14ac:dyDescent="0.4">
      <c r="A117" s="6" t="s">
        <v>402</v>
      </c>
      <c r="B117" s="7" t="s">
        <v>643</v>
      </c>
      <c r="C117" s="7" t="s">
        <v>656</v>
      </c>
      <c r="D117" s="7" t="s">
        <v>661</v>
      </c>
      <c r="E117" s="7" t="s">
        <v>657</v>
      </c>
      <c r="F117" s="7" t="s">
        <v>660</v>
      </c>
      <c r="G117" s="7" t="s">
        <v>648</v>
      </c>
      <c r="H117" s="7" t="s">
        <v>649</v>
      </c>
      <c r="I117" s="7" t="s">
        <v>659</v>
      </c>
      <c r="J117" s="7" t="s">
        <v>662</v>
      </c>
      <c r="K117" s="7" t="s">
        <v>652</v>
      </c>
      <c r="L117" s="7" t="s">
        <v>653</v>
      </c>
      <c r="M117" s="7" t="s">
        <v>654</v>
      </c>
      <c r="N117" s="7" t="s">
        <v>655</v>
      </c>
    </row>
    <row r="118" spans="1:14" ht="15" thickBot="1" x14ac:dyDescent="0.4">
      <c r="A118" s="6" t="s">
        <v>403</v>
      </c>
      <c r="B118" s="7" t="s">
        <v>643</v>
      </c>
      <c r="C118" s="7" t="s">
        <v>656</v>
      </c>
      <c r="D118" s="7" t="s">
        <v>661</v>
      </c>
      <c r="E118" s="7" t="s">
        <v>657</v>
      </c>
      <c r="F118" s="7" t="s">
        <v>660</v>
      </c>
      <c r="G118" s="7" t="s">
        <v>648</v>
      </c>
      <c r="H118" s="7" t="s">
        <v>649</v>
      </c>
      <c r="I118" s="7" t="s">
        <v>659</v>
      </c>
      <c r="J118" s="7" t="s">
        <v>662</v>
      </c>
      <c r="K118" s="7" t="s">
        <v>652</v>
      </c>
      <c r="L118" s="7" t="s">
        <v>653</v>
      </c>
      <c r="M118" s="7" t="s">
        <v>654</v>
      </c>
      <c r="N118" s="7" t="s">
        <v>655</v>
      </c>
    </row>
    <row r="119" spans="1:14" ht="15" thickBot="1" x14ac:dyDescent="0.4">
      <c r="A119" s="6" t="s">
        <v>406</v>
      </c>
      <c r="B119" s="7" t="s">
        <v>643</v>
      </c>
      <c r="C119" s="7" t="s">
        <v>656</v>
      </c>
      <c r="D119" s="7" t="s">
        <v>661</v>
      </c>
      <c r="E119" s="7" t="s">
        <v>657</v>
      </c>
      <c r="F119" s="7" t="s">
        <v>660</v>
      </c>
      <c r="G119" s="7" t="s">
        <v>648</v>
      </c>
      <c r="H119" s="7" t="s">
        <v>649</v>
      </c>
      <c r="I119" s="7" t="s">
        <v>659</v>
      </c>
      <c r="J119" s="7" t="s">
        <v>663</v>
      </c>
      <c r="K119" s="7" t="s">
        <v>652</v>
      </c>
      <c r="L119" s="7" t="s">
        <v>653</v>
      </c>
      <c r="M119" s="7" t="s">
        <v>654</v>
      </c>
      <c r="N119" s="7" t="s">
        <v>664</v>
      </c>
    </row>
    <row r="120" spans="1:14" ht="15" thickBot="1" x14ac:dyDescent="0.4">
      <c r="A120" s="6" t="s">
        <v>408</v>
      </c>
      <c r="B120" s="7" t="s">
        <v>643</v>
      </c>
      <c r="C120" s="7" t="s">
        <v>656</v>
      </c>
      <c r="D120" s="7" t="s">
        <v>661</v>
      </c>
      <c r="E120" s="7" t="s">
        <v>657</v>
      </c>
      <c r="F120" s="7" t="s">
        <v>660</v>
      </c>
      <c r="G120" s="7" t="s">
        <v>648</v>
      </c>
      <c r="H120" s="7" t="s">
        <v>649</v>
      </c>
      <c r="I120" s="7" t="s">
        <v>659</v>
      </c>
      <c r="J120" s="7" t="s">
        <v>663</v>
      </c>
      <c r="K120" s="7" t="s">
        <v>652</v>
      </c>
      <c r="L120" s="7" t="s">
        <v>653</v>
      </c>
      <c r="M120" s="7" t="s">
        <v>654</v>
      </c>
      <c r="N120" s="7" t="s">
        <v>664</v>
      </c>
    </row>
    <row r="121" spans="1:14" ht="15" thickBot="1" x14ac:dyDescent="0.4">
      <c r="A121" s="6" t="s">
        <v>410</v>
      </c>
      <c r="B121" s="7" t="s">
        <v>643</v>
      </c>
      <c r="C121" s="7" t="s">
        <v>656</v>
      </c>
      <c r="D121" s="7" t="s">
        <v>661</v>
      </c>
      <c r="E121" s="7" t="s">
        <v>657</v>
      </c>
      <c r="F121" s="7" t="s">
        <v>660</v>
      </c>
      <c r="G121" s="7" t="s">
        <v>648</v>
      </c>
      <c r="H121" s="7" t="s">
        <v>649</v>
      </c>
      <c r="I121" s="7" t="s">
        <v>659</v>
      </c>
      <c r="J121" s="7" t="s">
        <v>663</v>
      </c>
      <c r="K121" s="7" t="s">
        <v>652</v>
      </c>
      <c r="L121" s="7" t="s">
        <v>653</v>
      </c>
      <c r="M121" s="7" t="s">
        <v>654</v>
      </c>
      <c r="N121" s="7" t="s">
        <v>664</v>
      </c>
    </row>
    <row r="122" spans="1:14" ht="15" thickBot="1" x14ac:dyDescent="0.4">
      <c r="A122" s="6" t="s">
        <v>414</v>
      </c>
      <c r="B122" s="7" t="s">
        <v>643</v>
      </c>
      <c r="C122" s="7" t="s">
        <v>656</v>
      </c>
      <c r="D122" s="7" t="s">
        <v>665</v>
      </c>
      <c r="E122" s="7" t="s">
        <v>657</v>
      </c>
      <c r="F122" s="7" t="s">
        <v>660</v>
      </c>
      <c r="G122" s="7" t="s">
        <v>648</v>
      </c>
      <c r="H122" s="7" t="s">
        <v>649</v>
      </c>
      <c r="I122" s="7" t="s">
        <v>659</v>
      </c>
      <c r="J122" s="7" t="s">
        <v>663</v>
      </c>
      <c r="K122" s="7" t="s">
        <v>652</v>
      </c>
      <c r="L122" s="7" t="s">
        <v>653</v>
      </c>
      <c r="M122" s="7" t="s">
        <v>654</v>
      </c>
      <c r="N122" s="7" t="s">
        <v>664</v>
      </c>
    </row>
    <row r="123" spans="1:14" ht="15" thickBot="1" x14ac:dyDescent="0.4">
      <c r="A123" s="6" t="s">
        <v>416</v>
      </c>
      <c r="B123" s="7" t="s">
        <v>643</v>
      </c>
      <c r="C123" s="7" t="s">
        <v>656</v>
      </c>
      <c r="D123" s="7" t="s">
        <v>665</v>
      </c>
      <c r="E123" s="7" t="s">
        <v>657</v>
      </c>
      <c r="F123" s="7" t="s">
        <v>660</v>
      </c>
      <c r="G123" s="7" t="s">
        <v>648</v>
      </c>
      <c r="H123" s="7" t="s">
        <v>649</v>
      </c>
      <c r="I123" s="7" t="s">
        <v>659</v>
      </c>
      <c r="J123" s="7" t="s">
        <v>663</v>
      </c>
      <c r="K123" s="7" t="s">
        <v>652</v>
      </c>
      <c r="L123" s="7" t="s">
        <v>653</v>
      </c>
      <c r="M123" s="7" t="s">
        <v>654</v>
      </c>
      <c r="N123" s="7" t="s">
        <v>664</v>
      </c>
    </row>
    <row r="124" spans="1:14" ht="15" thickBot="1" x14ac:dyDescent="0.4">
      <c r="A124" s="6" t="s">
        <v>419</v>
      </c>
      <c r="B124" s="7" t="s">
        <v>643</v>
      </c>
      <c r="C124" s="7" t="s">
        <v>656</v>
      </c>
      <c r="D124" s="7" t="s">
        <v>665</v>
      </c>
      <c r="E124" s="7" t="s">
        <v>657</v>
      </c>
      <c r="F124" s="7" t="s">
        <v>660</v>
      </c>
      <c r="G124" s="7" t="s">
        <v>648</v>
      </c>
      <c r="H124" s="7" t="s">
        <v>649</v>
      </c>
      <c r="I124" s="7" t="s">
        <v>659</v>
      </c>
      <c r="J124" s="7" t="s">
        <v>663</v>
      </c>
      <c r="K124" s="7" t="s">
        <v>666</v>
      </c>
      <c r="L124" s="7" t="s">
        <v>653</v>
      </c>
      <c r="M124" s="7" t="s">
        <v>654</v>
      </c>
      <c r="N124" s="7" t="s">
        <v>664</v>
      </c>
    </row>
    <row r="125" spans="1:14" ht="15" thickBot="1" x14ac:dyDescent="0.4">
      <c r="A125" s="6" t="s">
        <v>421</v>
      </c>
      <c r="B125" s="7" t="s">
        <v>667</v>
      </c>
      <c r="C125" s="7" t="s">
        <v>656</v>
      </c>
      <c r="D125" s="7" t="s">
        <v>665</v>
      </c>
      <c r="E125" s="7" t="s">
        <v>657</v>
      </c>
      <c r="F125" s="7" t="s">
        <v>660</v>
      </c>
      <c r="G125" s="7" t="s">
        <v>648</v>
      </c>
      <c r="H125" s="7" t="s">
        <v>649</v>
      </c>
      <c r="I125" s="7" t="s">
        <v>659</v>
      </c>
      <c r="J125" s="7" t="s">
        <v>663</v>
      </c>
      <c r="K125" s="7" t="s">
        <v>666</v>
      </c>
      <c r="L125" s="7" t="s">
        <v>653</v>
      </c>
      <c r="M125" s="7" t="s">
        <v>654</v>
      </c>
      <c r="N125" s="7" t="s">
        <v>668</v>
      </c>
    </row>
    <row r="126" spans="1:14" ht="15" thickBot="1" x14ac:dyDescent="0.4">
      <c r="A126" s="6" t="s">
        <v>422</v>
      </c>
      <c r="B126" s="7" t="s">
        <v>667</v>
      </c>
      <c r="C126" s="7" t="s">
        <v>656</v>
      </c>
      <c r="D126" s="7" t="s">
        <v>665</v>
      </c>
      <c r="E126" s="7" t="s">
        <v>657</v>
      </c>
      <c r="F126" s="7" t="s">
        <v>660</v>
      </c>
      <c r="G126" s="7" t="s">
        <v>648</v>
      </c>
      <c r="H126" s="7" t="s">
        <v>649</v>
      </c>
      <c r="I126" s="7" t="s">
        <v>659</v>
      </c>
      <c r="J126" s="7" t="s">
        <v>663</v>
      </c>
      <c r="K126" s="7" t="s">
        <v>666</v>
      </c>
      <c r="L126" s="7" t="s">
        <v>669</v>
      </c>
      <c r="M126" s="7" t="s">
        <v>654</v>
      </c>
      <c r="N126" s="7" t="s">
        <v>668</v>
      </c>
    </row>
    <row r="127" spans="1:14" ht="15" thickBot="1" x14ac:dyDescent="0.4">
      <c r="A127" s="6" t="s">
        <v>424</v>
      </c>
      <c r="B127" s="7" t="s">
        <v>439</v>
      </c>
      <c r="C127" s="7" t="s">
        <v>656</v>
      </c>
      <c r="D127" s="7" t="s">
        <v>665</v>
      </c>
      <c r="E127" s="7" t="s">
        <v>657</v>
      </c>
      <c r="F127" s="7" t="s">
        <v>660</v>
      </c>
      <c r="G127" s="7" t="s">
        <v>648</v>
      </c>
      <c r="H127" s="7" t="s">
        <v>649</v>
      </c>
      <c r="I127" s="7" t="s">
        <v>659</v>
      </c>
      <c r="J127" s="7" t="s">
        <v>663</v>
      </c>
      <c r="K127" s="7" t="s">
        <v>666</v>
      </c>
      <c r="L127" s="7" t="s">
        <v>669</v>
      </c>
      <c r="M127" s="7" t="s">
        <v>654</v>
      </c>
      <c r="N127" s="7" t="s">
        <v>668</v>
      </c>
    </row>
    <row r="128" spans="1:14" ht="15" thickBot="1" x14ac:dyDescent="0.4">
      <c r="A128" s="6" t="s">
        <v>427</v>
      </c>
      <c r="B128" s="7" t="s">
        <v>439</v>
      </c>
      <c r="C128" s="7" t="s">
        <v>656</v>
      </c>
      <c r="D128" s="7" t="s">
        <v>665</v>
      </c>
      <c r="E128" s="7" t="s">
        <v>657</v>
      </c>
      <c r="F128" s="7" t="s">
        <v>660</v>
      </c>
      <c r="G128" s="7" t="s">
        <v>648</v>
      </c>
      <c r="H128" s="7" t="s">
        <v>649</v>
      </c>
      <c r="I128" s="7" t="s">
        <v>659</v>
      </c>
      <c r="J128" s="7" t="s">
        <v>663</v>
      </c>
      <c r="K128" s="7" t="s">
        <v>666</v>
      </c>
      <c r="L128" s="7" t="s">
        <v>669</v>
      </c>
      <c r="M128" s="7" t="s">
        <v>654</v>
      </c>
      <c r="N128" s="7" t="s">
        <v>668</v>
      </c>
    </row>
    <row r="129" spans="1:14" ht="15" thickBot="1" x14ac:dyDescent="0.4">
      <c r="A129" s="6" t="s">
        <v>429</v>
      </c>
      <c r="B129" s="7" t="s">
        <v>439</v>
      </c>
      <c r="C129" s="7" t="s">
        <v>656</v>
      </c>
      <c r="D129" s="7" t="s">
        <v>665</v>
      </c>
      <c r="E129" s="7" t="s">
        <v>657</v>
      </c>
      <c r="F129" s="7" t="s">
        <v>660</v>
      </c>
      <c r="G129" s="7" t="s">
        <v>648</v>
      </c>
      <c r="H129" s="7" t="s">
        <v>649</v>
      </c>
      <c r="I129" s="7" t="s">
        <v>659</v>
      </c>
      <c r="J129" s="7" t="s">
        <v>663</v>
      </c>
      <c r="K129" s="7" t="s">
        <v>666</v>
      </c>
      <c r="L129" s="7" t="s">
        <v>669</v>
      </c>
      <c r="M129" s="7" t="s">
        <v>654</v>
      </c>
      <c r="N129" s="7" t="s">
        <v>668</v>
      </c>
    </row>
    <row r="130" spans="1:14" ht="15" thickBot="1" x14ac:dyDescent="0.4">
      <c r="A130" s="6" t="s">
        <v>432</v>
      </c>
      <c r="B130" s="7" t="s">
        <v>439</v>
      </c>
      <c r="C130" s="7" t="s">
        <v>656</v>
      </c>
      <c r="D130" s="7" t="s">
        <v>665</v>
      </c>
      <c r="E130" s="7" t="s">
        <v>657</v>
      </c>
      <c r="F130" s="7" t="s">
        <v>660</v>
      </c>
      <c r="G130" s="7" t="s">
        <v>648</v>
      </c>
      <c r="H130" s="7" t="s">
        <v>649</v>
      </c>
      <c r="I130" s="7" t="s">
        <v>659</v>
      </c>
      <c r="J130" s="7" t="s">
        <v>663</v>
      </c>
      <c r="K130" s="7" t="s">
        <v>666</v>
      </c>
      <c r="L130" s="7" t="s">
        <v>669</v>
      </c>
      <c r="M130" s="7" t="s">
        <v>654</v>
      </c>
      <c r="N130" s="7" t="s">
        <v>668</v>
      </c>
    </row>
    <row r="131" spans="1:14" ht="15" thickBot="1" x14ac:dyDescent="0.4">
      <c r="A131" s="6" t="s">
        <v>434</v>
      </c>
      <c r="B131" s="7" t="s">
        <v>439</v>
      </c>
      <c r="C131" s="7" t="s">
        <v>656</v>
      </c>
      <c r="D131" s="7" t="s">
        <v>665</v>
      </c>
      <c r="E131" s="7" t="s">
        <v>657</v>
      </c>
      <c r="F131" s="7" t="s">
        <v>660</v>
      </c>
      <c r="G131" s="7" t="s">
        <v>648</v>
      </c>
      <c r="H131" s="7" t="s">
        <v>649</v>
      </c>
      <c r="I131" s="7" t="s">
        <v>659</v>
      </c>
      <c r="J131" s="7" t="s">
        <v>663</v>
      </c>
      <c r="K131" s="7" t="s">
        <v>666</v>
      </c>
      <c r="L131" s="7" t="s">
        <v>670</v>
      </c>
      <c r="M131" s="7" t="s">
        <v>654</v>
      </c>
      <c r="N131" s="7" t="s">
        <v>668</v>
      </c>
    </row>
    <row r="132" spans="1:14" ht="15" thickBot="1" x14ac:dyDescent="0.4">
      <c r="A132" s="6" t="s">
        <v>436</v>
      </c>
      <c r="B132" s="7" t="s">
        <v>439</v>
      </c>
      <c r="C132" s="7" t="s">
        <v>656</v>
      </c>
      <c r="D132" s="7" t="s">
        <v>665</v>
      </c>
      <c r="E132" s="7" t="s">
        <v>657</v>
      </c>
      <c r="F132" s="7" t="s">
        <v>660</v>
      </c>
      <c r="G132" s="7" t="s">
        <v>648</v>
      </c>
      <c r="H132" s="7" t="s">
        <v>649</v>
      </c>
      <c r="I132" s="7" t="s">
        <v>659</v>
      </c>
      <c r="J132" s="7" t="s">
        <v>663</v>
      </c>
      <c r="K132" s="7" t="s">
        <v>666</v>
      </c>
      <c r="L132" s="7" t="s">
        <v>670</v>
      </c>
      <c r="M132" s="7" t="s">
        <v>654</v>
      </c>
      <c r="N132" s="7" t="s">
        <v>671</v>
      </c>
    </row>
    <row r="133" spans="1:14" ht="15" thickBot="1" x14ac:dyDescent="0.4">
      <c r="A133" s="6" t="s">
        <v>440</v>
      </c>
      <c r="B133" s="7" t="s">
        <v>439</v>
      </c>
      <c r="C133" s="7" t="s">
        <v>656</v>
      </c>
      <c r="D133" s="7" t="s">
        <v>665</v>
      </c>
      <c r="E133" s="7" t="s">
        <v>657</v>
      </c>
      <c r="F133" s="7" t="s">
        <v>660</v>
      </c>
      <c r="G133" s="7" t="s">
        <v>648</v>
      </c>
      <c r="H133" s="7" t="s">
        <v>649</v>
      </c>
      <c r="I133" s="7" t="s">
        <v>659</v>
      </c>
      <c r="J133" s="7" t="s">
        <v>663</v>
      </c>
      <c r="K133" s="7" t="s">
        <v>666</v>
      </c>
      <c r="L133" s="7" t="s">
        <v>672</v>
      </c>
      <c r="M133" s="7" t="s">
        <v>654</v>
      </c>
      <c r="N133" s="7" t="s">
        <v>671</v>
      </c>
    </row>
    <row r="134" spans="1:14" ht="15" thickBot="1" x14ac:dyDescent="0.4">
      <c r="A134" s="6" t="s">
        <v>441</v>
      </c>
      <c r="B134" s="7" t="s">
        <v>439</v>
      </c>
      <c r="C134" s="7" t="s">
        <v>656</v>
      </c>
      <c r="D134" s="7" t="s">
        <v>665</v>
      </c>
      <c r="E134" s="7" t="s">
        <v>657</v>
      </c>
      <c r="F134" s="7" t="s">
        <v>660</v>
      </c>
      <c r="G134" s="7" t="s">
        <v>648</v>
      </c>
      <c r="H134" s="7" t="s">
        <v>649</v>
      </c>
      <c r="I134" s="7" t="s">
        <v>659</v>
      </c>
      <c r="J134" s="7" t="s">
        <v>663</v>
      </c>
      <c r="K134" s="7" t="s">
        <v>666</v>
      </c>
      <c r="L134" s="7" t="s">
        <v>672</v>
      </c>
      <c r="M134" s="7" t="s">
        <v>673</v>
      </c>
      <c r="N134" s="7" t="s">
        <v>671</v>
      </c>
    </row>
    <row r="135" spans="1:14" ht="15" thickBot="1" x14ac:dyDescent="0.4">
      <c r="A135" s="6" t="s">
        <v>443</v>
      </c>
      <c r="B135" s="7" t="s">
        <v>439</v>
      </c>
      <c r="C135" s="7" t="s">
        <v>674</v>
      </c>
      <c r="D135" s="7" t="s">
        <v>665</v>
      </c>
      <c r="E135" s="7" t="s">
        <v>657</v>
      </c>
      <c r="F135" s="7" t="s">
        <v>660</v>
      </c>
      <c r="G135" s="7" t="s">
        <v>648</v>
      </c>
      <c r="H135" s="7" t="s">
        <v>649</v>
      </c>
      <c r="I135" s="7" t="s">
        <v>659</v>
      </c>
      <c r="J135" s="7" t="s">
        <v>663</v>
      </c>
      <c r="K135" s="7" t="s">
        <v>666</v>
      </c>
      <c r="L135" s="7" t="s">
        <v>672</v>
      </c>
      <c r="M135" s="7" t="s">
        <v>675</v>
      </c>
      <c r="N135" s="7" t="s">
        <v>671</v>
      </c>
    </row>
    <row r="136" spans="1:14" ht="15" thickBot="1" x14ac:dyDescent="0.4">
      <c r="A136" s="6" t="s">
        <v>446</v>
      </c>
      <c r="B136" s="7" t="s">
        <v>676</v>
      </c>
      <c r="C136" s="7" t="s">
        <v>674</v>
      </c>
      <c r="D136" s="7" t="s">
        <v>665</v>
      </c>
      <c r="E136" s="7" t="s">
        <v>657</v>
      </c>
      <c r="F136" s="7" t="s">
        <v>660</v>
      </c>
      <c r="G136" s="7" t="s">
        <v>648</v>
      </c>
      <c r="H136" s="7" t="s">
        <v>649</v>
      </c>
      <c r="I136" s="7" t="s">
        <v>659</v>
      </c>
      <c r="J136" s="7" t="s">
        <v>663</v>
      </c>
      <c r="K136" s="7" t="s">
        <v>666</v>
      </c>
      <c r="L136" s="7" t="s">
        <v>677</v>
      </c>
      <c r="M136" s="7" t="s">
        <v>675</v>
      </c>
      <c r="N136" s="7" t="s">
        <v>671</v>
      </c>
    </row>
    <row r="137" spans="1:14" ht="15" thickBot="1" x14ac:dyDescent="0.4">
      <c r="A137" s="6" t="s">
        <v>447</v>
      </c>
      <c r="B137" s="7" t="s">
        <v>676</v>
      </c>
      <c r="C137" s="7" t="s">
        <v>674</v>
      </c>
      <c r="D137" s="7" t="s">
        <v>665</v>
      </c>
      <c r="E137" s="7" t="s">
        <v>657</v>
      </c>
      <c r="F137" s="7" t="s">
        <v>660</v>
      </c>
      <c r="G137" s="7" t="s">
        <v>648</v>
      </c>
      <c r="H137" s="7" t="s">
        <v>649</v>
      </c>
      <c r="I137" s="7" t="s">
        <v>659</v>
      </c>
      <c r="J137" s="7" t="s">
        <v>663</v>
      </c>
      <c r="K137" s="7" t="s">
        <v>666</v>
      </c>
      <c r="L137" s="7" t="s">
        <v>677</v>
      </c>
      <c r="M137" s="7" t="s">
        <v>675</v>
      </c>
      <c r="N137" s="7" t="s">
        <v>671</v>
      </c>
    </row>
    <row r="138" spans="1:14" ht="15" thickBot="1" x14ac:dyDescent="0.4">
      <c r="A138" s="6" t="s">
        <v>448</v>
      </c>
      <c r="B138" s="7" t="s">
        <v>676</v>
      </c>
      <c r="C138" s="7" t="s">
        <v>674</v>
      </c>
      <c r="D138" s="7" t="s">
        <v>665</v>
      </c>
      <c r="E138" s="7" t="s">
        <v>657</v>
      </c>
      <c r="F138" s="7" t="s">
        <v>660</v>
      </c>
      <c r="G138" s="7" t="s">
        <v>648</v>
      </c>
      <c r="H138" s="7" t="s">
        <v>649</v>
      </c>
      <c r="I138" s="7" t="s">
        <v>659</v>
      </c>
      <c r="J138" s="7" t="s">
        <v>663</v>
      </c>
      <c r="K138" s="7" t="s">
        <v>666</v>
      </c>
      <c r="L138" s="7" t="s">
        <v>677</v>
      </c>
      <c r="M138" s="7" t="s">
        <v>675</v>
      </c>
      <c r="N138" s="7" t="s">
        <v>671</v>
      </c>
    </row>
    <row r="139" spans="1:14" ht="15" thickBot="1" x14ac:dyDescent="0.4">
      <c r="A139" s="6" t="s">
        <v>449</v>
      </c>
      <c r="B139" s="7" t="s">
        <v>676</v>
      </c>
      <c r="C139" s="7" t="s">
        <v>674</v>
      </c>
      <c r="D139" s="7" t="s">
        <v>665</v>
      </c>
      <c r="E139" s="7" t="s">
        <v>657</v>
      </c>
      <c r="F139" s="7" t="s">
        <v>660</v>
      </c>
      <c r="G139" s="7" t="s">
        <v>648</v>
      </c>
      <c r="H139" s="7" t="s">
        <v>649</v>
      </c>
      <c r="I139" s="7" t="s">
        <v>659</v>
      </c>
      <c r="J139" s="7" t="s">
        <v>678</v>
      </c>
      <c r="K139" s="7" t="s">
        <v>666</v>
      </c>
      <c r="L139" s="7" t="s">
        <v>677</v>
      </c>
      <c r="M139" s="7" t="s">
        <v>675</v>
      </c>
      <c r="N139" s="7" t="s">
        <v>671</v>
      </c>
    </row>
    <row r="140" spans="1:14" ht="15" thickBot="1" x14ac:dyDescent="0.4">
      <c r="A140" s="6" t="s">
        <v>450</v>
      </c>
      <c r="B140" s="7" t="s">
        <v>676</v>
      </c>
      <c r="C140" s="7" t="s">
        <v>674</v>
      </c>
      <c r="D140" s="7" t="s">
        <v>665</v>
      </c>
      <c r="E140" s="7" t="s">
        <v>657</v>
      </c>
      <c r="F140" s="7" t="s">
        <v>660</v>
      </c>
      <c r="G140" s="7" t="s">
        <v>648</v>
      </c>
      <c r="H140" s="7" t="s">
        <v>649</v>
      </c>
      <c r="I140" s="7" t="s">
        <v>659</v>
      </c>
      <c r="J140" s="7" t="s">
        <v>678</v>
      </c>
      <c r="K140" s="7" t="s">
        <v>666</v>
      </c>
      <c r="L140" s="7" t="s">
        <v>677</v>
      </c>
      <c r="M140" s="7" t="s">
        <v>675</v>
      </c>
      <c r="N140" s="7" t="s">
        <v>671</v>
      </c>
    </row>
    <row r="141" spans="1:14" ht="15" thickBot="1" x14ac:dyDescent="0.4">
      <c r="A141" s="6" t="s">
        <v>451</v>
      </c>
      <c r="B141" s="7" t="s">
        <v>676</v>
      </c>
      <c r="C141" s="7" t="s">
        <v>674</v>
      </c>
      <c r="D141" s="7" t="s">
        <v>679</v>
      </c>
      <c r="E141" s="7" t="s">
        <v>657</v>
      </c>
      <c r="F141" s="7" t="s">
        <v>660</v>
      </c>
      <c r="G141" s="7" t="s">
        <v>648</v>
      </c>
      <c r="H141" s="7" t="s">
        <v>649</v>
      </c>
      <c r="I141" s="7" t="s">
        <v>659</v>
      </c>
      <c r="J141" s="7" t="s">
        <v>678</v>
      </c>
      <c r="K141" s="7" t="s">
        <v>666</v>
      </c>
      <c r="L141" s="7" t="s">
        <v>677</v>
      </c>
      <c r="M141" s="7" t="s">
        <v>675</v>
      </c>
      <c r="N141" s="7" t="s">
        <v>680</v>
      </c>
    </row>
    <row r="142" spans="1:14" ht="15" thickBot="1" x14ac:dyDescent="0.4">
      <c r="A142" s="6" t="s">
        <v>454</v>
      </c>
      <c r="B142" s="7" t="s">
        <v>676</v>
      </c>
      <c r="C142" s="7" t="s">
        <v>674</v>
      </c>
      <c r="D142" s="7" t="s">
        <v>679</v>
      </c>
      <c r="E142" s="7" t="s">
        <v>657</v>
      </c>
      <c r="F142" s="7" t="s">
        <v>660</v>
      </c>
      <c r="G142" s="7" t="s">
        <v>648</v>
      </c>
      <c r="H142" s="7" t="s">
        <v>649</v>
      </c>
      <c r="I142" s="7" t="s">
        <v>659</v>
      </c>
      <c r="J142" s="7" t="s">
        <v>678</v>
      </c>
      <c r="K142" s="7" t="s">
        <v>666</v>
      </c>
      <c r="L142" s="7" t="s">
        <v>677</v>
      </c>
      <c r="M142" s="7" t="s">
        <v>675</v>
      </c>
      <c r="N142" s="7" t="s">
        <v>680</v>
      </c>
    </row>
    <row r="143" spans="1:14" ht="15" thickBot="1" x14ac:dyDescent="0.4">
      <c r="A143" s="6" t="s">
        <v>455</v>
      </c>
      <c r="B143" s="7" t="s">
        <v>676</v>
      </c>
      <c r="C143" s="7" t="s">
        <v>674</v>
      </c>
      <c r="D143" s="7" t="s">
        <v>679</v>
      </c>
      <c r="E143" s="7" t="s">
        <v>681</v>
      </c>
      <c r="F143" s="7" t="s">
        <v>660</v>
      </c>
      <c r="G143" s="7" t="s">
        <v>648</v>
      </c>
      <c r="H143" s="7" t="s">
        <v>649</v>
      </c>
      <c r="I143" s="7" t="s">
        <v>659</v>
      </c>
      <c r="J143" s="7" t="s">
        <v>678</v>
      </c>
      <c r="K143" s="7" t="s">
        <v>666</v>
      </c>
      <c r="L143" s="7" t="s">
        <v>677</v>
      </c>
      <c r="M143" s="7" t="s">
        <v>675</v>
      </c>
      <c r="N143" s="7" t="s">
        <v>680</v>
      </c>
    </row>
    <row r="144" spans="1:14" ht="15" thickBot="1" x14ac:dyDescent="0.4">
      <c r="A144" s="6" t="s">
        <v>456</v>
      </c>
      <c r="B144" s="7" t="s">
        <v>676</v>
      </c>
      <c r="C144" s="7" t="s">
        <v>674</v>
      </c>
      <c r="D144" s="7" t="s">
        <v>679</v>
      </c>
      <c r="E144" s="7" t="s">
        <v>681</v>
      </c>
      <c r="F144" s="7" t="s">
        <v>660</v>
      </c>
      <c r="G144" s="7" t="s">
        <v>648</v>
      </c>
      <c r="H144" s="7" t="s">
        <v>649</v>
      </c>
      <c r="I144" s="7" t="s">
        <v>659</v>
      </c>
      <c r="J144" s="7" t="s">
        <v>678</v>
      </c>
      <c r="K144" s="7" t="s">
        <v>666</v>
      </c>
      <c r="L144" s="7" t="s">
        <v>677</v>
      </c>
      <c r="M144" s="7" t="s">
        <v>675</v>
      </c>
      <c r="N144" s="7" t="s">
        <v>680</v>
      </c>
    </row>
    <row r="145" spans="1:14" ht="15" thickBot="1" x14ac:dyDescent="0.4">
      <c r="A145" s="6" t="s">
        <v>457</v>
      </c>
      <c r="B145" s="7" t="s">
        <v>676</v>
      </c>
      <c r="C145" s="7" t="s">
        <v>674</v>
      </c>
      <c r="D145" s="7" t="s">
        <v>679</v>
      </c>
      <c r="E145" s="7" t="s">
        <v>681</v>
      </c>
      <c r="F145" s="7" t="s">
        <v>660</v>
      </c>
      <c r="G145" s="7" t="s">
        <v>648</v>
      </c>
      <c r="H145" s="7" t="s">
        <v>682</v>
      </c>
      <c r="I145" s="7" t="s">
        <v>659</v>
      </c>
      <c r="J145" s="7" t="s">
        <v>678</v>
      </c>
      <c r="K145" s="7" t="s">
        <v>666</v>
      </c>
      <c r="L145" s="7" t="s">
        <v>677</v>
      </c>
      <c r="M145" s="7" t="s">
        <v>675</v>
      </c>
      <c r="N145" s="7" t="s">
        <v>680</v>
      </c>
    </row>
    <row r="146" spans="1:14" ht="15" thickBot="1" x14ac:dyDescent="0.4">
      <c r="A146" s="6" t="s">
        <v>458</v>
      </c>
      <c r="B146" s="7" t="s">
        <v>676</v>
      </c>
      <c r="C146" s="7" t="s">
        <v>674</v>
      </c>
      <c r="D146" s="7" t="s">
        <v>679</v>
      </c>
      <c r="E146" s="7" t="s">
        <v>681</v>
      </c>
      <c r="F146" s="7" t="s">
        <v>660</v>
      </c>
      <c r="G146" s="7" t="s">
        <v>648</v>
      </c>
      <c r="H146" s="7" t="s">
        <v>682</v>
      </c>
      <c r="I146" s="7" t="s">
        <v>659</v>
      </c>
      <c r="J146" s="7" t="s">
        <v>678</v>
      </c>
      <c r="K146" s="7" t="s">
        <v>666</v>
      </c>
      <c r="L146" s="7" t="s">
        <v>677</v>
      </c>
      <c r="M146" s="7" t="s">
        <v>675</v>
      </c>
      <c r="N146" s="7" t="s">
        <v>680</v>
      </c>
    </row>
    <row r="147" spans="1:14" ht="15" thickBot="1" x14ac:dyDescent="0.4">
      <c r="A147" s="6" t="s">
        <v>459</v>
      </c>
      <c r="B147" s="7" t="s">
        <v>676</v>
      </c>
      <c r="C147" s="7" t="s">
        <v>674</v>
      </c>
      <c r="D147" s="7" t="s">
        <v>679</v>
      </c>
      <c r="E147" s="7" t="s">
        <v>683</v>
      </c>
      <c r="F147" s="7" t="s">
        <v>660</v>
      </c>
      <c r="G147" s="7" t="s">
        <v>648</v>
      </c>
      <c r="H147" s="7" t="s">
        <v>682</v>
      </c>
      <c r="I147" s="7" t="s">
        <v>659</v>
      </c>
      <c r="J147" s="7" t="s">
        <v>678</v>
      </c>
      <c r="K147" s="7" t="s">
        <v>666</v>
      </c>
      <c r="L147" s="7" t="s">
        <v>677</v>
      </c>
      <c r="M147" s="7" t="s">
        <v>675</v>
      </c>
      <c r="N147" s="7" t="s">
        <v>680</v>
      </c>
    </row>
    <row r="148" spans="1:14" ht="15" thickBot="1" x14ac:dyDescent="0.4">
      <c r="A148" s="6" t="s">
        <v>460</v>
      </c>
      <c r="B148" s="7" t="s">
        <v>676</v>
      </c>
      <c r="C148" s="7" t="s">
        <v>674</v>
      </c>
      <c r="D148" s="7" t="s">
        <v>679</v>
      </c>
      <c r="E148" s="7" t="s">
        <v>683</v>
      </c>
      <c r="F148" s="7" t="s">
        <v>660</v>
      </c>
      <c r="G148" s="7" t="s">
        <v>648</v>
      </c>
      <c r="H148" s="7" t="s">
        <v>682</v>
      </c>
      <c r="I148" s="7" t="s">
        <v>659</v>
      </c>
      <c r="J148" s="7" t="s">
        <v>678</v>
      </c>
      <c r="K148" s="7" t="s">
        <v>666</v>
      </c>
      <c r="L148" s="7" t="s">
        <v>677</v>
      </c>
      <c r="M148" s="7" t="s">
        <v>675</v>
      </c>
      <c r="N148" s="7" t="s">
        <v>680</v>
      </c>
    </row>
    <row r="149" spans="1:14" ht="15" thickBot="1" x14ac:dyDescent="0.4">
      <c r="A149" s="6" t="s">
        <v>461</v>
      </c>
      <c r="B149" s="7" t="s">
        <v>676</v>
      </c>
      <c r="C149" s="7" t="s">
        <v>674</v>
      </c>
      <c r="D149" s="7" t="s">
        <v>679</v>
      </c>
      <c r="E149" s="7" t="s">
        <v>683</v>
      </c>
      <c r="F149" s="7" t="s">
        <v>660</v>
      </c>
      <c r="G149" s="7" t="s">
        <v>648</v>
      </c>
      <c r="H149" s="7" t="s">
        <v>682</v>
      </c>
      <c r="I149" s="7" t="s">
        <v>659</v>
      </c>
      <c r="J149" s="7" t="s">
        <v>678</v>
      </c>
      <c r="K149" s="7" t="s">
        <v>666</v>
      </c>
      <c r="L149" s="7" t="s">
        <v>677</v>
      </c>
      <c r="M149" s="7" t="s">
        <v>675</v>
      </c>
      <c r="N149" s="7" t="s">
        <v>680</v>
      </c>
    </row>
    <row r="150" spans="1:14" ht="15" thickBot="1" x14ac:dyDescent="0.4">
      <c r="A150" s="6" t="s">
        <v>462</v>
      </c>
      <c r="B150" s="7" t="s">
        <v>676</v>
      </c>
      <c r="C150" s="7" t="s">
        <v>674</v>
      </c>
      <c r="D150" s="7" t="s">
        <v>679</v>
      </c>
      <c r="E150" s="7" t="s">
        <v>683</v>
      </c>
      <c r="F150" s="7" t="s">
        <v>660</v>
      </c>
      <c r="G150" s="7" t="s">
        <v>684</v>
      </c>
      <c r="H150" s="7" t="s">
        <v>682</v>
      </c>
      <c r="I150" s="7" t="s">
        <v>659</v>
      </c>
      <c r="J150" s="7" t="s">
        <v>678</v>
      </c>
      <c r="K150" s="7" t="s">
        <v>666</v>
      </c>
      <c r="L150" s="7" t="s">
        <v>677</v>
      </c>
      <c r="M150" s="7" t="s">
        <v>675</v>
      </c>
      <c r="N150" s="7" t="s">
        <v>680</v>
      </c>
    </row>
    <row r="151" spans="1:14" ht="15" thickBot="1" x14ac:dyDescent="0.4">
      <c r="A151" s="6" t="s">
        <v>464</v>
      </c>
      <c r="B151" s="7" t="s">
        <v>676</v>
      </c>
      <c r="C151" s="7" t="s">
        <v>674</v>
      </c>
      <c r="D151" s="7" t="s">
        <v>679</v>
      </c>
      <c r="E151" s="7" t="s">
        <v>683</v>
      </c>
      <c r="F151" s="7" t="s">
        <v>660</v>
      </c>
      <c r="G151" s="7" t="s">
        <v>684</v>
      </c>
      <c r="H151" s="7" t="s">
        <v>682</v>
      </c>
      <c r="I151" s="7" t="s">
        <v>659</v>
      </c>
      <c r="J151" s="7" t="s">
        <v>678</v>
      </c>
      <c r="K151" s="7" t="s">
        <v>666</v>
      </c>
      <c r="L151" s="7" t="s">
        <v>677</v>
      </c>
      <c r="M151" s="7" t="s">
        <v>675</v>
      </c>
      <c r="N151" s="7" t="s">
        <v>680</v>
      </c>
    </row>
    <row r="152" spans="1:14" ht="15" thickBot="1" x14ac:dyDescent="0.4">
      <c r="A152" s="6" t="s">
        <v>465</v>
      </c>
      <c r="B152" s="7" t="s">
        <v>676</v>
      </c>
      <c r="C152" s="7" t="s">
        <v>674</v>
      </c>
      <c r="D152" s="7" t="s">
        <v>679</v>
      </c>
      <c r="E152" s="7" t="s">
        <v>683</v>
      </c>
      <c r="F152" s="7" t="s">
        <v>660</v>
      </c>
      <c r="G152" s="7" t="s">
        <v>684</v>
      </c>
      <c r="H152" s="7" t="s">
        <v>682</v>
      </c>
      <c r="I152" s="7" t="s">
        <v>659</v>
      </c>
      <c r="J152" s="7" t="s">
        <v>678</v>
      </c>
      <c r="K152" s="7" t="s">
        <v>666</v>
      </c>
      <c r="L152" s="7" t="s">
        <v>677</v>
      </c>
      <c r="M152" s="7" t="s">
        <v>675</v>
      </c>
      <c r="N152" s="7" t="s">
        <v>680</v>
      </c>
    </row>
    <row r="153" spans="1:14" ht="15" thickBot="1" x14ac:dyDescent="0.4">
      <c r="A153" s="6" t="s">
        <v>466</v>
      </c>
      <c r="B153" s="7" t="s">
        <v>676</v>
      </c>
      <c r="C153" s="7" t="s">
        <v>674</v>
      </c>
      <c r="D153" s="7" t="s">
        <v>679</v>
      </c>
      <c r="E153" s="7" t="s">
        <v>683</v>
      </c>
      <c r="F153" s="7" t="s">
        <v>660</v>
      </c>
      <c r="G153" s="7" t="s">
        <v>684</v>
      </c>
      <c r="H153" s="7" t="s">
        <v>682</v>
      </c>
      <c r="I153" s="7" t="s">
        <v>659</v>
      </c>
      <c r="J153" s="7" t="s">
        <v>678</v>
      </c>
      <c r="K153" s="7" t="s">
        <v>666</v>
      </c>
      <c r="L153" s="7" t="s">
        <v>677</v>
      </c>
      <c r="M153" s="7" t="s">
        <v>675</v>
      </c>
      <c r="N153" s="7" t="s">
        <v>680</v>
      </c>
    </row>
    <row r="154" spans="1:14" ht="15" thickBot="1" x14ac:dyDescent="0.4">
      <c r="A154" s="6" t="s">
        <v>468</v>
      </c>
      <c r="B154" s="7" t="s">
        <v>676</v>
      </c>
      <c r="C154" s="7" t="s">
        <v>674</v>
      </c>
      <c r="D154" s="7" t="s">
        <v>679</v>
      </c>
      <c r="E154" s="7" t="s">
        <v>683</v>
      </c>
      <c r="F154" s="7" t="s">
        <v>660</v>
      </c>
      <c r="G154" s="7" t="s">
        <v>684</v>
      </c>
      <c r="H154" s="7" t="s">
        <v>682</v>
      </c>
      <c r="I154" s="7" t="s">
        <v>659</v>
      </c>
      <c r="J154" s="7" t="s">
        <v>678</v>
      </c>
      <c r="K154" s="7" t="s">
        <v>666</v>
      </c>
      <c r="L154" s="7" t="s">
        <v>677</v>
      </c>
      <c r="M154" s="7" t="s">
        <v>675</v>
      </c>
      <c r="N154" s="7" t="s">
        <v>680</v>
      </c>
    </row>
    <row r="155" spans="1:14" ht="15" thickBot="1" x14ac:dyDescent="0.4">
      <c r="A155" s="6" t="s">
        <v>469</v>
      </c>
      <c r="B155" s="7" t="s">
        <v>676</v>
      </c>
      <c r="C155" s="7" t="s">
        <v>674</v>
      </c>
      <c r="D155" s="7" t="s">
        <v>679</v>
      </c>
      <c r="E155" s="7" t="s">
        <v>683</v>
      </c>
      <c r="F155" s="7" t="s">
        <v>660</v>
      </c>
      <c r="G155" s="7" t="s">
        <v>684</v>
      </c>
      <c r="H155" s="7" t="s">
        <v>682</v>
      </c>
      <c r="I155" s="7" t="s">
        <v>659</v>
      </c>
      <c r="J155" s="7" t="s">
        <v>678</v>
      </c>
      <c r="K155" s="7" t="s">
        <v>666</v>
      </c>
      <c r="L155" s="7" t="s">
        <v>677</v>
      </c>
      <c r="M155" s="7" t="s">
        <v>675</v>
      </c>
      <c r="N155" s="7" t="s">
        <v>680</v>
      </c>
    </row>
    <row r="156" spans="1:14" ht="15" thickBot="1" x14ac:dyDescent="0.4">
      <c r="A156" s="6" t="s">
        <v>470</v>
      </c>
      <c r="B156" s="7" t="s">
        <v>676</v>
      </c>
      <c r="C156" s="7" t="s">
        <v>674</v>
      </c>
      <c r="D156" s="7" t="s">
        <v>679</v>
      </c>
      <c r="E156" s="7" t="s">
        <v>683</v>
      </c>
      <c r="F156" s="7" t="s">
        <v>660</v>
      </c>
      <c r="G156" s="7" t="s">
        <v>684</v>
      </c>
      <c r="H156" s="7" t="s">
        <v>682</v>
      </c>
      <c r="I156" s="7" t="s">
        <v>659</v>
      </c>
      <c r="J156" s="7" t="s">
        <v>678</v>
      </c>
      <c r="K156" s="7" t="s">
        <v>666</v>
      </c>
      <c r="L156" s="7" t="s">
        <v>677</v>
      </c>
      <c r="M156" s="7" t="s">
        <v>675</v>
      </c>
      <c r="N156" s="7" t="s">
        <v>680</v>
      </c>
    </row>
    <row r="157" spans="1:14" ht="15" thickBot="1" x14ac:dyDescent="0.4">
      <c r="A157" s="6" t="s">
        <v>471</v>
      </c>
      <c r="B157" s="7" t="s">
        <v>676</v>
      </c>
      <c r="C157" s="7" t="s">
        <v>674</v>
      </c>
      <c r="D157" s="7" t="s">
        <v>679</v>
      </c>
      <c r="E157" s="7" t="s">
        <v>683</v>
      </c>
      <c r="F157" s="7" t="s">
        <v>660</v>
      </c>
      <c r="G157" s="7" t="s">
        <v>684</v>
      </c>
      <c r="H157" s="7" t="s">
        <v>682</v>
      </c>
      <c r="I157" s="7" t="s">
        <v>659</v>
      </c>
      <c r="J157" s="7" t="s">
        <v>678</v>
      </c>
      <c r="K157" s="7" t="s">
        <v>666</v>
      </c>
      <c r="L157" s="7" t="s">
        <v>677</v>
      </c>
      <c r="M157" s="7" t="s">
        <v>675</v>
      </c>
      <c r="N157" s="7" t="s">
        <v>680</v>
      </c>
    </row>
    <row r="158" spans="1:14" ht="15" thickBot="1" x14ac:dyDescent="0.4">
      <c r="A158" s="6" t="s">
        <v>472</v>
      </c>
      <c r="B158" s="7" t="s">
        <v>676</v>
      </c>
      <c r="C158" s="7" t="s">
        <v>674</v>
      </c>
      <c r="D158" s="7" t="s">
        <v>679</v>
      </c>
      <c r="E158" s="7" t="s">
        <v>683</v>
      </c>
      <c r="F158" s="7" t="s">
        <v>660</v>
      </c>
      <c r="G158" s="7" t="s">
        <v>684</v>
      </c>
      <c r="H158" s="7" t="s">
        <v>682</v>
      </c>
      <c r="I158" s="7" t="s">
        <v>659</v>
      </c>
      <c r="J158" s="7" t="s">
        <v>678</v>
      </c>
      <c r="K158" s="7" t="s">
        <v>666</v>
      </c>
      <c r="L158" s="7" t="s">
        <v>677</v>
      </c>
      <c r="M158" s="7" t="s">
        <v>675</v>
      </c>
      <c r="N158" s="7" t="s">
        <v>680</v>
      </c>
    </row>
    <row r="159" spans="1:14" ht="15" thickBot="1" x14ac:dyDescent="0.4">
      <c r="A159" s="6" t="s">
        <v>473</v>
      </c>
      <c r="B159" s="7" t="s">
        <v>676</v>
      </c>
      <c r="C159" s="7" t="s">
        <v>674</v>
      </c>
      <c r="D159" s="7" t="s">
        <v>679</v>
      </c>
      <c r="E159" s="7" t="s">
        <v>683</v>
      </c>
      <c r="F159" s="7" t="s">
        <v>660</v>
      </c>
      <c r="G159" s="7" t="s">
        <v>684</v>
      </c>
      <c r="H159" s="7" t="s">
        <v>682</v>
      </c>
      <c r="I159" s="7" t="s">
        <v>659</v>
      </c>
      <c r="J159" s="7" t="s">
        <v>678</v>
      </c>
      <c r="K159" s="7" t="s">
        <v>666</v>
      </c>
      <c r="L159" s="7" t="s">
        <v>677</v>
      </c>
      <c r="M159" s="7" t="s">
        <v>675</v>
      </c>
      <c r="N159" s="7" t="s">
        <v>680</v>
      </c>
    </row>
    <row r="160" spans="1:14" ht="15" thickBot="1" x14ac:dyDescent="0.4">
      <c r="A160" s="6" t="s">
        <v>474</v>
      </c>
      <c r="B160" s="7" t="s">
        <v>676</v>
      </c>
      <c r="C160" s="7" t="s">
        <v>674</v>
      </c>
      <c r="D160" s="7" t="s">
        <v>679</v>
      </c>
      <c r="E160" s="7" t="s">
        <v>683</v>
      </c>
      <c r="F160" s="7" t="s">
        <v>660</v>
      </c>
      <c r="G160" s="7" t="s">
        <v>684</v>
      </c>
      <c r="H160" s="7" t="s">
        <v>682</v>
      </c>
      <c r="I160" s="7" t="s">
        <v>659</v>
      </c>
      <c r="J160" s="7" t="s">
        <v>678</v>
      </c>
      <c r="K160" s="7" t="s">
        <v>666</v>
      </c>
      <c r="L160" s="7" t="s">
        <v>677</v>
      </c>
      <c r="M160" s="7" t="s">
        <v>675</v>
      </c>
      <c r="N160" s="7" t="s">
        <v>680</v>
      </c>
    </row>
    <row r="161" spans="1:14" ht="15" thickBot="1" x14ac:dyDescent="0.4">
      <c r="A161" s="6" t="s">
        <v>475</v>
      </c>
      <c r="B161" s="7" t="s">
        <v>676</v>
      </c>
      <c r="C161" s="7" t="s">
        <v>674</v>
      </c>
      <c r="D161" s="7" t="s">
        <v>679</v>
      </c>
      <c r="E161" s="7" t="s">
        <v>683</v>
      </c>
      <c r="F161" s="7" t="s">
        <v>660</v>
      </c>
      <c r="G161" s="7" t="s">
        <v>684</v>
      </c>
      <c r="H161" s="7" t="s">
        <v>682</v>
      </c>
      <c r="I161" s="7" t="s">
        <v>659</v>
      </c>
      <c r="J161" s="7" t="s">
        <v>678</v>
      </c>
      <c r="K161" s="7" t="s">
        <v>666</v>
      </c>
      <c r="L161" s="7" t="s">
        <v>677</v>
      </c>
      <c r="M161" s="7" t="s">
        <v>675</v>
      </c>
      <c r="N161" s="7" t="s">
        <v>680</v>
      </c>
    </row>
    <row r="162" spans="1:14" ht="15" thickBot="1" x14ac:dyDescent="0.4">
      <c r="A162" s="6" t="s">
        <v>476</v>
      </c>
      <c r="B162" s="7" t="s">
        <v>676</v>
      </c>
      <c r="C162" s="7" t="s">
        <v>674</v>
      </c>
      <c r="D162" s="7" t="s">
        <v>679</v>
      </c>
      <c r="E162" s="7" t="s">
        <v>683</v>
      </c>
      <c r="F162" s="7" t="s">
        <v>660</v>
      </c>
      <c r="G162" s="7" t="s">
        <v>684</v>
      </c>
      <c r="H162" s="7" t="s">
        <v>682</v>
      </c>
      <c r="I162" s="7" t="s">
        <v>659</v>
      </c>
      <c r="J162" s="7" t="s">
        <v>678</v>
      </c>
      <c r="K162" s="7" t="s">
        <v>666</v>
      </c>
      <c r="L162" s="7" t="s">
        <v>677</v>
      </c>
      <c r="M162" s="7" t="s">
        <v>675</v>
      </c>
      <c r="N162" s="7" t="s">
        <v>680</v>
      </c>
    </row>
    <row r="163" spans="1:14" ht="15" thickBot="1" x14ac:dyDescent="0.4">
      <c r="A163" s="6" t="s">
        <v>478</v>
      </c>
      <c r="B163" s="7" t="s">
        <v>676</v>
      </c>
      <c r="C163" s="7" t="s">
        <v>674</v>
      </c>
      <c r="D163" s="7" t="s">
        <v>679</v>
      </c>
      <c r="E163" s="7" t="s">
        <v>683</v>
      </c>
      <c r="F163" s="7" t="s">
        <v>660</v>
      </c>
      <c r="G163" s="7" t="s">
        <v>684</v>
      </c>
      <c r="H163" s="7" t="s">
        <v>682</v>
      </c>
      <c r="I163" s="7" t="s">
        <v>659</v>
      </c>
      <c r="J163" s="7" t="s">
        <v>678</v>
      </c>
      <c r="K163" s="7" t="s">
        <v>666</v>
      </c>
      <c r="L163" s="7" t="s">
        <v>677</v>
      </c>
      <c r="M163" s="7" t="s">
        <v>675</v>
      </c>
      <c r="N163" s="7" t="s">
        <v>680</v>
      </c>
    </row>
    <row r="164" spans="1:14" ht="15" thickBot="1" x14ac:dyDescent="0.4">
      <c r="A164" s="6" t="s">
        <v>479</v>
      </c>
      <c r="B164" s="7" t="s">
        <v>676</v>
      </c>
      <c r="C164" s="7" t="s">
        <v>674</v>
      </c>
      <c r="D164" s="7" t="s">
        <v>679</v>
      </c>
      <c r="E164" s="7" t="s">
        <v>683</v>
      </c>
      <c r="F164" s="7" t="s">
        <v>660</v>
      </c>
      <c r="G164" s="7" t="s">
        <v>684</v>
      </c>
      <c r="H164" s="7" t="s">
        <v>682</v>
      </c>
      <c r="I164" s="7" t="s">
        <v>659</v>
      </c>
      <c r="J164" s="7" t="s">
        <v>678</v>
      </c>
      <c r="K164" s="7" t="s">
        <v>666</v>
      </c>
      <c r="L164" s="7" t="s">
        <v>677</v>
      </c>
      <c r="M164" s="7" t="s">
        <v>675</v>
      </c>
      <c r="N164" s="7" t="s">
        <v>680</v>
      </c>
    </row>
    <row r="165" spans="1:14" ht="15" thickBot="1" x14ac:dyDescent="0.4">
      <c r="A165" s="6" t="s">
        <v>480</v>
      </c>
      <c r="B165" s="7" t="s">
        <v>676</v>
      </c>
      <c r="C165" s="7" t="s">
        <v>674</v>
      </c>
      <c r="D165" s="7" t="s">
        <v>679</v>
      </c>
      <c r="E165" s="7" t="s">
        <v>683</v>
      </c>
      <c r="F165" s="7" t="s">
        <v>660</v>
      </c>
      <c r="G165" s="7" t="s">
        <v>684</v>
      </c>
      <c r="H165" s="7" t="s">
        <v>682</v>
      </c>
      <c r="I165" s="7" t="s">
        <v>659</v>
      </c>
      <c r="J165" s="7" t="s">
        <v>678</v>
      </c>
      <c r="K165" s="7" t="s">
        <v>666</v>
      </c>
      <c r="L165" s="7" t="s">
        <v>677</v>
      </c>
      <c r="M165" s="7" t="s">
        <v>675</v>
      </c>
      <c r="N165" s="7" t="s">
        <v>680</v>
      </c>
    </row>
    <row r="166" spans="1:14" ht="15" thickBot="1" x14ac:dyDescent="0.4">
      <c r="A166" s="6" t="s">
        <v>482</v>
      </c>
      <c r="B166" s="7" t="s">
        <v>676</v>
      </c>
      <c r="C166" s="7" t="s">
        <v>674</v>
      </c>
      <c r="D166" s="7" t="s">
        <v>679</v>
      </c>
      <c r="E166" s="7" t="s">
        <v>683</v>
      </c>
      <c r="F166" s="7" t="s">
        <v>660</v>
      </c>
      <c r="G166" s="7" t="s">
        <v>684</v>
      </c>
      <c r="H166" s="7" t="s">
        <v>682</v>
      </c>
      <c r="I166" s="7" t="s">
        <v>659</v>
      </c>
      <c r="J166" s="7" t="s">
        <v>678</v>
      </c>
      <c r="K166" s="7" t="s">
        <v>685</v>
      </c>
      <c r="L166" s="7" t="s">
        <v>677</v>
      </c>
      <c r="M166" s="7" t="s">
        <v>675</v>
      </c>
      <c r="N166" s="7" t="s">
        <v>680</v>
      </c>
    </row>
    <row r="167" spans="1:14" ht="15" thickBot="1" x14ac:dyDescent="0.4">
      <c r="A167" s="6" t="s">
        <v>483</v>
      </c>
      <c r="B167" s="7" t="s">
        <v>676</v>
      </c>
      <c r="C167" s="7" t="s">
        <v>674</v>
      </c>
      <c r="D167" s="7" t="s">
        <v>679</v>
      </c>
      <c r="E167" s="7" t="s">
        <v>683</v>
      </c>
      <c r="F167" s="7" t="s">
        <v>660</v>
      </c>
      <c r="G167" s="7" t="s">
        <v>684</v>
      </c>
      <c r="H167" s="7" t="s">
        <v>682</v>
      </c>
      <c r="I167" s="7" t="s">
        <v>659</v>
      </c>
      <c r="J167" s="7" t="s">
        <v>686</v>
      </c>
      <c r="K167" s="7" t="s">
        <v>685</v>
      </c>
      <c r="L167" s="7" t="s">
        <v>677</v>
      </c>
      <c r="M167" s="7" t="s">
        <v>675</v>
      </c>
      <c r="N167" s="7" t="s">
        <v>680</v>
      </c>
    </row>
    <row r="168" spans="1:14" ht="15" thickBot="1" x14ac:dyDescent="0.4">
      <c r="A168" s="6" t="s">
        <v>485</v>
      </c>
      <c r="B168" s="7" t="s">
        <v>676</v>
      </c>
      <c r="C168" s="7" t="s">
        <v>674</v>
      </c>
      <c r="D168" s="7" t="s">
        <v>679</v>
      </c>
      <c r="E168" s="7" t="s">
        <v>683</v>
      </c>
      <c r="F168" s="7" t="s">
        <v>660</v>
      </c>
      <c r="G168" s="7" t="s">
        <v>684</v>
      </c>
      <c r="H168" s="7" t="s">
        <v>682</v>
      </c>
      <c r="I168" s="7" t="s">
        <v>659</v>
      </c>
      <c r="J168" s="7" t="s">
        <v>686</v>
      </c>
      <c r="K168" s="7" t="s">
        <v>685</v>
      </c>
      <c r="L168" s="7" t="s">
        <v>677</v>
      </c>
      <c r="M168" s="7" t="s">
        <v>675</v>
      </c>
      <c r="N168" s="7" t="s">
        <v>680</v>
      </c>
    </row>
    <row r="169" spans="1:14" ht="15" thickBot="1" x14ac:dyDescent="0.4">
      <c r="A169" s="6" t="s">
        <v>486</v>
      </c>
      <c r="B169" s="7" t="s">
        <v>676</v>
      </c>
      <c r="C169" s="7" t="s">
        <v>674</v>
      </c>
      <c r="D169" s="7" t="s">
        <v>679</v>
      </c>
      <c r="E169" s="7" t="s">
        <v>683</v>
      </c>
      <c r="F169" s="7" t="s">
        <v>660</v>
      </c>
      <c r="G169" s="7" t="s">
        <v>684</v>
      </c>
      <c r="H169" s="7" t="s">
        <v>687</v>
      </c>
      <c r="I169" s="7" t="s">
        <v>659</v>
      </c>
      <c r="J169" s="7" t="s">
        <v>686</v>
      </c>
      <c r="K169" s="7" t="s">
        <v>685</v>
      </c>
      <c r="L169" s="7" t="s">
        <v>677</v>
      </c>
      <c r="M169" s="7" t="s">
        <v>675</v>
      </c>
      <c r="N169" s="7" t="s">
        <v>680</v>
      </c>
    </row>
    <row r="170" spans="1:14" ht="15" thickBot="1" x14ac:dyDescent="0.4">
      <c r="A170" s="6" t="s">
        <v>487</v>
      </c>
      <c r="B170" s="7" t="s">
        <v>676</v>
      </c>
      <c r="C170" s="7" t="s">
        <v>674</v>
      </c>
      <c r="D170" s="7" t="s">
        <v>679</v>
      </c>
      <c r="E170" s="7" t="s">
        <v>683</v>
      </c>
      <c r="F170" s="7" t="s">
        <v>660</v>
      </c>
      <c r="G170" s="7" t="s">
        <v>684</v>
      </c>
      <c r="H170" s="7" t="s">
        <v>687</v>
      </c>
      <c r="I170" s="7" t="s">
        <v>659</v>
      </c>
      <c r="J170" s="7" t="s">
        <v>686</v>
      </c>
      <c r="K170" s="7" t="s">
        <v>685</v>
      </c>
      <c r="L170" s="7" t="s">
        <v>677</v>
      </c>
      <c r="M170" s="7" t="s">
        <v>675</v>
      </c>
      <c r="N170" s="7" t="s">
        <v>680</v>
      </c>
    </row>
    <row r="171" spans="1:14" ht="15" thickBot="1" x14ac:dyDescent="0.4">
      <c r="A171" s="6" t="s">
        <v>488</v>
      </c>
      <c r="B171" s="7" t="s">
        <v>676</v>
      </c>
      <c r="C171" s="7" t="s">
        <v>674</v>
      </c>
      <c r="D171" s="7" t="s">
        <v>679</v>
      </c>
      <c r="E171" s="7" t="s">
        <v>683</v>
      </c>
      <c r="F171" s="7" t="s">
        <v>660</v>
      </c>
      <c r="G171" s="7" t="s">
        <v>684</v>
      </c>
      <c r="H171" s="7" t="s">
        <v>687</v>
      </c>
      <c r="I171" s="7" t="s">
        <v>659</v>
      </c>
      <c r="J171" s="7" t="s">
        <v>686</v>
      </c>
      <c r="K171" s="7" t="s">
        <v>685</v>
      </c>
      <c r="L171" s="7" t="s">
        <v>677</v>
      </c>
      <c r="M171" s="7" t="s">
        <v>675</v>
      </c>
      <c r="N171" s="7" t="s">
        <v>680</v>
      </c>
    </row>
    <row r="172" spans="1:14" ht="15" thickBot="1" x14ac:dyDescent="0.4">
      <c r="A172" s="6" t="s">
        <v>489</v>
      </c>
      <c r="B172" s="7" t="s">
        <v>676</v>
      </c>
      <c r="C172" s="7" t="s">
        <v>674</v>
      </c>
      <c r="D172" s="7" t="s">
        <v>679</v>
      </c>
      <c r="E172" s="7" t="s">
        <v>683</v>
      </c>
      <c r="F172" s="7" t="s">
        <v>660</v>
      </c>
      <c r="G172" s="7" t="s">
        <v>684</v>
      </c>
      <c r="H172" s="7" t="s">
        <v>687</v>
      </c>
      <c r="I172" s="7" t="s">
        <v>659</v>
      </c>
      <c r="J172" s="7" t="s">
        <v>686</v>
      </c>
      <c r="K172" s="7" t="s">
        <v>685</v>
      </c>
      <c r="L172" s="7" t="s">
        <v>677</v>
      </c>
      <c r="M172" s="7" t="s">
        <v>675</v>
      </c>
      <c r="N172" s="7" t="s">
        <v>680</v>
      </c>
    </row>
    <row r="173" spans="1:14" ht="15" thickBot="1" x14ac:dyDescent="0.4">
      <c r="A173" s="6" t="s">
        <v>491</v>
      </c>
      <c r="B173" s="7" t="s">
        <v>676</v>
      </c>
      <c r="C173" s="7" t="s">
        <v>674</v>
      </c>
      <c r="D173" s="7" t="s">
        <v>679</v>
      </c>
      <c r="E173" s="7" t="s">
        <v>683</v>
      </c>
      <c r="F173" s="7" t="s">
        <v>660</v>
      </c>
      <c r="G173" s="7" t="s">
        <v>684</v>
      </c>
      <c r="H173" s="7" t="s">
        <v>687</v>
      </c>
      <c r="I173" s="7" t="s">
        <v>659</v>
      </c>
      <c r="J173" s="7" t="s">
        <v>686</v>
      </c>
      <c r="K173" s="7" t="s">
        <v>685</v>
      </c>
      <c r="L173" s="7" t="s">
        <v>677</v>
      </c>
      <c r="M173" s="7" t="s">
        <v>675</v>
      </c>
      <c r="N173" s="7" t="s">
        <v>680</v>
      </c>
    </row>
    <row r="174" spans="1:14" ht="15" thickBot="1" x14ac:dyDescent="0.4">
      <c r="A174" s="6" t="s">
        <v>492</v>
      </c>
      <c r="B174" s="7" t="s">
        <v>676</v>
      </c>
      <c r="C174" s="7" t="s">
        <v>674</v>
      </c>
      <c r="D174" s="7" t="s">
        <v>679</v>
      </c>
      <c r="E174" s="7" t="s">
        <v>683</v>
      </c>
      <c r="F174" s="7" t="s">
        <v>660</v>
      </c>
      <c r="G174" s="7" t="s">
        <v>684</v>
      </c>
      <c r="H174" s="7" t="s">
        <v>687</v>
      </c>
      <c r="I174" s="7" t="s">
        <v>659</v>
      </c>
      <c r="J174" s="7" t="s">
        <v>686</v>
      </c>
      <c r="K174" s="7" t="s">
        <v>685</v>
      </c>
      <c r="L174" s="7" t="s">
        <v>677</v>
      </c>
      <c r="M174" s="7" t="s">
        <v>675</v>
      </c>
      <c r="N174" s="7" t="s">
        <v>680</v>
      </c>
    </row>
    <row r="175" spans="1:14" ht="15" thickBot="1" x14ac:dyDescent="0.4">
      <c r="A175" s="6" t="s">
        <v>493</v>
      </c>
      <c r="B175" s="7" t="s">
        <v>688</v>
      </c>
      <c r="C175" s="7" t="s">
        <v>674</v>
      </c>
      <c r="D175" s="7" t="s">
        <v>679</v>
      </c>
      <c r="E175" s="7" t="s">
        <v>683</v>
      </c>
      <c r="F175" s="7" t="s">
        <v>660</v>
      </c>
      <c r="G175" s="7" t="s">
        <v>684</v>
      </c>
      <c r="H175" s="7" t="s">
        <v>687</v>
      </c>
      <c r="I175" s="7" t="s">
        <v>659</v>
      </c>
      <c r="J175" s="7" t="s">
        <v>686</v>
      </c>
      <c r="K175" s="7" t="s">
        <v>685</v>
      </c>
      <c r="L175" s="7" t="s">
        <v>677</v>
      </c>
      <c r="M175" s="7" t="s">
        <v>675</v>
      </c>
      <c r="N175" s="7" t="s">
        <v>680</v>
      </c>
    </row>
    <row r="176" spans="1:14" ht="15" thickBot="1" x14ac:dyDescent="0.4">
      <c r="A176" s="6" t="s">
        <v>494</v>
      </c>
      <c r="B176" s="7" t="s">
        <v>688</v>
      </c>
      <c r="C176" s="7" t="s">
        <v>674</v>
      </c>
      <c r="D176" s="7" t="s">
        <v>679</v>
      </c>
      <c r="E176" s="7" t="s">
        <v>683</v>
      </c>
      <c r="F176" s="7" t="s">
        <v>660</v>
      </c>
      <c r="G176" s="7" t="s">
        <v>684</v>
      </c>
      <c r="H176" s="7" t="s">
        <v>687</v>
      </c>
      <c r="I176" s="7" t="s">
        <v>659</v>
      </c>
      <c r="J176" s="7" t="s">
        <v>686</v>
      </c>
      <c r="K176" s="7" t="s">
        <v>685</v>
      </c>
      <c r="L176" s="7" t="s">
        <v>677</v>
      </c>
      <c r="M176" s="7" t="s">
        <v>675</v>
      </c>
      <c r="N176" s="7" t="s">
        <v>689</v>
      </c>
    </row>
    <row r="177" spans="1:14" ht="15" thickBot="1" x14ac:dyDescent="0.4">
      <c r="A177" s="6" t="s">
        <v>495</v>
      </c>
      <c r="B177" s="7" t="s">
        <v>688</v>
      </c>
      <c r="C177" s="7" t="s">
        <v>674</v>
      </c>
      <c r="D177" s="7" t="s">
        <v>679</v>
      </c>
      <c r="E177" s="7" t="s">
        <v>683</v>
      </c>
      <c r="F177" s="7" t="s">
        <v>660</v>
      </c>
      <c r="G177" s="7" t="s">
        <v>684</v>
      </c>
      <c r="H177" s="7" t="s">
        <v>687</v>
      </c>
      <c r="I177" s="7" t="s">
        <v>659</v>
      </c>
      <c r="J177" s="7" t="s">
        <v>686</v>
      </c>
      <c r="K177" s="7" t="s">
        <v>690</v>
      </c>
      <c r="L177" s="7" t="s">
        <v>677</v>
      </c>
      <c r="M177" s="7" t="s">
        <v>675</v>
      </c>
      <c r="N177" s="7" t="s">
        <v>689</v>
      </c>
    </row>
    <row r="178" spans="1:14" ht="15" thickBot="1" x14ac:dyDescent="0.4">
      <c r="A178" s="6" t="s">
        <v>497</v>
      </c>
      <c r="B178" s="7" t="s">
        <v>688</v>
      </c>
      <c r="C178" s="7" t="s">
        <v>674</v>
      </c>
      <c r="D178" s="7" t="s">
        <v>679</v>
      </c>
      <c r="E178" s="7" t="s">
        <v>683</v>
      </c>
      <c r="F178" s="7" t="s">
        <v>660</v>
      </c>
      <c r="G178" s="7" t="s">
        <v>684</v>
      </c>
      <c r="H178" s="7" t="s">
        <v>687</v>
      </c>
      <c r="I178" s="7" t="s">
        <v>659</v>
      </c>
      <c r="J178" s="7" t="s">
        <v>686</v>
      </c>
      <c r="K178" s="7" t="s">
        <v>690</v>
      </c>
      <c r="L178" s="7" t="s">
        <v>677</v>
      </c>
      <c r="M178" s="7" t="s">
        <v>675</v>
      </c>
      <c r="N178" s="7" t="s">
        <v>689</v>
      </c>
    </row>
    <row r="179" spans="1:14" ht="15" thickBot="1" x14ac:dyDescent="0.4">
      <c r="A179" s="6" t="s">
        <v>498</v>
      </c>
      <c r="B179" s="7" t="s">
        <v>688</v>
      </c>
      <c r="C179" s="7" t="s">
        <v>674</v>
      </c>
      <c r="D179" s="7" t="s">
        <v>679</v>
      </c>
      <c r="E179" s="7" t="s">
        <v>683</v>
      </c>
      <c r="F179" s="7" t="s">
        <v>660</v>
      </c>
      <c r="G179" s="7" t="s">
        <v>684</v>
      </c>
      <c r="H179" s="7" t="s">
        <v>687</v>
      </c>
      <c r="I179" s="7" t="s">
        <v>659</v>
      </c>
      <c r="J179" s="7" t="s">
        <v>686</v>
      </c>
      <c r="K179" s="7" t="s">
        <v>690</v>
      </c>
      <c r="L179" s="7" t="s">
        <v>677</v>
      </c>
      <c r="M179" s="7" t="s">
        <v>675</v>
      </c>
      <c r="N179" s="7" t="s">
        <v>689</v>
      </c>
    </row>
    <row r="180" spans="1:14" ht="15" thickBot="1" x14ac:dyDescent="0.4">
      <c r="A180" s="6" t="s">
        <v>500</v>
      </c>
      <c r="B180" s="7" t="s">
        <v>688</v>
      </c>
      <c r="C180" s="7" t="s">
        <v>674</v>
      </c>
      <c r="D180" s="7" t="s">
        <v>679</v>
      </c>
      <c r="E180" s="7" t="s">
        <v>683</v>
      </c>
      <c r="F180" s="7" t="s">
        <v>660</v>
      </c>
      <c r="G180" s="7" t="s">
        <v>684</v>
      </c>
      <c r="H180" s="7" t="s">
        <v>687</v>
      </c>
      <c r="I180" s="7" t="s">
        <v>659</v>
      </c>
      <c r="J180" s="7" t="s">
        <v>686</v>
      </c>
      <c r="K180" s="7" t="s">
        <v>690</v>
      </c>
      <c r="L180" s="7" t="s">
        <v>677</v>
      </c>
      <c r="M180" s="7" t="s">
        <v>675</v>
      </c>
      <c r="N180" s="7" t="s">
        <v>689</v>
      </c>
    </row>
    <row r="181" spans="1:14" ht="15" thickBot="1" x14ac:dyDescent="0.4">
      <c r="A181" s="6" t="s">
        <v>501</v>
      </c>
      <c r="B181" s="7" t="s">
        <v>688</v>
      </c>
      <c r="C181" s="7" t="s">
        <v>674</v>
      </c>
      <c r="D181" s="7" t="s">
        <v>679</v>
      </c>
      <c r="E181" s="7" t="s">
        <v>683</v>
      </c>
      <c r="F181" s="7" t="s">
        <v>660</v>
      </c>
      <c r="G181" s="7" t="s">
        <v>684</v>
      </c>
      <c r="H181" s="7" t="s">
        <v>687</v>
      </c>
      <c r="I181" s="7" t="s">
        <v>659</v>
      </c>
      <c r="J181" s="7" t="s">
        <v>686</v>
      </c>
      <c r="K181" s="7" t="s">
        <v>690</v>
      </c>
      <c r="L181" s="7" t="s">
        <v>677</v>
      </c>
      <c r="M181" s="7" t="s">
        <v>675</v>
      </c>
      <c r="N181" s="7" t="s">
        <v>689</v>
      </c>
    </row>
    <row r="182" spans="1:14" ht="15" thickBot="1" x14ac:dyDescent="0.4">
      <c r="A182" s="6" t="s">
        <v>502</v>
      </c>
      <c r="B182" s="7" t="s">
        <v>688</v>
      </c>
      <c r="C182" s="7" t="s">
        <v>674</v>
      </c>
      <c r="D182" s="7" t="s">
        <v>679</v>
      </c>
      <c r="E182" s="7" t="s">
        <v>683</v>
      </c>
      <c r="F182" s="7" t="s">
        <v>660</v>
      </c>
      <c r="G182" s="7" t="s">
        <v>684</v>
      </c>
      <c r="H182" s="7" t="s">
        <v>687</v>
      </c>
      <c r="I182" s="7" t="s">
        <v>659</v>
      </c>
      <c r="J182" s="7" t="s">
        <v>686</v>
      </c>
      <c r="K182" s="7" t="s">
        <v>690</v>
      </c>
      <c r="L182" s="7" t="s">
        <v>677</v>
      </c>
      <c r="M182" s="7" t="s">
        <v>675</v>
      </c>
      <c r="N182" s="7" t="s">
        <v>689</v>
      </c>
    </row>
    <row r="183" spans="1:14" ht="15" thickBot="1" x14ac:dyDescent="0.4">
      <c r="A183" s="6" t="s">
        <v>503</v>
      </c>
      <c r="B183" s="7" t="s">
        <v>688</v>
      </c>
      <c r="C183" s="7" t="s">
        <v>674</v>
      </c>
      <c r="D183" s="7" t="s">
        <v>679</v>
      </c>
      <c r="E183" s="7" t="s">
        <v>683</v>
      </c>
      <c r="F183" s="7" t="s">
        <v>660</v>
      </c>
      <c r="G183" s="7" t="s">
        <v>684</v>
      </c>
      <c r="H183" s="7" t="s">
        <v>687</v>
      </c>
      <c r="I183" s="7" t="s">
        <v>659</v>
      </c>
      <c r="J183" s="7" t="s">
        <v>686</v>
      </c>
      <c r="K183" s="7" t="s">
        <v>690</v>
      </c>
      <c r="L183" s="7" t="s">
        <v>677</v>
      </c>
      <c r="M183" s="7" t="s">
        <v>675</v>
      </c>
      <c r="N183" s="7" t="s">
        <v>689</v>
      </c>
    </row>
    <row r="184" spans="1:14" ht="15" thickBot="1" x14ac:dyDescent="0.4">
      <c r="A184" s="6" t="s">
        <v>505</v>
      </c>
      <c r="B184" s="7" t="s">
        <v>688</v>
      </c>
      <c r="C184" s="7" t="s">
        <v>674</v>
      </c>
      <c r="D184" s="7" t="s">
        <v>679</v>
      </c>
      <c r="E184" s="7" t="s">
        <v>683</v>
      </c>
      <c r="F184" s="7" t="s">
        <v>660</v>
      </c>
      <c r="G184" s="7" t="s">
        <v>684</v>
      </c>
      <c r="H184" s="7" t="s">
        <v>687</v>
      </c>
      <c r="I184" s="7" t="s">
        <v>659</v>
      </c>
      <c r="J184" s="7" t="s">
        <v>686</v>
      </c>
      <c r="K184" s="7" t="s">
        <v>690</v>
      </c>
      <c r="L184" s="7" t="s">
        <v>677</v>
      </c>
      <c r="M184" s="7" t="s">
        <v>675</v>
      </c>
      <c r="N184" s="7" t="s">
        <v>689</v>
      </c>
    </row>
    <row r="185" spans="1:14" ht="15" thickBot="1" x14ac:dyDescent="0.4">
      <c r="A185" s="6" t="s">
        <v>507</v>
      </c>
      <c r="B185" s="7" t="s">
        <v>688</v>
      </c>
      <c r="C185" s="7" t="s">
        <v>674</v>
      </c>
      <c r="D185" s="7" t="s">
        <v>679</v>
      </c>
      <c r="E185" s="7" t="s">
        <v>683</v>
      </c>
      <c r="F185" s="7" t="s">
        <v>660</v>
      </c>
      <c r="G185" s="7" t="s">
        <v>684</v>
      </c>
      <c r="H185" s="7" t="s">
        <v>687</v>
      </c>
      <c r="I185" s="7" t="s">
        <v>659</v>
      </c>
      <c r="J185" s="7" t="s">
        <v>686</v>
      </c>
      <c r="K185" s="7" t="s">
        <v>690</v>
      </c>
      <c r="L185" s="7" t="s">
        <v>677</v>
      </c>
      <c r="M185" s="7" t="s">
        <v>675</v>
      </c>
      <c r="N185" s="7" t="s">
        <v>689</v>
      </c>
    </row>
    <row r="186" spans="1:14" ht="15" thickBot="1" x14ac:dyDescent="0.4">
      <c r="A186" s="6" t="s">
        <v>508</v>
      </c>
      <c r="B186" s="7" t="s">
        <v>688</v>
      </c>
      <c r="C186" s="7" t="s">
        <v>674</v>
      </c>
      <c r="D186" s="7" t="s">
        <v>679</v>
      </c>
      <c r="E186" s="7" t="s">
        <v>683</v>
      </c>
      <c r="F186" s="7" t="s">
        <v>660</v>
      </c>
      <c r="G186" s="7" t="s">
        <v>684</v>
      </c>
      <c r="H186" s="7" t="s">
        <v>687</v>
      </c>
      <c r="I186" s="7" t="s">
        <v>659</v>
      </c>
      <c r="J186" s="7" t="s">
        <v>686</v>
      </c>
      <c r="K186" s="7" t="s">
        <v>690</v>
      </c>
      <c r="L186" s="7" t="s">
        <v>677</v>
      </c>
      <c r="M186" s="7" t="s">
        <v>675</v>
      </c>
      <c r="N186" s="7" t="s">
        <v>689</v>
      </c>
    </row>
    <row r="187" spans="1:14" ht="15" thickBot="1" x14ac:dyDescent="0.4">
      <c r="A187" s="6" t="s">
        <v>509</v>
      </c>
      <c r="B187" s="7" t="s">
        <v>688</v>
      </c>
      <c r="C187" s="7" t="s">
        <v>674</v>
      </c>
      <c r="D187" s="7" t="s">
        <v>679</v>
      </c>
      <c r="E187" s="7" t="s">
        <v>683</v>
      </c>
      <c r="F187" s="7" t="s">
        <v>660</v>
      </c>
      <c r="G187" s="7" t="s">
        <v>684</v>
      </c>
      <c r="H187" s="7" t="s">
        <v>687</v>
      </c>
      <c r="I187" s="7" t="s">
        <v>659</v>
      </c>
      <c r="J187" s="7" t="s">
        <v>686</v>
      </c>
      <c r="K187" s="7" t="s">
        <v>690</v>
      </c>
      <c r="L187" s="7" t="s">
        <v>691</v>
      </c>
      <c r="M187" s="7" t="s">
        <v>675</v>
      </c>
      <c r="N187" s="7" t="s">
        <v>689</v>
      </c>
    </row>
    <row r="188" spans="1:14" ht="15" thickBot="1" x14ac:dyDescent="0.4">
      <c r="A188" s="6" t="s">
        <v>510</v>
      </c>
      <c r="B188" s="7" t="s">
        <v>688</v>
      </c>
      <c r="C188" s="7" t="s">
        <v>674</v>
      </c>
      <c r="D188" s="7" t="s">
        <v>679</v>
      </c>
      <c r="E188" s="7" t="s">
        <v>683</v>
      </c>
      <c r="F188" s="7" t="s">
        <v>660</v>
      </c>
      <c r="G188" s="7" t="s">
        <v>684</v>
      </c>
      <c r="H188" s="7" t="s">
        <v>687</v>
      </c>
      <c r="I188" s="7" t="s">
        <v>659</v>
      </c>
      <c r="J188" s="7" t="s">
        <v>686</v>
      </c>
      <c r="K188" s="7" t="s">
        <v>690</v>
      </c>
      <c r="L188" s="7" t="s">
        <v>691</v>
      </c>
      <c r="M188" s="7" t="s">
        <v>675</v>
      </c>
      <c r="N188" s="7" t="s">
        <v>689</v>
      </c>
    </row>
    <row r="189" spans="1:14" ht="15" thickBot="1" x14ac:dyDescent="0.4">
      <c r="A189" s="6" t="s">
        <v>512</v>
      </c>
      <c r="B189" s="7" t="s">
        <v>688</v>
      </c>
      <c r="C189" s="7" t="s">
        <v>674</v>
      </c>
      <c r="D189" s="7" t="s">
        <v>679</v>
      </c>
      <c r="E189" s="7" t="s">
        <v>683</v>
      </c>
      <c r="F189" s="7" t="s">
        <v>660</v>
      </c>
      <c r="G189" s="7" t="s">
        <v>684</v>
      </c>
      <c r="H189" s="7" t="s">
        <v>687</v>
      </c>
      <c r="I189" s="7" t="s">
        <v>659</v>
      </c>
      <c r="J189" s="7" t="s">
        <v>686</v>
      </c>
      <c r="K189" s="7" t="s">
        <v>690</v>
      </c>
      <c r="L189" s="7" t="s">
        <v>691</v>
      </c>
      <c r="M189" s="7" t="s">
        <v>675</v>
      </c>
      <c r="N189" s="7" t="s">
        <v>689</v>
      </c>
    </row>
    <row r="190" spans="1:14" ht="15" thickBot="1" x14ac:dyDescent="0.4">
      <c r="A190" s="6" t="s">
        <v>513</v>
      </c>
      <c r="B190" s="7" t="s">
        <v>688</v>
      </c>
      <c r="C190" s="7" t="s">
        <v>674</v>
      </c>
      <c r="D190" s="7" t="s">
        <v>679</v>
      </c>
      <c r="E190" s="7" t="s">
        <v>683</v>
      </c>
      <c r="F190" s="7" t="s">
        <v>660</v>
      </c>
      <c r="G190" s="7" t="s">
        <v>684</v>
      </c>
      <c r="H190" s="7" t="s">
        <v>687</v>
      </c>
      <c r="I190" s="7" t="s">
        <v>659</v>
      </c>
      <c r="J190" s="7" t="s">
        <v>686</v>
      </c>
      <c r="K190" s="7" t="s">
        <v>690</v>
      </c>
      <c r="L190" s="7" t="s">
        <v>691</v>
      </c>
      <c r="M190" s="7" t="s">
        <v>675</v>
      </c>
      <c r="N190" s="7" t="s">
        <v>689</v>
      </c>
    </row>
    <row r="191" spans="1:14" ht="15" thickBot="1" x14ac:dyDescent="0.4">
      <c r="A191" s="6" t="s">
        <v>514</v>
      </c>
      <c r="B191" s="7" t="s">
        <v>688</v>
      </c>
      <c r="C191" s="7" t="s">
        <v>674</v>
      </c>
      <c r="D191" s="7" t="s">
        <v>679</v>
      </c>
      <c r="E191" s="7" t="s">
        <v>683</v>
      </c>
      <c r="F191" s="7" t="s">
        <v>660</v>
      </c>
      <c r="G191" s="7" t="s">
        <v>684</v>
      </c>
      <c r="H191" s="7" t="s">
        <v>687</v>
      </c>
      <c r="I191" s="7" t="s">
        <v>659</v>
      </c>
      <c r="J191" s="7" t="s">
        <v>686</v>
      </c>
      <c r="K191" s="7" t="s">
        <v>690</v>
      </c>
      <c r="L191" s="7" t="s">
        <v>691</v>
      </c>
      <c r="M191" s="7" t="s">
        <v>675</v>
      </c>
      <c r="N191" s="7" t="s">
        <v>689</v>
      </c>
    </row>
    <row r="192" spans="1:14" ht="15" thickBot="1" x14ac:dyDescent="0.4">
      <c r="A192" s="6" t="s">
        <v>515</v>
      </c>
      <c r="B192" s="7" t="s">
        <v>688</v>
      </c>
      <c r="C192" s="7" t="s">
        <v>692</v>
      </c>
      <c r="D192" s="7" t="s">
        <v>679</v>
      </c>
      <c r="E192" s="7" t="s">
        <v>683</v>
      </c>
      <c r="F192" s="7" t="s">
        <v>660</v>
      </c>
      <c r="G192" s="7" t="s">
        <v>684</v>
      </c>
      <c r="H192" s="7" t="s">
        <v>687</v>
      </c>
      <c r="I192" s="7" t="s">
        <v>659</v>
      </c>
      <c r="J192" s="7" t="s">
        <v>686</v>
      </c>
      <c r="K192" s="7" t="s">
        <v>690</v>
      </c>
      <c r="L192" s="7" t="s">
        <v>693</v>
      </c>
      <c r="M192" s="7" t="s">
        <v>675</v>
      </c>
      <c r="N192" s="7" t="s">
        <v>689</v>
      </c>
    </row>
    <row r="193" spans="1:14" ht="15" thickBot="1" x14ac:dyDescent="0.4">
      <c r="A193" s="6" t="s">
        <v>517</v>
      </c>
      <c r="B193" s="7" t="s">
        <v>688</v>
      </c>
      <c r="C193" s="7" t="s">
        <v>692</v>
      </c>
      <c r="D193" s="7" t="s">
        <v>679</v>
      </c>
      <c r="E193" s="7" t="s">
        <v>683</v>
      </c>
      <c r="F193" s="7" t="s">
        <v>660</v>
      </c>
      <c r="G193" s="7" t="s">
        <v>684</v>
      </c>
      <c r="H193" s="7" t="s">
        <v>687</v>
      </c>
      <c r="I193" s="7" t="s">
        <v>659</v>
      </c>
      <c r="J193" s="7" t="s">
        <v>686</v>
      </c>
      <c r="K193" s="7" t="s">
        <v>690</v>
      </c>
      <c r="L193" s="7" t="s">
        <v>654</v>
      </c>
      <c r="M193" s="7" t="s">
        <v>675</v>
      </c>
      <c r="N193" s="7" t="s">
        <v>689</v>
      </c>
    </row>
    <row r="194" spans="1:14" ht="15" thickBot="1" x14ac:dyDescent="0.4">
      <c r="A194" s="6" t="s">
        <v>520</v>
      </c>
      <c r="B194" s="7" t="s">
        <v>688</v>
      </c>
      <c r="C194" s="7" t="s">
        <v>692</v>
      </c>
      <c r="D194" s="7" t="s">
        <v>679</v>
      </c>
      <c r="E194" s="7" t="s">
        <v>683</v>
      </c>
      <c r="F194" s="7" t="s">
        <v>660</v>
      </c>
      <c r="G194" s="7" t="s">
        <v>684</v>
      </c>
      <c r="H194" s="7" t="s">
        <v>687</v>
      </c>
      <c r="I194" s="7" t="s">
        <v>659</v>
      </c>
      <c r="J194" s="7" t="s">
        <v>686</v>
      </c>
      <c r="K194" s="7" t="s">
        <v>690</v>
      </c>
      <c r="L194" s="7" t="s">
        <v>694</v>
      </c>
      <c r="M194" s="7" t="s">
        <v>675</v>
      </c>
      <c r="N194" s="7" t="s">
        <v>689</v>
      </c>
    </row>
    <row r="195" spans="1:14" ht="15" thickBot="1" x14ac:dyDescent="0.4">
      <c r="A195" s="6" t="s">
        <v>522</v>
      </c>
      <c r="B195" s="7" t="s">
        <v>688</v>
      </c>
      <c r="C195" s="7" t="s">
        <v>692</v>
      </c>
      <c r="D195" s="7" t="s">
        <v>679</v>
      </c>
      <c r="E195" s="7" t="s">
        <v>683</v>
      </c>
      <c r="F195" s="7" t="s">
        <v>660</v>
      </c>
      <c r="G195" s="7" t="s">
        <v>684</v>
      </c>
      <c r="H195" s="7" t="s">
        <v>687</v>
      </c>
      <c r="I195" s="7" t="s">
        <v>659</v>
      </c>
      <c r="J195" s="7" t="s">
        <v>686</v>
      </c>
      <c r="K195" s="7" t="s">
        <v>690</v>
      </c>
      <c r="L195" s="7" t="s">
        <v>694</v>
      </c>
      <c r="M195" s="7" t="s">
        <v>675</v>
      </c>
      <c r="N195" s="7" t="s">
        <v>689</v>
      </c>
    </row>
    <row r="196" spans="1:14" ht="15" thickBot="1" x14ac:dyDescent="0.4">
      <c r="A196" s="6" t="s">
        <v>523</v>
      </c>
      <c r="B196" s="7" t="s">
        <v>688</v>
      </c>
      <c r="C196" s="7" t="s">
        <v>692</v>
      </c>
      <c r="D196" s="7" t="s">
        <v>679</v>
      </c>
      <c r="E196" s="7" t="s">
        <v>683</v>
      </c>
      <c r="F196" s="7" t="s">
        <v>660</v>
      </c>
      <c r="G196" s="7" t="s">
        <v>684</v>
      </c>
      <c r="H196" s="7" t="s">
        <v>687</v>
      </c>
      <c r="I196" s="7" t="s">
        <v>659</v>
      </c>
      <c r="J196" s="7" t="s">
        <v>686</v>
      </c>
      <c r="K196" s="7" t="s">
        <v>690</v>
      </c>
      <c r="L196" s="7" t="s">
        <v>694</v>
      </c>
      <c r="M196" s="7" t="s">
        <v>675</v>
      </c>
      <c r="N196" s="7" t="s">
        <v>689</v>
      </c>
    </row>
    <row r="197" spans="1:14" ht="15" thickBot="1" x14ac:dyDescent="0.4">
      <c r="A197" s="6" t="s">
        <v>524</v>
      </c>
      <c r="B197" s="7" t="s">
        <v>688</v>
      </c>
      <c r="C197" s="7" t="s">
        <v>692</v>
      </c>
      <c r="D197" s="7" t="s">
        <v>679</v>
      </c>
      <c r="E197" s="7" t="s">
        <v>683</v>
      </c>
      <c r="F197" s="7" t="s">
        <v>660</v>
      </c>
      <c r="G197" s="7" t="s">
        <v>684</v>
      </c>
      <c r="H197" s="7" t="s">
        <v>687</v>
      </c>
      <c r="I197" s="7" t="s">
        <v>659</v>
      </c>
      <c r="J197" s="7" t="s">
        <v>686</v>
      </c>
      <c r="K197" s="7" t="s">
        <v>690</v>
      </c>
      <c r="L197" s="7" t="s">
        <v>694</v>
      </c>
      <c r="M197" s="7" t="s">
        <v>675</v>
      </c>
      <c r="N197" s="7" t="s">
        <v>689</v>
      </c>
    </row>
    <row r="198" spans="1:14" ht="15" thickBot="1" x14ac:dyDescent="0.4">
      <c r="A198" s="6" t="s">
        <v>525</v>
      </c>
      <c r="B198" s="7" t="s">
        <v>688</v>
      </c>
      <c r="C198" s="7" t="s">
        <v>692</v>
      </c>
      <c r="D198" s="7" t="s">
        <v>679</v>
      </c>
      <c r="E198" s="7" t="s">
        <v>683</v>
      </c>
      <c r="F198" s="7" t="s">
        <v>660</v>
      </c>
      <c r="G198" s="7" t="s">
        <v>684</v>
      </c>
      <c r="H198" s="7" t="s">
        <v>687</v>
      </c>
      <c r="I198" s="7" t="s">
        <v>659</v>
      </c>
      <c r="J198" s="7" t="s">
        <v>686</v>
      </c>
      <c r="K198" s="7" t="s">
        <v>690</v>
      </c>
      <c r="L198" s="7" t="s">
        <v>694</v>
      </c>
      <c r="M198" s="7" t="s">
        <v>675</v>
      </c>
      <c r="N198" s="7" t="s">
        <v>689</v>
      </c>
    </row>
    <row r="199" spans="1:14" ht="15" thickBot="1" x14ac:dyDescent="0.4">
      <c r="A199" s="6" t="s">
        <v>527</v>
      </c>
      <c r="B199" s="7" t="s">
        <v>688</v>
      </c>
      <c r="C199" s="7" t="s">
        <v>692</v>
      </c>
      <c r="D199" s="7" t="s">
        <v>679</v>
      </c>
      <c r="E199" s="7" t="s">
        <v>683</v>
      </c>
      <c r="F199" s="7" t="s">
        <v>660</v>
      </c>
      <c r="G199" s="7" t="s">
        <v>684</v>
      </c>
      <c r="H199" s="7" t="s">
        <v>687</v>
      </c>
      <c r="I199" s="7" t="s">
        <v>659</v>
      </c>
      <c r="J199" s="7" t="s">
        <v>686</v>
      </c>
      <c r="K199" s="7" t="s">
        <v>690</v>
      </c>
      <c r="L199" s="7" t="s">
        <v>694</v>
      </c>
      <c r="M199" s="7" t="s">
        <v>675</v>
      </c>
      <c r="N199" s="7" t="s">
        <v>689</v>
      </c>
    </row>
    <row r="200" spans="1:14" ht="15" thickBot="1" x14ac:dyDescent="0.4">
      <c r="A200" s="6" t="s">
        <v>528</v>
      </c>
      <c r="B200" s="7" t="s">
        <v>688</v>
      </c>
      <c r="C200" s="7" t="s">
        <v>692</v>
      </c>
      <c r="D200" s="7" t="s">
        <v>679</v>
      </c>
      <c r="E200" s="7" t="s">
        <v>683</v>
      </c>
      <c r="F200" s="7" t="s">
        <v>660</v>
      </c>
      <c r="G200" s="7" t="s">
        <v>684</v>
      </c>
      <c r="H200" s="7" t="s">
        <v>687</v>
      </c>
      <c r="I200" s="7" t="s">
        <v>659</v>
      </c>
      <c r="J200" s="7" t="s">
        <v>686</v>
      </c>
      <c r="K200" s="7" t="s">
        <v>690</v>
      </c>
      <c r="L200" s="7" t="s">
        <v>694</v>
      </c>
      <c r="M200" s="7" t="s">
        <v>675</v>
      </c>
      <c r="N200" s="7" t="s">
        <v>689</v>
      </c>
    </row>
    <row r="201" spans="1:14" ht="15" thickBot="1" x14ac:dyDescent="0.4">
      <c r="A201" s="6" t="s">
        <v>529</v>
      </c>
      <c r="B201" s="7" t="s">
        <v>688</v>
      </c>
      <c r="C201" s="7" t="s">
        <v>692</v>
      </c>
      <c r="D201" s="7" t="s">
        <v>679</v>
      </c>
      <c r="E201" s="7" t="s">
        <v>683</v>
      </c>
      <c r="F201" s="7" t="s">
        <v>660</v>
      </c>
      <c r="G201" s="7" t="s">
        <v>684</v>
      </c>
      <c r="H201" s="7" t="s">
        <v>687</v>
      </c>
      <c r="I201" s="7" t="s">
        <v>659</v>
      </c>
      <c r="J201" s="7" t="s">
        <v>686</v>
      </c>
      <c r="K201" s="7" t="s">
        <v>690</v>
      </c>
      <c r="L201" s="7" t="s">
        <v>694</v>
      </c>
      <c r="M201" s="7" t="s">
        <v>675</v>
      </c>
      <c r="N201" s="7" t="s">
        <v>689</v>
      </c>
    </row>
    <row r="202" spans="1:14" ht="15" thickBot="1" x14ac:dyDescent="0.4">
      <c r="A202" s="6" t="s">
        <v>530</v>
      </c>
      <c r="B202" s="7" t="s">
        <v>688</v>
      </c>
      <c r="C202" s="7" t="s">
        <v>692</v>
      </c>
      <c r="D202" s="7" t="s">
        <v>679</v>
      </c>
      <c r="E202" s="7" t="s">
        <v>683</v>
      </c>
      <c r="F202" s="7" t="s">
        <v>660</v>
      </c>
      <c r="G202" s="7" t="s">
        <v>684</v>
      </c>
      <c r="H202" s="7" t="s">
        <v>687</v>
      </c>
      <c r="I202" s="7" t="s">
        <v>659</v>
      </c>
      <c r="J202" s="7" t="s">
        <v>686</v>
      </c>
      <c r="K202" s="7" t="s">
        <v>690</v>
      </c>
      <c r="L202" s="7" t="s">
        <v>695</v>
      </c>
      <c r="M202" s="7" t="s">
        <v>675</v>
      </c>
      <c r="N202" s="7" t="s">
        <v>689</v>
      </c>
    </row>
    <row r="203" spans="1:14" ht="15" thickBot="1" x14ac:dyDescent="0.4">
      <c r="A203" s="6" t="s">
        <v>532</v>
      </c>
      <c r="B203" s="7" t="s">
        <v>688</v>
      </c>
      <c r="C203" s="7" t="s">
        <v>692</v>
      </c>
      <c r="D203" s="7" t="s">
        <v>679</v>
      </c>
      <c r="E203" s="7" t="s">
        <v>683</v>
      </c>
      <c r="F203" s="7" t="s">
        <v>660</v>
      </c>
      <c r="G203" s="7" t="s">
        <v>684</v>
      </c>
      <c r="H203" s="7" t="s">
        <v>687</v>
      </c>
      <c r="I203" s="7" t="s">
        <v>659</v>
      </c>
      <c r="J203" s="7" t="s">
        <v>686</v>
      </c>
      <c r="K203" s="7" t="s">
        <v>690</v>
      </c>
      <c r="L203" s="7" t="s">
        <v>695</v>
      </c>
      <c r="M203" s="7" t="s">
        <v>675</v>
      </c>
      <c r="N203" s="7" t="s">
        <v>689</v>
      </c>
    </row>
    <row r="204" spans="1:14" ht="15" thickBot="1" x14ac:dyDescent="0.4">
      <c r="A204" s="6" t="s">
        <v>533</v>
      </c>
      <c r="B204" s="7" t="s">
        <v>688</v>
      </c>
      <c r="C204" s="7" t="s">
        <v>692</v>
      </c>
      <c r="D204" s="7" t="s">
        <v>679</v>
      </c>
      <c r="E204" s="7" t="s">
        <v>683</v>
      </c>
      <c r="F204" s="7" t="s">
        <v>660</v>
      </c>
      <c r="G204" s="7" t="s">
        <v>684</v>
      </c>
      <c r="H204" s="7" t="s">
        <v>687</v>
      </c>
      <c r="I204" s="7" t="s">
        <v>659</v>
      </c>
      <c r="J204" s="7" t="s">
        <v>686</v>
      </c>
      <c r="K204" s="7" t="s">
        <v>690</v>
      </c>
      <c r="L204" s="7" t="s">
        <v>695</v>
      </c>
      <c r="M204" s="7" t="s">
        <v>675</v>
      </c>
      <c r="N204" s="7" t="s">
        <v>689</v>
      </c>
    </row>
    <row r="205" spans="1:14" ht="15" thickBot="1" x14ac:dyDescent="0.4">
      <c r="A205" s="6" t="s">
        <v>534</v>
      </c>
      <c r="B205" s="7" t="s">
        <v>688</v>
      </c>
      <c r="C205" s="7" t="s">
        <v>692</v>
      </c>
      <c r="D205" s="7" t="s">
        <v>679</v>
      </c>
      <c r="E205" s="7" t="s">
        <v>683</v>
      </c>
      <c r="F205" s="7" t="s">
        <v>660</v>
      </c>
      <c r="G205" s="7" t="s">
        <v>684</v>
      </c>
      <c r="H205" s="7" t="s">
        <v>687</v>
      </c>
      <c r="I205" s="7" t="s">
        <v>659</v>
      </c>
      <c r="J205" s="7" t="s">
        <v>686</v>
      </c>
      <c r="K205" s="7" t="s">
        <v>690</v>
      </c>
      <c r="L205" s="7" t="s">
        <v>695</v>
      </c>
      <c r="M205" s="7" t="s">
        <v>675</v>
      </c>
      <c r="N205" s="7" t="s">
        <v>689</v>
      </c>
    </row>
    <row r="206" spans="1:14" ht="15" thickBot="1" x14ac:dyDescent="0.4">
      <c r="A206" s="6" t="s">
        <v>535</v>
      </c>
      <c r="B206" s="7" t="s">
        <v>688</v>
      </c>
      <c r="C206" s="7" t="s">
        <v>692</v>
      </c>
      <c r="D206" s="7" t="s">
        <v>679</v>
      </c>
      <c r="E206" s="7" t="s">
        <v>683</v>
      </c>
      <c r="F206" s="7" t="s">
        <v>660</v>
      </c>
      <c r="G206" s="7" t="s">
        <v>684</v>
      </c>
      <c r="H206" s="7" t="s">
        <v>687</v>
      </c>
      <c r="I206" s="7" t="s">
        <v>659</v>
      </c>
      <c r="J206" s="7" t="s">
        <v>686</v>
      </c>
      <c r="K206" s="7" t="s">
        <v>690</v>
      </c>
      <c r="L206" s="7" t="s">
        <v>695</v>
      </c>
      <c r="M206" s="7" t="s">
        <v>675</v>
      </c>
      <c r="N206" s="7" t="s">
        <v>689</v>
      </c>
    </row>
    <row r="207" spans="1:14" ht="15" thickBot="1" x14ac:dyDescent="0.4">
      <c r="A207" s="6" t="s">
        <v>536</v>
      </c>
      <c r="B207" s="7" t="s">
        <v>688</v>
      </c>
      <c r="C207" s="7" t="s">
        <v>692</v>
      </c>
      <c r="D207" s="7" t="s">
        <v>679</v>
      </c>
      <c r="E207" s="7" t="s">
        <v>683</v>
      </c>
      <c r="F207" s="7" t="s">
        <v>660</v>
      </c>
      <c r="G207" s="7" t="s">
        <v>684</v>
      </c>
      <c r="H207" s="7" t="s">
        <v>687</v>
      </c>
      <c r="I207" s="7" t="s">
        <v>659</v>
      </c>
      <c r="J207" s="7" t="s">
        <v>686</v>
      </c>
      <c r="K207" s="7" t="s">
        <v>690</v>
      </c>
      <c r="L207" s="7" t="s">
        <v>695</v>
      </c>
      <c r="M207" s="7" t="s">
        <v>675</v>
      </c>
      <c r="N207" s="7" t="s">
        <v>689</v>
      </c>
    </row>
    <row r="208" spans="1:14" ht="15" thickBot="1" x14ac:dyDescent="0.4">
      <c r="A208" s="6" t="s">
        <v>537</v>
      </c>
      <c r="B208" s="7" t="s">
        <v>688</v>
      </c>
      <c r="C208" s="7" t="s">
        <v>692</v>
      </c>
      <c r="D208" s="7" t="s">
        <v>679</v>
      </c>
      <c r="E208" s="7" t="s">
        <v>683</v>
      </c>
      <c r="F208" s="7" t="s">
        <v>660</v>
      </c>
      <c r="G208" s="7" t="s">
        <v>684</v>
      </c>
      <c r="H208" s="7" t="s">
        <v>687</v>
      </c>
      <c r="I208" s="7" t="s">
        <v>659</v>
      </c>
      <c r="J208" s="7" t="s">
        <v>696</v>
      </c>
      <c r="K208" s="7" t="s">
        <v>690</v>
      </c>
      <c r="L208" s="7" t="s">
        <v>695</v>
      </c>
      <c r="M208" s="7" t="s">
        <v>675</v>
      </c>
      <c r="N208" s="7" t="s">
        <v>689</v>
      </c>
    </row>
    <row r="209" spans="1:14" ht="15" thickBot="1" x14ac:dyDescent="0.4">
      <c r="A209" s="6" t="s">
        <v>538</v>
      </c>
      <c r="B209" s="7" t="s">
        <v>688</v>
      </c>
      <c r="C209" s="7" t="s">
        <v>692</v>
      </c>
      <c r="D209" s="7" t="s">
        <v>679</v>
      </c>
      <c r="E209" s="7" t="s">
        <v>697</v>
      </c>
      <c r="F209" s="7" t="s">
        <v>660</v>
      </c>
      <c r="G209" s="7" t="s">
        <v>684</v>
      </c>
      <c r="H209" s="7" t="s">
        <v>687</v>
      </c>
      <c r="I209" s="7" t="s">
        <v>659</v>
      </c>
      <c r="J209" s="7" t="s">
        <v>696</v>
      </c>
      <c r="K209" s="7" t="s">
        <v>690</v>
      </c>
      <c r="L209" s="7" t="s">
        <v>695</v>
      </c>
      <c r="M209" s="7" t="s">
        <v>675</v>
      </c>
      <c r="N209" s="7" t="s">
        <v>689</v>
      </c>
    </row>
    <row r="210" spans="1:14" ht="15" thickBot="1" x14ac:dyDescent="0.4">
      <c r="A210" s="6" t="s">
        <v>539</v>
      </c>
      <c r="B210" s="7" t="s">
        <v>688</v>
      </c>
      <c r="C210" s="7" t="s">
        <v>692</v>
      </c>
      <c r="D210" s="7" t="s">
        <v>679</v>
      </c>
      <c r="E210" s="7" t="s">
        <v>697</v>
      </c>
      <c r="F210" s="7" t="s">
        <v>660</v>
      </c>
      <c r="G210" s="7" t="s">
        <v>684</v>
      </c>
      <c r="H210" s="7" t="s">
        <v>687</v>
      </c>
      <c r="I210" s="7" t="s">
        <v>659</v>
      </c>
      <c r="J210" s="7" t="s">
        <v>696</v>
      </c>
      <c r="K210" s="7" t="s">
        <v>690</v>
      </c>
      <c r="L210" s="7" t="s">
        <v>695</v>
      </c>
      <c r="M210" s="7" t="s">
        <v>675</v>
      </c>
      <c r="N210" s="7" t="s">
        <v>689</v>
      </c>
    </row>
    <row r="211" spans="1:14" ht="15" thickBot="1" x14ac:dyDescent="0.4">
      <c r="A211" s="6" t="s">
        <v>540</v>
      </c>
      <c r="B211" s="7" t="s">
        <v>688</v>
      </c>
      <c r="C211" s="7" t="s">
        <v>692</v>
      </c>
      <c r="D211" s="7" t="s">
        <v>679</v>
      </c>
      <c r="E211" s="7" t="s">
        <v>697</v>
      </c>
      <c r="F211" s="7" t="s">
        <v>660</v>
      </c>
      <c r="G211" s="7" t="s">
        <v>684</v>
      </c>
      <c r="H211" s="7" t="s">
        <v>687</v>
      </c>
      <c r="I211" s="7" t="s">
        <v>659</v>
      </c>
      <c r="J211" s="7" t="s">
        <v>696</v>
      </c>
      <c r="K211" s="7" t="s">
        <v>690</v>
      </c>
      <c r="L211" s="7" t="s">
        <v>695</v>
      </c>
      <c r="M211" s="7" t="s">
        <v>675</v>
      </c>
      <c r="N211" s="7" t="s">
        <v>689</v>
      </c>
    </row>
    <row r="212" spans="1:14" ht="15" thickBot="1" x14ac:dyDescent="0.4">
      <c r="A212" s="6" t="s">
        <v>541</v>
      </c>
      <c r="B212" s="7" t="s">
        <v>688</v>
      </c>
      <c r="C212" s="7" t="s">
        <v>692</v>
      </c>
      <c r="D212" s="7" t="s">
        <v>679</v>
      </c>
      <c r="E212" s="7" t="s">
        <v>697</v>
      </c>
      <c r="F212" s="7" t="s">
        <v>660</v>
      </c>
      <c r="G212" s="7" t="s">
        <v>684</v>
      </c>
      <c r="H212" s="7" t="s">
        <v>687</v>
      </c>
      <c r="I212" s="7" t="s">
        <v>659</v>
      </c>
      <c r="J212" s="7" t="s">
        <v>696</v>
      </c>
      <c r="K212" s="7" t="s">
        <v>690</v>
      </c>
      <c r="L212" s="7" t="s">
        <v>695</v>
      </c>
      <c r="M212" s="7" t="s">
        <v>675</v>
      </c>
      <c r="N212" s="7" t="s">
        <v>689</v>
      </c>
    </row>
    <row r="213" spans="1:14" ht="15" thickBot="1" x14ac:dyDescent="0.4">
      <c r="A213" s="6" t="s">
        <v>542</v>
      </c>
      <c r="B213" s="7" t="s">
        <v>688</v>
      </c>
      <c r="C213" s="7" t="s">
        <v>692</v>
      </c>
      <c r="D213" s="7" t="s">
        <v>679</v>
      </c>
      <c r="E213" s="7" t="s">
        <v>697</v>
      </c>
      <c r="F213" s="7" t="s">
        <v>660</v>
      </c>
      <c r="G213" s="7" t="s">
        <v>684</v>
      </c>
      <c r="H213" s="7" t="s">
        <v>687</v>
      </c>
      <c r="I213" s="7" t="s">
        <v>659</v>
      </c>
      <c r="J213" s="7" t="s">
        <v>696</v>
      </c>
      <c r="K213" s="7" t="s">
        <v>690</v>
      </c>
      <c r="L213" s="7" t="s">
        <v>695</v>
      </c>
      <c r="M213" s="7" t="s">
        <v>675</v>
      </c>
      <c r="N213" s="7" t="s">
        <v>689</v>
      </c>
    </row>
    <row r="214" spans="1:14" ht="15" thickBot="1" x14ac:dyDescent="0.4">
      <c r="A214" s="6" t="s">
        <v>543</v>
      </c>
      <c r="B214" s="7" t="s">
        <v>688</v>
      </c>
      <c r="C214" s="7" t="s">
        <v>692</v>
      </c>
      <c r="D214" s="7" t="s">
        <v>679</v>
      </c>
      <c r="E214" s="7" t="s">
        <v>697</v>
      </c>
      <c r="F214" s="7" t="s">
        <v>660</v>
      </c>
      <c r="G214" s="7" t="s">
        <v>684</v>
      </c>
      <c r="H214" s="7" t="s">
        <v>687</v>
      </c>
      <c r="I214" s="7" t="s">
        <v>659</v>
      </c>
      <c r="J214" s="7" t="s">
        <v>696</v>
      </c>
      <c r="K214" s="7" t="s">
        <v>690</v>
      </c>
      <c r="L214" s="7" t="s">
        <v>695</v>
      </c>
      <c r="M214" s="7" t="s">
        <v>675</v>
      </c>
      <c r="N214" s="7" t="s">
        <v>689</v>
      </c>
    </row>
    <row r="215" spans="1:14" ht="15" thickBot="1" x14ac:dyDescent="0.4">
      <c r="A215" s="6" t="s">
        <v>545</v>
      </c>
      <c r="B215" s="7" t="s">
        <v>688</v>
      </c>
      <c r="C215" s="7" t="s">
        <v>692</v>
      </c>
      <c r="D215" s="7" t="s">
        <v>679</v>
      </c>
      <c r="E215" s="7" t="s">
        <v>697</v>
      </c>
      <c r="F215" s="7" t="s">
        <v>660</v>
      </c>
      <c r="G215" s="7" t="s">
        <v>684</v>
      </c>
      <c r="H215" s="7" t="s">
        <v>687</v>
      </c>
      <c r="I215" s="7" t="s">
        <v>659</v>
      </c>
      <c r="J215" s="7" t="s">
        <v>696</v>
      </c>
      <c r="K215" s="7" t="s">
        <v>690</v>
      </c>
      <c r="L215" s="7" t="s">
        <v>695</v>
      </c>
      <c r="M215" s="7" t="s">
        <v>675</v>
      </c>
      <c r="N215" s="7" t="s">
        <v>689</v>
      </c>
    </row>
    <row r="216" spans="1:14" ht="15" thickBot="1" x14ac:dyDescent="0.4">
      <c r="A216" s="6" t="s">
        <v>546</v>
      </c>
      <c r="B216" s="7" t="s">
        <v>688</v>
      </c>
      <c r="C216" s="7" t="s">
        <v>692</v>
      </c>
      <c r="D216" s="7" t="s">
        <v>679</v>
      </c>
      <c r="E216" s="7" t="s">
        <v>697</v>
      </c>
      <c r="F216" s="7" t="s">
        <v>660</v>
      </c>
      <c r="G216" s="7" t="s">
        <v>684</v>
      </c>
      <c r="H216" s="7" t="s">
        <v>687</v>
      </c>
      <c r="I216" s="7" t="s">
        <v>698</v>
      </c>
      <c r="J216" s="7" t="s">
        <v>696</v>
      </c>
      <c r="K216" s="7" t="s">
        <v>690</v>
      </c>
      <c r="L216" s="7" t="s">
        <v>695</v>
      </c>
      <c r="M216" s="7" t="s">
        <v>675</v>
      </c>
      <c r="N216" s="7" t="s">
        <v>689</v>
      </c>
    </row>
    <row r="217" spans="1:14" ht="15" thickBot="1" x14ac:dyDescent="0.4">
      <c r="A217" s="6" t="s">
        <v>547</v>
      </c>
      <c r="B217" s="7" t="s">
        <v>688</v>
      </c>
      <c r="C217" s="7" t="s">
        <v>692</v>
      </c>
      <c r="D217" s="7" t="s">
        <v>679</v>
      </c>
      <c r="E217" s="7" t="s">
        <v>697</v>
      </c>
      <c r="F217" s="7" t="s">
        <v>660</v>
      </c>
      <c r="G217" s="7" t="s">
        <v>684</v>
      </c>
      <c r="H217" s="7" t="s">
        <v>687</v>
      </c>
      <c r="I217" s="7" t="s">
        <v>698</v>
      </c>
      <c r="J217" s="7" t="s">
        <v>696</v>
      </c>
      <c r="K217" s="7" t="s">
        <v>690</v>
      </c>
      <c r="L217" s="7" t="s">
        <v>695</v>
      </c>
      <c r="M217" s="7" t="s">
        <v>675</v>
      </c>
      <c r="N217" s="7" t="s">
        <v>689</v>
      </c>
    </row>
    <row r="218" spans="1:14" ht="15" thickBot="1" x14ac:dyDescent="0.4">
      <c r="A218" s="6" t="s">
        <v>548</v>
      </c>
      <c r="B218" s="7" t="s">
        <v>688</v>
      </c>
      <c r="C218" s="7" t="s">
        <v>692</v>
      </c>
      <c r="D218" s="7" t="s">
        <v>679</v>
      </c>
      <c r="E218" s="7" t="s">
        <v>697</v>
      </c>
      <c r="F218" s="7" t="s">
        <v>660</v>
      </c>
      <c r="G218" s="7" t="s">
        <v>684</v>
      </c>
      <c r="H218" s="7" t="s">
        <v>687</v>
      </c>
      <c r="I218" s="7" t="s">
        <v>698</v>
      </c>
      <c r="J218" s="7" t="s">
        <v>696</v>
      </c>
      <c r="K218" s="7" t="s">
        <v>690</v>
      </c>
      <c r="L218" s="7" t="s">
        <v>695</v>
      </c>
      <c r="M218" s="7" t="s">
        <v>675</v>
      </c>
      <c r="N218" s="7" t="s">
        <v>689</v>
      </c>
    </row>
    <row r="219" spans="1:14" ht="15" thickBot="1" x14ac:dyDescent="0.4">
      <c r="A219" s="6" t="s">
        <v>549</v>
      </c>
      <c r="B219" s="7" t="s">
        <v>688</v>
      </c>
      <c r="C219" s="7" t="s">
        <v>692</v>
      </c>
      <c r="D219" s="7" t="s">
        <v>679</v>
      </c>
      <c r="E219" s="7" t="s">
        <v>697</v>
      </c>
      <c r="F219" s="7" t="s">
        <v>660</v>
      </c>
      <c r="G219" s="7" t="s">
        <v>684</v>
      </c>
      <c r="H219" s="7" t="s">
        <v>687</v>
      </c>
      <c r="I219" s="7" t="s">
        <v>698</v>
      </c>
      <c r="J219" s="7" t="s">
        <v>696</v>
      </c>
      <c r="K219" s="7" t="s">
        <v>690</v>
      </c>
      <c r="L219" s="7" t="s">
        <v>695</v>
      </c>
      <c r="M219" s="7" t="s">
        <v>675</v>
      </c>
      <c r="N219" s="7" t="s">
        <v>689</v>
      </c>
    </row>
    <row r="220" spans="1:14" ht="15" thickBot="1" x14ac:dyDescent="0.4">
      <c r="A220" s="6" t="s">
        <v>550</v>
      </c>
      <c r="B220" s="7" t="s">
        <v>688</v>
      </c>
      <c r="C220" s="7" t="s">
        <v>692</v>
      </c>
      <c r="D220" s="7" t="s">
        <v>679</v>
      </c>
      <c r="E220" s="7" t="s">
        <v>697</v>
      </c>
      <c r="F220" s="7" t="s">
        <v>660</v>
      </c>
      <c r="G220" s="7" t="s">
        <v>699</v>
      </c>
      <c r="H220" s="7" t="s">
        <v>687</v>
      </c>
      <c r="I220" s="7" t="s">
        <v>698</v>
      </c>
      <c r="J220" s="7" t="s">
        <v>696</v>
      </c>
      <c r="K220" s="7" t="s">
        <v>690</v>
      </c>
      <c r="L220" s="7" t="s">
        <v>695</v>
      </c>
      <c r="M220" s="7" t="s">
        <v>675</v>
      </c>
      <c r="N220" s="7" t="s">
        <v>689</v>
      </c>
    </row>
    <row r="221" spans="1:14" ht="15" thickBot="1" x14ac:dyDescent="0.4">
      <c r="A221" s="6" t="s">
        <v>553</v>
      </c>
      <c r="B221" s="7" t="s">
        <v>688</v>
      </c>
      <c r="C221" s="7" t="s">
        <v>692</v>
      </c>
      <c r="D221" s="7" t="s">
        <v>679</v>
      </c>
      <c r="E221" s="7" t="s">
        <v>697</v>
      </c>
      <c r="F221" s="7" t="s">
        <v>660</v>
      </c>
      <c r="G221" s="7" t="s">
        <v>699</v>
      </c>
      <c r="H221" s="7" t="s">
        <v>687</v>
      </c>
      <c r="I221" s="7" t="s">
        <v>698</v>
      </c>
      <c r="J221" s="7" t="s">
        <v>696</v>
      </c>
      <c r="K221" s="7" t="s">
        <v>690</v>
      </c>
      <c r="L221" s="7" t="s">
        <v>695</v>
      </c>
      <c r="M221" s="7" t="s">
        <v>675</v>
      </c>
      <c r="N221" s="7" t="s">
        <v>689</v>
      </c>
    </row>
    <row r="222" spans="1:14" ht="15" thickBot="1" x14ac:dyDescent="0.4">
      <c r="A222" s="6" t="s">
        <v>555</v>
      </c>
      <c r="B222" s="7" t="s">
        <v>688</v>
      </c>
      <c r="C222" s="7" t="s">
        <v>692</v>
      </c>
      <c r="D222" s="7" t="s">
        <v>679</v>
      </c>
      <c r="E222" s="7" t="s">
        <v>697</v>
      </c>
      <c r="F222" s="7" t="s">
        <v>660</v>
      </c>
      <c r="G222" s="7" t="s">
        <v>699</v>
      </c>
      <c r="H222" s="7" t="s">
        <v>687</v>
      </c>
      <c r="I222" s="7" t="s">
        <v>698</v>
      </c>
      <c r="J222" s="7" t="s">
        <v>696</v>
      </c>
      <c r="K222" s="7" t="s">
        <v>690</v>
      </c>
      <c r="L222" s="7" t="s">
        <v>695</v>
      </c>
      <c r="M222" s="7" t="s">
        <v>675</v>
      </c>
      <c r="N222" s="7" t="s">
        <v>689</v>
      </c>
    </row>
    <row r="223" spans="1:14" ht="15" thickBot="1" x14ac:dyDescent="0.4">
      <c r="A223" s="6" t="s">
        <v>556</v>
      </c>
      <c r="B223" s="7" t="s">
        <v>688</v>
      </c>
      <c r="C223" s="7" t="s">
        <v>692</v>
      </c>
      <c r="D223" s="7" t="s">
        <v>679</v>
      </c>
      <c r="E223" s="7" t="s">
        <v>697</v>
      </c>
      <c r="F223" s="7" t="s">
        <v>660</v>
      </c>
      <c r="G223" s="7" t="s">
        <v>699</v>
      </c>
      <c r="H223" s="7" t="s">
        <v>687</v>
      </c>
      <c r="I223" s="7" t="s">
        <v>698</v>
      </c>
      <c r="J223" s="7" t="s">
        <v>696</v>
      </c>
      <c r="K223" s="7" t="s">
        <v>690</v>
      </c>
      <c r="L223" s="7" t="s">
        <v>695</v>
      </c>
      <c r="M223" s="7" t="s">
        <v>675</v>
      </c>
      <c r="N223" s="7" t="s">
        <v>689</v>
      </c>
    </row>
    <row r="224" spans="1:14" ht="15" thickBot="1" x14ac:dyDescent="0.4">
      <c r="A224" s="6" t="s">
        <v>557</v>
      </c>
      <c r="B224" s="7" t="s">
        <v>688</v>
      </c>
      <c r="C224" s="7" t="s">
        <v>692</v>
      </c>
      <c r="D224" s="7" t="s">
        <v>679</v>
      </c>
      <c r="E224" s="7" t="s">
        <v>697</v>
      </c>
      <c r="F224" s="7" t="s">
        <v>660</v>
      </c>
      <c r="G224" s="7" t="s">
        <v>699</v>
      </c>
      <c r="H224" s="7" t="s">
        <v>687</v>
      </c>
      <c r="I224" s="7" t="s">
        <v>698</v>
      </c>
      <c r="J224" s="7" t="s">
        <v>696</v>
      </c>
      <c r="K224" s="7" t="s">
        <v>690</v>
      </c>
      <c r="L224" s="7" t="s">
        <v>695</v>
      </c>
      <c r="M224" s="7" t="s">
        <v>675</v>
      </c>
      <c r="N224" s="7" t="s">
        <v>689</v>
      </c>
    </row>
    <row r="225" spans="1:14" ht="15" thickBot="1" x14ac:dyDescent="0.4">
      <c r="A225" s="6" t="s">
        <v>559</v>
      </c>
      <c r="B225" s="7" t="s">
        <v>688</v>
      </c>
      <c r="C225" s="7" t="s">
        <v>692</v>
      </c>
      <c r="D225" s="7" t="s">
        <v>679</v>
      </c>
      <c r="E225" s="7" t="s">
        <v>697</v>
      </c>
      <c r="F225" s="7" t="s">
        <v>660</v>
      </c>
      <c r="G225" s="7" t="s">
        <v>699</v>
      </c>
      <c r="H225" s="7" t="s">
        <v>687</v>
      </c>
      <c r="I225" s="7" t="s">
        <v>698</v>
      </c>
      <c r="J225" s="7" t="s">
        <v>696</v>
      </c>
      <c r="K225" s="7" t="s">
        <v>690</v>
      </c>
      <c r="L225" s="7" t="s">
        <v>695</v>
      </c>
      <c r="M225" s="7" t="s">
        <v>675</v>
      </c>
      <c r="N225" s="7" t="s">
        <v>689</v>
      </c>
    </row>
    <row r="226" spans="1:14" ht="15" thickBot="1" x14ac:dyDescent="0.4">
      <c r="A226" s="6" t="s">
        <v>561</v>
      </c>
      <c r="B226" s="7" t="s">
        <v>688</v>
      </c>
      <c r="C226" s="7" t="s">
        <v>692</v>
      </c>
      <c r="D226" s="7" t="s">
        <v>679</v>
      </c>
      <c r="E226" s="7" t="s">
        <v>697</v>
      </c>
      <c r="F226" s="7" t="s">
        <v>660</v>
      </c>
      <c r="G226" s="7" t="s">
        <v>699</v>
      </c>
      <c r="H226" s="7" t="s">
        <v>687</v>
      </c>
      <c r="I226" s="7" t="s">
        <v>698</v>
      </c>
      <c r="J226" s="7" t="s">
        <v>696</v>
      </c>
      <c r="K226" s="7" t="s">
        <v>690</v>
      </c>
      <c r="L226" s="7" t="s">
        <v>695</v>
      </c>
      <c r="M226" s="7" t="s">
        <v>675</v>
      </c>
      <c r="N226" s="7" t="s">
        <v>689</v>
      </c>
    </row>
    <row r="227" spans="1:14" ht="15" thickBot="1" x14ac:dyDescent="0.4">
      <c r="A227" s="6" t="s">
        <v>562</v>
      </c>
      <c r="B227" s="7" t="s">
        <v>688</v>
      </c>
      <c r="C227" s="7" t="s">
        <v>692</v>
      </c>
      <c r="D227" s="7" t="s">
        <v>679</v>
      </c>
      <c r="E227" s="7" t="s">
        <v>697</v>
      </c>
      <c r="F227" s="7" t="s">
        <v>660</v>
      </c>
      <c r="G227" s="7" t="s">
        <v>699</v>
      </c>
      <c r="H227" s="7" t="s">
        <v>687</v>
      </c>
      <c r="I227" s="7" t="s">
        <v>698</v>
      </c>
      <c r="J227" s="7" t="s">
        <v>696</v>
      </c>
      <c r="K227" s="7" t="s">
        <v>690</v>
      </c>
      <c r="L227" s="7" t="s">
        <v>695</v>
      </c>
      <c r="M227" s="7" t="s">
        <v>675</v>
      </c>
      <c r="N227" s="7" t="s">
        <v>689</v>
      </c>
    </row>
    <row r="228" spans="1:14" ht="15" thickBot="1" x14ac:dyDescent="0.4">
      <c r="A228" s="6" t="s">
        <v>563</v>
      </c>
      <c r="B228" s="7" t="s">
        <v>688</v>
      </c>
      <c r="C228" s="7" t="s">
        <v>692</v>
      </c>
      <c r="D228" s="7" t="s">
        <v>679</v>
      </c>
      <c r="E228" s="7" t="s">
        <v>697</v>
      </c>
      <c r="F228" s="7" t="s">
        <v>660</v>
      </c>
      <c r="G228" s="7" t="s">
        <v>699</v>
      </c>
      <c r="H228" s="7" t="s">
        <v>687</v>
      </c>
      <c r="I228" s="7" t="s">
        <v>698</v>
      </c>
      <c r="J228" s="7" t="s">
        <v>696</v>
      </c>
      <c r="K228" s="7" t="s">
        <v>690</v>
      </c>
      <c r="L228" s="7" t="s">
        <v>695</v>
      </c>
      <c r="M228" s="7" t="s">
        <v>675</v>
      </c>
      <c r="N228" s="7" t="s">
        <v>689</v>
      </c>
    </row>
    <row r="229" spans="1:14" ht="15" thickBot="1" x14ac:dyDescent="0.4">
      <c r="A229" s="6" t="s">
        <v>564</v>
      </c>
      <c r="B229" s="7" t="s">
        <v>688</v>
      </c>
      <c r="C229" s="7" t="s">
        <v>692</v>
      </c>
      <c r="D229" s="7" t="s">
        <v>679</v>
      </c>
      <c r="E229" s="7" t="s">
        <v>697</v>
      </c>
      <c r="F229" s="7" t="s">
        <v>660</v>
      </c>
      <c r="G229" s="7" t="s">
        <v>699</v>
      </c>
      <c r="H229" s="7" t="s">
        <v>687</v>
      </c>
      <c r="I229" s="7" t="s">
        <v>698</v>
      </c>
      <c r="J229" s="7" t="s">
        <v>696</v>
      </c>
      <c r="K229" s="7" t="s">
        <v>690</v>
      </c>
      <c r="L229" s="7" t="s">
        <v>695</v>
      </c>
      <c r="M229" s="7" t="s">
        <v>700</v>
      </c>
      <c r="N229" s="7" t="s">
        <v>689</v>
      </c>
    </row>
    <row r="230" spans="1:14" ht="15" thickBot="1" x14ac:dyDescent="0.4">
      <c r="A230" s="6" t="s">
        <v>565</v>
      </c>
      <c r="B230" s="7" t="s">
        <v>688</v>
      </c>
      <c r="C230" s="7" t="s">
        <v>692</v>
      </c>
      <c r="D230" s="7" t="s">
        <v>679</v>
      </c>
      <c r="E230" s="7" t="s">
        <v>697</v>
      </c>
      <c r="F230" s="7" t="s">
        <v>660</v>
      </c>
      <c r="G230" s="7" t="s">
        <v>699</v>
      </c>
      <c r="H230" s="7" t="s">
        <v>687</v>
      </c>
      <c r="I230" s="7" t="s">
        <v>698</v>
      </c>
      <c r="J230" s="7" t="s">
        <v>696</v>
      </c>
      <c r="K230" s="7" t="s">
        <v>690</v>
      </c>
      <c r="L230" s="7" t="s">
        <v>695</v>
      </c>
      <c r="M230" s="7" t="s">
        <v>700</v>
      </c>
      <c r="N230" s="7" t="s">
        <v>689</v>
      </c>
    </row>
    <row r="231" spans="1:14" ht="15" thickBot="1" x14ac:dyDescent="0.4">
      <c r="A231" s="6" t="s">
        <v>566</v>
      </c>
      <c r="B231" s="7" t="s">
        <v>688</v>
      </c>
      <c r="C231" s="7" t="s">
        <v>692</v>
      </c>
      <c r="D231" s="7" t="s">
        <v>679</v>
      </c>
      <c r="E231" s="7" t="s">
        <v>697</v>
      </c>
      <c r="F231" s="7" t="s">
        <v>660</v>
      </c>
      <c r="G231" s="7" t="s">
        <v>699</v>
      </c>
      <c r="H231" s="7" t="s">
        <v>687</v>
      </c>
      <c r="I231" s="7" t="s">
        <v>698</v>
      </c>
      <c r="J231" s="7" t="s">
        <v>696</v>
      </c>
      <c r="K231" s="7" t="s">
        <v>690</v>
      </c>
      <c r="L231" s="7" t="s">
        <v>695</v>
      </c>
      <c r="M231" s="7" t="s">
        <v>700</v>
      </c>
      <c r="N231" s="7" t="s">
        <v>689</v>
      </c>
    </row>
    <row r="232" spans="1:14" ht="15" thickBot="1" x14ac:dyDescent="0.4">
      <c r="A232" s="6" t="s">
        <v>567</v>
      </c>
      <c r="B232" s="7" t="s">
        <v>688</v>
      </c>
      <c r="C232" s="7" t="s">
        <v>692</v>
      </c>
      <c r="D232" s="7" t="s">
        <v>701</v>
      </c>
      <c r="E232" s="7" t="s">
        <v>697</v>
      </c>
      <c r="F232" s="7" t="s">
        <v>660</v>
      </c>
      <c r="G232" s="7" t="s">
        <v>699</v>
      </c>
      <c r="H232" s="7" t="s">
        <v>687</v>
      </c>
      <c r="I232" s="7" t="s">
        <v>698</v>
      </c>
      <c r="J232" s="7" t="s">
        <v>696</v>
      </c>
      <c r="K232" s="7" t="s">
        <v>690</v>
      </c>
      <c r="L232" s="7" t="s">
        <v>695</v>
      </c>
      <c r="M232" s="7" t="s">
        <v>700</v>
      </c>
      <c r="N232" s="7" t="s">
        <v>689</v>
      </c>
    </row>
    <row r="233" spans="1:14" ht="15" thickBot="1" x14ac:dyDescent="0.4">
      <c r="A233" s="6" t="s">
        <v>568</v>
      </c>
      <c r="B233" s="7" t="s">
        <v>688</v>
      </c>
      <c r="C233" s="7" t="s">
        <v>692</v>
      </c>
      <c r="D233" s="7" t="s">
        <v>701</v>
      </c>
      <c r="E233" s="7" t="s">
        <v>697</v>
      </c>
      <c r="F233" s="7" t="s">
        <v>560</v>
      </c>
      <c r="G233" s="7" t="s">
        <v>699</v>
      </c>
      <c r="H233" s="7" t="s">
        <v>687</v>
      </c>
      <c r="I233" s="7" t="s">
        <v>698</v>
      </c>
      <c r="J233" s="7" t="s">
        <v>696</v>
      </c>
      <c r="K233" s="7" t="s">
        <v>690</v>
      </c>
      <c r="L233" s="7" t="s">
        <v>695</v>
      </c>
      <c r="M233" s="7" t="s">
        <v>700</v>
      </c>
      <c r="N233" s="7" t="s">
        <v>689</v>
      </c>
    </row>
    <row r="234" spans="1:14" ht="15" thickBot="1" x14ac:dyDescent="0.4">
      <c r="A234" s="6" t="s">
        <v>569</v>
      </c>
      <c r="B234" s="7" t="s">
        <v>688</v>
      </c>
      <c r="C234" s="7" t="s">
        <v>692</v>
      </c>
      <c r="D234" s="7" t="s">
        <v>701</v>
      </c>
      <c r="E234" s="7" t="s">
        <v>697</v>
      </c>
      <c r="F234" s="7" t="s">
        <v>560</v>
      </c>
      <c r="G234" s="7" t="s">
        <v>699</v>
      </c>
      <c r="H234" s="7" t="s">
        <v>687</v>
      </c>
      <c r="I234" s="7" t="s">
        <v>698</v>
      </c>
      <c r="J234" s="7" t="s">
        <v>696</v>
      </c>
      <c r="K234" s="7" t="s">
        <v>690</v>
      </c>
      <c r="L234" s="7" t="s">
        <v>695</v>
      </c>
      <c r="M234" s="7" t="s">
        <v>700</v>
      </c>
      <c r="N234" s="7" t="s">
        <v>689</v>
      </c>
    </row>
    <row r="235" spans="1:14" ht="15" thickBot="1" x14ac:dyDescent="0.4">
      <c r="A235" s="6" t="s">
        <v>570</v>
      </c>
      <c r="B235" s="7" t="s">
        <v>688</v>
      </c>
      <c r="C235" s="7" t="s">
        <v>692</v>
      </c>
      <c r="D235" s="7" t="s">
        <v>701</v>
      </c>
      <c r="E235" s="7" t="s">
        <v>697</v>
      </c>
      <c r="F235" s="7" t="s">
        <v>560</v>
      </c>
      <c r="G235" s="7" t="s">
        <v>702</v>
      </c>
      <c r="H235" s="7" t="s">
        <v>687</v>
      </c>
      <c r="I235" s="7" t="s">
        <v>698</v>
      </c>
      <c r="J235" s="7" t="s">
        <v>703</v>
      </c>
      <c r="K235" s="7" t="s">
        <v>690</v>
      </c>
      <c r="L235" s="7" t="s">
        <v>704</v>
      </c>
      <c r="M235" s="7" t="s">
        <v>700</v>
      </c>
      <c r="N235" s="7" t="s">
        <v>689</v>
      </c>
    </row>
    <row r="236" spans="1:14" ht="15" thickBot="1" x14ac:dyDescent="0.4">
      <c r="A236" s="6" t="s">
        <v>571</v>
      </c>
      <c r="B236" s="7" t="s">
        <v>688</v>
      </c>
      <c r="C236" s="7" t="s">
        <v>692</v>
      </c>
      <c r="D236" s="7" t="s">
        <v>701</v>
      </c>
      <c r="E236" s="7" t="s">
        <v>697</v>
      </c>
      <c r="F236" s="7" t="s">
        <v>560</v>
      </c>
      <c r="G236" s="7" t="s">
        <v>705</v>
      </c>
      <c r="H236" s="7" t="s">
        <v>687</v>
      </c>
      <c r="I236" s="7" t="s">
        <v>698</v>
      </c>
      <c r="J236" s="7" t="s">
        <v>703</v>
      </c>
      <c r="K236" s="7" t="s">
        <v>690</v>
      </c>
      <c r="L236" s="7" t="s">
        <v>704</v>
      </c>
      <c r="M236" s="7" t="s">
        <v>700</v>
      </c>
      <c r="N236" s="7" t="s">
        <v>689</v>
      </c>
    </row>
    <row r="237" spans="1:14" ht="15" thickBot="1" x14ac:dyDescent="0.4">
      <c r="A237" s="6" t="s">
        <v>573</v>
      </c>
      <c r="B237" s="7" t="s">
        <v>688</v>
      </c>
      <c r="C237" s="7" t="s">
        <v>692</v>
      </c>
      <c r="D237" s="7" t="s">
        <v>701</v>
      </c>
      <c r="E237" s="7" t="s">
        <v>697</v>
      </c>
      <c r="F237" s="7" t="s">
        <v>560</v>
      </c>
      <c r="G237" s="7" t="s">
        <v>705</v>
      </c>
      <c r="H237" s="7" t="s">
        <v>687</v>
      </c>
      <c r="I237" s="7" t="s">
        <v>698</v>
      </c>
      <c r="J237" s="7" t="s">
        <v>703</v>
      </c>
      <c r="K237" s="7" t="s">
        <v>690</v>
      </c>
      <c r="L237" s="7" t="s">
        <v>704</v>
      </c>
      <c r="M237" s="7" t="s">
        <v>700</v>
      </c>
      <c r="N237" s="7" t="s">
        <v>689</v>
      </c>
    </row>
    <row r="238" spans="1:14" ht="15" thickBot="1" x14ac:dyDescent="0.4">
      <c r="A238" s="6" t="s">
        <v>575</v>
      </c>
      <c r="B238" s="7" t="s">
        <v>688</v>
      </c>
      <c r="C238" s="7" t="s">
        <v>692</v>
      </c>
      <c r="D238" s="7" t="s">
        <v>701</v>
      </c>
      <c r="E238" s="7" t="s">
        <v>697</v>
      </c>
      <c r="F238" s="7" t="s">
        <v>560</v>
      </c>
      <c r="G238" s="7" t="s">
        <v>705</v>
      </c>
      <c r="H238" s="7" t="s">
        <v>687</v>
      </c>
      <c r="I238" s="7" t="s">
        <v>698</v>
      </c>
      <c r="J238" s="7" t="s">
        <v>706</v>
      </c>
      <c r="K238" s="7" t="s">
        <v>690</v>
      </c>
      <c r="L238" s="7" t="s">
        <v>707</v>
      </c>
      <c r="M238" s="7" t="s">
        <v>700</v>
      </c>
      <c r="N238" s="7" t="s">
        <v>689</v>
      </c>
    </row>
    <row r="239" spans="1:14" ht="15" thickBot="1" x14ac:dyDescent="0.4">
      <c r="A239" s="6" t="s">
        <v>576</v>
      </c>
      <c r="B239" s="7" t="s">
        <v>688</v>
      </c>
      <c r="C239" s="7" t="s">
        <v>692</v>
      </c>
      <c r="D239" s="7" t="s">
        <v>701</v>
      </c>
      <c r="E239" s="7" t="s">
        <v>697</v>
      </c>
      <c r="F239" s="7" t="s">
        <v>560</v>
      </c>
      <c r="G239" s="7" t="s">
        <v>705</v>
      </c>
      <c r="H239" s="7" t="s">
        <v>687</v>
      </c>
      <c r="I239" s="7" t="s">
        <v>698</v>
      </c>
      <c r="J239" s="7" t="s">
        <v>706</v>
      </c>
      <c r="K239" s="7" t="s">
        <v>690</v>
      </c>
      <c r="L239" s="7" t="s">
        <v>707</v>
      </c>
      <c r="M239" s="7" t="s">
        <v>700</v>
      </c>
      <c r="N239" s="7" t="s">
        <v>689</v>
      </c>
    </row>
    <row r="240" spans="1:14" ht="15" thickBot="1" x14ac:dyDescent="0.4">
      <c r="A240" s="6" t="s">
        <v>577</v>
      </c>
      <c r="B240" s="7" t="s">
        <v>688</v>
      </c>
      <c r="C240" s="7" t="s">
        <v>692</v>
      </c>
      <c r="D240" s="7" t="s">
        <v>701</v>
      </c>
      <c r="E240" s="7" t="s">
        <v>697</v>
      </c>
      <c r="F240" s="7" t="s">
        <v>560</v>
      </c>
      <c r="G240" s="7" t="s">
        <v>705</v>
      </c>
      <c r="H240" s="7" t="s">
        <v>687</v>
      </c>
      <c r="I240" s="7" t="s">
        <v>698</v>
      </c>
      <c r="J240" s="7" t="s">
        <v>706</v>
      </c>
      <c r="K240" s="7" t="s">
        <v>690</v>
      </c>
      <c r="L240" s="7" t="s">
        <v>707</v>
      </c>
      <c r="M240" s="7" t="s">
        <v>700</v>
      </c>
      <c r="N240" s="7" t="s">
        <v>689</v>
      </c>
    </row>
    <row r="241" spans="1:14" ht="15" thickBot="1" x14ac:dyDescent="0.4">
      <c r="A241" s="6" t="s">
        <v>578</v>
      </c>
      <c r="B241" s="7" t="s">
        <v>688</v>
      </c>
      <c r="C241" s="7" t="s">
        <v>692</v>
      </c>
      <c r="D241" s="7" t="s">
        <v>701</v>
      </c>
      <c r="E241" s="7" t="s">
        <v>697</v>
      </c>
      <c r="F241" s="7" t="s">
        <v>560</v>
      </c>
      <c r="G241" s="7" t="s">
        <v>705</v>
      </c>
      <c r="H241" s="7" t="s">
        <v>687</v>
      </c>
      <c r="I241" s="7" t="s">
        <v>698</v>
      </c>
      <c r="J241" s="7" t="s">
        <v>706</v>
      </c>
      <c r="K241" s="7" t="s">
        <v>690</v>
      </c>
      <c r="L241" s="7" t="s">
        <v>707</v>
      </c>
      <c r="M241" s="7" t="s">
        <v>700</v>
      </c>
      <c r="N241" s="7" t="s">
        <v>689</v>
      </c>
    </row>
    <row r="242" spans="1:14" ht="15" thickBot="1" x14ac:dyDescent="0.4">
      <c r="A242" s="6" t="s">
        <v>579</v>
      </c>
      <c r="B242" s="7" t="s">
        <v>688</v>
      </c>
      <c r="C242" s="7" t="s">
        <v>692</v>
      </c>
      <c r="D242" s="7" t="s">
        <v>701</v>
      </c>
      <c r="E242" s="7" t="s">
        <v>697</v>
      </c>
      <c r="F242" s="7" t="s">
        <v>560</v>
      </c>
      <c r="G242" s="7" t="s">
        <v>705</v>
      </c>
      <c r="H242" s="7" t="s">
        <v>687</v>
      </c>
      <c r="I242" s="7" t="s">
        <v>698</v>
      </c>
      <c r="J242" s="7" t="s">
        <v>706</v>
      </c>
      <c r="K242" s="7" t="s">
        <v>690</v>
      </c>
      <c r="L242" s="7" t="s">
        <v>707</v>
      </c>
      <c r="M242" s="7" t="s">
        <v>700</v>
      </c>
      <c r="N242" s="7" t="s">
        <v>689</v>
      </c>
    </row>
    <row r="243" spans="1:14" ht="15" thickBot="1" x14ac:dyDescent="0.4">
      <c r="A243" s="6" t="s">
        <v>580</v>
      </c>
      <c r="B243" s="7" t="s">
        <v>688</v>
      </c>
      <c r="C243" s="7" t="s">
        <v>442</v>
      </c>
      <c r="D243" s="7" t="s">
        <v>701</v>
      </c>
      <c r="E243" s="7" t="s">
        <v>697</v>
      </c>
      <c r="F243" s="7" t="s">
        <v>560</v>
      </c>
      <c r="G243" s="7" t="s">
        <v>705</v>
      </c>
      <c r="H243" s="7" t="s">
        <v>687</v>
      </c>
      <c r="I243" s="7" t="s">
        <v>698</v>
      </c>
      <c r="J243" s="7" t="s">
        <v>706</v>
      </c>
      <c r="K243" s="7" t="s">
        <v>690</v>
      </c>
      <c r="L243" s="7" t="s">
        <v>707</v>
      </c>
      <c r="M243" s="7" t="s">
        <v>700</v>
      </c>
      <c r="N243" s="7" t="s">
        <v>689</v>
      </c>
    </row>
    <row r="244" spans="1:14" ht="15" thickBot="1" x14ac:dyDescent="0.4">
      <c r="A244" s="6" t="s">
        <v>581</v>
      </c>
      <c r="B244" s="7" t="s">
        <v>688</v>
      </c>
      <c r="C244" s="7" t="s">
        <v>442</v>
      </c>
      <c r="D244" s="7" t="s">
        <v>701</v>
      </c>
      <c r="E244" s="7" t="s">
        <v>697</v>
      </c>
      <c r="F244" s="7" t="s">
        <v>560</v>
      </c>
      <c r="G244" s="7" t="s">
        <v>705</v>
      </c>
      <c r="H244" s="7" t="s">
        <v>687</v>
      </c>
      <c r="I244" s="7" t="s">
        <v>698</v>
      </c>
      <c r="J244" s="7" t="s">
        <v>706</v>
      </c>
      <c r="K244" s="7" t="s">
        <v>708</v>
      </c>
      <c r="L244" s="7" t="s">
        <v>707</v>
      </c>
      <c r="M244" s="7" t="s">
        <v>700</v>
      </c>
      <c r="N244" s="7" t="s">
        <v>689</v>
      </c>
    </row>
    <row r="245" spans="1:14" ht="15" thickBot="1" x14ac:dyDescent="0.4">
      <c r="A245" s="6" t="s">
        <v>583</v>
      </c>
      <c r="B245" s="7" t="s">
        <v>688</v>
      </c>
      <c r="C245" s="7" t="s">
        <v>442</v>
      </c>
      <c r="D245" s="7" t="s">
        <v>701</v>
      </c>
      <c r="E245" s="7" t="s">
        <v>697</v>
      </c>
      <c r="F245" s="7" t="s">
        <v>560</v>
      </c>
      <c r="G245" s="7" t="s">
        <v>705</v>
      </c>
      <c r="H245" s="7" t="s">
        <v>687</v>
      </c>
      <c r="I245" s="7" t="s">
        <v>698</v>
      </c>
      <c r="J245" s="7" t="s">
        <v>706</v>
      </c>
      <c r="K245" s="7" t="s">
        <v>708</v>
      </c>
      <c r="L245" s="7" t="s">
        <v>707</v>
      </c>
      <c r="M245" s="7" t="s">
        <v>700</v>
      </c>
      <c r="N245" s="7" t="s">
        <v>689</v>
      </c>
    </row>
    <row r="246" spans="1:14" ht="15" thickBot="1" x14ac:dyDescent="0.4">
      <c r="A246" s="6" t="s">
        <v>585</v>
      </c>
      <c r="B246" s="7" t="s">
        <v>688</v>
      </c>
      <c r="C246" s="7" t="s">
        <v>442</v>
      </c>
      <c r="D246" s="7" t="s">
        <v>701</v>
      </c>
      <c r="E246" s="7" t="s">
        <v>697</v>
      </c>
      <c r="F246" s="7" t="s">
        <v>560</v>
      </c>
      <c r="G246" s="7" t="s">
        <v>705</v>
      </c>
      <c r="H246" s="7" t="s">
        <v>687</v>
      </c>
      <c r="I246" s="7" t="s">
        <v>698</v>
      </c>
      <c r="J246" s="7" t="s">
        <v>706</v>
      </c>
      <c r="K246" s="7" t="s">
        <v>708</v>
      </c>
      <c r="L246" s="7" t="s">
        <v>707</v>
      </c>
      <c r="M246" s="7" t="s">
        <v>700</v>
      </c>
      <c r="N246" s="7" t="s">
        <v>689</v>
      </c>
    </row>
    <row r="247" spans="1:14" ht="15" thickBot="1" x14ac:dyDescent="0.4">
      <c r="A247" s="6" t="s">
        <v>586</v>
      </c>
      <c r="B247" s="7" t="s">
        <v>688</v>
      </c>
      <c r="C247" s="7" t="s">
        <v>442</v>
      </c>
      <c r="D247" s="7" t="s">
        <v>701</v>
      </c>
      <c r="E247" s="7" t="s">
        <v>697</v>
      </c>
      <c r="F247" s="7" t="s">
        <v>560</v>
      </c>
      <c r="G247" s="7" t="s">
        <v>705</v>
      </c>
      <c r="H247" s="7" t="s">
        <v>687</v>
      </c>
      <c r="I247" s="7" t="s">
        <v>698</v>
      </c>
      <c r="J247" s="7" t="s">
        <v>706</v>
      </c>
      <c r="K247" s="7" t="s">
        <v>708</v>
      </c>
      <c r="L247" s="7" t="s">
        <v>707</v>
      </c>
      <c r="M247" s="7" t="s">
        <v>700</v>
      </c>
      <c r="N247" s="7" t="s">
        <v>709</v>
      </c>
    </row>
    <row r="248" spans="1:14" ht="15" thickBot="1" x14ac:dyDescent="0.4">
      <c r="A248" s="6" t="s">
        <v>588</v>
      </c>
      <c r="B248" s="7" t="s">
        <v>688</v>
      </c>
      <c r="C248" s="7" t="s">
        <v>442</v>
      </c>
      <c r="D248" s="7" t="s">
        <v>701</v>
      </c>
      <c r="E248" s="7" t="s">
        <v>697</v>
      </c>
      <c r="F248" s="7" t="s">
        <v>560</v>
      </c>
      <c r="G248" s="7" t="s">
        <v>705</v>
      </c>
      <c r="H248" s="7" t="s">
        <v>687</v>
      </c>
      <c r="I248" s="7" t="s">
        <v>698</v>
      </c>
      <c r="J248" s="7" t="s">
        <v>706</v>
      </c>
      <c r="K248" s="7" t="s">
        <v>708</v>
      </c>
      <c r="L248" s="7" t="s">
        <v>707</v>
      </c>
      <c r="M248" s="7" t="s">
        <v>700</v>
      </c>
      <c r="N248" s="7" t="s">
        <v>709</v>
      </c>
    </row>
    <row r="249" spans="1:14" ht="15" thickBot="1" x14ac:dyDescent="0.4">
      <c r="A249" s="6" t="s">
        <v>591</v>
      </c>
      <c r="B249" s="7" t="s">
        <v>688</v>
      </c>
      <c r="C249" s="7" t="s">
        <v>442</v>
      </c>
      <c r="D249" s="7" t="s">
        <v>701</v>
      </c>
      <c r="E249" s="7" t="s">
        <v>697</v>
      </c>
      <c r="F249" s="7" t="s">
        <v>560</v>
      </c>
      <c r="G249" s="7" t="s">
        <v>705</v>
      </c>
      <c r="H249" s="7" t="s">
        <v>687</v>
      </c>
      <c r="I249" s="7" t="s">
        <v>698</v>
      </c>
      <c r="J249" s="7" t="s">
        <v>706</v>
      </c>
      <c r="K249" s="7" t="s">
        <v>708</v>
      </c>
      <c r="L249" s="7" t="s">
        <v>707</v>
      </c>
      <c r="M249" s="7" t="s">
        <v>700</v>
      </c>
      <c r="N249" s="7" t="s">
        <v>709</v>
      </c>
    </row>
    <row r="250" spans="1:14" ht="15" thickBot="1" x14ac:dyDescent="0.4">
      <c r="A250" s="6" t="s">
        <v>593</v>
      </c>
      <c r="B250" s="7" t="s">
        <v>688</v>
      </c>
      <c r="C250" s="7" t="s">
        <v>442</v>
      </c>
      <c r="D250" s="7" t="s">
        <v>701</v>
      </c>
      <c r="E250" s="7" t="s">
        <v>697</v>
      </c>
      <c r="F250" s="7" t="s">
        <v>560</v>
      </c>
      <c r="G250" s="7" t="s">
        <v>705</v>
      </c>
      <c r="H250" s="7" t="s">
        <v>687</v>
      </c>
      <c r="I250" s="7" t="s">
        <v>698</v>
      </c>
      <c r="J250" s="7" t="s">
        <v>706</v>
      </c>
      <c r="K250" s="7" t="s">
        <v>708</v>
      </c>
      <c r="L250" s="7" t="s">
        <v>707</v>
      </c>
      <c r="M250" s="7" t="s">
        <v>700</v>
      </c>
      <c r="N250" s="7" t="s">
        <v>560</v>
      </c>
    </row>
    <row r="251" spans="1:14" ht="15" thickBot="1" x14ac:dyDescent="0.4">
      <c r="A251" s="6" t="s">
        <v>595</v>
      </c>
      <c r="B251" s="7" t="s">
        <v>688</v>
      </c>
      <c r="C251" s="7" t="s">
        <v>554</v>
      </c>
      <c r="D251" s="7" t="s">
        <v>701</v>
      </c>
      <c r="E251" s="7" t="s">
        <v>697</v>
      </c>
      <c r="F251" s="7" t="s">
        <v>560</v>
      </c>
      <c r="G251" s="7" t="s">
        <v>705</v>
      </c>
      <c r="H251" s="7" t="s">
        <v>687</v>
      </c>
      <c r="I251" s="7" t="s">
        <v>698</v>
      </c>
      <c r="J251" s="7" t="s">
        <v>706</v>
      </c>
      <c r="K251" s="7" t="s">
        <v>708</v>
      </c>
      <c r="L251" s="7" t="s">
        <v>707</v>
      </c>
      <c r="M251" s="7" t="s">
        <v>700</v>
      </c>
      <c r="N251" s="7" t="s">
        <v>560</v>
      </c>
    </row>
    <row r="252" spans="1:14" ht="15" thickBot="1" x14ac:dyDescent="0.4">
      <c r="A252" s="6" t="s">
        <v>598</v>
      </c>
      <c r="B252" s="7" t="s">
        <v>688</v>
      </c>
      <c r="C252" s="7" t="s">
        <v>554</v>
      </c>
      <c r="D252" s="7" t="s">
        <v>701</v>
      </c>
      <c r="E252" s="7" t="s">
        <v>697</v>
      </c>
      <c r="F252" s="7" t="s">
        <v>560</v>
      </c>
      <c r="G252" s="7" t="s">
        <v>705</v>
      </c>
      <c r="H252" s="7" t="s">
        <v>710</v>
      </c>
      <c r="I252" s="7" t="s">
        <v>711</v>
      </c>
      <c r="J252" s="7" t="s">
        <v>706</v>
      </c>
      <c r="K252" s="7" t="s">
        <v>708</v>
      </c>
      <c r="L252" s="7" t="s">
        <v>707</v>
      </c>
      <c r="M252" s="7" t="s">
        <v>700</v>
      </c>
      <c r="N252" s="7" t="s">
        <v>560</v>
      </c>
    </row>
    <row r="253" spans="1:14" ht="15" thickBot="1" x14ac:dyDescent="0.4">
      <c r="A253" s="6" t="s">
        <v>599</v>
      </c>
      <c r="B253" s="7" t="s">
        <v>688</v>
      </c>
      <c r="C253" s="7" t="s">
        <v>554</v>
      </c>
      <c r="D253" s="7" t="s">
        <v>701</v>
      </c>
      <c r="E253" s="7" t="s">
        <v>697</v>
      </c>
      <c r="F253" s="7" t="s">
        <v>560</v>
      </c>
      <c r="G253" s="7" t="s">
        <v>705</v>
      </c>
      <c r="H253" s="7" t="s">
        <v>710</v>
      </c>
      <c r="I253" s="7" t="s">
        <v>711</v>
      </c>
      <c r="J253" s="7" t="s">
        <v>706</v>
      </c>
      <c r="K253" s="7" t="s">
        <v>708</v>
      </c>
      <c r="L253" s="7" t="s">
        <v>707</v>
      </c>
      <c r="M253" s="7" t="s">
        <v>700</v>
      </c>
      <c r="N253" s="7" t="s">
        <v>560</v>
      </c>
    </row>
    <row r="254" spans="1:14" ht="15" thickBot="1" x14ac:dyDescent="0.4">
      <c r="A254" s="6" t="s">
        <v>600</v>
      </c>
      <c r="B254" s="7" t="s">
        <v>688</v>
      </c>
      <c r="C254" s="7" t="s">
        <v>554</v>
      </c>
      <c r="D254" s="7" t="s">
        <v>701</v>
      </c>
      <c r="E254" s="7" t="s">
        <v>697</v>
      </c>
      <c r="F254" s="7" t="s">
        <v>560</v>
      </c>
      <c r="G254" s="7" t="s">
        <v>705</v>
      </c>
      <c r="H254" s="7" t="s">
        <v>712</v>
      </c>
      <c r="I254" s="7" t="s">
        <v>711</v>
      </c>
      <c r="J254" s="7" t="s">
        <v>706</v>
      </c>
      <c r="K254" s="7" t="s">
        <v>708</v>
      </c>
      <c r="L254" s="7" t="s">
        <v>707</v>
      </c>
      <c r="M254" s="7" t="s">
        <v>713</v>
      </c>
      <c r="N254" s="7" t="s">
        <v>560</v>
      </c>
    </row>
    <row r="255" spans="1:14" ht="15" thickBot="1" x14ac:dyDescent="0.4">
      <c r="A255" s="6" t="s">
        <v>601</v>
      </c>
      <c r="B255" s="7" t="s">
        <v>688</v>
      </c>
      <c r="C255" s="7" t="s">
        <v>554</v>
      </c>
      <c r="D255" s="7" t="s">
        <v>701</v>
      </c>
      <c r="E255" s="7" t="s">
        <v>697</v>
      </c>
      <c r="F255" s="7" t="s">
        <v>560</v>
      </c>
      <c r="G255" s="7" t="s">
        <v>705</v>
      </c>
      <c r="H255" s="7" t="s">
        <v>712</v>
      </c>
      <c r="I255" s="7" t="s">
        <v>711</v>
      </c>
      <c r="J255" s="7" t="s">
        <v>706</v>
      </c>
      <c r="K255" s="7" t="s">
        <v>708</v>
      </c>
      <c r="L255" s="7" t="s">
        <v>707</v>
      </c>
      <c r="M255" s="7" t="s">
        <v>713</v>
      </c>
      <c r="N255" s="7" t="s">
        <v>560</v>
      </c>
    </row>
    <row r="256" spans="1:14" ht="15" thickBot="1" x14ac:dyDescent="0.4">
      <c r="A256" s="6" t="s">
        <v>602</v>
      </c>
      <c r="B256" s="7" t="s">
        <v>688</v>
      </c>
      <c r="C256" s="7" t="s">
        <v>554</v>
      </c>
      <c r="D256" s="7" t="s">
        <v>701</v>
      </c>
      <c r="E256" s="7" t="s">
        <v>697</v>
      </c>
      <c r="F256" s="7" t="s">
        <v>560</v>
      </c>
      <c r="G256" s="7" t="s">
        <v>705</v>
      </c>
      <c r="H256" s="7" t="s">
        <v>712</v>
      </c>
      <c r="I256" s="7" t="s">
        <v>711</v>
      </c>
      <c r="J256" s="7" t="s">
        <v>706</v>
      </c>
      <c r="K256" s="7" t="s">
        <v>708</v>
      </c>
      <c r="L256" s="7" t="s">
        <v>707</v>
      </c>
      <c r="M256" s="7" t="s">
        <v>713</v>
      </c>
      <c r="N256" s="7" t="s">
        <v>560</v>
      </c>
    </row>
    <row r="257" spans="1:14" ht="15" thickBot="1" x14ac:dyDescent="0.4">
      <c r="A257" s="6" t="s">
        <v>605</v>
      </c>
      <c r="B257" s="7" t="s">
        <v>688</v>
      </c>
      <c r="C257" s="7" t="s">
        <v>554</v>
      </c>
      <c r="D257" s="7" t="s">
        <v>701</v>
      </c>
      <c r="E257" s="7" t="s">
        <v>697</v>
      </c>
      <c r="F257" s="7" t="s">
        <v>560</v>
      </c>
      <c r="G257" s="7" t="s">
        <v>705</v>
      </c>
      <c r="H257" s="7" t="s">
        <v>712</v>
      </c>
      <c r="I257" s="7" t="s">
        <v>711</v>
      </c>
      <c r="J257" s="7" t="s">
        <v>706</v>
      </c>
      <c r="K257" s="7" t="s">
        <v>708</v>
      </c>
      <c r="L257" s="7" t="s">
        <v>707</v>
      </c>
      <c r="M257" s="7" t="s">
        <v>713</v>
      </c>
      <c r="N257" s="7" t="s">
        <v>560</v>
      </c>
    </row>
    <row r="258" spans="1:14" ht="15" thickBot="1" x14ac:dyDescent="0.4">
      <c r="A258" s="6" t="s">
        <v>607</v>
      </c>
      <c r="B258" s="7" t="s">
        <v>560</v>
      </c>
      <c r="C258" s="7" t="s">
        <v>554</v>
      </c>
      <c r="D258" s="7" t="s">
        <v>701</v>
      </c>
      <c r="E258" s="7" t="s">
        <v>697</v>
      </c>
      <c r="F258" s="7" t="s">
        <v>560</v>
      </c>
      <c r="G258" s="7" t="s">
        <v>705</v>
      </c>
      <c r="H258" s="7" t="s">
        <v>712</v>
      </c>
      <c r="I258" s="7" t="s">
        <v>711</v>
      </c>
      <c r="J258" s="7" t="s">
        <v>706</v>
      </c>
      <c r="K258" s="7" t="s">
        <v>714</v>
      </c>
      <c r="L258" s="7" t="s">
        <v>707</v>
      </c>
      <c r="M258" s="7" t="s">
        <v>713</v>
      </c>
      <c r="N258" s="7" t="s">
        <v>560</v>
      </c>
    </row>
    <row r="259" spans="1:14" ht="15" thickBot="1" x14ac:dyDescent="0.4">
      <c r="A259" s="6" t="s">
        <v>608</v>
      </c>
      <c r="B259" s="7" t="s">
        <v>560</v>
      </c>
      <c r="C259" s="7" t="s">
        <v>554</v>
      </c>
      <c r="D259" s="7" t="s">
        <v>701</v>
      </c>
      <c r="E259" s="7" t="s">
        <v>697</v>
      </c>
      <c r="F259" s="7" t="s">
        <v>560</v>
      </c>
      <c r="G259" s="7" t="s">
        <v>705</v>
      </c>
      <c r="H259" s="7" t="s">
        <v>712</v>
      </c>
      <c r="I259" s="7" t="s">
        <v>711</v>
      </c>
      <c r="J259" s="7" t="s">
        <v>706</v>
      </c>
      <c r="K259" s="7" t="s">
        <v>714</v>
      </c>
      <c r="L259" s="7" t="s">
        <v>707</v>
      </c>
      <c r="M259" s="7" t="s">
        <v>715</v>
      </c>
      <c r="N259" s="7" t="s">
        <v>560</v>
      </c>
    </row>
    <row r="260" spans="1:14" ht="15" thickBot="1" x14ac:dyDescent="0.4">
      <c r="A260" s="6" t="s">
        <v>609</v>
      </c>
      <c r="B260" s="7" t="s">
        <v>560</v>
      </c>
      <c r="C260" s="7" t="s">
        <v>554</v>
      </c>
      <c r="D260" s="7" t="s">
        <v>701</v>
      </c>
      <c r="E260" s="7" t="s">
        <v>697</v>
      </c>
      <c r="F260" s="7" t="s">
        <v>560</v>
      </c>
      <c r="G260" s="7" t="s">
        <v>705</v>
      </c>
      <c r="H260" s="7" t="s">
        <v>712</v>
      </c>
      <c r="I260" s="7" t="s">
        <v>711</v>
      </c>
      <c r="J260" s="7" t="s">
        <v>706</v>
      </c>
      <c r="K260" s="7" t="s">
        <v>714</v>
      </c>
      <c r="L260" s="7" t="s">
        <v>560</v>
      </c>
      <c r="M260" s="7" t="s">
        <v>715</v>
      </c>
      <c r="N260" s="7" t="s">
        <v>560</v>
      </c>
    </row>
    <row r="261" spans="1:14" ht="15" thickBot="1" x14ac:dyDescent="0.4">
      <c r="A261" s="6" t="s">
        <v>610</v>
      </c>
      <c r="B261" s="7" t="s">
        <v>560</v>
      </c>
      <c r="C261" s="7" t="s">
        <v>554</v>
      </c>
      <c r="D261" s="7" t="s">
        <v>701</v>
      </c>
      <c r="E261" s="7" t="s">
        <v>697</v>
      </c>
      <c r="F261" s="7" t="s">
        <v>560</v>
      </c>
      <c r="G261" s="7" t="s">
        <v>705</v>
      </c>
      <c r="H261" s="7" t="s">
        <v>712</v>
      </c>
      <c r="I261" s="7" t="s">
        <v>560</v>
      </c>
      <c r="J261" s="7" t="s">
        <v>706</v>
      </c>
      <c r="K261" s="7" t="s">
        <v>714</v>
      </c>
      <c r="L261" s="7" t="s">
        <v>560</v>
      </c>
      <c r="M261" s="7" t="s">
        <v>715</v>
      </c>
      <c r="N261" s="7" t="s">
        <v>560</v>
      </c>
    </row>
    <row r="262" spans="1:14" ht="15" thickBot="1" x14ac:dyDescent="0.4">
      <c r="A262" s="6" t="s">
        <v>612</v>
      </c>
      <c r="B262" s="7" t="s">
        <v>560</v>
      </c>
      <c r="C262" s="7" t="s">
        <v>554</v>
      </c>
      <c r="D262" s="7" t="s">
        <v>701</v>
      </c>
      <c r="E262" s="7" t="s">
        <v>697</v>
      </c>
      <c r="F262" s="7" t="s">
        <v>560</v>
      </c>
      <c r="G262" s="7" t="s">
        <v>705</v>
      </c>
      <c r="H262" s="7" t="s">
        <v>716</v>
      </c>
      <c r="I262" s="7" t="s">
        <v>560</v>
      </c>
      <c r="J262" s="7" t="s">
        <v>706</v>
      </c>
      <c r="K262" s="7" t="s">
        <v>714</v>
      </c>
      <c r="L262" s="7" t="s">
        <v>560</v>
      </c>
      <c r="M262" s="7" t="s">
        <v>715</v>
      </c>
      <c r="N262" s="7" t="s">
        <v>560</v>
      </c>
    </row>
    <row r="263" spans="1:14" ht="15" thickBot="1" x14ac:dyDescent="0.4">
      <c r="A263" s="6" t="s">
        <v>613</v>
      </c>
      <c r="B263" s="7" t="s">
        <v>560</v>
      </c>
      <c r="C263" s="7" t="s">
        <v>554</v>
      </c>
      <c r="D263" s="7" t="s">
        <v>701</v>
      </c>
      <c r="E263" s="7" t="s">
        <v>697</v>
      </c>
      <c r="F263" s="7" t="s">
        <v>560</v>
      </c>
      <c r="G263" s="7" t="s">
        <v>705</v>
      </c>
      <c r="H263" s="7" t="s">
        <v>717</v>
      </c>
      <c r="I263" s="7" t="s">
        <v>560</v>
      </c>
      <c r="J263" s="7" t="s">
        <v>706</v>
      </c>
      <c r="K263" s="7" t="s">
        <v>714</v>
      </c>
      <c r="L263" s="7" t="s">
        <v>560</v>
      </c>
      <c r="M263" s="7" t="s">
        <v>715</v>
      </c>
      <c r="N263" s="7" t="s">
        <v>560</v>
      </c>
    </row>
    <row r="264" spans="1:14" ht="15" thickBot="1" x14ac:dyDescent="0.4">
      <c r="A264" s="6" t="s">
        <v>615</v>
      </c>
      <c r="B264" s="7" t="s">
        <v>560</v>
      </c>
      <c r="C264" s="7" t="s">
        <v>554</v>
      </c>
      <c r="D264" s="7" t="s">
        <v>701</v>
      </c>
      <c r="E264" s="7" t="s">
        <v>697</v>
      </c>
      <c r="F264" s="7" t="s">
        <v>560</v>
      </c>
      <c r="G264" s="7" t="s">
        <v>705</v>
      </c>
      <c r="H264" s="7" t="s">
        <v>560</v>
      </c>
      <c r="I264" s="7" t="s">
        <v>560</v>
      </c>
      <c r="J264" s="7" t="s">
        <v>706</v>
      </c>
      <c r="K264" s="7" t="s">
        <v>714</v>
      </c>
      <c r="L264" s="7" t="s">
        <v>560</v>
      </c>
      <c r="M264" s="7" t="s">
        <v>715</v>
      </c>
      <c r="N264" s="7" t="s">
        <v>560</v>
      </c>
    </row>
    <row r="265" spans="1:14" ht="15" thickBot="1" x14ac:dyDescent="0.4">
      <c r="A265" s="6" t="s">
        <v>617</v>
      </c>
      <c r="B265" s="7" t="s">
        <v>560</v>
      </c>
      <c r="C265" s="7" t="s">
        <v>554</v>
      </c>
      <c r="D265" s="7" t="s">
        <v>701</v>
      </c>
      <c r="E265" s="7" t="s">
        <v>697</v>
      </c>
      <c r="F265" s="7" t="s">
        <v>560</v>
      </c>
      <c r="G265" s="7" t="s">
        <v>705</v>
      </c>
      <c r="H265" s="7" t="s">
        <v>560</v>
      </c>
      <c r="I265" s="7" t="s">
        <v>560</v>
      </c>
      <c r="J265" s="7" t="s">
        <v>706</v>
      </c>
      <c r="K265" s="7" t="s">
        <v>718</v>
      </c>
      <c r="L265" s="7" t="s">
        <v>560</v>
      </c>
      <c r="M265" s="7" t="s">
        <v>715</v>
      </c>
      <c r="N265" s="7" t="s">
        <v>560</v>
      </c>
    </row>
    <row r="266" spans="1:14" ht="15" thickBot="1" x14ac:dyDescent="0.4">
      <c r="A266" s="6" t="s">
        <v>620</v>
      </c>
      <c r="B266" s="7" t="s">
        <v>560</v>
      </c>
      <c r="C266" s="7" t="s">
        <v>554</v>
      </c>
      <c r="D266" s="7" t="s">
        <v>701</v>
      </c>
      <c r="E266" s="7" t="s">
        <v>697</v>
      </c>
      <c r="F266" s="7" t="s">
        <v>560</v>
      </c>
      <c r="G266" s="7" t="s">
        <v>705</v>
      </c>
      <c r="H266" s="7" t="s">
        <v>560</v>
      </c>
      <c r="I266" s="7" t="s">
        <v>560</v>
      </c>
      <c r="J266" s="7" t="s">
        <v>706</v>
      </c>
      <c r="K266" s="7" t="s">
        <v>719</v>
      </c>
      <c r="L266" s="7" t="s">
        <v>560</v>
      </c>
      <c r="M266" s="7" t="s">
        <v>715</v>
      </c>
      <c r="N266" s="7" t="s">
        <v>560</v>
      </c>
    </row>
    <row r="267" spans="1:14" ht="15" thickBot="1" x14ac:dyDescent="0.4">
      <c r="A267" s="6" t="s">
        <v>624</v>
      </c>
      <c r="B267" s="7" t="s">
        <v>560</v>
      </c>
      <c r="C267" s="7" t="s">
        <v>554</v>
      </c>
      <c r="D267" s="7" t="s">
        <v>701</v>
      </c>
      <c r="E267" s="7" t="s">
        <v>697</v>
      </c>
      <c r="F267" s="7" t="s">
        <v>560</v>
      </c>
      <c r="G267" s="7" t="s">
        <v>705</v>
      </c>
      <c r="H267" s="7" t="s">
        <v>560</v>
      </c>
      <c r="I267" s="7" t="s">
        <v>560</v>
      </c>
      <c r="J267" s="7" t="s">
        <v>558</v>
      </c>
      <c r="K267" s="7" t="s">
        <v>560</v>
      </c>
      <c r="L267" s="7" t="s">
        <v>560</v>
      </c>
      <c r="M267" s="7" t="s">
        <v>560</v>
      </c>
      <c r="N267" s="7" t="s">
        <v>560</v>
      </c>
    </row>
    <row r="268" spans="1:14" ht="15" thickBot="1" x14ac:dyDescent="0.4">
      <c r="A268" s="6" t="s">
        <v>628</v>
      </c>
      <c r="B268" s="7" t="s">
        <v>560</v>
      </c>
      <c r="C268" s="7" t="s">
        <v>554</v>
      </c>
      <c r="D268" s="7" t="s">
        <v>720</v>
      </c>
      <c r="E268" s="7" t="s">
        <v>697</v>
      </c>
      <c r="F268" s="7" t="s">
        <v>560</v>
      </c>
      <c r="G268" s="7" t="s">
        <v>705</v>
      </c>
      <c r="H268" s="7" t="s">
        <v>560</v>
      </c>
      <c r="I268" s="7" t="s">
        <v>560</v>
      </c>
      <c r="J268" s="7" t="s">
        <v>558</v>
      </c>
      <c r="K268" s="7" t="s">
        <v>560</v>
      </c>
      <c r="L268" s="7" t="s">
        <v>560</v>
      </c>
      <c r="M268" s="7" t="s">
        <v>560</v>
      </c>
      <c r="N268" s="7" t="s">
        <v>560</v>
      </c>
    </row>
    <row r="269" spans="1:14" ht="15" thickBot="1" x14ac:dyDescent="0.4">
      <c r="A269" s="6" t="s">
        <v>630</v>
      </c>
      <c r="B269" s="7" t="s">
        <v>560</v>
      </c>
      <c r="C269" s="7" t="s">
        <v>560</v>
      </c>
      <c r="D269" s="7" t="s">
        <v>720</v>
      </c>
      <c r="E269" s="7" t="s">
        <v>560</v>
      </c>
      <c r="F269" s="7" t="s">
        <v>560</v>
      </c>
      <c r="G269" s="7" t="s">
        <v>705</v>
      </c>
      <c r="H269" s="7" t="s">
        <v>560</v>
      </c>
      <c r="I269" s="7" t="s">
        <v>560</v>
      </c>
      <c r="J269" s="7" t="s">
        <v>560</v>
      </c>
      <c r="K269" s="7" t="s">
        <v>560</v>
      </c>
      <c r="L269" s="7" t="s">
        <v>560</v>
      </c>
      <c r="M269" s="7" t="s">
        <v>560</v>
      </c>
      <c r="N269" s="7" t="s">
        <v>560</v>
      </c>
    </row>
    <row r="270" spans="1:14" ht="15" thickBot="1" x14ac:dyDescent="0.4">
      <c r="A270" s="6" t="s">
        <v>632</v>
      </c>
      <c r="B270" s="7" t="s">
        <v>560</v>
      </c>
      <c r="C270" s="7" t="s">
        <v>560</v>
      </c>
      <c r="D270" s="7" t="s">
        <v>720</v>
      </c>
      <c r="E270" s="7" t="s">
        <v>560</v>
      </c>
      <c r="F270" s="7" t="s">
        <v>560</v>
      </c>
      <c r="G270" s="7" t="s">
        <v>705</v>
      </c>
      <c r="H270" s="7" t="s">
        <v>560</v>
      </c>
      <c r="I270" s="7" t="s">
        <v>560</v>
      </c>
      <c r="J270" s="7" t="s">
        <v>560</v>
      </c>
      <c r="K270" s="7" t="s">
        <v>560</v>
      </c>
      <c r="L270" s="7" t="s">
        <v>560</v>
      </c>
      <c r="M270" s="7" t="s">
        <v>560</v>
      </c>
      <c r="N270" s="7" t="s">
        <v>560</v>
      </c>
    </row>
    <row r="271" spans="1:14" ht="15" thickBot="1" x14ac:dyDescent="0.4">
      <c r="A271" s="6" t="s">
        <v>636</v>
      </c>
      <c r="B271" s="7" t="s">
        <v>560</v>
      </c>
      <c r="C271" s="7" t="s">
        <v>560</v>
      </c>
      <c r="D271" s="7" t="s">
        <v>560</v>
      </c>
      <c r="E271" s="7" t="s">
        <v>560</v>
      </c>
      <c r="F271" s="7" t="s">
        <v>560</v>
      </c>
      <c r="G271" s="7" t="s">
        <v>705</v>
      </c>
      <c r="H271" s="7" t="s">
        <v>560</v>
      </c>
      <c r="I271" s="7" t="s">
        <v>560</v>
      </c>
      <c r="J271" s="7" t="s">
        <v>560</v>
      </c>
      <c r="K271" s="7" t="s">
        <v>560</v>
      </c>
      <c r="L271" s="7" t="s">
        <v>560</v>
      </c>
      <c r="M271" s="7" t="s">
        <v>560</v>
      </c>
      <c r="N271" s="7" t="s">
        <v>560</v>
      </c>
    </row>
    <row r="272" spans="1:14" ht="18.5" thickBot="1" x14ac:dyDescent="0.4">
      <c r="A272" s="2"/>
    </row>
    <row r="273" spans="1:14" ht="15" thickBot="1" x14ac:dyDescent="0.4">
      <c r="A273" s="6" t="s">
        <v>638</v>
      </c>
      <c r="B273" s="6" t="s">
        <v>23</v>
      </c>
      <c r="C273" s="6" t="s">
        <v>24</v>
      </c>
      <c r="D273" s="6" t="s">
        <v>25</v>
      </c>
      <c r="E273" s="6" t="s">
        <v>26</v>
      </c>
      <c r="F273" s="6" t="s">
        <v>27</v>
      </c>
      <c r="G273" s="6" t="s">
        <v>28</v>
      </c>
      <c r="H273" s="6" t="s">
        <v>29</v>
      </c>
      <c r="I273" s="6" t="s">
        <v>30</v>
      </c>
      <c r="J273" s="6" t="s">
        <v>31</v>
      </c>
      <c r="K273" s="6" t="s">
        <v>32</v>
      </c>
      <c r="L273" s="6" t="s">
        <v>33</v>
      </c>
      <c r="M273" s="6" t="s">
        <v>34</v>
      </c>
      <c r="N273" s="6" t="s">
        <v>35</v>
      </c>
    </row>
    <row r="274" spans="1:14" ht="15" thickBot="1" x14ac:dyDescent="0.4">
      <c r="A274" s="6" t="s">
        <v>361</v>
      </c>
      <c r="B274" s="7">
        <v>16</v>
      </c>
      <c r="C274" s="7">
        <v>25.5</v>
      </c>
      <c r="D274" s="7">
        <v>99.3</v>
      </c>
      <c r="E274" s="7">
        <v>8.5</v>
      </c>
      <c r="F274" s="7">
        <v>20</v>
      </c>
      <c r="G274" s="7">
        <v>521.20000000000005</v>
      </c>
      <c r="H274" s="7">
        <v>20</v>
      </c>
      <c r="I274" s="7">
        <v>456.8</v>
      </c>
      <c r="J274" s="7">
        <v>48.4</v>
      </c>
      <c r="K274" s="7">
        <v>494.2</v>
      </c>
      <c r="L274" s="7">
        <v>42.4</v>
      </c>
      <c r="M274" s="7">
        <v>16.5</v>
      </c>
      <c r="N274" s="7">
        <v>51.4</v>
      </c>
    </row>
    <row r="275" spans="1:14" ht="15" thickBot="1" x14ac:dyDescent="0.4">
      <c r="A275" s="6" t="s">
        <v>375</v>
      </c>
      <c r="B275" s="7">
        <v>16</v>
      </c>
      <c r="C275" s="7">
        <v>14</v>
      </c>
      <c r="D275" s="7">
        <v>99.3</v>
      </c>
      <c r="E275" s="7">
        <v>3.5</v>
      </c>
      <c r="F275" s="7">
        <v>20</v>
      </c>
      <c r="G275" s="7">
        <v>521.20000000000005</v>
      </c>
      <c r="H275" s="7">
        <v>20</v>
      </c>
      <c r="I275" s="7">
        <v>20.5</v>
      </c>
      <c r="J275" s="7">
        <v>48.4</v>
      </c>
      <c r="K275" s="7">
        <v>494.2</v>
      </c>
      <c r="L275" s="7">
        <v>42.4</v>
      </c>
      <c r="M275" s="7">
        <v>16.5</v>
      </c>
      <c r="N275" s="7">
        <v>51.4</v>
      </c>
    </row>
    <row r="276" spans="1:14" ht="15" thickBot="1" x14ac:dyDescent="0.4">
      <c r="A276" s="6" t="s">
        <v>384</v>
      </c>
      <c r="B276" s="7">
        <v>16</v>
      </c>
      <c r="C276" s="7">
        <v>14</v>
      </c>
      <c r="D276" s="7">
        <v>99.3</v>
      </c>
      <c r="E276" s="7">
        <v>3.5</v>
      </c>
      <c r="F276" s="7">
        <v>20</v>
      </c>
      <c r="G276" s="7">
        <v>521.20000000000005</v>
      </c>
      <c r="H276" s="7">
        <v>20</v>
      </c>
      <c r="I276" s="7">
        <v>11.5</v>
      </c>
      <c r="J276" s="7">
        <v>48.4</v>
      </c>
      <c r="K276" s="7">
        <v>494.2</v>
      </c>
      <c r="L276" s="7">
        <v>42.4</v>
      </c>
      <c r="M276" s="7">
        <v>16.5</v>
      </c>
      <c r="N276" s="7">
        <v>51.4</v>
      </c>
    </row>
    <row r="277" spans="1:14" ht="15" thickBot="1" x14ac:dyDescent="0.4">
      <c r="A277" s="6" t="s">
        <v>388</v>
      </c>
      <c r="B277" s="7">
        <v>16</v>
      </c>
      <c r="C277" s="7">
        <v>14</v>
      </c>
      <c r="D277" s="7">
        <v>99.3</v>
      </c>
      <c r="E277" s="7">
        <v>3.5</v>
      </c>
      <c r="F277" s="7">
        <v>1</v>
      </c>
      <c r="G277" s="7">
        <v>521.20000000000005</v>
      </c>
      <c r="H277" s="7">
        <v>20</v>
      </c>
      <c r="I277" s="7">
        <v>11.5</v>
      </c>
      <c r="J277" s="7">
        <v>48.4</v>
      </c>
      <c r="K277" s="7">
        <v>494.2</v>
      </c>
      <c r="L277" s="7">
        <v>42.4</v>
      </c>
      <c r="M277" s="7">
        <v>16.5</v>
      </c>
      <c r="N277" s="7">
        <v>51.4</v>
      </c>
    </row>
    <row r="278" spans="1:14" ht="15" thickBot="1" x14ac:dyDescent="0.4">
      <c r="A278" s="6" t="s">
        <v>395</v>
      </c>
      <c r="B278" s="7">
        <v>16</v>
      </c>
      <c r="C278" s="7">
        <v>14</v>
      </c>
      <c r="D278" s="7">
        <v>62.9</v>
      </c>
      <c r="E278" s="7">
        <v>3.5</v>
      </c>
      <c r="F278" s="7">
        <v>1</v>
      </c>
      <c r="G278" s="7">
        <v>521.20000000000005</v>
      </c>
      <c r="H278" s="7">
        <v>20</v>
      </c>
      <c r="I278" s="7">
        <v>11.5</v>
      </c>
      <c r="J278" s="7">
        <v>48.4</v>
      </c>
      <c r="K278" s="7">
        <v>494.2</v>
      </c>
      <c r="L278" s="7">
        <v>42.4</v>
      </c>
      <c r="M278" s="7">
        <v>16.5</v>
      </c>
      <c r="N278" s="7">
        <v>51.4</v>
      </c>
    </row>
    <row r="279" spans="1:14" ht="15" thickBot="1" x14ac:dyDescent="0.4">
      <c r="A279" s="6" t="s">
        <v>399</v>
      </c>
      <c r="B279" s="7">
        <v>16</v>
      </c>
      <c r="C279" s="7">
        <v>14</v>
      </c>
      <c r="D279" s="7">
        <v>62.9</v>
      </c>
      <c r="E279" s="7">
        <v>3.5</v>
      </c>
      <c r="F279" s="7">
        <v>1</v>
      </c>
      <c r="G279" s="7">
        <v>521.20000000000005</v>
      </c>
      <c r="H279" s="7">
        <v>20</v>
      </c>
      <c r="I279" s="7">
        <v>11.5</v>
      </c>
      <c r="J279" s="7">
        <v>48.4</v>
      </c>
      <c r="K279" s="7">
        <v>494.2</v>
      </c>
      <c r="L279" s="7">
        <v>42.4</v>
      </c>
      <c r="M279" s="7">
        <v>16.5</v>
      </c>
      <c r="N279" s="7">
        <v>51.4</v>
      </c>
    </row>
    <row r="280" spans="1:14" ht="15" thickBot="1" x14ac:dyDescent="0.4">
      <c r="A280" s="6" t="s">
        <v>400</v>
      </c>
      <c r="B280" s="7">
        <v>16</v>
      </c>
      <c r="C280" s="7">
        <v>14</v>
      </c>
      <c r="D280" s="7">
        <v>62.9</v>
      </c>
      <c r="E280" s="7">
        <v>3.5</v>
      </c>
      <c r="F280" s="7">
        <v>1</v>
      </c>
      <c r="G280" s="7">
        <v>521.20000000000005</v>
      </c>
      <c r="H280" s="7">
        <v>20</v>
      </c>
      <c r="I280" s="7">
        <v>11.5</v>
      </c>
      <c r="J280" s="7">
        <v>40.4</v>
      </c>
      <c r="K280" s="7">
        <v>494.2</v>
      </c>
      <c r="L280" s="7">
        <v>42.4</v>
      </c>
      <c r="M280" s="7">
        <v>16.5</v>
      </c>
      <c r="N280" s="7">
        <v>51.4</v>
      </c>
    </row>
    <row r="281" spans="1:14" ht="15" thickBot="1" x14ac:dyDescent="0.4">
      <c r="A281" s="6" t="s">
        <v>402</v>
      </c>
      <c r="B281" s="7">
        <v>16</v>
      </c>
      <c r="C281" s="7">
        <v>14</v>
      </c>
      <c r="D281" s="7">
        <v>62.9</v>
      </c>
      <c r="E281" s="7">
        <v>3.5</v>
      </c>
      <c r="F281" s="7">
        <v>1</v>
      </c>
      <c r="G281" s="7">
        <v>521.20000000000005</v>
      </c>
      <c r="H281" s="7">
        <v>20</v>
      </c>
      <c r="I281" s="7">
        <v>11.5</v>
      </c>
      <c r="J281" s="7">
        <v>40.4</v>
      </c>
      <c r="K281" s="7">
        <v>494.2</v>
      </c>
      <c r="L281" s="7">
        <v>42.4</v>
      </c>
      <c r="M281" s="7">
        <v>16.5</v>
      </c>
      <c r="N281" s="7">
        <v>51.4</v>
      </c>
    </row>
    <row r="282" spans="1:14" ht="15" thickBot="1" x14ac:dyDescent="0.4">
      <c r="A282" s="6" t="s">
        <v>403</v>
      </c>
      <c r="B282" s="7">
        <v>16</v>
      </c>
      <c r="C282" s="7">
        <v>14</v>
      </c>
      <c r="D282" s="7">
        <v>62.9</v>
      </c>
      <c r="E282" s="7">
        <v>3.5</v>
      </c>
      <c r="F282" s="7">
        <v>1</v>
      </c>
      <c r="G282" s="7">
        <v>521.20000000000005</v>
      </c>
      <c r="H282" s="7">
        <v>20</v>
      </c>
      <c r="I282" s="7">
        <v>11.5</v>
      </c>
      <c r="J282" s="7">
        <v>40.4</v>
      </c>
      <c r="K282" s="7">
        <v>494.2</v>
      </c>
      <c r="L282" s="7">
        <v>42.4</v>
      </c>
      <c r="M282" s="7">
        <v>16.5</v>
      </c>
      <c r="N282" s="7">
        <v>51.4</v>
      </c>
    </row>
    <row r="283" spans="1:14" ht="15" thickBot="1" x14ac:dyDescent="0.4">
      <c r="A283" s="6" t="s">
        <v>406</v>
      </c>
      <c r="B283" s="7">
        <v>16</v>
      </c>
      <c r="C283" s="7">
        <v>14</v>
      </c>
      <c r="D283" s="7">
        <v>62.9</v>
      </c>
      <c r="E283" s="7">
        <v>3.5</v>
      </c>
      <c r="F283" s="7">
        <v>1</v>
      </c>
      <c r="G283" s="7">
        <v>521.20000000000005</v>
      </c>
      <c r="H283" s="7">
        <v>20</v>
      </c>
      <c r="I283" s="7">
        <v>11.5</v>
      </c>
      <c r="J283" s="7">
        <v>38.4</v>
      </c>
      <c r="K283" s="7">
        <v>494.2</v>
      </c>
      <c r="L283" s="7">
        <v>42.4</v>
      </c>
      <c r="M283" s="7">
        <v>16.5</v>
      </c>
      <c r="N283" s="7">
        <v>32.9</v>
      </c>
    </row>
    <row r="284" spans="1:14" ht="15" thickBot="1" x14ac:dyDescent="0.4">
      <c r="A284" s="6" t="s">
        <v>408</v>
      </c>
      <c r="B284" s="7">
        <v>16</v>
      </c>
      <c r="C284" s="7">
        <v>14</v>
      </c>
      <c r="D284" s="7">
        <v>62.9</v>
      </c>
      <c r="E284" s="7">
        <v>3.5</v>
      </c>
      <c r="F284" s="7">
        <v>1</v>
      </c>
      <c r="G284" s="7">
        <v>521.20000000000005</v>
      </c>
      <c r="H284" s="7">
        <v>20</v>
      </c>
      <c r="I284" s="7">
        <v>11.5</v>
      </c>
      <c r="J284" s="7">
        <v>38.4</v>
      </c>
      <c r="K284" s="7">
        <v>494.2</v>
      </c>
      <c r="L284" s="7">
        <v>42.4</v>
      </c>
      <c r="M284" s="7">
        <v>16.5</v>
      </c>
      <c r="N284" s="7">
        <v>32.9</v>
      </c>
    </row>
    <row r="285" spans="1:14" ht="15" thickBot="1" x14ac:dyDescent="0.4">
      <c r="A285" s="6" t="s">
        <v>410</v>
      </c>
      <c r="B285" s="7">
        <v>16</v>
      </c>
      <c r="C285" s="7">
        <v>14</v>
      </c>
      <c r="D285" s="7">
        <v>62.9</v>
      </c>
      <c r="E285" s="7">
        <v>3.5</v>
      </c>
      <c r="F285" s="7">
        <v>1</v>
      </c>
      <c r="G285" s="7">
        <v>521.20000000000005</v>
      </c>
      <c r="H285" s="7">
        <v>20</v>
      </c>
      <c r="I285" s="7">
        <v>11.5</v>
      </c>
      <c r="J285" s="7">
        <v>38.4</v>
      </c>
      <c r="K285" s="7">
        <v>494.2</v>
      </c>
      <c r="L285" s="7">
        <v>42.4</v>
      </c>
      <c r="M285" s="7">
        <v>16.5</v>
      </c>
      <c r="N285" s="7">
        <v>32.9</v>
      </c>
    </row>
    <row r="286" spans="1:14" ht="15" thickBot="1" x14ac:dyDescent="0.4">
      <c r="A286" s="6" t="s">
        <v>414</v>
      </c>
      <c r="B286" s="7">
        <v>16</v>
      </c>
      <c r="C286" s="7">
        <v>14</v>
      </c>
      <c r="D286" s="7">
        <v>47.9</v>
      </c>
      <c r="E286" s="7">
        <v>3.5</v>
      </c>
      <c r="F286" s="7">
        <v>1</v>
      </c>
      <c r="G286" s="7">
        <v>521.20000000000005</v>
      </c>
      <c r="H286" s="7">
        <v>20</v>
      </c>
      <c r="I286" s="7">
        <v>11.5</v>
      </c>
      <c r="J286" s="7">
        <v>38.4</v>
      </c>
      <c r="K286" s="7">
        <v>494.2</v>
      </c>
      <c r="L286" s="7">
        <v>42.4</v>
      </c>
      <c r="M286" s="7">
        <v>16.5</v>
      </c>
      <c r="N286" s="7">
        <v>32.9</v>
      </c>
    </row>
    <row r="287" spans="1:14" ht="15" thickBot="1" x14ac:dyDescent="0.4">
      <c r="A287" s="6" t="s">
        <v>416</v>
      </c>
      <c r="B287" s="7">
        <v>16</v>
      </c>
      <c r="C287" s="7">
        <v>14</v>
      </c>
      <c r="D287" s="7">
        <v>47.9</v>
      </c>
      <c r="E287" s="7">
        <v>3.5</v>
      </c>
      <c r="F287" s="7">
        <v>1</v>
      </c>
      <c r="G287" s="7">
        <v>521.20000000000005</v>
      </c>
      <c r="H287" s="7">
        <v>20</v>
      </c>
      <c r="I287" s="7">
        <v>11.5</v>
      </c>
      <c r="J287" s="7">
        <v>38.4</v>
      </c>
      <c r="K287" s="7">
        <v>494.2</v>
      </c>
      <c r="L287" s="7">
        <v>42.4</v>
      </c>
      <c r="M287" s="7">
        <v>16.5</v>
      </c>
      <c r="N287" s="7">
        <v>32.9</v>
      </c>
    </row>
    <row r="288" spans="1:14" ht="15" thickBot="1" x14ac:dyDescent="0.4">
      <c r="A288" s="6" t="s">
        <v>419</v>
      </c>
      <c r="B288" s="7">
        <v>16</v>
      </c>
      <c r="C288" s="7">
        <v>14</v>
      </c>
      <c r="D288" s="7">
        <v>47.9</v>
      </c>
      <c r="E288" s="7">
        <v>3.5</v>
      </c>
      <c r="F288" s="7">
        <v>1</v>
      </c>
      <c r="G288" s="7">
        <v>521.20000000000005</v>
      </c>
      <c r="H288" s="7">
        <v>20</v>
      </c>
      <c r="I288" s="7">
        <v>11.5</v>
      </c>
      <c r="J288" s="7">
        <v>38.4</v>
      </c>
      <c r="K288" s="7">
        <v>490.7</v>
      </c>
      <c r="L288" s="7">
        <v>42.4</v>
      </c>
      <c r="M288" s="7">
        <v>16.5</v>
      </c>
      <c r="N288" s="7">
        <v>32.9</v>
      </c>
    </row>
    <row r="289" spans="1:14" ht="15" thickBot="1" x14ac:dyDescent="0.4">
      <c r="A289" s="6" t="s">
        <v>421</v>
      </c>
      <c r="B289" s="7">
        <v>14.5</v>
      </c>
      <c r="C289" s="7">
        <v>14</v>
      </c>
      <c r="D289" s="7">
        <v>47.9</v>
      </c>
      <c r="E289" s="7">
        <v>3.5</v>
      </c>
      <c r="F289" s="7">
        <v>1</v>
      </c>
      <c r="G289" s="7">
        <v>521.20000000000005</v>
      </c>
      <c r="H289" s="7">
        <v>20</v>
      </c>
      <c r="I289" s="7">
        <v>11.5</v>
      </c>
      <c r="J289" s="7">
        <v>38.4</v>
      </c>
      <c r="K289" s="7">
        <v>490.7</v>
      </c>
      <c r="L289" s="7">
        <v>42.4</v>
      </c>
      <c r="M289" s="7">
        <v>16.5</v>
      </c>
      <c r="N289" s="7">
        <v>31.5</v>
      </c>
    </row>
    <row r="290" spans="1:14" ht="15" thickBot="1" x14ac:dyDescent="0.4">
      <c r="A290" s="6" t="s">
        <v>422</v>
      </c>
      <c r="B290" s="7">
        <v>14.5</v>
      </c>
      <c r="C290" s="7">
        <v>14</v>
      </c>
      <c r="D290" s="7">
        <v>47.9</v>
      </c>
      <c r="E290" s="7">
        <v>3.5</v>
      </c>
      <c r="F290" s="7">
        <v>1</v>
      </c>
      <c r="G290" s="7">
        <v>521.20000000000005</v>
      </c>
      <c r="H290" s="7">
        <v>20</v>
      </c>
      <c r="I290" s="7">
        <v>11.5</v>
      </c>
      <c r="J290" s="7">
        <v>38.4</v>
      </c>
      <c r="K290" s="7">
        <v>490.7</v>
      </c>
      <c r="L290" s="7">
        <v>28.5</v>
      </c>
      <c r="M290" s="7">
        <v>16.5</v>
      </c>
      <c r="N290" s="7">
        <v>31.5</v>
      </c>
    </row>
    <row r="291" spans="1:14" ht="15" thickBot="1" x14ac:dyDescent="0.4">
      <c r="A291" s="6" t="s">
        <v>424</v>
      </c>
      <c r="B291" s="7">
        <v>9.5</v>
      </c>
      <c r="C291" s="7">
        <v>14</v>
      </c>
      <c r="D291" s="7">
        <v>47.9</v>
      </c>
      <c r="E291" s="7">
        <v>3.5</v>
      </c>
      <c r="F291" s="7">
        <v>1</v>
      </c>
      <c r="G291" s="7">
        <v>521.20000000000005</v>
      </c>
      <c r="H291" s="7">
        <v>20</v>
      </c>
      <c r="I291" s="7">
        <v>11.5</v>
      </c>
      <c r="J291" s="7">
        <v>38.4</v>
      </c>
      <c r="K291" s="7">
        <v>490.7</v>
      </c>
      <c r="L291" s="7">
        <v>28.5</v>
      </c>
      <c r="M291" s="7">
        <v>16.5</v>
      </c>
      <c r="N291" s="7">
        <v>31.5</v>
      </c>
    </row>
    <row r="292" spans="1:14" ht="15" thickBot="1" x14ac:dyDescent="0.4">
      <c r="A292" s="6" t="s">
        <v>427</v>
      </c>
      <c r="B292" s="7">
        <v>9.5</v>
      </c>
      <c r="C292" s="7">
        <v>14</v>
      </c>
      <c r="D292" s="7">
        <v>47.9</v>
      </c>
      <c r="E292" s="7">
        <v>3.5</v>
      </c>
      <c r="F292" s="7">
        <v>1</v>
      </c>
      <c r="G292" s="7">
        <v>521.20000000000005</v>
      </c>
      <c r="H292" s="7">
        <v>20</v>
      </c>
      <c r="I292" s="7">
        <v>11.5</v>
      </c>
      <c r="J292" s="7">
        <v>38.4</v>
      </c>
      <c r="K292" s="7">
        <v>490.7</v>
      </c>
      <c r="L292" s="7">
        <v>28.5</v>
      </c>
      <c r="M292" s="7">
        <v>16.5</v>
      </c>
      <c r="N292" s="7">
        <v>31.5</v>
      </c>
    </row>
    <row r="293" spans="1:14" ht="15" thickBot="1" x14ac:dyDescent="0.4">
      <c r="A293" s="6" t="s">
        <v>429</v>
      </c>
      <c r="B293" s="7">
        <v>9.5</v>
      </c>
      <c r="C293" s="7">
        <v>14</v>
      </c>
      <c r="D293" s="7">
        <v>47.9</v>
      </c>
      <c r="E293" s="7">
        <v>3.5</v>
      </c>
      <c r="F293" s="7">
        <v>1</v>
      </c>
      <c r="G293" s="7">
        <v>521.20000000000005</v>
      </c>
      <c r="H293" s="7">
        <v>20</v>
      </c>
      <c r="I293" s="7">
        <v>11.5</v>
      </c>
      <c r="J293" s="7">
        <v>38.4</v>
      </c>
      <c r="K293" s="7">
        <v>490.7</v>
      </c>
      <c r="L293" s="7">
        <v>28.5</v>
      </c>
      <c r="M293" s="7">
        <v>16.5</v>
      </c>
      <c r="N293" s="7">
        <v>31.5</v>
      </c>
    </row>
    <row r="294" spans="1:14" ht="15" thickBot="1" x14ac:dyDescent="0.4">
      <c r="A294" s="6" t="s">
        <v>432</v>
      </c>
      <c r="B294" s="7">
        <v>9.5</v>
      </c>
      <c r="C294" s="7">
        <v>14</v>
      </c>
      <c r="D294" s="7">
        <v>47.9</v>
      </c>
      <c r="E294" s="7">
        <v>3.5</v>
      </c>
      <c r="F294" s="7">
        <v>1</v>
      </c>
      <c r="G294" s="7">
        <v>521.20000000000005</v>
      </c>
      <c r="H294" s="7">
        <v>20</v>
      </c>
      <c r="I294" s="7">
        <v>11.5</v>
      </c>
      <c r="J294" s="7">
        <v>38.4</v>
      </c>
      <c r="K294" s="7">
        <v>490.7</v>
      </c>
      <c r="L294" s="7">
        <v>28.5</v>
      </c>
      <c r="M294" s="7">
        <v>16.5</v>
      </c>
      <c r="N294" s="7">
        <v>31.5</v>
      </c>
    </row>
    <row r="295" spans="1:14" ht="15" thickBot="1" x14ac:dyDescent="0.4">
      <c r="A295" s="6" t="s">
        <v>434</v>
      </c>
      <c r="B295" s="7">
        <v>9.5</v>
      </c>
      <c r="C295" s="7">
        <v>14</v>
      </c>
      <c r="D295" s="7">
        <v>47.9</v>
      </c>
      <c r="E295" s="7">
        <v>3.5</v>
      </c>
      <c r="F295" s="7">
        <v>1</v>
      </c>
      <c r="G295" s="7">
        <v>521.20000000000005</v>
      </c>
      <c r="H295" s="7">
        <v>20</v>
      </c>
      <c r="I295" s="7">
        <v>11.5</v>
      </c>
      <c r="J295" s="7">
        <v>38.4</v>
      </c>
      <c r="K295" s="7">
        <v>490.7</v>
      </c>
      <c r="L295" s="7">
        <v>26.5</v>
      </c>
      <c r="M295" s="7">
        <v>16.5</v>
      </c>
      <c r="N295" s="7">
        <v>31.5</v>
      </c>
    </row>
    <row r="296" spans="1:14" ht="15" thickBot="1" x14ac:dyDescent="0.4">
      <c r="A296" s="6" t="s">
        <v>436</v>
      </c>
      <c r="B296" s="7">
        <v>9.5</v>
      </c>
      <c r="C296" s="7">
        <v>14</v>
      </c>
      <c r="D296" s="7">
        <v>47.9</v>
      </c>
      <c r="E296" s="7">
        <v>3.5</v>
      </c>
      <c r="F296" s="7">
        <v>1</v>
      </c>
      <c r="G296" s="7">
        <v>521.20000000000005</v>
      </c>
      <c r="H296" s="7">
        <v>20</v>
      </c>
      <c r="I296" s="7">
        <v>11.5</v>
      </c>
      <c r="J296" s="7">
        <v>38.4</v>
      </c>
      <c r="K296" s="7">
        <v>490.7</v>
      </c>
      <c r="L296" s="7">
        <v>26.5</v>
      </c>
      <c r="M296" s="7">
        <v>16.5</v>
      </c>
      <c r="N296" s="7">
        <v>26.5</v>
      </c>
    </row>
    <row r="297" spans="1:14" ht="15" thickBot="1" x14ac:dyDescent="0.4">
      <c r="A297" s="6" t="s">
        <v>440</v>
      </c>
      <c r="B297" s="7">
        <v>9.5</v>
      </c>
      <c r="C297" s="7">
        <v>14</v>
      </c>
      <c r="D297" s="7">
        <v>47.9</v>
      </c>
      <c r="E297" s="7">
        <v>3.5</v>
      </c>
      <c r="F297" s="7">
        <v>1</v>
      </c>
      <c r="G297" s="7">
        <v>521.20000000000005</v>
      </c>
      <c r="H297" s="7">
        <v>20</v>
      </c>
      <c r="I297" s="7">
        <v>11.5</v>
      </c>
      <c r="J297" s="7">
        <v>38.4</v>
      </c>
      <c r="K297" s="7">
        <v>490.7</v>
      </c>
      <c r="L297" s="7">
        <v>25.5</v>
      </c>
      <c r="M297" s="7">
        <v>16.5</v>
      </c>
      <c r="N297" s="7">
        <v>26.5</v>
      </c>
    </row>
    <row r="298" spans="1:14" ht="15" thickBot="1" x14ac:dyDescent="0.4">
      <c r="A298" s="6" t="s">
        <v>441</v>
      </c>
      <c r="B298" s="7">
        <v>9.5</v>
      </c>
      <c r="C298" s="7">
        <v>14</v>
      </c>
      <c r="D298" s="7">
        <v>47.9</v>
      </c>
      <c r="E298" s="7">
        <v>3.5</v>
      </c>
      <c r="F298" s="7">
        <v>1</v>
      </c>
      <c r="G298" s="7">
        <v>521.20000000000005</v>
      </c>
      <c r="H298" s="7">
        <v>20</v>
      </c>
      <c r="I298" s="7">
        <v>11.5</v>
      </c>
      <c r="J298" s="7">
        <v>38.4</v>
      </c>
      <c r="K298" s="7">
        <v>490.7</v>
      </c>
      <c r="L298" s="7">
        <v>25.5</v>
      </c>
      <c r="M298" s="7">
        <v>14.5</v>
      </c>
      <c r="N298" s="7">
        <v>26.5</v>
      </c>
    </row>
    <row r="299" spans="1:14" ht="15" thickBot="1" x14ac:dyDescent="0.4">
      <c r="A299" s="6" t="s">
        <v>443</v>
      </c>
      <c r="B299" s="7">
        <v>9.5</v>
      </c>
      <c r="C299" s="7">
        <v>10.5</v>
      </c>
      <c r="D299" s="7">
        <v>47.9</v>
      </c>
      <c r="E299" s="7">
        <v>3.5</v>
      </c>
      <c r="F299" s="7">
        <v>1</v>
      </c>
      <c r="G299" s="7">
        <v>521.20000000000005</v>
      </c>
      <c r="H299" s="7">
        <v>20</v>
      </c>
      <c r="I299" s="7">
        <v>11.5</v>
      </c>
      <c r="J299" s="7">
        <v>38.4</v>
      </c>
      <c r="K299" s="7">
        <v>490.7</v>
      </c>
      <c r="L299" s="7">
        <v>25.5</v>
      </c>
      <c r="M299" s="7">
        <v>10</v>
      </c>
      <c r="N299" s="7">
        <v>26.5</v>
      </c>
    </row>
    <row r="300" spans="1:14" ht="15" thickBot="1" x14ac:dyDescent="0.4">
      <c r="A300" s="6" t="s">
        <v>446</v>
      </c>
      <c r="B300" s="7">
        <v>9</v>
      </c>
      <c r="C300" s="7">
        <v>10.5</v>
      </c>
      <c r="D300" s="7">
        <v>47.9</v>
      </c>
      <c r="E300" s="7">
        <v>3.5</v>
      </c>
      <c r="F300" s="7">
        <v>1</v>
      </c>
      <c r="G300" s="7">
        <v>521.20000000000005</v>
      </c>
      <c r="H300" s="7">
        <v>20</v>
      </c>
      <c r="I300" s="7">
        <v>11.5</v>
      </c>
      <c r="J300" s="7">
        <v>38.4</v>
      </c>
      <c r="K300" s="7">
        <v>490.7</v>
      </c>
      <c r="L300" s="7">
        <v>23.5</v>
      </c>
      <c r="M300" s="7">
        <v>10</v>
      </c>
      <c r="N300" s="7">
        <v>26.5</v>
      </c>
    </row>
    <row r="301" spans="1:14" ht="15" thickBot="1" x14ac:dyDescent="0.4">
      <c r="A301" s="6" t="s">
        <v>447</v>
      </c>
      <c r="B301" s="7">
        <v>9</v>
      </c>
      <c r="C301" s="7">
        <v>10.5</v>
      </c>
      <c r="D301" s="7">
        <v>47.9</v>
      </c>
      <c r="E301" s="7">
        <v>3.5</v>
      </c>
      <c r="F301" s="7">
        <v>1</v>
      </c>
      <c r="G301" s="7">
        <v>521.20000000000005</v>
      </c>
      <c r="H301" s="7">
        <v>20</v>
      </c>
      <c r="I301" s="7">
        <v>11.5</v>
      </c>
      <c r="J301" s="7">
        <v>38.4</v>
      </c>
      <c r="K301" s="7">
        <v>490.7</v>
      </c>
      <c r="L301" s="7">
        <v>23.5</v>
      </c>
      <c r="M301" s="7">
        <v>10</v>
      </c>
      <c r="N301" s="7">
        <v>26.5</v>
      </c>
    </row>
    <row r="302" spans="1:14" ht="15" thickBot="1" x14ac:dyDescent="0.4">
      <c r="A302" s="6" t="s">
        <v>448</v>
      </c>
      <c r="B302" s="7">
        <v>9</v>
      </c>
      <c r="C302" s="7">
        <v>10.5</v>
      </c>
      <c r="D302" s="7">
        <v>47.9</v>
      </c>
      <c r="E302" s="7">
        <v>3.5</v>
      </c>
      <c r="F302" s="7">
        <v>1</v>
      </c>
      <c r="G302" s="7">
        <v>521.20000000000005</v>
      </c>
      <c r="H302" s="7">
        <v>20</v>
      </c>
      <c r="I302" s="7">
        <v>11.5</v>
      </c>
      <c r="J302" s="7">
        <v>38.4</v>
      </c>
      <c r="K302" s="7">
        <v>490.7</v>
      </c>
      <c r="L302" s="7">
        <v>23.5</v>
      </c>
      <c r="M302" s="7">
        <v>10</v>
      </c>
      <c r="N302" s="7">
        <v>26.5</v>
      </c>
    </row>
    <row r="303" spans="1:14" ht="15" thickBot="1" x14ac:dyDescent="0.4">
      <c r="A303" s="6" t="s">
        <v>449</v>
      </c>
      <c r="B303" s="7">
        <v>9</v>
      </c>
      <c r="C303" s="7">
        <v>10.5</v>
      </c>
      <c r="D303" s="7">
        <v>47.9</v>
      </c>
      <c r="E303" s="7">
        <v>3.5</v>
      </c>
      <c r="F303" s="7">
        <v>1</v>
      </c>
      <c r="G303" s="7">
        <v>521.20000000000005</v>
      </c>
      <c r="H303" s="7">
        <v>20</v>
      </c>
      <c r="I303" s="7">
        <v>11.5</v>
      </c>
      <c r="J303" s="7">
        <v>29</v>
      </c>
      <c r="K303" s="7">
        <v>490.7</v>
      </c>
      <c r="L303" s="7">
        <v>23.5</v>
      </c>
      <c r="M303" s="7">
        <v>10</v>
      </c>
      <c r="N303" s="7">
        <v>26.5</v>
      </c>
    </row>
    <row r="304" spans="1:14" ht="15" thickBot="1" x14ac:dyDescent="0.4">
      <c r="A304" s="6" t="s">
        <v>450</v>
      </c>
      <c r="B304" s="7">
        <v>9</v>
      </c>
      <c r="C304" s="7">
        <v>10.5</v>
      </c>
      <c r="D304" s="7">
        <v>47.9</v>
      </c>
      <c r="E304" s="7">
        <v>3.5</v>
      </c>
      <c r="F304" s="7">
        <v>1</v>
      </c>
      <c r="G304" s="7">
        <v>521.20000000000005</v>
      </c>
      <c r="H304" s="7">
        <v>20</v>
      </c>
      <c r="I304" s="7">
        <v>11.5</v>
      </c>
      <c r="J304" s="7">
        <v>29</v>
      </c>
      <c r="K304" s="7">
        <v>490.7</v>
      </c>
      <c r="L304" s="7">
        <v>23.5</v>
      </c>
      <c r="M304" s="7">
        <v>10</v>
      </c>
      <c r="N304" s="7">
        <v>26.5</v>
      </c>
    </row>
    <row r="305" spans="1:14" ht="15" thickBot="1" x14ac:dyDescent="0.4">
      <c r="A305" s="6" t="s">
        <v>451</v>
      </c>
      <c r="B305" s="7">
        <v>9</v>
      </c>
      <c r="C305" s="7">
        <v>10.5</v>
      </c>
      <c r="D305" s="7">
        <v>43.9</v>
      </c>
      <c r="E305" s="7">
        <v>3.5</v>
      </c>
      <c r="F305" s="7">
        <v>1</v>
      </c>
      <c r="G305" s="7">
        <v>521.20000000000005</v>
      </c>
      <c r="H305" s="7">
        <v>20</v>
      </c>
      <c r="I305" s="7">
        <v>11.5</v>
      </c>
      <c r="J305" s="7">
        <v>29</v>
      </c>
      <c r="K305" s="7">
        <v>490.7</v>
      </c>
      <c r="L305" s="7">
        <v>23.5</v>
      </c>
      <c r="M305" s="7">
        <v>10</v>
      </c>
      <c r="N305" s="7">
        <v>24.5</v>
      </c>
    </row>
    <row r="306" spans="1:14" ht="15" thickBot="1" x14ac:dyDescent="0.4">
      <c r="A306" s="6" t="s">
        <v>454</v>
      </c>
      <c r="B306" s="7">
        <v>9</v>
      </c>
      <c r="C306" s="7">
        <v>10.5</v>
      </c>
      <c r="D306" s="7">
        <v>43.9</v>
      </c>
      <c r="E306" s="7">
        <v>3.5</v>
      </c>
      <c r="F306" s="7">
        <v>1</v>
      </c>
      <c r="G306" s="7">
        <v>521.20000000000005</v>
      </c>
      <c r="H306" s="7">
        <v>20</v>
      </c>
      <c r="I306" s="7">
        <v>11.5</v>
      </c>
      <c r="J306" s="7">
        <v>29</v>
      </c>
      <c r="K306" s="7">
        <v>490.7</v>
      </c>
      <c r="L306" s="7">
        <v>23.5</v>
      </c>
      <c r="M306" s="7">
        <v>10</v>
      </c>
      <c r="N306" s="7">
        <v>24.5</v>
      </c>
    </row>
    <row r="307" spans="1:14" ht="15" thickBot="1" x14ac:dyDescent="0.4">
      <c r="A307" s="6" t="s">
        <v>455</v>
      </c>
      <c r="B307" s="7">
        <v>9</v>
      </c>
      <c r="C307" s="7">
        <v>10.5</v>
      </c>
      <c r="D307" s="7">
        <v>43.9</v>
      </c>
      <c r="E307" s="7">
        <v>3</v>
      </c>
      <c r="F307" s="7">
        <v>1</v>
      </c>
      <c r="G307" s="7">
        <v>521.20000000000005</v>
      </c>
      <c r="H307" s="7">
        <v>20</v>
      </c>
      <c r="I307" s="7">
        <v>11.5</v>
      </c>
      <c r="J307" s="7">
        <v>29</v>
      </c>
      <c r="K307" s="7">
        <v>490.7</v>
      </c>
      <c r="L307" s="7">
        <v>23.5</v>
      </c>
      <c r="M307" s="7">
        <v>10</v>
      </c>
      <c r="N307" s="7">
        <v>24.5</v>
      </c>
    </row>
    <row r="308" spans="1:14" ht="15" thickBot="1" x14ac:dyDescent="0.4">
      <c r="A308" s="6" t="s">
        <v>456</v>
      </c>
      <c r="B308" s="7">
        <v>9</v>
      </c>
      <c r="C308" s="7">
        <v>10.5</v>
      </c>
      <c r="D308" s="7">
        <v>43.9</v>
      </c>
      <c r="E308" s="7">
        <v>3</v>
      </c>
      <c r="F308" s="7">
        <v>1</v>
      </c>
      <c r="G308" s="7">
        <v>521.20000000000005</v>
      </c>
      <c r="H308" s="7">
        <v>20</v>
      </c>
      <c r="I308" s="7">
        <v>11.5</v>
      </c>
      <c r="J308" s="7">
        <v>29</v>
      </c>
      <c r="K308" s="7">
        <v>490.7</v>
      </c>
      <c r="L308" s="7">
        <v>23.5</v>
      </c>
      <c r="M308" s="7">
        <v>10</v>
      </c>
      <c r="N308" s="7">
        <v>24.5</v>
      </c>
    </row>
    <row r="309" spans="1:14" ht="15" thickBot="1" x14ac:dyDescent="0.4">
      <c r="A309" s="6" t="s">
        <v>457</v>
      </c>
      <c r="B309" s="7">
        <v>9</v>
      </c>
      <c r="C309" s="7">
        <v>10.5</v>
      </c>
      <c r="D309" s="7">
        <v>43.9</v>
      </c>
      <c r="E309" s="7">
        <v>3</v>
      </c>
      <c r="F309" s="7">
        <v>1</v>
      </c>
      <c r="G309" s="7">
        <v>521.20000000000005</v>
      </c>
      <c r="H309" s="7">
        <v>13.5</v>
      </c>
      <c r="I309" s="7">
        <v>11.5</v>
      </c>
      <c r="J309" s="7">
        <v>29</v>
      </c>
      <c r="K309" s="7">
        <v>490.7</v>
      </c>
      <c r="L309" s="7">
        <v>23.5</v>
      </c>
      <c r="M309" s="7">
        <v>10</v>
      </c>
      <c r="N309" s="7">
        <v>24.5</v>
      </c>
    </row>
    <row r="310" spans="1:14" ht="15" thickBot="1" x14ac:dyDescent="0.4">
      <c r="A310" s="6" t="s">
        <v>458</v>
      </c>
      <c r="B310" s="7">
        <v>9</v>
      </c>
      <c r="C310" s="7">
        <v>10.5</v>
      </c>
      <c r="D310" s="7">
        <v>43.9</v>
      </c>
      <c r="E310" s="7">
        <v>3</v>
      </c>
      <c r="F310" s="7">
        <v>1</v>
      </c>
      <c r="G310" s="7">
        <v>521.20000000000005</v>
      </c>
      <c r="H310" s="7">
        <v>13.5</v>
      </c>
      <c r="I310" s="7">
        <v>11.5</v>
      </c>
      <c r="J310" s="7">
        <v>29</v>
      </c>
      <c r="K310" s="7">
        <v>490.7</v>
      </c>
      <c r="L310" s="7">
        <v>23.5</v>
      </c>
      <c r="M310" s="7">
        <v>10</v>
      </c>
      <c r="N310" s="7">
        <v>24.5</v>
      </c>
    </row>
    <row r="311" spans="1:14" ht="15" thickBot="1" x14ac:dyDescent="0.4">
      <c r="A311" s="6" t="s">
        <v>459</v>
      </c>
      <c r="B311" s="7">
        <v>9</v>
      </c>
      <c r="C311" s="7">
        <v>10.5</v>
      </c>
      <c r="D311" s="7">
        <v>43.9</v>
      </c>
      <c r="E311" s="7">
        <v>2</v>
      </c>
      <c r="F311" s="7">
        <v>1</v>
      </c>
      <c r="G311" s="7">
        <v>521.20000000000005</v>
      </c>
      <c r="H311" s="7">
        <v>13.5</v>
      </c>
      <c r="I311" s="7">
        <v>11.5</v>
      </c>
      <c r="J311" s="7">
        <v>29</v>
      </c>
      <c r="K311" s="7">
        <v>490.7</v>
      </c>
      <c r="L311" s="7">
        <v>23.5</v>
      </c>
      <c r="M311" s="7">
        <v>10</v>
      </c>
      <c r="N311" s="7">
        <v>24.5</v>
      </c>
    </row>
    <row r="312" spans="1:14" ht="15" thickBot="1" x14ac:dyDescent="0.4">
      <c r="A312" s="6" t="s">
        <v>460</v>
      </c>
      <c r="B312" s="7">
        <v>9</v>
      </c>
      <c r="C312" s="7">
        <v>10.5</v>
      </c>
      <c r="D312" s="7">
        <v>43.9</v>
      </c>
      <c r="E312" s="7">
        <v>2</v>
      </c>
      <c r="F312" s="7">
        <v>1</v>
      </c>
      <c r="G312" s="7">
        <v>521.20000000000005</v>
      </c>
      <c r="H312" s="7">
        <v>13.5</v>
      </c>
      <c r="I312" s="7">
        <v>11.5</v>
      </c>
      <c r="J312" s="7">
        <v>29</v>
      </c>
      <c r="K312" s="7">
        <v>490.7</v>
      </c>
      <c r="L312" s="7">
        <v>23.5</v>
      </c>
      <c r="M312" s="7">
        <v>10</v>
      </c>
      <c r="N312" s="7">
        <v>24.5</v>
      </c>
    </row>
    <row r="313" spans="1:14" ht="15" thickBot="1" x14ac:dyDescent="0.4">
      <c r="A313" s="6" t="s">
        <v>461</v>
      </c>
      <c r="B313" s="7">
        <v>9</v>
      </c>
      <c r="C313" s="7">
        <v>10.5</v>
      </c>
      <c r="D313" s="7">
        <v>43.9</v>
      </c>
      <c r="E313" s="7">
        <v>2</v>
      </c>
      <c r="F313" s="7">
        <v>1</v>
      </c>
      <c r="G313" s="7">
        <v>521.20000000000005</v>
      </c>
      <c r="H313" s="7">
        <v>13.5</v>
      </c>
      <c r="I313" s="7">
        <v>11.5</v>
      </c>
      <c r="J313" s="7">
        <v>29</v>
      </c>
      <c r="K313" s="7">
        <v>490.7</v>
      </c>
      <c r="L313" s="7">
        <v>23.5</v>
      </c>
      <c r="M313" s="7">
        <v>10</v>
      </c>
      <c r="N313" s="7">
        <v>24.5</v>
      </c>
    </row>
    <row r="314" spans="1:14" ht="15" thickBot="1" x14ac:dyDescent="0.4">
      <c r="A314" s="6" t="s">
        <v>462</v>
      </c>
      <c r="B314" s="7">
        <v>9</v>
      </c>
      <c r="C314" s="7">
        <v>10.5</v>
      </c>
      <c r="D314" s="7">
        <v>43.9</v>
      </c>
      <c r="E314" s="7">
        <v>2</v>
      </c>
      <c r="F314" s="7">
        <v>1</v>
      </c>
      <c r="G314" s="7">
        <v>514.70000000000005</v>
      </c>
      <c r="H314" s="7">
        <v>13.5</v>
      </c>
      <c r="I314" s="7">
        <v>11.5</v>
      </c>
      <c r="J314" s="7">
        <v>29</v>
      </c>
      <c r="K314" s="7">
        <v>490.7</v>
      </c>
      <c r="L314" s="7">
        <v>23.5</v>
      </c>
      <c r="M314" s="7">
        <v>10</v>
      </c>
      <c r="N314" s="7">
        <v>24.5</v>
      </c>
    </row>
    <row r="315" spans="1:14" ht="15" thickBot="1" x14ac:dyDescent="0.4">
      <c r="A315" s="6" t="s">
        <v>464</v>
      </c>
      <c r="B315" s="7">
        <v>9</v>
      </c>
      <c r="C315" s="7">
        <v>10.5</v>
      </c>
      <c r="D315" s="7">
        <v>43.9</v>
      </c>
      <c r="E315" s="7">
        <v>2</v>
      </c>
      <c r="F315" s="7">
        <v>1</v>
      </c>
      <c r="G315" s="7">
        <v>514.70000000000005</v>
      </c>
      <c r="H315" s="7">
        <v>13.5</v>
      </c>
      <c r="I315" s="7">
        <v>11.5</v>
      </c>
      <c r="J315" s="7">
        <v>29</v>
      </c>
      <c r="K315" s="7">
        <v>490.7</v>
      </c>
      <c r="L315" s="7">
        <v>23.5</v>
      </c>
      <c r="M315" s="7">
        <v>10</v>
      </c>
      <c r="N315" s="7">
        <v>24.5</v>
      </c>
    </row>
    <row r="316" spans="1:14" ht="15" thickBot="1" x14ac:dyDescent="0.4">
      <c r="A316" s="6" t="s">
        <v>465</v>
      </c>
      <c r="B316" s="7">
        <v>9</v>
      </c>
      <c r="C316" s="7">
        <v>10.5</v>
      </c>
      <c r="D316" s="7">
        <v>43.9</v>
      </c>
      <c r="E316" s="7">
        <v>2</v>
      </c>
      <c r="F316" s="7">
        <v>1</v>
      </c>
      <c r="G316" s="7">
        <v>514.70000000000005</v>
      </c>
      <c r="H316" s="7">
        <v>13.5</v>
      </c>
      <c r="I316" s="7">
        <v>11.5</v>
      </c>
      <c r="J316" s="7">
        <v>29</v>
      </c>
      <c r="K316" s="7">
        <v>490.7</v>
      </c>
      <c r="L316" s="7">
        <v>23.5</v>
      </c>
      <c r="M316" s="7">
        <v>10</v>
      </c>
      <c r="N316" s="7">
        <v>24.5</v>
      </c>
    </row>
    <row r="317" spans="1:14" ht="15" thickBot="1" x14ac:dyDescent="0.4">
      <c r="A317" s="6" t="s">
        <v>466</v>
      </c>
      <c r="B317" s="7">
        <v>9</v>
      </c>
      <c r="C317" s="7">
        <v>10.5</v>
      </c>
      <c r="D317" s="7">
        <v>43.9</v>
      </c>
      <c r="E317" s="7">
        <v>2</v>
      </c>
      <c r="F317" s="7">
        <v>1</v>
      </c>
      <c r="G317" s="7">
        <v>514.70000000000005</v>
      </c>
      <c r="H317" s="7">
        <v>13.5</v>
      </c>
      <c r="I317" s="7">
        <v>11.5</v>
      </c>
      <c r="J317" s="7">
        <v>29</v>
      </c>
      <c r="K317" s="7">
        <v>490.7</v>
      </c>
      <c r="L317" s="7">
        <v>23.5</v>
      </c>
      <c r="M317" s="7">
        <v>10</v>
      </c>
      <c r="N317" s="7">
        <v>24.5</v>
      </c>
    </row>
    <row r="318" spans="1:14" ht="15" thickBot="1" x14ac:dyDescent="0.4">
      <c r="A318" s="6" t="s">
        <v>468</v>
      </c>
      <c r="B318" s="7">
        <v>9</v>
      </c>
      <c r="C318" s="7">
        <v>10.5</v>
      </c>
      <c r="D318" s="7">
        <v>43.9</v>
      </c>
      <c r="E318" s="7">
        <v>2</v>
      </c>
      <c r="F318" s="7">
        <v>1</v>
      </c>
      <c r="G318" s="7">
        <v>514.70000000000005</v>
      </c>
      <c r="H318" s="7">
        <v>13.5</v>
      </c>
      <c r="I318" s="7">
        <v>11.5</v>
      </c>
      <c r="J318" s="7">
        <v>29</v>
      </c>
      <c r="K318" s="7">
        <v>490.7</v>
      </c>
      <c r="L318" s="7">
        <v>23.5</v>
      </c>
      <c r="M318" s="7">
        <v>10</v>
      </c>
      <c r="N318" s="7">
        <v>24.5</v>
      </c>
    </row>
    <row r="319" spans="1:14" ht="15" thickBot="1" x14ac:dyDescent="0.4">
      <c r="A319" s="6" t="s">
        <v>469</v>
      </c>
      <c r="B319" s="7">
        <v>9</v>
      </c>
      <c r="C319" s="7">
        <v>10.5</v>
      </c>
      <c r="D319" s="7">
        <v>43.9</v>
      </c>
      <c r="E319" s="7">
        <v>2</v>
      </c>
      <c r="F319" s="7">
        <v>1</v>
      </c>
      <c r="G319" s="7">
        <v>514.70000000000005</v>
      </c>
      <c r="H319" s="7">
        <v>13.5</v>
      </c>
      <c r="I319" s="7">
        <v>11.5</v>
      </c>
      <c r="J319" s="7">
        <v>29</v>
      </c>
      <c r="K319" s="7">
        <v>490.7</v>
      </c>
      <c r="L319" s="7">
        <v>23.5</v>
      </c>
      <c r="M319" s="7">
        <v>10</v>
      </c>
      <c r="N319" s="7">
        <v>24.5</v>
      </c>
    </row>
    <row r="320" spans="1:14" ht="15" thickBot="1" x14ac:dyDescent="0.4">
      <c r="A320" s="6" t="s">
        <v>470</v>
      </c>
      <c r="B320" s="7">
        <v>9</v>
      </c>
      <c r="C320" s="7">
        <v>10.5</v>
      </c>
      <c r="D320" s="7">
        <v>43.9</v>
      </c>
      <c r="E320" s="7">
        <v>2</v>
      </c>
      <c r="F320" s="7">
        <v>1</v>
      </c>
      <c r="G320" s="7">
        <v>514.70000000000005</v>
      </c>
      <c r="H320" s="7">
        <v>13.5</v>
      </c>
      <c r="I320" s="7">
        <v>11.5</v>
      </c>
      <c r="J320" s="7">
        <v>29</v>
      </c>
      <c r="K320" s="7">
        <v>490.7</v>
      </c>
      <c r="L320" s="7">
        <v>23.5</v>
      </c>
      <c r="M320" s="7">
        <v>10</v>
      </c>
      <c r="N320" s="7">
        <v>24.5</v>
      </c>
    </row>
    <row r="321" spans="1:14" ht="15" thickBot="1" x14ac:dyDescent="0.4">
      <c r="A321" s="6" t="s">
        <v>471</v>
      </c>
      <c r="B321" s="7">
        <v>9</v>
      </c>
      <c r="C321" s="7">
        <v>10.5</v>
      </c>
      <c r="D321" s="7">
        <v>43.9</v>
      </c>
      <c r="E321" s="7">
        <v>2</v>
      </c>
      <c r="F321" s="7">
        <v>1</v>
      </c>
      <c r="G321" s="7">
        <v>514.70000000000005</v>
      </c>
      <c r="H321" s="7">
        <v>13.5</v>
      </c>
      <c r="I321" s="7">
        <v>11.5</v>
      </c>
      <c r="J321" s="7">
        <v>29</v>
      </c>
      <c r="K321" s="7">
        <v>490.7</v>
      </c>
      <c r="L321" s="7">
        <v>23.5</v>
      </c>
      <c r="M321" s="7">
        <v>10</v>
      </c>
      <c r="N321" s="7">
        <v>24.5</v>
      </c>
    </row>
    <row r="322" spans="1:14" ht="15" thickBot="1" x14ac:dyDescent="0.4">
      <c r="A322" s="6" t="s">
        <v>472</v>
      </c>
      <c r="B322" s="7">
        <v>9</v>
      </c>
      <c r="C322" s="7">
        <v>10.5</v>
      </c>
      <c r="D322" s="7">
        <v>43.9</v>
      </c>
      <c r="E322" s="7">
        <v>2</v>
      </c>
      <c r="F322" s="7">
        <v>1</v>
      </c>
      <c r="G322" s="7">
        <v>514.70000000000005</v>
      </c>
      <c r="H322" s="7">
        <v>13.5</v>
      </c>
      <c r="I322" s="7">
        <v>11.5</v>
      </c>
      <c r="J322" s="7">
        <v>29</v>
      </c>
      <c r="K322" s="7">
        <v>490.7</v>
      </c>
      <c r="L322" s="7">
        <v>23.5</v>
      </c>
      <c r="M322" s="7">
        <v>10</v>
      </c>
      <c r="N322" s="7">
        <v>24.5</v>
      </c>
    </row>
    <row r="323" spans="1:14" ht="15" thickBot="1" x14ac:dyDescent="0.4">
      <c r="A323" s="6" t="s">
        <v>473</v>
      </c>
      <c r="B323" s="7">
        <v>9</v>
      </c>
      <c r="C323" s="7">
        <v>10.5</v>
      </c>
      <c r="D323" s="7">
        <v>43.9</v>
      </c>
      <c r="E323" s="7">
        <v>2</v>
      </c>
      <c r="F323" s="7">
        <v>1</v>
      </c>
      <c r="G323" s="7">
        <v>514.70000000000005</v>
      </c>
      <c r="H323" s="7">
        <v>13.5</v>
      </c>
      <c r="I323" s="7">
        <v>11.5</v>
      </c>
      <c r="J323" s="7">
        <v>29</v>
      </c>
      <c r="K323" s="7">
        <v>490.7</v>
      </c>
      <c r="L323" s="7">
        <v>23.5</v>
      </c>
      <c r="M323" s="7">
        <v>10</v>
      </c>
      <c r="N323" s="7">
        <v>24.5</v>
      </c>
    </row>
    <row r="324" spans="1:14" ht="15" thickBot="1" x14ac:dyDescent="0.4">
      <c r="A324" s="6" t="s">
        <v>474</v>
      </c>
      <c r="B324" s="7">
        <v>9</v>
      </c>
      <c r="C324" s="7">
        <v>10.5</v>
      </c>
      <c r="D324" s="7">
        <v>43.9</v>
      </c>
      <c r="E324" s="7">
        <v>2</v>
      </c>
      <c r="F324" s="7">
        <v>1</v>
      </c>
      <c r="G324" s="7">
        <v>514.70000000000005</v>
      </c>
      <c r="H324" s="7">
        <v>13.5</v>
      </c>
      <c r="I324" s="7">
        <v>11.5</v>
      </c>
      <c r="J324" s="7">
        <v>29</v>
      </c>
      <c r="K324" s="7">
        <v>490.7</v>
      </c>
      <c r="L324" s="7">
        <v>23.5</v>
      </c>
      <c r="M324" s="7">
        <v>10</v>
      </c>
      <c r="N324" s="7">
        <v>24.5</v>
      </c>
    </row>
    <row r="325" spans="1:14" ht="15" thickBot="1" x14ac:dyDescent="0.4">
      <c r="A325" s="6" t="s">
        <v>475</v>
      </c>
      <c r="B325" s="7">
        <v>9</v>
      </c>
      <c r="C325" s="7">
        <v>10.5</v>
      </c>
      <c r="D325" s="7">
        <v>43.9</v>
      </c>
      <c r="E325" s="7">
        <v>2</v>
      </c>
      <c r="F325" s="7">
        <v>1</v>
      </c>
      <c r="G325" s="7">
        <v>514.70000000000005</v>
      </c>
      <c r="H325" s="7">
        <v>13.5</v>
      </c>
      <c r="I325" s="7">
        <v>11.5</v>
      </c>
      <c r="J325" s="7">
        <v>29</v>
      </c>
      <c r="K325" s="7">
        <v>490.7</v>
      </c>
      <c r="L325" s="7">
        <v>23.5</v>
      </c>
      <c r="M325" s="7">
        <v>10</v>
      </c>
      <c r="N325" s="7">
        <v>24.5</v>
      </c>
    </row>
    <row r="326" spans="1:14" ht="15" thickBot="1" x14ac:dyDescent="0.4">
      <c r="A326" s="6" t="s">
        <v>476</v>
      </c>
      <c r="B326" s="7">
        <v>9</v>
      </c>
      <c r="C326" s="7">
        <v>10.5</v>
      </c>
      <c r="D326" s="7">
        <v>43.9</v>
      </c>
      <c r="E326" s="7">
        <v>2</v>
      </c>
      <c r="F326" s="7">
        <v>1</v>
      </c>
      <c r="G326" s="7">
        <v>514.70000000000005</v>
      </c>
      <c r="H326" s="7">
        <v>13.5</v>
      </c>
      <c r="I326" s="7">
        <v>11.5</v>
      </c>
      <c r="J326" s="7">
        <v>29</v>
      </c>
      <c r="K326" s="7">
        <v>490.7</v>
      </c>
      <c r="L326" s="7">
        <v>23.5</v>
      </c>
      <c r="M326" s="7">
        <v>10</v>
      </c>
      <c r="N326" s="7">
        <v>24.5</v>
      </c>
    </row>
    <row r="327" spans="1:14" ht="15" thickBot="1" x14ac:dyDescent="0.4">
      <c r="A327" s="6" t="s">
        <v>478</v>
      </c>
      <c r="B327" s="7">
        <v>9</v>
      </c>
      <c r="C327" s="7">
        <v>10.5</v>
      </c>
      <c r="D327" s="7">
        <v>43.9</v>
      </c>
      <c r="E327" s="7">
        <v>2</v>
      </c>
      <c r="F327" s="7">
        <v>1</v>
      </c>
      <c r="G327" s="7">
        <v>514.70000000000005</v>
      </c>
      <c r="H327" s="7">
        <v>13.5</v>
      </c>
      <c r="I327" s="7">
        <v>11.5</v>
      </c>
      <c r="J327" s="7">
        <v>29</v>
      </c>
      <c r="K327" s="7">
        <v>490.7</v>
      </c>
      <c r="L327" s="7">
        <v>23.5</v>
      </c>
      <c r="M327" s="7">
        <v>10</v>
      </c>
      <c r="N327" s="7">
        <v>24.5</v>
      </c>
    </row>
    <row r="328" spans="1:14" ht="15" thickBot="1" x14ac:dyDescent="0.4">
      <c r="A328" s="6" t="s">
        <v>479</v>
      </c>
      <c r="B328" s="7">
        <v>9</v>
      </c>
      <c r="C328" s="7">
        <v>10.5</v>
      </c>
      <c r="D328" s="7">
        <v>43.9</v>
      </c>
      <c r="E328" s="7">
        <v>2</v>
      </c>
      <c r="F328" s="7">
        <v>1</v>
      </c>
      <c r="G328" s="7">
        <v>514.70000000000005</v>
      </c>
      <c r="H328" s="7">
        <v>13.5</v>
      </c>
      <c r="I328" s="7">
        <v>11.5</v>
      </c>
      <c r="J328" s="7">
        <v>29</v>
      </c>
      <c r="K328" s="7">
        <v>490.7</v>
      </c>
      <c r="L328" s="7">
        <v>23.5</v>
      </c>
      <c r="M328" s="7">
        <v>10</v>
      </c>
      <c r="N328" s="7">
        <v>24.5</v>
      </c>
    </row>
    <row r="329" spans="1:14" ht="15" thickBot="1" x14ac:dyDescent="0.4">
      <c r="A329" s="6" t="s">
        <v>480</v>
      </c>
      <c r="B329" s="7">
        <v>9</v>
      </c>
      <c r="C329" s="7">
        <v>10.5</v>
      </c>
      <c r="D329" s="7">
        <v>43.9</v>
      </c>
      <c r="E329" s="7">
        <v>2</v>
      </c>
      <c r="F329" s="7">
        <v>1</v>
      </c>
      <c r="G329" s="7">
        <v>514.70000000000005</v>
      </c>
      <c r="H329" s="7">
        <v>13.5</v>
      </c>
      <c r="I329" s="7">
        <v>11.5</v>
      </c>
      <c r="J329" s="7">
        <v>29</v>
      </c>
      <c r="K329" s="7">
        <v>490.7</v>
      </c>
      <c r="L329" s="7">
        <v>23.5</v>
      </c>
      <c r="M329" s="7">
        <v>10</v>
      </c>
      <c r="N329" s="7">
        <v>24.5</v>
      </c>
    </row>
    <row r="330" spans="1:14" ht="15" thickBot="1" x14ac:dyDescent="0.4">
      <c r="A330" s="6" t="s">
        <v>482</v>
      </c>
      <c r="B330" s="7">
        <v>9</v>
      </c>
      <c r="C330" s="7">
        <v>10.5</v>
      </c>
      <c r="D330" s="7">
        <v>43.9</v>
      </c>
      <c r="E330" s="7">
        <v>2</v>
      </c>
      <c r="F330" s="7">
        <v>1</v>
      </c>
      <c r="G330" s="7">
        <v>514.70000000000005</v>
      </c>
      <c r="H330" s="7">
        <v>13.5</v>
      </c>
      <c r="I330" s="7">
        <v>11.5</v>
      </c>
      <c r="J330" s="7">
        <v>29</v>
      </c>
      <c r="K330" s="7">
        <v>489.2</v>
      </c>
      <c r="L330" s="7">
        <v>23.5</v>
      </c>
      <c r="M330" s="7">
        <v>10</v>
      </c>
      <c r="N330" s="7">
        <v>24.5</v>
      </c>
    </row>
    <row r="331" spans="1:14" ht="15" thickBot="1" x14ac:dyDescent="0.4">
      <c r="A331" s="6" t="s">
        <v>483</v>
      </c>
      <c r="B331" s="7">
        <v>9</v>
      </c>
      <c r="C331" s="7">
        <v>10.5</v>
      </c>
      <c r="D331" s="7">
        <v>43.9</v>
      </c>
      <c r="E331" s="7">
        <v>2</v>
      </c>
      <c r="F331" s="7">
        <v>1</v>
      </c>
      <c r="G331" s="7">
        <v>514.70000000000005</v>
      </c>
      <c r="H331" s="7">
        <v>13.5</v>
      </c>
      <c r="I331" s="7">
        <v>11.5</v>
      </c>
      <c r="J331" s="7">
        <v>28</v>
      </c>
      <c r="K331" s="7">
        <v>489.2</v>
      </c>
      <c r="L331" s="7">
        <v>23.5</v>
      </c>
      <c r="M331" s="7">
        <v>10</v>
      </c>
      <c r="N331" s="7">
        <v>24.5</v>
      </c>
    </row>
    <row r="332" spans="1:14" ht="15" thickBot="1" x14ac:dyDescent="0.4">
      <c r="A332" s="6" t="s">
        <v>485</v>
      </c>
      <c r="B332" s="7">
        <v>9</v>
      </c>
      <c r="C332" s="7">
        <v>10.5</v>
      </c>
      <c r="D332" s="7">
        <v>43.9</v>
      </c>
      <c r="E332" s="7">
        <v>2</v>
      </c>
      <c r="F332" s="7">
        <v>1</v>
      </c>
      <c r="G332" s="7">
        <v>514.70000000000005</v>
      </c>
      <c r="H332" s="7">
        <v>13.5</v>
      </c>
      <c r="I332" s="7">
        <v>11.5</v>
      </c>
      <c r="J332" s="7">
        <v>28</v>
      </c>
      <c r="K332" s="7">
        <v>489.2</v>
      </c>
      <c r="L332" s="7">
        <v>23.5</v>
      </c>
      <c r="M332" s="7">
        <v>10</v>
      </c>
      <c r="N332" s="7">
        <v>24.5</v>
      </c>
    </row>
    <row r="333" spans="1:14" ht="15" thickBot="1" x14ac:dyDescent="0.4">
      <c r="A333" s="6" t="s">
        <v>486</v>
      </c>
      <c r="B333" s="7">
        <v>9</v>
      </c>
      <c r="C333" s="7">
        <v>10.5</v>
      </c>
      <c r="D333" s="7">
        <v>43.9</v>
      </c>
      <c r="E333" s="7">
        <v>2</v>
      </c>
      <c r="F333" s="7">
        <v>1</v>
      </c>
      <c r="G333" s="7">
        <v>514.70000000000005</v>
      </c>
      <c r="H333" s="7">
        <v>13</v>
      </c>
      <c r="I333" s="7">
        <v>11.5</v>
      </c>
      <c r="J333" s="7">
        <v>28</v>
      </c>
      <c r="K333" s="7">
        <v>489.2</v>
      </c>
      <c r="L333" s="7">
        <v>23.5</v>
      </c>
      <c r="M333" s="7">
        <v>10</v>
      </c>
      <c r="N333" s="7">
        <v>24.5</v>
      </c>
    </row>
    <row r="334" spans="1:14" ht="15" thickBot="1" x14ac:dyDescent="0.4">
      <c r="A334" s="6" t="s">
        <v>487</v>
      </c>
      <c r="B334" s="7">
        <v>9</v>
      </c>
      <c r="C334" s="7">
        <v>10.5</v>
      </c>
      <c r="D334" s="7">
        <v>43.9</v>
      </c>
      <c r="E334" s="7">
        <v>2</v>
      </c>
      <c r="F334" s="7">
        <v>1</v>
      </c>
      <c r="G334" s="7">
        <v>514.70000000000005</v>
      </c>
      <c r="H334" s="7">
        <v>13</v>
      </c>
      <c r="I334" s="7">
        <v>11.5</v>
      </c>
      <c r="J334" s="7">
        <v>28</v>
      </c>
      <c r="K334" s="7">
        <v>489.2</v>
      </c>
      <c r="L334" s="7">
        <v>23.5</v>
      </c>
      <c r="M334" s="7">
        <v>10</v>
      </c>
      <c r="N334" s="7">
        <v>24.5</v>
      </c>
    </row>
    <row r="335" spans="1:14" ht="15" thickBot="1" x14ac:dyDescent="0.4">
      <c r="A335" s="6" t="s">
        <v>488</v>
      </c>
      <c r="B335" s="7">
        <v>9</v>
      </c>
      <c r="C335" s="7">
        <v>10.5</v>
      </c>
      <c r="D335" s="7">
        <v>43.9</v>
      </c>
      <c r="E335" s="7">
        <v>2</v>
      </c>
      <c r="F335" s="7">
        <v>1</v>
      </c>
      <c r="G335" s="7">
        <v>514.70000000000005</v>
      </c>
      <c r="H335" s="7">
        <v>13</v>
      </c>
      <c r="I335" s="7">
        <v>11.5</v>
      </c>
      <c r="J335" s="7">
        <v>28</v>
      </c>
      <c r="K335" s="7">
        <v>489.2</v>
      </c>
      <c r="L335" s="7">
        <v>23.5</v>
      </c>
      <c r="M335" s="7">
        <v>10</v>
      </c>
      <c r="N335" s="7">
        <v>24.5</v>
      </c>
    </row>
    <row r="336" spans="1:14" ht="15" thickBot="1" x14ac:dyDescent="0.4">
      <c r="A336" s="6" t="s">
        <v>489</v>
      </c>
      <c r="B336" s="7">
        <v>9</v>
      </c>
      <c r="C336" s="7">
        <v>10.5</v>
      </c>
      <c r="D336" s="7">
        <v>43.9</v>
      </c>
      <c r="E336" s="7">
        <v>2</v>
      </c>
      <c r="F336" s="7">
        <v>1</v>
      </c>
      <c r="G336" s="7">
        <v>514.70000000000005</v>
      </c>
      <c r="H336" s="7">
        <v>13</v>
      </c>
      <c r="I336" s="7">
        <v>11.5</v>
      </c>
      <c r="J336" s="7">
        <v>28</v>
      </c>
      <c r="K336" s="7">
        <v>489.2</v>
      </c>
      <c r="L336" s="7">
        <v>23.5</v>
      </c>
      <c r="M336" s="7">
        <v>10</v>
      </c>
      <c r="N336" s="7">
        <v>24.5</v>
      </c>
    </row>
    <row r="337" spans="1:14" ht="15" thickBot="1" x14ac:dyDescent="0.4">
      <c r="A337" s="6" t="s">
        <v>491</v>
      </c>
      <c r="B337" s="7">
        <v>9</v>
      </c>
      <c r="C337" s="7">
        <v>10.5</v>
      </c>
      <c r="D337" s="7">
        <v>43.9</v>
      </c>
      <c r="E337" s="7">
        <v>2</v>
      </c>
      <c r="F337" s="7">
        <v>1</v>
      </c>
      <c r="G337" s="7">
        <v>514.70000000000005</v>
      </c>
      <c r="H337" s="7">
        <v>13</v>
      </c>
      <c r="I337" s="7">
        <v>11.5</v>
      </c>
      <c r="J337" s="7">
        <v>28</v>
      </c>
      <c r="K337" s="7">
        <v>489.2</v>
      </c>
      <c r="L337" s="7">
        <v>23.5</v>
      </c>
      <c r="M337" s="7">
        <v>10</v>
      </c>
      <c r="N337" s="7">
        <v>24.5</v>
      </c>
    </row>
    <row r="338" spans="1:14" ht="15" thickBot="1" x14ac:dyDescent="0.4">
      <c r="A338" s="6" t="s">
        <v>492</v>
      </c>
      <c r="B338" s="7">
        <v>9</v>
      </c>
      <c r="C338" s="7">
        <v>10.5</v>
      </c>
      <c r="D338" s="7">
        <v>43.9</v>
      </c>
      <c r="E338" s="7">
        <v>2</v>
      </c>
      <c r="F338" s="7">
        <v>1</v>
      </c>
      <c r="G338" s="7">
        <v>514.70000000000005</v>
      </c>
      <c r="H338" s="7">
        <v>13</v>
      </c>
      <c r="I338" s="7">
        <v>11.5</v>
      </c>
      <c r="J338" s="7">
        <v>28</v>
      </c>
      <c r="K338" s="7">
        <v>489.2</v>
      </c>
      <c r="L338" s="7">
        <v>23.5</v>
      </c>
      <c r="M338" s="7">
        <v>10</v>
      </c>
      <c r="N338" s="7">
        <v>24.5</v>
      </c>
    </row>
    <row r="339" spans="1:14" ht="15" thickBot="1" x14ac:dyDescent="0.4">
      <c r="A339" s="6" t="s">
        <v>493</v>
      </c>
      <c r="B339" s="7">
        <v>7</v>
      </c>
      <c r="C339" s="7">
        <v>10.5</v>
      </c>
      <c r="D339" s="7">
        <v>43.9</v>
      </c>
      <c r="E339" s="7">
        <v>2</v>
      </c>
      <c r="F339" s="7">
        <v>1</v>
      </c>
      <c r="G339" s="7">
        <v>514.70000000000005</v>
      </c>
      <c r="H339" s="7">
        <v>13</v>
      </c>
      <c r="I339" s="7">
        <v>11.5</v>
      </c>
      <c r="J339" s="7">
        <v>28</v>
      </c>
      <c r="K339" s="7">
        <v>489.2</v>
      </c>
      <c r="L339" s="7">
        <v>23.5</v>
      </c>
      <c r="M339" s="7">
        <v>10</v>
      </c>
      <c r="N339" s="7">
        <v>24.5</v>
      </c>
    </row>
    <row r="340" spans="1:14" ht="15" thickBot="1" x14ac:dyDescent="0.4">
      <c r="A340" s="6" t="s">
        <v>494</v>
      </c>
      <c r="B340" s="7">
        <v>7</v>
      </c>
      <c r="C340" s="7">
        <v>10.5</v>
      </c>
      <c r="D340" s="7">
        <v>43.9</v>
      </c>
      <c r="E340" s="7">
        <v>2</v>
      </c>
      <c r="F340" s="7">
        <v>1</v>
      </c>
      <c r="G340" s="7">
        <v>514.70000000000005</v>
      </c>
      <c r="H340" s="7">
        <v>13</v>
      </c>
      <c r="I340" s="7">
        <v>11.5</v>
      </c>
      <c r="J340" s="7">
        <v>28</v>
      </c>
      <c r="K340" s="7">
        <v>489.2</v>
      </c>
      <c r="L340" s="7">
        <v>23.5</v>
      </c>
      <c r="M340" s="7">
        <v>10</v>
      </c>
      <c r="N340" s="7">
        <v>23</v>
      </c>
    </row>
    <row r="341" spans="1:14" ht="15" thickBot="1" x14ac:dyDescent="0.4">
      <c r="A341" s="6" t="s">
        <v>495</v>
      </c>
      <c r="B341" s="7">
        <v>7</v>
      </c>
      <c r="C341" s="7">
        <v>10.5</v>
      </c>
      <c r="D341" s="7">
        <v>43.9</v>
      </c>
      <c r="E341" s="7">
        <v>2</v>
      </c>
      <c r="F341" s="7">
        <v>1</v>
      </c>
      <c r="G341" s="7">
        <v>514.70000000000005</v>
      </c>
      <c r="H341" s="7">
        <v>13</v>
      </c>
      <c r="I341" s="7">
        <v>11.5</v>
      </c>
      <c r="J341" s="7">
        <v>28</v>
      </c>
      <c r="K341" s="7">
        <v>486.8</v>
      </c>
      <c r="L341" s="7">
        <v>23.5</v>
      </c>
      <c r="M341" s="7">
        <v>10</v>
      </c>
      <c r="N341" s="7">
        <v>23</v>
      </c>
    </row>
    <row r="342" spans="1:14" ht="15" thickBot="1" x14ac:dyDescent="0.4">
      <c r="A342" s="6" t="s">
        <v>497</v>
      </c>
      <c r="B342" s="7">
        <v>7</v>
      </c>
      <c r="C342" s="7">
        <v>10.5</v>
      </c>
      <c r="D342" s="7">
        <v>43.9</v>
      </c>
      <c r="E342" s="7">
        <v>2</v>
      </c>
      <c r="F342" s="7">
        <v>1</v>
      </c>
      <c r="G342" s="7">
        <v>514.70000000000005</v>
      </c>
      <c r="H342" s="7">
        <v>13</v>
      </c>
      <c r="I342" s="7">
        <v>11.5</v>
      </c>
      <c r="J342" s="7">
        <v>28</v>
      </c>
      <c r="K342" s="7">
        <v>486.8</v>
      </c>
      <c r="L342" s="7">
        <v>23.5</v>
      </c>
      <c r="M342" s="7">
        <v>10</v>
      </c>
      <c r="N342" s="7">
        <v>23</v>
      </c>
    </row>
    <row r="343" spans="1:14" ht="15" thickBot="1" x14ac:dyDescent="0.4">
      <c r="A343" s="6" t="s">
        <v>498</v>
      </c>
      <c r="B343" s="7">
        <v>7</v>
      </c>
      <c r="C343" s="7">
        <v>10.5</v>
      </c>
      <c r="D343" s="7">
        <v>43.9</v>
      </c>
      <c r="E343" s="7">
        <v>2</v>
      </c>
      <c r="F343" s="7">
        <v>1</v>
      </c>
      <c r="G343" s="7">
        <v>514.70000000000005</v>
      </c>
      <c r="H343" s="7">
        <v>13</v>
      </c>
      <c r="I343" s="7">
        <v>11.5</v>
      </c>
      <c r="J343" s="7">
        <v>28</v>
      </c>
      <c r="K343" s="7">
        <v>486.8</v>
      </c>
      <c r="L343" s="7">
        <v>23.5</v>
      </c>
      <c r="M343" s="7">
        <v>10</v>
      </c>
      <c r="N343" s="7">
        <v>23</v>
      </c>
    </row>
    <row r="344" spans="1:14" ht="15" thickBot="1" x14ac:dyDescent="0.4">
      <c r="A344" s="6" t="s">
        <v>500</v>
      </c>
      <c r="B344" s="7">
        <v>7</v>
      </c>
      <c r="C344" s="7">
        <v>10.5</v>
      </c>
      <c r="D344" s="7">
        <v>43.9</v>
      </c>
      <c r="E344" s="7">
        <v>2</v>
      </c>
      <c r="F344" s="7">
        <v>1</v>
      </c>
      <c r="G344" s="7">
        <v>514.70000000000005</v>
      </c>
      <c r="H344" s="7">
        <v>13</v>
      </c>
      <c r="I344" s="7">
        <v>11.5</v>
      </c>
      <c r="J344" s="7">
        <v>28</v>
      </c>
      <c r="K344" s="7">
        <v>486.8</v>
      </c>
      <c r="L344" s="7">
        <v>23.5</v>
      </c>
      <c r="M344" s="7">
        <v>10</v>
      </c>
      <c r="N344" s="7">
        <v>23</v>
      </c>
    </row>
    <row r="345" spans="1:14" ht="15" thickBot="1" x14ac:dyDescent="0.4">
      <c r="A345" s="6" t="s">
        <v>501</v>
      </c>
      <c r="B345" s="7">
        <v>7</v>
      </c>
      <c r="C345" s="7">
        <v>10.5</v>
      </c>
      <c r="D345" s="7">
        <v>43.9</v>
      </c>
      <c r="E345" s="7">
        <v>2</v>
      </c>
      <c r="F345" s="7">
        <v>1</v>
      </c>
      <c r="G345" s="7">
        <v>514.70000000000005</v>
      </c>
      <c r="H345" s="7">
        <v>13</v>
      </c>
      <c r="I345" s="7">
        <v>11.5</v>
      </c>
      <c r="J345" s="7">
        <v>28</v>
      </c>
      <c r="K345" s="7">
        <v>486.8</v>
      </c>
      <c r="L345" s="7">
        <v>23.5</v>
      </c>
      <c r="M345" s="7">
        <v>10</v>
      </c>
      <c r="N345" s="7">
        <v>23</v>
      </c>
    </row>
    <row r="346" spans="1:14" ht="15" thickBot="1" x14ac:dyDescent="0.4">
      <c r="A346" s="6" t="s">
        <v>502</v>
      </c>
      <c r="B346" s="7">
        <v>7</v>
      </c>
      <c r="C346" s="7">
        <v>10.5</v>
      </c>
      <c r="D346" s="7">
        <v>43.9</v>
      </c>
      <c r="E346" s="7">
        <v>2</v>
      </c>
      <c r="F346" s="7">
        <v>1</v>
      </c>
      <c r="G346" s="7">
        <v>514.70000000000005</v>
      </c>
      <c r="H346" s="7">
        <v>13</v>
      </c>
      <c r="I346" s="7">
        <v>11.5</v>
      </c>
      <c r="J346" s="7">
        <v>28</v>
      </c>
      <c r="K346" s="7">
        <v>486.8</v>
      </c>
      <c r="L346" s="7">
        <v>23.5</v>
      </c>
      <c r="M346" s="7">
        <v>10</v>
      </c>
      <c r="N346" s="7">
        <v>23</v>
      </c>
    </row>
    <row r="347" spans="1:14" ht="15" thickBot="1" x14ac:dyDescent="0.4">
      <c r="A347" s="6" t="s">
        <v>503</v>
      </c>
      <c r="B347" s="7">
        <v>7</v>
      </c>
      <c r="C347" s="7">
        <v>10.5</v>
      </c>
      <c r="D347" s="7">
        <v>43.9</v>
      </c>
      <c r="E347" s="7">
        <v>2</v>
      </c>
      <c r="F347" s="7">
        <v>1</v>
      </c>
      <c r="G347" s="7">
        <v>514.70000000000005</v>
      </c>
      <c r="H347" s="7">
        <v>13</v>
      </c>
      <c r="I347" s="7">
        <v>11.5</v>
      </c>
      <c r="J347" s="7">
        <v>28</v>
      </c>
      <c r="K347" s="7">
        <v>486.8</v>
      </c>
      <c r="L347" s="7">
        <v>23.5</v>
      </c>
      <c r="M347" s="7">
        <v>10</v>
      </c>
      <c r="N347" s="7">
        <v>23</v>
      </c>
    </row>
    <row r="348" spans="1:14" ht="15" thickBot="1" x14ac:dyDescent="0.4">
      <c r="A348" s="6" t="s">
        <v>505</v>
      </c>
      <c r="B348" s="7">
        <v>7</v>
      </c>
      <c r="C348" s="7">
        <v>10.5</v>
      </c>
      <c r="D348" s="7">
        <v>43.9</v>
      </c>
      <c r="E348" s="7">
        <v>2</v>
      </c>
      <c r="F348" s="7">
        <v>1</v>
      </c>
      <c r="G348" s="7">
        <v>514.70000000000005</v>
      </c>
      <c r="H348" s="7">
        <v>13</v>
      </c>
      <c r="I348" s="7">
        <v>11.5</v>
      </c>
      <c r="J348" s="7">
        <v>28</v>
      </c>
      <c r="K348" s="7">
        <v>486.8</v>
      </c>
      <c r="L348" s="7">
        <v>23.5</v>
      </c>
      <c r="M348" s="7">
        <v>10</v>
      </c>
      <c r="N348" s="7">
        <v>23</v>
      </c>
    </row>
    <row r="349" spans="1:14" ht="15" thickBot="1" x14ac:dyDescent="0.4">
      <c r="A349" s="6" t="s">
        <v>507</v>
      </c>
      <c r="B349" s="7">
        <v>7</v>
      </c>
      <c r="C349" s="7">
        <v>10.5</v>
      </c>
      <c r="D349" s="7">
        <v>43.9</v>
      </c>
      <c r="E349" s="7">
        <v>2</v>
      </c>
      <c r="F349" s="7">
        <v>1</v>
      </c>
      <c r="G349" s="7">
        <v>514.70000000000005</v>
      </c>
      <c r="H349" s="7">
        <v>13</v>
      </c>
      <c r="I349" s="7">
        <v>11.5</v>
      </c>
      <c r="J349" s="7">
        <v>28</v>
      </c>
      <c r="K349" s="7">
        <v>486.8</v>
      </c>
      <c r="L349" s="7">
        <v>23.5</v>
      </c>
      <c r="M349" s="7">
        <v>10</v>
      </c>
      <c r="N349" s="7">
        <v>23</v>
      </c>
    </row>
    <row r="350" spans="1:14" ht="15" thickBot="1" x14ac:dyDescent="0.4">
      <c r="A350" s="6" t="s">
        <v>508</v>
      </c>
      <c r="B350" s="7">
        <v>7</v>
      </c>
      <c r="C350" s="7">
        <v>10.5</v>
      </c>
      <c r="D350" s="7">
        <v>43.9</v>
      </c>
      <c r="E350" s="7">
        <v>2</v>
      </c>
      <c r="F350" s="7">
        <v>1</v>
      </c>
      <c r="G350" s="7">
        <v>514.70000000000005</v>
      </c>
      <c r="H350" s="7">
        <v>13</v>
      </c>
      <c r="I350" s="7">
        <v>11.5</v>
      </c>
      <c r="J350" s="7">
        <v>28</v>
      </c>
      <c r="K350" s="7">
        <v>486.8</v>
      </c>
      <c r="L350" s="7">
        <v>23.5</v>
      </c>
      <c r="M350" s="7">
        <v>10</v>
      </c>
      <c r="N350" s="7">
        <v>23</v>
      </c>
    </row>
    <row r="351" spans="1:14" ht="15" thickBot="1" x14ac:dyDescent="0.4">
      <c r="A351" s="6" t="s">
        <v>509</v>
      </c>
      <c r="B351" s="7">
        <v>7</v>
      </c>
      <c r="C351" s="7">
        <v>10.5</v>
      </c>
      <c r="D351" s="7">
        <v>43.9</v>
      </c>
      <c r="E351" s="7">
        <v>2</v>
      </c>
      <c r="F351" s="7">
        <v>1</v>
      </c>
      <c r="G351" s="7">
        <v>514.70000000000005</v>
      </c>
      <c r="H351" s="7">
        <v>13</v>
      </c>
      <c r="I351" s="7">
        <v>11.5</v>
      </c>
      <c r="J351" s="7">
        <v>28</v>
      </c>
      <c r="K351" s="7">
        <v>486.8</v>
      </c>
      <c r="L351" s="7">
        <v>22.5</v>
      </c>
      <c r="M351" s="7">
        <v>10</v>
      </c>
      <c r="N351" s="7">
        <v>23</v>
      </c>
    </row>
    <row r="352" spans="1:14" ht="15" thickBot="1" x14ac:dyDescent="0.4">
      <c r="A352" s="6" t="s">
        <v>510</v>
      </c>
      <c r="B352" s="7">
        <v>7</v>
      </c>
      <c r="C352" s="7">
        <v>10.5</v>
      </c>
      <c r="D352" s="7">
        <v>43.9</v>
      </c>
      <c r="E352" s="7">
        <v>2</v>
      </c>
      <c r="F352" s="7">
        <v>1</v>
      </c>
      <c r="G352" s="7">
        <v>514.70000000000005</v>
      </c>
      <c r="H352" s="7">
        <v>13</v>
      </c>
      <c r="I352" s="7">
        <v>11.5</v>
      </c>
      <c r="J352" s="7">
        <v>28</v>
      </c>
      <c r="K352" s="7">
        <v>486.8</v>
      </c>
      <c r="L352" s="7">
        <v>22.5</v>
      </c>
      <c r="M352" s="7">
        <v>10</v>
      </c>
      <c r="N352" s="7">
        <v>23</v>
      </c>
    </row>
    <row r="353" spans="1:14" ht="15" thickBot="1" x14ac:dyDescent="0.4">
      <c r="A353" s="6" t="s">
        <v>512</v>
      </c>
      <c r="B353" s="7">
        <v>7</v>
      </c>
      <c r="C353" s="7">
        <v>10.5</v>
      </c>
      <c r="D353" s="7">
        <v>43.9</v>
      </c>
      <c r="E353" s="7">
        <v>2</v>
      </c>
      <c r="F353" s="7">
        <v>1</v>
      </c>
      <c r="G353" s="7">
        <v>514.70000000000005</v>
      </c>
      <c r="H353" s="7">
        <v>13</v>
      </c>
      <c r="I353" s="7">
        <v>11.5</v>
      </c>
      <c r="J353" s="7">
        <v>28</v>
      </c>
      <c r="K353" s="7">
        <v>486.8</v>
      </c>
      <c r="L353" s="7">
        <v>22.5</v>
      </c>
      <c r="M353" s="7">
        <v>10</v>
      </c>
      <c r="N353" s="7">
        <v>23</v>
      </c>
    </row>
    <row r="354" spans="1:14" ht="15" thickBot="1" x14ac:dyDescent="0.4">
      <c r="A354" s="6" t="s">
        <v>513</v>
      </c>
      <c r="B354" s="7">
        <v>7</v>
      </c>
      <c r="C354" s="7">
        <v>10.5</v>
      </c>
      <c r="D354" s="7">
        <v>43.9</v>
      </c>
      <c r="E354" s="7">
        <v>2</v>
      </c>
      <c r="F354" s="7">
        <v>1</v>
      </c>
      <c r="G354" s="7">
        <v>514.70000000000005</v>
      </c>
      <c r="H354" s="7">
        <v>13</v>
      </c>
      <c r="I354" s="7">
        <v>11.5</v>
      </c>
      <c r="J354" s="7">
        <v>28</v>
      </c>
      <c r="K354" s="7">
        <v>486.8</v>
      </c>
      <c r="L354" s="7">
        <v>22.5</v>
      </c>
      <c r="M354" s="7">
        <v>10</v>
      </c>
      <c r="N354" s="7">
        <v>23</v>
      </c>
    </row>
    <row r="355" spans="1:14" ht="15" thickBot="1" x14ac:dyDescent="0.4">
      <c r="A355" s="6" t="s">
        <v>514</v>
      </c>
      <c r="B355" s="7">
        <v>7</v>
      </c>
      <c r="C355" s="7">
        <v>10.5</v>
      </c>
      <c r="D355" s="7">
        <v>43.9</v>
      </c>
      <c r="E355" s="7">
        <v>2</v>
      </c>
      <c r="F355" s="7">
        <v>1</v>
      </c>
      <c r="G355" s="7">
        <v>514.70000000000005</v>
      </c>
      <c r="H355" s="7">
        <v>13</v>
      </c>
      <c r="I355" s="7">
        <v>11.5</v>
      </c>
      <c r="J355" s="7">
        <v>28</v>
      </c>
      <c r="K355" s="7">
        <v>486.8</v>
      </c>
      <c r="L355" s="7">
        <v>22.5</v>
      </c>
      <c r="M355" s="7">
        <v>10</v>
      </c>
      <c r="N355" s="7">
        <v>23</v>
      </c>
    </row>
    <row r="356" spans="1:14" ht="15" thickBot="1" x14ac:dyDescent="0.4">
      <c r="A356" s="6" t="s">
        <v>515</v>
      </c>
      <c r="B356" s="7">
        <v>7</v>
      </c>
      <c r="C356" s="7">
        <v>10</v>
      </c>
      <c r="D356" s="7">
        <v>43.9</v>
      </c>
      <c r="E356" s="7">
        <v>2</v>
      </c>
      <c r="F356" s="7">
        <v>1</v>
      </c>
      <c r="G356" s="7">
        <v>514.70000000000005</v>
      </c>
      <c r="H356" s="7">
        <v>13</v>
      </c>
      <c r="I356" s="7">
        <v>11.5</v>
      </c>
      <c r="J356" s="7">
        <v>28</v>
      </c>
      <c r="K356" s="7">
        <v>486.8</v>
      </c>
      <c r="L356" s="7">
        <v>17</v>
      </c>
      <c r="M356" s="7">
        <v>10</v>
      </c>
      <c r="N356" s="7">
        <v>23</v>
      </c>
    </row>
    <row r="357" spans="1:14" ht="15" thickBot="1" x14ac:dyDescent="0.4">
      <c r="A357" s="6" t="s">
        <v>517</v>
      </c>
      <c r="B357" s="7">
        <v>7</v>
      </c>
      <c r="C357" s="7">
        <v>10</v>
      </c>
      <c r="D357" s="7">
        <v>43.9</v>
      </c>
      <c r="E357" s="7">
        <v>2</v>
      </c>
      <c r="F357" s="7">
        <v>1</v>
      </c>
      <c r="G357" s="7">
        <v>514.70000000000005</v>
      </c>
      <c r="H357" s="7">
        <v>13</v>
      </c>
      <c r="I357" s="7">
        <v>11.5</v>
      </c>
      <c r="J357" s="7">
        <v>28</v>
      </c>
      <c r="K357" s="7">
        <v>486.8</v>
      </c>
      <c r="L357" s="7">
        <v>16.5</v>
      </c>
      <c r="M357" s="7">
        <v>10</v>
      </c>
      <c r="N357" s="7">
        <v>23</v>
      </c>
    </row>
    <row r="358" spans="1:14" ht="15" thickBot="1" x14ac:dyDescent="0.4">
      <c r="A358" s="6" t="s">
        <v>520</v>
      </c>
      <c r="B358" s="7">
        <v>7</v>
      </c>
      <c r="C358" s="7">
        <v>10</v>
      </c>
      <c r="D358" s="7">
        <v>43.9</v>
      </c>
      <c r="E358" s="7">
        <v>2</v>
      </c>
      <c r="F358" s="7">
        <v>1</v>
      </c>
      <c r="G358" s="7">
        <v>514.70000000000005</v>
      </c>
      <c r="H358" s="7">
        <v>13</v>
      </c>
      <c r="I358" s="7">
        <v>11.5</v>
      </c>
      <c r="J358" s="7">
        <v>28</v>
      </c>
      <c r="K358" s="7">
        <v>486.8</v>
      </c>
      <c r="L358" s="7">
        <v>16</v>
      </c>
      <c r="M358" s="7">
        <v>10</v>
      </c>
      <c r="N358" s="7">
        <v>23</v>
      </c>
    </row>
    <row r="359" spans="1:14" ht="15" thickBot="1" x14ac:dyDescent="0.4">
      <c r="A359" s="6" t="s">
        <v>522</v>
      </c>
      <c r="B359" s="7">
        <v>7</v>
      </c>
      <c r="C359" s="7">
        <v>10</v>
      </c>
      <c r="D359" s="7">
        <v>43.9</v>
      </c>
      <c r="E359" s="7">
        <v>2</v>
      </c>
      <c r="F359" s="7">
        <v>1</v>
      </c>
      <c r="G359" s="7">
        <v>514.70000000000005</v>
      </c>
      <c r="H359" s="7">
        <v>13</v>
      </c>
      <c r="I359" s="7">
        <v>11.5</v>
      </c>
      <c r="J359" s="7">
        <v>28</v>
      </c>
      <c r="K359" s="7">
        <v>486.8</v>
      </c>
      <c r="L359" s="7">
        <v>16</v>
      </c>
      <c r="M359" s="7">
        <v>10</v>
      </c>
      <c r="N359" s="7">
        <v>23</v>
      </c>
    </row>
    <row r="360" spans="1:14" ht="15" thickBot="1" x14ac:dyDescent="0.4">
      <c r="A360" s="6" t="s">
        <v>523</v>
      </c>
      <c r="B360" s="7">
        <v>7</v>
      </c>
      <c r="C360" s="7">
        <v>10</v>
      </c>
      <c r="D360" s="7">
        <v>43.9</v>
      </c>
      <c r="E360" s="7">
        <v>2</v>
      </c>
      <c r="F360" s="7">
        <v>1</v>
      </c>
      <c r="G360" s="7">
        <v>514.70000000000005</v>
      </c>
      <c r="H360" s="7">
        <v>13</v>
      </c>
      <c r="I360" s="7">
        <v>11.5</v>
      </c>
      <c r="J360" s="7">
        <v>28</v>
      </c>
      <c r="K360" s="7">
        <v>486.8</v>
      </c>
      <c r="L360" s="7">
        <v>16</v>
      </c>
      <c r="M360" s="7">
        <v>10</v>
      </c>
      <c r="N360" s="7">
        <v>23</v>
      </c>
    </row>
    <row r="361" spans="1:14" ht="15" thickBot="1" x14ac:dyDescent="0.4">
      <c r="A361" s="6" t="s">
        <v>524</v>
      </c>
      <c r="B361" s="7">
        <v>7</v>
      </c>
      <c r="C361" s="7">
        <v>10</v>
      </c>
      <c r="D361" s="7">
        <v>43.9</v>
      </c>
      <c r="E361" s="7">
        <v>2</v>
      </c>
      <c r="F361" s="7">
        <v>1</v>
      </c>
      <c r="G361" s="7">
        <v>514.70000000000005</v>
      </c>
      <c r="H361" s="7">
        <v>13</v>
      </c>
      <c r="I361" s="7">
        <v>11.5</v>
      </c>
      <c r="J361" s="7">
        <v>28</v>
      </c>
      <c r="K361" s="7">
        <v>486.8</v>
      </c>
      <c r="L361" s="7">
        <v>16</v>
      </c>
      <c r="M361" s="7">
        <v>10</v>
      </c>
      <c r="N361" s="7">
        <v>23</v>
      </c>
    </row>
    <row r="362" spans="1:14" ht="15" thickBot="1" x14ac:dyDescent="0.4">
      <c r="A362" s="6" t="s">
        <v>525</v>
      </c>
      <c r="B362" s="7">
        <v>7</v>
      </c>
      <c r="C362" s="7">
        <v>10</v>
      </c>
      <c r="D362" s="7">
        <v>43.9</v>
      </c>
      <c r="E362" s="7">
        <v>2</v>
      </c>
      <c r="F362" s="7">
        <v>1</v>
      </c>
      <c r="G362" s="7">
        <v>514.70000000000005</v>
      </c>
      <c r="H362" s="7">
        <v>13</v>
      </c>
      <c r="I362" s="7">
        <v>11.5</v>
      </c>
      <c r="J362" s="7">
        <v>28</v>
      </c>
      <c r="K362" s="7">
        <v>486.8</v>
      </c>
      <c r="L362" s="7">
        <v>16</v>
      </c>
      <c r="M362" s="7">
        <v>10</v>
      </c>
      <c r="N362" s="7">
        <v>23</v>
      </c>
    </row>
    <row r="363" spans="1:14" ht="15" thickBot="1" x14ac:dyDescent="0.4">
      <c r="A363" s="6" t="s">
        <v>527</v>
      </c>
      <c r="B363" s="7">
        <v>7</v>
      </c>
      <c r="C363" s="7">
        <v>10</v>
      </c>
      <c r="D363" s="7">
        <v>43.9</v>
      </c>
      <c r="E363" s="7">
        <v>2</v>
      </c>
      <c r="F363" s="7">
        <v>1</v>
      </c>
      <c r="G363" s="7">
        <v>514.70000000000005</v>
      </c>
      <c r="H363" s="7">
        <v>13</v>
      </c>
      <c r="I363" s="7">
        <v>11.5</v>
      </c>
      <c r="J363" s="7">
        <v>28</v>
      </c>
      <c r="K363" s="7">
        <v>486.8</v>
      </c>
      <c r="L363" s="7">
        <v>16</v>
      </c>
      <c r="M363" s="7">
        <v>10</v>
      </c>
      <c r="N363" s="7">
        <v>23</v>
      </c>
    </row>
    <row r="364" spans="1:14" ht="15" thickBot="1" x14ac:dyDescent="0.4">
      <c r="A364" s="6" t="s">
        <v>528</v>
      </c>
      <c r="B364" s="7">
        <v>7</v>
      </c>
      <c r="C364" s="7">
        <v>10</v>
      </c>
      <c r="D364" s="7">
        <v>43.9</v>
      </c>
      <c r="E364" s="7">
        <v>2</v>
      </c>
      <c r="F364" s="7">
        <v>1</v>
      </c>
      <c r="G364" s="7">
        <v>514.70000000000005</v>
      </c>
      <c r="H364" s="7">
        <v>13</v>
      </c>
      <c r="I364" s="7">
        <v>11.5</v>
      </c>
      <c r="J364" s="7">
        <v>28</v>
      </c>
      <c r="K364" s="7">
        <v>486.8</v>
      </c>
      <c r="L364" s="7">
        <v>16</v>
      </c>
      <c r="M364" s="7">
        <v>10</v>
      </c>
      <c r="N364" s="7">
        <v>23</v>
      </c>
    </row>
    <row r="365" spans="1:14" ht="15" thickBot="1" x14ac:dyDescent="0.4">
      <c r="A365" s="6" t="s">
        <v>529</v>
      </c>
      <c r="B365" s="7">
        <v>7</v>
      </c>
      <c r="C365" s="7">
        <v>10</v>
      </c>
      <c r="D365" s="7">
        <v>43.9</v>
      </c>
      <c r="E365" s="7">
        <v>2</v>
      </c>
      <c r="F365" s="7">
        <v>1</v>
      </c>
      <c r="G365" s="7">
        <v>514.70000000000005</v>
      </c>
      <c r="H365" s="7">
        <v>13</v>
      </c>
      <c r="I365" s="7">
        <v>11.5</v>
      </c>
      <c r="J365" s="7">
        <v>28</v>
      </c>
      <c r="K365" s="7">
        <v>486.8</v>
      </c>
      <c r="L365" s="7">
        <v>16</v>
      </c>
      <c r="M365" s="7">
        <v>10</v>
      </c>
      <c r="N365" s="7">
        <v>23</v>
      </c>
    </row>
    <row r="366" spans="1:14" ht="15" thickBot="1" x14ac:dyDescent="0.4">
      <c r="A366" s="6" t="s">
        <v>530</v>
      </c>
      <c r="B366" s="7">
        <v>7</v>
      </c>
      <c r="C366" s="7">
        <v>10</v>
      </c>
      <c r="D366" s="7">
        <v>43.9</v>
      </c>
      <c r="E366" s="7">
        <v>2</v>
      </c>
      <c r="F366" s="7">
        <v>1</v>
      </c>
      <c r="G366" s="7">
        <v>514.70000000000005</v>
      </c>
      <c r="H366" s="7">
        <v>13</v>
      </c>
      <c r="I366" s="7">
        <v>11.5</v>
      </c>
      <c r="J366" s="7">
        <v>28</v>
      </c>
      <c r="K366" s="7">
        <v>486.8</v>
      </c>
      <c r="L366" s="7">
        <v>5.5</v>
      </c>
      <c r="M366" s="7">
        <v>10</v>
      </c>
      <c r="N366" s="7">
        <v>23</v>
      </c>
    </row>
    <row r="367" spans="1:14" ht="15" thickBot="1" x14ac:dyDescent="0.4">
      <c r="A367" s="6" t="s">
        <v>532</v>
      </c>
      <c r="B367" s="7">
        <v>7</v>
      </c>
      <c r="C367" s="7">
        <v>10</v>
      </c>
      <c r="D367" s="7">
        <v>43.9</v>
      </c>
      <c r="E367" s="7">
        <v>2</v>
      </c>
      <c r="F367" s="7">
        <v>1</v>
      </c>
      <c r="G367" s="7">
        <v>514.70000000000005</v>
      </c>
      <c r="H367" s="7">
        <v>13</v>
      </c>
      <c r="I367" s="7">
        <v>11.5</v>
      </c>
      <c r="J367" s="7">
        <v>28</v>
      </c>
      <c r="K367" s="7">
        <v>486.8</v>
      </c>
      <c r="L367" s="7">
        <v>5.5</v>
      </c>
      <c r="M367" s="7">
        <v>10</v>
      </c>
      <c r="N367" s="7">
        <v>23</v>
      </c>
    </row>
    <row r="368" spans="1:14" ht="15" thickBot="1" x14ac:dyDescent="0.4">
      <c r="A368" s="6" t="s">
        <v>533</v>
      </c>
      <c r="B368" s="7">
        <v>7</v>
      </c>
      <c r="C368" s="7">
        <v>10</v>
      </c>
      <c r="D368" s="7">
        <v>43.9</v>
      </c>
      <c r="E368" s="7">
        <v>2</v>
      </c>
      <c r="F368" s="7">
        <v>1</v>
      </c>
      <c r="G368" s="7">
        <v>514.70000000000005</v>
      </c>
      <c r="H368" s="7">
        <v>13</v>
      </c>
      <c r="I368" s="7">
        <v>11.5</v>
      </c>
      <c r="J368" s="7">
        <v>28</v>
      </c>
      <c r="K368" s="7">
        <v>486.8</v>
      </c>
      <c r="L368" s="7">
        <v>5.5</v>
      </c>
      <c r="M368" s="7">
        <v>10</v>
      </c>
      <c r="N368" s="7">
        <v>23</v>
      </c>
    </row>
    <row r="369" spans="1:14" ht="15" thickBot="1" x14ac:dyDescent="0.4">
      <c r="A369" s="6" t="s">
        <v>534</v>
      </c>
      <c r="B369" s="7">
        <v>7</v>
      </c>
      <c r="C369" s="7">
        <v>10</v>
      </c>
      <c r="D369" s="7">
        <v>43.9</v>
      </c>
      <c r="E369" s="7">
        <v>2</v>
      </c>
      <c r="F369" s="7">
        <v>1</v>
      </c>
      <c r="G369" s="7">
        <v>514.70000000000005</v>
      </c>
      <c r="H369" s="7">
        <v>13</v>
      </c>
      <c r="I369" s="7">
        <v>11.5</v>
      </c>
      <c r="J369" s="7">
        <v>28</v>
      </c>
      <c r="K369" s="7">
        <v>486.8</v>
      </c>
      <c r="L369" s="7">
        <v>5.5</v>
      </c>
      <c r="M369" s="7">
        <v>10</v>
      </c>
      <c r="N369" s="7">
        <v>23</v>
      </c>
    </row>
    <row r="370" spans="1:14" ht="15" thickBot="1" x14ac:dyDescent="0.4">
      <c r="A370" s="6" t="s">
        <v>535</v>
      </c>
      <c r="B370" s="7">
        <v>7</v>
      </c>
      <c r="C370" s="7">
        <v>10</v>
      </c>
      <c r="D370" s="7">
        <v>43.9</v>
      </c>
      <c r="E370" s="7">
        <v>2</v>
      </c>
      <c r="F370" s="7">
        <v>1</v>
      </c>
      <c r="G370" s="7">
        <v>514.70000000000005</v>
      </c>
      <c r="H370" s="7">
        <v>13</v>
      </c>
      <c r="I370" s="7">
        <v>11.5</v>
      </c>
      <c r="J370" s="7">
        <v>28</v>
      </c>
      <c r="K370" s="7">
        <v>486.8</v>
      </c>
      <c r="L370" s="7">
        <v>5.5</v>
      </c>
      <c r="M370" s="7">
        <v>10</v>
      </c>
      <c r="N370" s="7">
        <v>23</v>
      </c>
    </row>
    <row r="371" spans="1:14" ht="15" thickBot="1" x14ac:dyDescent="0.4">
      <c r="A371" s="6" t="s">
        <v>536</v>
      </c>
      <c r="B371" s="7">
        <v>7</v>
      </c>
      <c r="C371" s="7">
        <v>10</v>
      </c>
      <c r="D371" s="7">
        <v>43.9</v>
      </c>
      <c r="E371" s="7">
        <v>2</v>
      </c>
      <c r="F371" s="7">
        <v>1</v>
      </c>
      <c r="G371" s="7">
        <v>514.70000000000005</v>
      </c>
      <c r="H371" s="7">
        <v>13</v>
      </c>
      <c r="I371" s="7">
        <v>11.5</v>
      </c>
      <c r="J371" s="7">
        <v>28</v>
      </c>
      <c r="K371" s="7">
        <v>486.8</v>
      </c>
      <c r="L371" s="7">
        <v>5.5</v>
      </c>
      <c r="M371" s="7">
        <v>10</v>
      </c>
      <c r="N371" s="7">
        <v>23</v>
      </c>
    </row>
    <row r="372" spans="1:14" ht="15" thickBot="1" x14ac:dyDescent="0.4">
      <c r="A372" s="6" t="s">
        <v>537</v>
      </c>
      <c r="B372" s="7">
        <v>7</v>
      </c>
      <c r="C372" s="7">
        <v>10</v>
      </c>
      <c r="D372" s="7">
        <v>43.9</v>
      </c>
      <c r="E372" s="7">
        <v>2</v>
      </c>
      <c r="F372" s="7">
        <v>1</v>
      </c>
      <c r="G372" s="7">
        <v>514.70000000000005</v>
      </c>
      <c r="H372" s="7">
        <v>13</v>
      </c>
      <c r="I372" s="7">
        <v>11.5</v>
      </c>
      <c r="J372" s="7">
        <v>25.5</v>
      </c>
      <c r="K372" s="7">
        <v>486.8</v>
      </c>
      <c r="L372" s="7">
        <v>5.5</v>
      </c>
      <c r="M372" s="7">
        <v>10</v>
      </c>
      <c r="N372" s="7">
        <v>23</v>
      </c>
    </row>
    <row r="373" spans="1:14" ht="15" thickBot="1" x14ac:dyDescent="0.4">
      <c r="A373" s="6" t="s">
        <v>538</v>
      </c>
      <c r="B373" s="7">
        <v>7</v>
      </c>
      <c r="C373" s="7">
        <v>10</v>
      </c>
      <c r="D373" s="7">
        <v>43.9</v>
      </c>
      <c r="E373" s="7">
        <v>1.5</v>
      </c>
      <c r="F373" s="7">
        <v>1</v>
      </c>
      <c r="G373" s="7">
        <v>514.70000000000005</v>
      </c>
      <c r="H373" s="7">
        <v>13</v>
      </c>
      <c r="I373" s="7">
        <v>11.5</v>
      </c>
      <c r="J373" s="7">
        <v>25.5</v>
      </c>
      <c r="K373" s="7">
        <v>486.8</v>
      </c>
      <c r="L373" s="7">
        <v>5.5</v>
      </c>
      <c r="M373" s="7">
        <v>10</v>
      </c>
      <c r="N373" s="7">
        <v>23</v>
      </c>
    </row>
    <row r="374" spans="1:14" ht="15" thickBot="1" x14ac:dyDescent="0.4">
      <c r="A374" s="6" t="s">
        <v>539</v>
      </c>
      <c r="B374" s="7">
        <v>7</v>
      </c>
      <c r="C374" s="7">
        <v>10</v>
      </c>
      <c r="D374" s="7">
        <v>43.9</v>
      </c>
      <c r="E374" s="7">
        <v>1.5</v>
      </c>
      <c r="F374" s="7">
        <v>1</v>
      </c>
      <c r="G374" s="7">
        <v>514.70000000000005</v>
      </c>
      <c r="H374" s="7">
        <v>13</v>
      </c>
      <c r="I374" s="7">
        <v>11.5</v>
      </c>
      <c r="J374" s="7">
        <v>25.5</v>
      </c>
      <c r="K374" s="7">
        <v>486.8</v>
      </c>
      <c r="L374" s="7">
        <v>5.5</v>
      </c>
      <c r="M374" s="7">
        <v>10</v>
      </c>
      <c r="N374" s="7">
        <v>23</v>
      </c>
    </row>
    <row r="375" spans="1:14" ht="15" thickBot="1" x14ac:dyDescent="0.4">
      <c r="A375" s="6" t="s">
        <v>540</v>
      </c>
      <c r="B375" s="7">
        <v>7</v>
      </c>
      <c r="C375" s="7">
        <v>10</v>
      </c>
      <c r="D375" s="7">
        <v>43.9</v>
      </c>
      <c r="E375" s="7">
        <v>1.5</v>
      </c>
      <c r="F375" s="7">
        <v>1</v>
      </c>
      <c r="G375" s="7">
        <v>514.70000000000005</v>
      </c>
      <c r="H375" s="7">
        <v>13</v>
      </c>
      <c r="I375" s="7">
        <v>11.5</v>
      </c>
      <c r="J375" s="7">
        <v>25.5</v>
      </c>
      <c r="K375" s="7">
        <v>486.8</v>
      </c>
      <c r="L375" s="7">
        <v>5.5</v>
      </c>
      <c r="M375" s="7">
        <v>10</v>
      </c>
      <c r="N375" s="7">
        <v>23</v>
      </c>
    </row>
    <row r="376" spans="1:14" ht="15" thickBot="1" x14ac:dyDescent="0.4">
      <c r="A376" s="6" t="s">
        <v>541</v>
      </c>
      <c r="B376" s="7">
        <v>7</v>
      </c>
      <c r="C376" s="7">
        <v>10</v>
      </c>
      <c r="D376" s="7">
        <v>43.9</v>
      </c>
      <c r="E376" s="7">
        <v>1.5</v>
      </c>
      <c r="F376" s="7">
        <v>1</v>
      </c>
      <c r="G376" s="7">
        <v>514.70000000000005</v>
      </c>
      <c r="H376" s="7">
        <v>13</v>
      </c>
      <c r="I376" s="7">
        <v>11.5</v>
      </c>
      <c r="J376" s="7">
        <v>25.5</v>
      </c>
      <c r="K376" s="7">
        <v>486.8</v>
      </c>
      <c r="L376" s="7">
        <v>5.5</v>
      </c>
      <c r="M376" s="7">
        <v>10</v>
      </c>
      <c r="N376" s="7">
        <v>23</v>
      </c>
    </row>
    <row r="377" spans="1:14" ht="15" thickBot="1" x14ac:dyDescent="0.4">
      <c r="A377" s="6" t="s">
        <v>542</v>
      </c>
      <c r="B377" s="7">
        <v>7</v>
      </c>
      <c r="C377" s="7">
        <v>10</v>
      </c>
      <c r="D377" s="7">
        <v>43.9</v>
      </c>
      <c r="E377" s="7">
        <v>1.5</v>
      </c>
      <c r="F377" s="7">
        <v>1</v>
      </c>
      <c r="G377" s="7">
        <v>514.70000000000005</v>
      </c>
      <c r="H377" s="7">
        <v>13</v>
      </c>
      <c r="I377" s="7">
        <v>11.5</v>
      </c>
      <c r="J377" s="7">
        <v>25.5</v>
      </c>
      <c r="K377" s="7">
        <v>486.8</v>
      </c>
      <c r="L377" s="7">
        <v>5.5</v>
      </c>
      <c r="M377" s="7">
        <v>10</v>
      </c>
      <c r="N377" s="7">
        <v>23</v>
      </c>
    </row>
    <row r="378" spans="1:14" ht="15" thickBot="1" x14ac:dyDescent="0.4">
      <c r="A378" s="6" t="s">
        <v>543</v>
      </c>
      <c r="B378" s="7">
        <v>7</v>
      </c>
      <c r="C378" s="7">
        <v>10</v>
      </c>
      <c r="D378" s="7">
        <v>43.9</v>
      </c>
      <c r="E378" s="7">
        <v>1.5</v>
      </c>
      <c r="F378" s="7">
        <v>1</v>
      </c>
      <c r="G378" s="7">
        <v>514.70000000000005</v>
      </c>
      <c r="H378" s="7">
        <v>13</v>
      </c>
      <c r="I378" s="7">
        <v>11.5</v>
      </c>
      <c r="J378" s="7">
        <v>25.5</v>
      </c>
      <c r="K378" s="7">
        <v>486.8</v>
      </c>
      <c r="L378" s="7">
        <v>5.5</v>
      </c>
      <c r="M378" s="7">
        <v>10</v>
      </c>
      <c r="N378" s="7">
        <v>23</v>
      </c>
    </row>
    <row r="379" spans="1:14" ht="15" thickBot="1" x14ac:dyDescent="0.4">
      <c r="A379" s="6" t="s">
        <v>545</v>
      </c>
      <c r="B379" s="7">
        <v>7</v>
      </c>
      <c r="C379" s="7">
        <v>10</v>
      </c>
      <c r="D379" s="7">
        <v>43.9</v>
      </c>
      <c r="E379" s="7">
        <v>1.5</v>
      </c>
      <c r="F379" s="7">
        <v>1</v>
      </c>
      <c r="G379" s="7">
        <v>514.70000000000005</v>
      </c>
      <c r="H379" s="7">
        <v>13</v>
      </c>
      <c r="I379" s="7">
        <v>11.5</v>
      </c>
      <c r="J379" s="7">
        <v>25.5</v>
      </c>
      <c r="K379" s="7">
        <v>486.8</v>
      </c>
      <c r="L379" s="7">
        <v>5.5</v>
      </c>
      <c r="M379" s="7">
        <v>10</v>
      </c>
      <c r="N379" s="7">
        <v>23</v>
      </c>
    </row>
    <row r="380" spans="1:14" ht="15" thickBot="1" x14ac:dyDescent="0.4">
      <c r="A380" s="6" t="s">
        <v>546</v>
      </c>
      <c r="B380" s="7">
        <v>7</v>
      </c>
      <c r="C380" s="7">
        <v>10</v>
      </c>
      <c r="D380" s="7">
        <v>43.9</v>
      </c>
      <c r="E380" s="7">
        <v>1.5</v>
      </c>
      <c r="F380" s="7">
        <v>1</v>
      </c>
      <c r="G380" s="7">
        <v>514.70000000000005</v>
      </c>
      <c r="H380" s="7">
        <v>13</v>
      </c>
      <c r="I380" s="7">
        <v>6</v>
      </c>
      <c r="J380" s="7">
        <v>25.5</v>
      </c>
      <c r="K380" s="7">
        <v>486.8</v>
      </c>
      <c r="L380" s="7">
        <v>5.5</v>
      </c>
      <c r="M380" s="7">
        <v>10</v>
      </c>
      <c r="N380" s="7">
        <v>23</v>
      </c>
    </row>
    <row r="381" spans="1:14" ht="15" thickBot="1" x14ac:dyDescent="0.4">
      <c r="A381" s="6" t="s">
        <v>547</v>
      </c>
      <c r="B381" s="7">
        <v>7</v>
      </c>
      <c r="C381" s="7">
        <v>10</v>
      </c>
      <c r="D381" s="7">
        <v>43.9</v>
      </c>
      <c r="E381" s="7">
        <v>1.5</v>
      </c>
      <c r="F381" s="7">
        <v>1</v>
      </c>
      <c r="G381" s="7">
        <v>514.70000000000005</v>
      </c>
      <c r="H381" s="7">
        <v>13</v>
      </c>
      <c r="I381" s="7">
        <v>6</v>
      </c>
      <c r="J381" s="7">
        <v>25.5</v>
      </c>
      <c r="K381" s="7">
        <v>486.8</v>
      </c>
      <c r="L381" s="7">
        <v>5.5</v>
      </c>
      <c r="M381" s="7">
        <v>10</v>
      </c>
      <c r="N381" s="7">
        <v>23</v>
      </c>
    </row>
    <row r="382" spans="1:14" ht="15" thickBot="1" x14ac:dyDescent="0.4">
      <c r="A382" s="6" t="s">
        <v>548</v>
      </c>
      <c r="B382" s="7">
        <v>7</v>
      </c>
      <c r="C382" s="7">
        <v>10</v>
      </c>
      <c r="D382" s="7">
        <v>43.9</v>
      </c>
      <c r="E382" s="7">
        <v>1.5</v>
      </c>
      <c r="F382" s="7">
        <v>1</v>
      </c>
      <c r="G382" s="7">
        <v>514.70000000000005</v>
      </c>
      <c r="H382" s="7">
        <v>13</v>
      </c>
      <c r="I382" s="7">
        <v>6</v>
      </c>
      <c r="J382" s="7">
        <v>25.5</v>
      </c>
      <c r="K382" s="7">
        <v>486.8</v>
      </c>
      <c r="L382" s="7">
        <v>5.5</v>
      </c>
      <c r="M382" s="7">
        <v>10</v>
      </c>
      <c r="N382" s="7">
        <v>23</v>
      </c>
    </row>
    <row r="383" spans="1:14" ht="15" thickBot="1" x14ac:dyDescent="0.4">
      <c r="A383" s="6" t="s">
        <v>549</v>
      </c>
      <c r="B383" s="7">
        <v>7</v>
      </c>
      <c r="C383" s="7">
        <v>10</v>
      </c>
      <c r="D383" s="7">
        <v>43.9</v>
      </c>
      <c r="E383" s="7">
        <v>1.5</v>
      </c>
      <c r="F383" s="7">
        <v>1</v>
      </c>
      <c r="G383" s="7">
        <v>514.70000000000005</v>
      </c>
      <c r="H383" s="7">
        <v>13</v>
      </c>
      <c r="I383" s="7">
        <v>6</v>
      </c>
      <c r="J383" s="7">
        <v>25.5</v>
      </c>
      <c r="K383" s="7">
        <v>486.8</v>
      </c>
      <c r="L383" s="7">
        <v>5.5</v>
      </c>
      <c r="M383" s="7">
        <v>10</v>
      </c>
      <c r="N383" s="7">
        <v>23</v>
      </c>
    </row>
    <row r="384" spans="1:14" ht="15" thickBot="1" x14ac:dyDescent="0.4">
      <c r="A384" s="6" t="s">
        <v>550</v>
      </c>
      <c r="B384" s="7">
        <v>7</v>
      </c>
      <c r="C384" s="7">
        <v>10</v>
      </c>
      <c r="D384" s="7">
        <v>43.9</v>
      </c>
      <c r="E384" s="7">
        <v>1.5</v>
      </c>
      <c r="F384" s="7">
        <v>1</v>
      </c>
      <c r="G384" s="7">
        <v>513.70000000000005</v>
      </c>
      <c r="H384" s="7">
        <v>13</v>
      </c>
      <c r="I384" s="7">
        <v>6</v>
      </c>
      <c r="J384" s="7">
        <v>25.5</v>
      </c>
      <c r="K384" s="7">
        <v>486.8</v>
      </c>
      <c r="L384" s="7">
        <v>5.5</v>
      </c>
      <c r="M384" s="7">
        <v>10</v>
      </c>
      <c r="N384" s="7">
        <v>23</v>
      </c>
    </row>
    <row r="385" spans="1:14" ht="15" thickBot="1" x14ac:dyDescent="0.4">
      <c r="A385" s="6" t="s">
        <v>553</v>
      </c>
      <c r="B385" s="7">
        <v>7</v>
      </c>
      <c r="C385" s="7">
        <v>10</v>
      </c>
      <c r="D385" s="7">
        <v>43.9</v>
      </c>
      <c r="E385" s="7">
        <v>1.5</v>
      </c>
      <c r="F385" s="7">
        <v>1</v>
      </c>
      <c r="G385" s="7">
        <v>513.70000000000005</v>
      </c>
      <c r="H385" s="7">
        <v>13</v>
      </c>
      <c r="I385" s="7">
        <v>6</v>
      </c>
      <c r="J385" s="7">
        <v>25.5</v>
      </c>
      <c r="K385" s="7">
        <v>486.8</v>
      </c>
      <c r="L385" s="7">
        <v>5.5</v>
      </c>
      <c r="M385" s="7">
        <v>10</v>
      </c>
      <c r="N385" s="7">
        <v>23</v>
      </c>
    </row>
    <row r="386" spans="1:14" ht="15" thickBot="1" x14ac:dyDescent="0.4">
      <c r="A386" s="6" t="s">
        <v>555</v>
      </c>
      <c r="B386" s="7">
        <v>7</v>
      </c>
      <c r="C386" s="7">
        <v>10</v>
      </c>
      <c r="D386" s="7">
        <v>43.9</v>
      </c>
      <c r="E386" s="7">
        <v>1.5</v>
      </c>
      <c r="F386" s="7">
        <v>1</v>
      </c>
      <c r="G386" s="7">
        <v>513.70000000000005</v>
      </c>
      <c r="H386" s="7">
        <v>13</v>
      </c>
      <c r="I386" s="7">
        <v>6</v>
      </c>
      <c r="J386" s="7">
        <v>25.5</v>
      </c>
      <c r="K386" s="7">
        <v>486.8</v>
      </c>
      <c r="L386" s="7">
        <v>5.5</v>
      </c>
      <c r="M386" s="7">
        <v>10</v>
      </c>
      <c r="N386" s="7">
        <v>23</v>
      </c>
    </row>
    <row r="387" spans="1:14" ht="15" thickBot="1" x14ac:dyDescent="0.4">
      <c r="A387" s="6" t="s">
        <v>556</v>
      </c>
      <c r="B387" s="7">
        <v>7</v>
      </c>
      <c r="C387" s="7">
        <v>10</v>
      </c>
      <c r="D387" s="7">
        <v>43.9</v>
      </c>
      <c r="E387" s="7">
        <v>1.5</v>
      </c>
      <c r="F387" s="7">
        <v>1</v>
      </c>
      <c r="G387" s="7">
        <v>513.70000000000005</v>
      </c>
      <c r="H387" s="7">
        <v>13</v>
      </c>
      <c r="I387" s="7">
        <v>6</v>
      </c>
      <c r="J387" s="7">
        <v>25.5</v>
      </c>
      <c r="K387" s="7">
        <v>486.8</v>
      </c>
      <c r="L387" s="7">
        <v>5.5</v>
      </c>
      <c r="M387" s="7">
        <v>10</v>
      </c>
      <c r="N387" s="7">
        <v>23</v>
      </c>
    </row>
    <row r="388" spans="1:14" ht="15" thickBot="1" x14ac:dyDescent="0.4">
      <c r="A388" s="6" t="s">
        <v>557</v>
      </c>
      <c r="B388" s="7">
        <v>7</v>
      </c>
      <c r="C388" s="7">
        <v>10</v>
      </c>
      <c r="D388" s="7">
        <v>43.9</v>
      </c>
      <c r="E388" s="7">
        <v>1.5</v>
      </c>
      <c r="F388" s="7">
        <v>1</v>
      </c>
      <c r="G388" s="7">
        <v>513.70000000000005</v>
      </c>
      <c r="H388" s="7">
        <v>13</v>
      </c>
      <c r="I388" s="7">
        <v>6</v>
      </c>
      <c r="J388" s="7">
        <v>25.5</v>
      </c>
      <c r="K388" s="7">
        <v>486.8</v>
      </c>
      <c r="L388" s="7">
        <v>5.5</v>
      </c>
      <c r="M388" s="7">
        <v>10</v>
      </c>
      <c r="N388" s="7">
        <v>23</v>
      </c>
    </row>
    <row r="389" spans="1:14" ht="15" thickBot="1" x14ac:dyDescent="0.4">
      <c r="A389" s="6" t="s">
        <v>559</v>
      </c>
      <c r="B389" s="7">
        <v>7</v>
      </c>
      <c r="C389" s="7">
        <v>10</v>
      </c>
      <c r="D389" s="7">
        <v>43.9</v>
      </c>
      <c r="E389" s="7">
        <v>1.5</v>
      </c>
      <c r="F389" s="7">
        <v>1</v>
      </c>
      <c r="G389" s="7">
        <v>513.70000000000005</v>
      </c>
      <c r="H389" s="7">
        <v>13</v>
      </c>
      <c r="I389" s="7">
        <v>6</v>
      </c>
      <c r="J389" s="7">
        <v>25.5</v>
      </c>
      <c r="K389" s="7">
        <v>486.8</v>
      </c>
      <c r="L389" s="7">
        <v>5.5</v>
      </c>
      <c r="M389" s="7">
        <v>10</v>
      </c>
      <c r="N389" s="7">
        <v>23</v>
      </c>
    </row>
    <row r="390" spans="1:14" ht="15" thickBot="1" x14ac:dyDescent="0.4">
      <c r="A390" s="6" t="s">
        <v>561</v>
      </c>
      <c r="B390" s="7">
        <v>7</v>
      </c>
      <c r="C390" s="7">
        <v>10</v>
      </c>
      <c r="D390" s="7">
        <v>43.9</v>
      </c>
      <c r="E390" s="7">
        <v>1.5</v>
      </c>
      <c r="F390" s="7">
        <v>1</v>
      </c>
      <c r="G390" s="7">
        <v>513.70000000000005</v>
      </c>
      <c r="H390" s="7">
        <v>13</v>
      </c>
      <c r="I390" s="7">
        <v>6</v>
      </c>
      <c r="J390" s="7">
        <v>25.5</v>
      </c>
      <c r="K390" s="7">
        <v>486.8</v>
      </c>
      <c r="L390" s="7">
        <v>5.5</v>
      </c>
      <c r="M390" s="7">
        <v>10</v>
      </c>
      <c r="N390" s="7">
        <v>23</v>
      </c>
    </row>
    <row r="391" spans="1:14" ht="15" thickBot="1" x14ac:dyDescent="0.4">
      <c r="A391" s="6" t="s">
        <v>562</v>
      </c>
      <c r="B391" s="7">
        <v>7</v>
      </c>
      <c r="C391" s="7">
        <v>10</v>
      </c>
      <c r="D391" s="7">
        <v>43.9</v>
      </c>
      <c r="E391" s="7">
        <v>1.5</v>
      </c>
      <c r="F391" s="7">
        <v>1</v>
      </c>
      <c r="G391" s="7">
        <v>513.70000000000005</v>
      </c>
      <c r="H391" s="7">
        <v>13</v>
      </c>
      <c r="I391" s="7">
        <v>6</v>
      </c>
      <c r="J391" s="7">
        <v>25.5</v>
      </c>
      <c r="K391" s="7">
        <v>486.8</v>
      </c>
      <c r="L391" s="7">
        <v>5.5</v>
      </c>
      <c r="M391" s="7">
        <v>10</v>
      </c>
      <c r="N391" s="7">
        <v>23</v>
      </c>
    </row>
    <row r="392" spans="1:14" ht="15" thickBot="1" x14ac:dyDescent="0.4">
      <c r="A392" s="6" t="s">
        <v>563</v>
      </c>
      <c r="B392" s="7">
        <v>7</v>
      </c>
      <c r="C392" s="7">
        <v>10</v>
      </c>
      <c r="D392" s="7">
        <v>43.9</v>
      </c>
      <c r="E392" s="7">
        <v>1.5</v>
      </c>
      <c r="F392" s="7">
        <v>1</v>
      </c>
      <c r="G392" s="7">
        <v>513.70000000000005</v>
      </c>
      <c r="H392" s="7">
        <v>13</v>
      </c>
      <c r="I392" s="7">
        <v>6</v>
      </c>
      <c r="J392" s="7">
        <v>25.5</v>
      </c>
      <c r="K392" s="7">
        <v>486.8</v>
      </c>
      <c r="L392" s="7">
        <v>5.5</v>
      </c>
      <c r="M392" s="7">
        <v>10</v>
      </c>
      <c r="N392" s="7">
        <v>23</v>
      </c>
    </row>
    <row r="393" spans="1:14" ht="15" thickBot="1" x14ac:dyDescent="0.4">
      <c r="A393" s="6" t="s">
        <v>564</v>
      </c>
      <c r="B393" s="7">
        <v>7</v>
      </c>
      <c r="C393" s="7">
        <v>10</v>
      </c>
      <c r="D393" s="7">
        <v>43.9</v>
      </c>
      <c r="E393" s="7">
        <v>1.5</v>
      </c>
      <c r="F393" s="7">
        <v>1</v>
      </c>
      <c r="G393" s="7">
        <v>513.70000000000005</v>
      </c>
      <c r="H393" s="7">
        <v>13</v>
      </c>
      <c r="I393" s="7">
        <v>6</v>
      </c>
      <c r="J393" s="7">
        <v>25.5</v>
      </c>
      <c r="K393" s="7">
        <v>486.8</v>
      </c>
      <c r="L393" s="7">
        <v>5.5</v>
      </c>
      <c r="M393" s="7">
        <v>9.5</v>
      </c>
      <c r="N393" s="7">
        <v>23</v>
      </c>
    </row>
    <row r="394" spans="1:14" ht="15" thickBot="1" x14ac:dyDescent="0.4">
      <c r="A394" s="6" t="s">
        <v>565</v>
      </c>
      <c r="B394" s="7">
        <v>7</v>
      </c>
      <c r="C394" s="7">
        <v>10</v>
      </c>
      <c r="D394" s="7">
        <v>43.9</v>
      </c>
      <c r="E394" s="7">
        <v>1.5</v>
      </c>
      <c r="F394" s="7">
        <v>1</v>
      </c>
      <c r="G394" s="7">
        <v>513.70000000000005</v>
      </c>
      <c r="H394" s="7">
        <v>13</v>
      </c>
      <c r="I394" s="7">
        <v>6</v>
      </c>
      <c r="J394" s="7">
        <v>25.5</v>
      </c>
      <c r="K394" s="7">
        <v>486.8</v>
      </c>
      <c r="L394" s="7">
        <v>5.5</v>
      </c>
      <c r="M394" s="7">
        <v>9.5</v>
      </c>
      <c r="N394" s="7">
        <v>23</v>
      </c>
    </row>
    <row r="395" spans="1:14" ht="15" thickBot="1" x14ac:dyDescent="0.4">
      <c r="A395" s="6" t="s">
        <v>566</v>
      </c>
      <c r="B395" s="7">
        <v>7</v>
      </c>
      <c r="C395" s="7">
        <v>10</v>
      </c>
      <c r="D395" s="7">
        <v>43.9</v>
      </c>
      <c r="E395" s="7">
        <v>1.5</v>
      </c>
      <c r="F395" s="7">
        <v>1</v>
      </c>
      <c r="G395" s="7">
        <v>513.70000000000005</v>
      </c>
      <c r="H395" s="7">
        <v>13</v>
      </c>
      <c r="I395" s="7">
        <v>6</v>
      </c>
      <c r="J395" s="7">
        <v>25.5</v>
      </c>
      <c r="K395" s="7">
        <v>486.8</v>
      </c>
      <c r="L395" s="7">
        <v>5.5</v>
      </c>
      <c r="M395" s="7">
        <v>9.5</v>
      </c>
      <c r="N395" s="7">
        <v>23</v>
      </c>
    </row>
    <row r="396" spans="1:14" ht="15" thickBot="1" x14ac:dyDescent="0.4">
      <c r="A396" s="6" t="s">
        <v>567</v>
      </c>
      <c r="B396" s="7">
        <v>7</v>
      </c>
      <c r="C396" s="7">
        <v>10</v>
      </c>
      <c r="D396" s="7">
        <v>42.9</v>
      </c>
      <c r="E396" s="7">
        <v>1.5</v>
      </c>
      <c r="F396" s="7">
        <v>1</v>
      </c>
      <c r="G396" s="7">
        <v>513.70000000000005</v>
      </c>
      <c r="H396" s="7">
        <v>13</v>
      </c>
      <c r="I396" s="7">
        <v>6</v>
      </c>
      <c r="J396" s="7">
        <v>25.5</v>
      </c>
      <c r="K396" s="7">
        <v>486.8</v>
      </c>
      <c r="L396" s="7">
        <v>5.5</v>
      </c>
      <c r="M396" s="7">
        <v>9.5</v>
      </c>
      <c r="N396" s="7">
        <v>23</v>
      </c>
    </row>
    <row r="397" spans="1:14" ht="15" thickBot="1" x14ac:dyDescent="0.4">
      <c r="A397" s="6" t="s">
        <v>568</v>
      </c>
      <c r="B397" s="7">
        <v>7</v>
      </c>
      <c r="C397" s="7">
        <v>10</v>
      </c>
      <c r="D397" s="7">
        <v>42.9</v>
      </c>
      <c r="E397" s="7">
        <v>1.5</v>
      </c>
      <c r="F397" s="7">
        <v>0</v>
      </c>
      <c r="G397" s="7">
        <v>513.70000000000005</v>
      </c>
      <c r="H397" s="7">
        <v>13</v>
      </c>
      <c r="I397" s="7">
        <v>6</v>
      </c>
      <c r="J397" s="7">
        <v>25.5</v>
      </c>
      <c r="K397" s="7">
        <v>486.8</v>
      </c>
      <c r="L397" s="7">
        <v>5.5</v>
      </c>
      <c r="M397" s="7">
        <v>9.5</v>
      </c>
      <c r="N397" s="7">
        <v>23</v>
      </c>
    </row>
    <row r="398" spans="1:14" ht="15" thickBot="1" x14ac:dyDescent="0.4">
      <c r="A398" s="6" t="s">
        <v>569</v>
      </c>
      <c r="B398" s="7">
        <v>7</v>
      </c>
      <c r="C398" s="7">
        <v>10</v>
      </c>
      <c r="D398" s="7">
        <v>42.9</v>
      </c>
      <c r="E398" s="7">
        <v>1.5</v>
      </c>
      <c r="F398" s="7">
        <v>0</v>
      </c>
      <c r="G398" s="7">
        <v>513.70000000000005</v>
      </c>
      <c r="H398" s="7">
        <v>13</v>
      </c>
      <c r="I398" s="7">
        <v>6</v>
      </c>
      <c r="J398" s="7">
        <v>25.5</v>
      </c>
      <c r="K398" s="7">
        <v>486.8</v>
      </c>
      <c r="L398" s="7">
        <v>5.5</v>
      </c>
      <c r="M398" s="7">
        <v>9.5</v>
      </c>
      <c r="N398" s="7">
        <v>23</v>
      </c>
    </row>
    <row r="399" spans="1:14" ht="15" thickBot="1" x14ac:dyDescent="0.4">
      <c r="A399" s="6" t="s">
        <v>570</v>
      </c>
      <c r="B399" s="7">
        <v>7</v>
      </c>
      <c r="C399" s="7">
        <v>10</v>
      </c>
      <c r="D399" s="7">
        <v>42.9</v>
      </c>
      <c r="E399" s="7">
        <v>1.5</v>
      </c>
      <c r="F399" s="7">
        <v>0</v>
      </c>
      <c r="G399" s="7">
        <v>505.2</v>
      </c>
      <c r="H399" s="7">
        <v>13</v>
      </c>
      <c r="I399" s="7">
        <v>6</v>
      </c>
      <c r="J399" s="7">
        <v>22.5</v>
      </c>
      <c r="K399" s="7">
        <v>486.8</v>
      </c>
      <c r="L399" s="7">
        <v>3</v>
      </c>
      <c r="M399" s="7">
        <v>9.5</v>
      </c>
      <c r="N399" s="7">
        <v>23</v>
      </c>
    </row>
    <row r="400" spans="1:14" ht="15" thickBot="1" x14ac:dyDescent="0.4">
      <c r="A400" s="6" t="s">
        <v>571</v>
      </c>
      <c r="B400" s="7">
        <v>7</v>
      </c>
      <c r="C400" s="7">
        <v>10</v>
      </c>
      <c r="D400" s="7">
        <v>42.9</v>
      </c>
      <c r="E400" s="7">
        <v>1.5</v>
      </c>
      <c r="F400" s="7">
        <v>0</v>
      </c>
      <c r="G400" s="7">
        <v>502.2</v>
      </c>
      <c r="H400" s="7">
        <v>13</v>
      </c>
      <c r="I400" s="7">
        <v>6</v>
      </c>
      <c r="J400" s="7">
        <v>22.5</v>
      </c>
      <c r="K400" s="7">
        <v>486.8</v>
      </c>
      <c r="L400" s="7">
        <v>3</v>
      </c>
      <c r="M400" s="7">
        <v>9.5</v>
      </c>
      <c r="N400" s="7">
        <v>23</v>
      </c>
    </row>
    <row r="401" spans="1:14" ht="15" thickBot="1" x14ac:dyDescent="0.4">
      <c r="A401" s="6" t="s">
        <v>573</v>
      </c>
      <c r="B401" s="7">
        <v>7</v>
      </c>
      <c r="C401" s="7">
        <v>10</v>
      </c>
      <c r="D401" s="7">
        <v>42.9</v>
      </c>
      <c r="E401" s="7">
        <v>1.5</v>
      </c>
      <c r="F401" s="7">
        <v>0</v>
      </c>
      <c r="G401" s="7">
        <v>502.2</v>
      </c>
      <c r="H401" s="7">
        <v>13</v>
      </c>
      <c r="I401" s="7">
        <v>6</v>
      </c>
      <c r="J401" s="7">
        <v>22.5</v>
      </c>
      <c r="K401" s="7">
        <v>486.8</v>
      </c>
      <c r="L401" s="7">
        <v>3</v>
      </c>
      <c r="M401" s="7">
        <v>9.5</v>
      </c>
      <c r="N401" s="7">
        <v>23</v>
      </c>
    </row>
    <row r="402" spans="1:14" ht="15" thickBot="1" x14ac:dyDescent="0.4">
      <c r="A402" s="6" t="s">
        <v>575</v>
      </c>
      <c r="B402" s="7">
        <v>7</v>
      </c>
      <c r="C402" s="7">
        <v>10</v>
      </c>
      <c r="D402" s="7">
        <v>42.9</v>
      </c>
      <c r="E402" s="7">
        <v>1.5</v>
      </c>
      <c r="F402" s="7">
        <v>0</v>
      </c>
      <c r="G402" s="7">
        <v>502.2</v>
      </c>
      <c r="H402" s="7">
        <v>13</v>
      </c>
      <c r="I402" s="7">
        <v>6</v>
      </c>
      <c r="J402" s="7">
        <v>20.5</v>
      </c>
      <c r="K402" s="7">
        <v>486.8</v>
      </c>
      <c r="L402" s="7">
        <v>2.5</v>
      </c>
      <c r="M402" s="7">
        <v>9.5</v>
      </c>
      <c r="N402" s="7">
        <v>23</v>
      </c>
    </row>
    <row r="403" spans="1:14" ht="15" thickBot="1" x14ac:dyDescent="0.4">
      <c r="A403" s="6" t="s">
        <v>576</v>
      </c>
      <c r="B403" s="7">
        <v>7</v>
      </c>
      <c r="C403" s="7">
        <v>10</v>
      </c>
      <c r="D403" s="7">
        <v>42.9</v>
      </c>
      <c r="E403" s="7">
        <v>1.5</v>
      </c>
      <c r="F403" s="7">
        <v>0</v>
      </c>
      <c r="G403" s="7">
        <v>502.2</v>
      </c>
      <c r="H403" s="7">
        <v>13</v>
      </c>
      <c r="I403" s="7">
        <v>6</v>
      </c>
      <c r="J403" s="7">
        <v>20.5</v>
      </c>
      <c r="K403" s="7">
        <v>486.8</v>
      </c>
      <c r="L403" s="7">
        <v>2.5</v>
      </c>
      <c r="M403" s="7">
        <v>9.5</v>
      </c>
      <c r="N403" s="7">
        <v>23</v>
      </c>
    </row>
    <row r="404" spans="1:14" ht="15" thickBot="1" x14ac:dyDescent="0.4">
      <c r="A404" s="6" t="s">
        <v>577</v>
      </c>
      <c r="B404" s="7">
        <v>7</v>
      </c>
      <c r="C404" s="7">
        <v>10</v>
      </c>
      <c r="D404" s="7">
        <v>42.9</v>
      </c>
      <c r="E404" s="7">
        <v>1.5</v>
      </c>
      <c r="F404" s="7">
        <v>0</v>
      </c>
      <c r="G404" s="7">
        <v>502.2</v>
      </c>
      <c r="H404" s="7">
        <v>13</v>
      </c>
      <c r="I404" s="7">
        <v>6</v>
      </c>
      <c r="J404" s="7">
        <v>20.5</v>
      </c>
      <c r="K404" s="7">
        <v>486.8</v>
      </c>
      <c r="L404" s="7">
        <v>2.5</v>
      </c>
      <c r="M404" s="7">
        <v>9.5</v>
      </c>
      <c r="N404" s="7">
        <v>23</v>
      </c>
    </row>
    <row r="405" spans="1:14" ht="15" thickBot="1" x14ac:dyDescent="0.4">
      <c r="A405" s="6" t="s">
        <v>578</v>
      </c>
      <c r="B405" s="7">
        <v>7</v>
      </c>
      <c r="C405" s="7">
        <v>10</v>
      </c>
      <c r="D405" s="7">
        <v>42.9</v>
      </c>
      <c r="E405" s="7">
        <v>1.5</v>
      </c>
      <c r="F405" s="7">
        <v>0</v>
      </c>
      <c r="G405" s="7">
        <v>502.2</v>
      </c>
      <c r="H405" s="7">
        <v>13</v>
      </c>
      <c r="I405" s="7">
        <v>6</v>
      </c>
      <c r="J405" s="7">
        <v>20.5</v>
      </c>
      <c r="K405" s="7">
        <v>486.8</v>
      </c>
      <c r="L405" s="7">
        <v>2.5</v>
      </c>
      <c r="M405" s="7">
        <v>9.5</v>
      </c>
      <c r="N405" s="7">
        <v>23</v>
      </c>
    </row>
    <row r="406" spans="1:14" ht="15" thickBot="1" x14ac:dyDescent="0.4">
      <c r="A406" s="6" t="s">
        <v>579</v>
      </c>
      <c r="B406" s="7">
        <v>7</v>
      </c>
      <c r="C406" s="7">
        <v>10</v>
      </c>
      <c r="D406" s="7">
        <v>42.9</v>
      </c>
      <c r="E406" s="7">
        <v>1.5</v>
      </c>
      <c r="F406" s="7">
        <v>0</v>
      </c>
      <c r="G406" s="7">
        <v>502.2</v>
      </c>
      <c r="H406" s="7">
        <v>13</v>
      </c>
      <c r="I406" s="7">
        <v>6</v>
      </c>
      <c r="J406" s="7">
        <v>20.5</v>
      </c>
      <c r="K406" s="7">
        <v>486.8</v>
      </c>
      <c r="L406" s="7">
        <v>2.5</v>
      </c>
      <c r="M406" s="7">
        <v>9.5</v>
      </c>
      <c r="N406" s="7">
        <v>23</v>
      </c>
    </row>
    <row r="407" spans="1:14" ht="15" thickBot="1" x14ac:dyDescent="0.4">
      <c r="A407" s="6" t="s">
        <v>580</v>
      </c>
      <c r="B407" s="7">
        <v>7</v>
      </c>
      <c r="C407" s="7">
        <v>4.5</v>
      </c>
      <c r="D407" s="7">
        <v>42.9</v>
      </c>
      <c r="E407" s="7">
        <v>1.5</v>
      </c>
      <c r="F407" s="7">
        <v>0</v>
      </c>
      <c r="G407" s="7">
        <v>502.2</v>
      </c>
      <c r="H407" s="7">
        <v>13</v>
      </c>
      <c r="I407" s="7">
        <v>6</v>
      </c>
      <c r="J407" s="7">
        <v>20.5</v>
      </c>
      <c r="K407" s="7">
        <v>486.8</v>
      </c>
      <c r="L407" s="7">
        <v>2.5</v>
      </c>
      <c r="M407" s="7">
        <v>9.5</v>
      </c>
      <c r="N407" s="7">
        <v>23</v>
      </c>
    </row>
    <row r="408" spans="1:14" ht="15" thickBot="1" x14ac:dyDescent="0.4">
      <c r="A408" s="6" t="s">
        <v>581</v>
      </c>
      <c r="B408" s="7">
        <v>7</v>
      </c>
      <c r="C408" s="7">
        <v>4.5</v>
      </c>
      <c r="D408" s="7">
        <v>42.9</v>
      </c>
      <c r="E408" s="7">
        <v>1.5</v>
      </c>
      <c r="F408" s="7">
        <v>0</v>
      </c>
      <c r="G408" s="7">
        <v>502.2</v>
      </c>
      <c r="H408" s="7">
        <v>13</v>
      </c>
      <c r="I408" s="7">
        <v>6</v>
      </c>
      <c r="J408" s="7">
        <v>20.5</v>
      </c>
      <c r="K408" s="7">
        <v>482.8</v>
      </c>
      <c r="L408" s="7">
        <v>2.5</v>
      </c>
      <c r="M408" s="7">
        <v>9.5</v>
      </c>
      <c r="N408" s="7">
        <v>23</v>
      </c>
    </row>
    <row r="409" spans="1:14" ht="15" thickBot="1" x14ac:dyDescent="0.4">
      <c r="A409" s="6" t="s">
        <v>583</v>
      </c>
      <c r="B409" s="7">
        <v>7</v>
      </c>
      <c r="C409" s="7">
        <v>4.5</v>
      </c>
      <c r="D409" s="7">
        <v>42.9</v>
      </c>
      <c r="E409" s="7">
        <v>1.5</v>
      </c>
      <c r="F409" s="7">
        <v>0</v>
      </c>
      <c r="G409" s="7">
        <v>502.2</v>
      </c>
      <c r="H409" s="7">
        <v>13</v>
      </c>
      <c r="I409" s="7">
        <v>6</v>
      </c>
      <c r="J409" s="7">
        <v>20.5</v>
      </c>
      <c r="K409" s="7">
        <v>482.8</v>
      </c>
      <c r="L409" s="7">
        <v>2.5</v>
      </c>
      <c r="M409" s="7">
        <v>9.5</v>
      </c>
      <c r="N409" s="7">
        <v>23</v>
      </c>
    </row>
    <row r="410" spans="1:14" ht="15" thickBot="1" x14ac:dyDescent="0.4">
      <c r="A410" s="6" t="s">
        <v>585</v>
      </c>
      <c r="B410" s="7">
        <v>7</v>
      </c>
      <c r="C410" s="7">
        <v>4.5</v>
      </c>
      <c r="D410" s="7">
        <v>42.9</v>
      </c>
      <c r="E410" s="7">
        <v>1.5</v>
      </c>
      <c r="F410" s="7">
        <v>0</v>
      </c>
      <c r="G410" s="7">
        <v>502.2</v>
      </c>
      <c r="H410" s="7">
        <v>13</v>
      </c>
      <c r="I410" s="7">
        <v>6</v>
      </c>
      <c r="J410" s="7">
        <v>20.5</v>
      </c>
      <c r="K410" s="7">
        <v>482.8</v>
      </c>
      <c r="L410" s="7">
        <v>2.5</v>
      </c>
      <c r="M410" s="7">
        <v>9.5</v>
      </c>
      <c r="N410" s="7">
        <v>23</v>
      </c>
    </row>
    <row r="411" spans="1:14" ht="15" thickBot="1" x14ac:dyDescent="0.4">
      <c r="A411" s="6" t="s">
        <v>586</v>
      </c>
      <c r="B411" s="7">
        <v>7</v>
      </c>
      <c r="C411" s="7">
        <v>4.5</v>
      </c>
      <c r="D411" s="7">
        <v>42.9</v>
      </c>
      <c r="E411" s="7">
        <v>1.5</v>
      </c>
      <c r="F411" s="7">
        <v>0</v>
      </c>
      <c r="G411" s="7">
        <v>502.2</v>
      </c>
      <c r="H411" s="7">
        <v>13</v>
      </c>
      <c r="I411" s="7">
        <v>6</v>
      </c>
      <c r="J411" s="7">
        <v>20.5</v>
      </c>
      <c r="K411" s="7">
        <v>482.8</v>
      </c>
      <c r="L411" s="7">
        <v>2.5</v>
      </c>
      <c r="M411" s="7">
        <v>9.5</v>
      </c>
      <c r="N411" s="7">
        <v>9</v>
      </c>
    </row>
    <row r="412" spans="1:14" ht="15" thickBot="1" x14ac:dyDescent="0.4">
      <c r="A412" s="6" t="s">
        <v>588</v>
      </c>
      <c r="B412" s="7">
        <v>7</v>
      </c>
      <c r="C412" s="7">
        <v>4.5</v>
      </c>
      <c r="D412" s="7">
        <v>42.9</v>
      </c>
      <c r="E412" s="7">
        <v>1.5</v>
      </c>
      <c r="F412" s="7">
        <v>0</v>
      </c>
      <c r="G412" s="7">
        <v>502.2</v>
      </c>
      <c r="H412" s="7">
        <v>13</v>
      </c>
      <c r="I412" s="7">
        <v>6</v>
      </c>
      <c r="J412" s="7">
        <v>20.5</v>
      </c>
      <c r="K412" s="7">
        <v>482.8</v>
      </c>
      <c r="L412" s="7">
        <v>2.5</v>
      </c>
      <c r="M412" s="7">
        <v>9.5</v>
      </c>
      <c r="N412" s="7">
        <v>9</v>
      </c>
    </row>
    <row r="413" spans="1:14" ht="15" thickBot="1" x14ac:dyDescent="0.4">
      <c r="A413" s="6" t="s">
        <v>591</v>
      </c>
      <c r="B413" s="7">
        <v>7</v>
      </c>
      <c r="C413" s="7">
        <v>4.5</v>
      </c>
      <c r="D413" s="7">
        <v>42.9</v>
      </c>
      <c r="E413" s="7">
        <v>1.5</v>
      </c>
      <c r="F413" s="7">
        <v>0</v>
      </c>
      <c r="G413" s="7">
        <v>502.2</v>
      </c>
      <c r="H413" s="7">
        <v>13</v>
      </c>
      <c r="I413" s="7">
        <v>6</v>
      </c>
      <c r="J413" s="7">
        <v>20.5</v>
      </c>
      <c r="K413" s="7">
        <v>482.8</v>
      </c>
      <c r="L413" s="7">
        <v>2.5</v>
      </c>
      <c r="M413" s="7">
        <v>9.5</v>
      </c>
      <c r="N413" s="7">
        <v>9</v>
      </c>
    </row>
    <row r="414" spans="1:14" ht="15" thickBot="1" x14ac:dyDescent="0.4">
      <c r="A414" s="6" t="s">
        <v>593</v>
      </c>
      <c r="B414" s="7">
        <v>7</v>
      </c>
      <c r="C414" s="7">
        <v>4.5</v>
      </c>
      <c r="D414" s="7">
        <v>42.9</v>
      </c>
      <c r="E414" s="7">
        <v>1.5</v>
      </c>
      <c r="F414" s="7">
        <v>0</v>
      </c>
      <c r="G414" s="7">
        <v>502.2</v>
      </c>
      <c r="H414" s="7">
        <v>13</v>
      </c>
      <c r="I414" s="7">
        <v>6</v>
      </c>
      <c r="J414" s="7">
        <v>20.5</v>
      </c>
      <c r="K414" s="7">
        <v>482.8</v>
      </c>
      <c r="L414" s="7">
        <v>2.5</v>
      </c>
      <c r="M414" s="7">
        <v>9.5</v>
      </c>
      <c r="N414" s="7">
        <v>0</v>
      </c>
    </row>
    <row r="415" spans="1:14" ht="15" thickBot="1" x14ac:dyDescent="0.4">
      <c r="A415" s="6" t="s">
        <v>595</v>
      </c>
      <c r="B415" s="7">
        <v>7</v>
      </c>
      <c r="C415" s="7">
        <v>3.5</v>
      </c>
      <c r="D415" s="7">
        <v>42.9</v>
      </c>
      <c r="E415" s="7">
        <v>1.5</v>
      </c>
      <c r="F415" s="7">
        <v>0</v>
      </c>
      <c r="G415" s="7">
        <v>502.2</v>
      </c>
      <c r="H415" s="7">
        <v>13</v>
      </c>
      <c r="I415" s="7">
        <v>6</v>
      </c>
      <c r="J415" s="7">
        <v>20.5</v>
      </c>
      <c r="K415" s="7">
        <v>482.8</v>
      </c>
      <c r="L415" s="7">
        <v>2.5</v>
      </c>
      <c r="M415" s="7">
        <v>9.5</v>
      </c>
      <c r="N415" s="7">
        <v>0</v>
      </c>
    </row>
    <row r="416" spans="1:14" ht="15" thickBot="1" x14ac:dyDescent="0.4">
      <c r="A416" s="6" t="s">
        <v>598</v>
      </c>
      <c r="B416" s="7">
        <v>7</v>
      </c>
      <c r="C416" s="7">
        <v>3.5</v>
      </c>
      <c r="D416" s="7">
        <v>42.9</v>
      </c>
      <c r="E416" s="7">
        <v>1.5</v>
      </c>
      <c r="F416" s="7">
        <v>0</v>
      </c>
      <c r="G416" s="7">
        <v>502.2</v>
      </c>
      <c r="H416" s="7">
        <v>8.5</v>
      </c>
      <c r="I416" s="7">
        <v>3</v>
      </c>
      <c r="J416" s="7">
        <v>20.5</v>
      </c>
      <c r="K416" s="7">
        <v>482.8</v>
      </c>
      <c r="L416" s="7">
        <v>2.5</v>
      </c>
      <c r="M416" s="7">
        <v>9.5</v>
      </c>
      <c r="N416" s="7">
        <v>0</v>
      </c>
    </row>
    <row r="417" spans="1:14" ht="15" thickBot="1" x14ac:dyDescent="0.4">
      <c r="A417" s="6" t="s">
        <v>599</v>
      </c>
      <c r="B417" s="7">
        <v>7</v>
      </c>
      <c r="C417" s="7">
        <v>3.5</v>
      </c>
      <c r="D417" s="7">
        <v>42.9</v>
      </c>
      <c r="E417" s="7">
        <v>1.5</v>
      </c>
      <c r="F417" s="7">
        <v>0</v>
      </c>
      <c r="G417" s="7">
        <v>502.2</v>
      </c>
      <c r="H417" s="7">
        <v>8.5</v>
      </c>
      <c r="I417" s="7">
        <v>3</v>
      </c>
      <c r="J417" s="7">
        <v>20.5</v>
      </c>
      <c r="K417" s="7">
        <v>482.8</v>
      </c>
      <c r="L417" s="7">
        <v>2.5</v>
      </c>
      <c r="M417" s="7">
        <v>9.5</v>
      </c>
      <c r="N417" s="7">
        <v>0</v>
      </c>
    </row>
    <row r="418" spans="1:14" ht="15" thickBot="1" x14ac:dyDescent="0.4">
      <c r="A418" s="6" t="s">
        <v>600</v>
      </c>
      <c r="B418" s="7">
        <v>7</v>
      </c>
      <c r="C418" s="7">
        <v>3.5</v>
      </c>
      <c r="D418" s="7">
        <v>42.9</v>
      </c>
      <c r="E418" s="7">
        <v>1.5</v>
      </c>
      <c r="F418" s="7">
        <v>0</v>
      </c>
      <c r="G418" s="7">
        <v>502.2</v>
      </c>
      <c r="H418" s="7">
        <v>6</v>
      </c>
      <c r="I418" s="7">
        <v>3</v>
      </c>
      <c r="J418" s="7">
        <v>20.5</v>
      </c>
      <c r="K418" s="7">
        <v>482.8</v>
      </c>
      <c r="L418" s="7">
        <v>2.5</v>
      </c>
      <c r="M418" s="7">
        <v>8</v>
      </c>
      <c r="N418" s="7">
        <v>0</v>
      </c>
    </row>
    <row r="419" spans="1:14" ht="15" thickBot="1" x14ac:dyDescent="0.4">
      <c r="A419" s="6" t="s">
        <v>601</v>
      </c>
      <c r="B419" s="7">
        <v>7</v>
      </c>
      <c r="C419" s="7">
        <v>3.5</v>
      </c>
      <c r="D419" s="7">
        <v>42.9</v>
      </c>
      <c r="E419" s="7">
        <v>1.5</v>
      </c>
      <c r="F419" s="7">
        <v>0</v>
      </c>
      <c r="G419" s="7">
        <v>502.2</v>
      </c>
      <c r="H419" s="7">
        <v>6</v>
      </c>
      <c r="I419" s="7">
        <v>3</v>
      </c>
      <c r="J419" s="7">
        <v>20.5</v>
      </c>
      <c r="K419" s="7">
        <v>482.8</v>
      </c>
      <c r="L419" s="7">
        <v>2.5</v>
      </c>
      <c r="M419" s="7">
        <v>8</v>
      </c>
      <c r="N419" s="7">
        <v>0</v>
      </c>
    </row>
    <row r="420" spans="1:14" ht="15" thickBot="1" x14ac:dyDescent="0.4">
      <c r="A420" s="6" t="s">
        <v>602</v>
      </c>
      <c r="B420" s="7">
        <v>7</v>
      </c>
      <c r="C420" s="7">
        <v>3.5</v>
      </c>
      <c r="D420" s="7">
        <v>42.9</v>
      </c>
      <c r="E420" s="7">
        <v>1.5</v>
      </c>
      <c r="F420" s="7">
        <v>0</v>
      </c>
      <c r="G420" s="7">
        <v>502.2</v>
      </c>
      <c r="H420" s="7">
        <v>6</v>
      </c>
      <c r="I420" s="7">
        <v>3</v>
      </c>
      <c r="J420" s="7">
        <v>20.5</v>
      </c>
      <c r="K420" s="7">
        <v>482.8</v>
      </c>
      <c r="L420" s="7">
        <v>2.5</v>
      </c>
      <c r="M420" s="7">
        <v>8</v>
      </c>
      <c r="N420" s="7">
        <v>0</v>
      </c>
    </row>
    <row r="421" spans="1:14" ht="15" thickBot="1" x14ac:dyDescent="0.4">
      <c r="A421" s="6" t="s">
        <v>605</v>
      </c>
      <c r="B421" s="7">
        <v>7</v>
      </c>
      <c r="C421" s="7">
        <v>3.5</v>
      </c>
      <c r="D421" s="7">
        <v>42.9</v>
      </c>
      <c r="E421" s="7">
        <v>1.5</v>
      </c>
      <c r="F421" s="7">
        <v>0</v>
      </c>
      <c r="G421" s="7">
        <v>502.2</v>
      </c>
      <c r="H421" s="7">
        <v>6</v>
      </c>
      <c r="I421" s="7">
        <v>3</v>
      </c>
      <c r="J421" s="7">
        <v>20.5</v>
      </c>
      <c r="K421" s="7">
        <v>482.8</v>
      </c>
      <c r="L421" s="7">
        <v>2.5</v>
      </c>
      <c r="M421" s="7">
        <v>8</v>
      </c>
      <c r="N421" s="7">
        <v>0</v>
      </c>
    </row>
    <row r="422" spans="1:14" ht="15" thickBot="1" x14ac:dyDescent="0.4">
      <c r="A422" s="6" t="s">
        <v>607</v>
      </c>
      <c r="B422" s="7">
        <v>0</v>
      </c>
      <c r="C422" s="7">
        <v>3.5</v>
      </c>
      <c r="D422" s="7">
        <v>42.9</v>
      </c>
      <c r="E422" s="7">
        <v>1.5</v>
      </c>
      <c r="F422" s="7">
        <v>0</v>
      </c>
      <c r="G422" s="7">
        <v>502.2</v>
      </c>
      <c r="H422" s="7">
        <v>6</v>
      </c>
      <c r="I422" s="7">
        <v>3</v>
      </c>
      <c r="J422" s="7">
        <v>20.5</v>
      </c>
      <c r="K422" s="7">
        <v>476.8</v>
      </c>
      <c r="L422" s="7">
        <v>2.5</v>
      </c>
      <c r="M422" s="7">
        <v>8</v>
      </c>
      <c r="N422" s="7">
        <v>0</v>
      </c>
    </row>
    <row r="423" spans="1:14" ht="15" thickBot="1" x14ac:dyDescent="0.4">
      <c r="A423" s="6" t="s">
        <v>608</v>
      </c>
      <c r="B423" s="7">
        <v>0</v>
      </c>
      <c r="C423" s="7">
        <v>3.5</v>
      </c>
      <c r="D423" s="7">
        <v>42.9</v>
      </c>
      <c r="E423" s="7">
        <v>1.5</v>
      </c>
      <c r="F423" s="7">
        <v>0</v>
      </c>
      <c r="G423" s="7">
        <v>502.2</v>
      </c>
      <c r="H423" s="7">
        <v>6</v>
      </c>
      <c r="I423" s="7">
        <v>3</v>
      </c>
      <c r="J423" s="7">
        <v>20.5</v>
      </c>
      <c r="K423" s="7">
        <v>476.8</v>
      </c>
      <c r="L423" s="7">
        <v>2.5</v>
      </c>
      <c r="M423" s="7">
        <v>3</v>
      </c>
      <c r="N423" s="7">
        <v>0</v>
      </c>
    </row>
    <row r="424" spans="1:14" ht="15" thickBot="1" x14ac:dyDescent="0.4">
      <c r="A424" s="6" t="s">
        <v>609</v>
      </c>
      <c r="B424" s="7">
        <v>0</v>
      </c>
      <c r="C424" s="7">
        <v>3.5</v>
      </c>
      <c r="D424" s="7">
        <v>42.9</v>
      </c>
      <c r="E424" s="7">
        <v>1.5</v>
      </c>
      <c r="F424" s="7">
        <v>0</v>
      </c>
      <c r="G424" s="7">
        <v>502.2</v>
      </c>
      <c r="H424" s="7">
        <v>6</v>
      </c>
      <c r="I424" s="7">
        <v>3</v>
      </c>
      <c r="J424" s="7">
        <v>20.5</v>
      </c>
      <c r="K424" s="7">
        <v>476.8</v>
      </c>
      <c r="L424" s="7">
        <v>0</v>
      </c>
      <c r="M424" s="7">
        <v>3</v>
      </c>
      <c r="N424" s="7">
        <v>0</v>
      </c>
    </row>
    <row r="425" spans="1:14" ht="15" thickBot="1" x14ac:dyDescent="0.4">
      <c r="A425" s="6" t="s">
        <v>610</v>
      </c>
      <c r="B425" s="7">
        <v>0</v>
      </c>
      <c r="C425" s="7">
        <v>3.5</v>
      </c>
      <c r="D425" s="7">
        <v>42.9</v>
      </c>
      <c r="E425" s="7">
        <v>1.5</v>
      </c>
      <c r="F425" s="7">
        <v>0</v>
      </c>
      <c r="G425" s="7">
        <v>502.2</v>
      </c>
      <c r="H425" s="7">
        <v>6</v>
      </c>
      <c r="I425" s="7">
        <v>0</v>
      </c>
      <c r="J425" s="7">
        <v>20.5</v>
      </c>
      <c r="K425" s="7">
        <v>476.8</v>
      </c>
      <c r="L425" s="7">
        <v>0</v>
      </c>
      <c r="M425" s="7">
        <v>3</v>
      </c>
      <c r="N425" s="7">
        <v>0</v>
      </c>
    </row>
    <row r="426" spans="1:14" ht="15" thickBot="1" x14ac:dyDescent="0.4">
      <c r="A426" s="6" t="s">
        <v>612</v>
      </c>
      <c r="B426" s="7">
        <v>0</v>
      </c>
      <c r="C426" s="7">
        <v>3.5</v>
      </c>
      <c r="D426" s="7">
        <v>42.9</v>
      </c>
      <c r="E426" s="7">
        <v>1.5</v>
      </c>
      <c r="F426" s="7">
        <v>0</v>
      </c>
      <c r="G426" s="7">
        <v>502.2</v>
      </c>
      <c r="H426" s="7">
        <v>4.5</v>
      </c>
      <c r="I426" s="7">
        <v>0</v>
      </c>
      <c r="J426" s="7">
        <v>20.5</v>
      </c>
      <c r="K426" s="7">
        <v>476.8</v>
      </c>
      <c r="L426" s="7">
        <v>0</v>
      </c>
      <c r="M426" s="7">
        <v>3</v>
      </c>
      <c r="N426" s="7">
        <v>0</v>
      </c>
    </row>
    <row r="427" spans="1:14" ht="15" thickBot="1" x14ac:dyDescent="0.4">
      <c r="A427" s="6" t="s">
        <v>613</v>
      </c>
      <c r="B427" s="7">
        <v>0</v>
      </c>
      <c r="C427" s="7">
        <v>3.5</v>
      </c>
      <c r="D427" s="7">
        <v>42.9</v>
      </c>
      <c r="E427" s="7">
        <v>1.5</v>
      </c>
      <c r="F427" s="7">
        <v>0</v>
      </c>
      <c r="G427" s="7">
        <v>502.2</v>
      </c>
      <c r="H427" s="7">
        <v>2</v>
      </c>
      <c r="I427" s="7">
        <v>0</v>
      </c>
      <c r="J427" s="7">
        <v>20.5</v>
      </c>
      <c r="K427" s="7">
        <v>476.8</v>
      </c>
      <c r="L427" s="7">
        <v>0</v>
      </c>
      <c r="M427" s="7">
        <v>3</v>
      </c>
      <c r="N427" s="7">
        <v>0</v>
      </c>
    </row>
    <row r="428" spans="1:14" ht="15" thickBot="1" x14ac:dyDescent="0.4">
      <c r="A428" s="6" t="s">
        <v>615</v>
      </c>
      <c r="B428" s="7">
        <v>0</v>
      </c>
      <c r="C428" s="7">
        <v>3.5</v>
      </c>
      <c r="D428" s="7">
        <v>42.9</v>
      </c>
      <c r="E428" s="7">
        <v>1.5</v>
      </c>
      <c r="F428" s="7">
        <v>0</v>
      </c>
      <c r="G428" s="7">
        <v>502.2</v>
      </c>
      <c r="H428" s="7">
        <v>0</v>
      </c>
      <c r="I428" s="7">
        <v>0</v>
      </c>
      <c r="J428" s="7">
        <v>20.5</v>
      </c>
      <c r="K428" s="7">
        <v>476.8</v>
      </c>
      <c r="L428" s="7">
        <v>0</v>
      </c>
      <c r="M428" s="7">
        <v>3</v>
      </c>
      <c r="N428" s="7">
        <v>0</v>
      </c>
    </row>
    <row r="429" spans="1:14" ht="15" thickBot="1" x14ac:dyDescent="0.4">
      <c r="A429" s="6" t="s">
        <v>617</v>
      </c>
      <c r="B429" s="7">
        <v>0</v>
      </c>
      <c r="C429" s="7">
        <v>3.5</v>
      </c>
      <c r="D429" s="7">
        <v>42.9</v>
      </c>
      <c r="E429" s="7">
        <v>1.5</v>
      </c>
      <c r="F429" s="7">
        <v>0</v>
      </c>
      <c r="G429" s="7">
        <v>502.2</v>
      </c>
      <c r="H429" s="7">
        <v>0</v>
      </c>
      <c r="I429" s="7">
        <v>0</v>
      </c>
      <c r="J429" s="7">
        <v>20.5</v>
      </c>
      <c r="K429" s="7">
        <v>471.8</v>
      </c>
      <c r="L429" s="7">
        <v>0</v>
      </c>
      <c r="M429" s="7">
        <v>3</v>
      </c>
      <c r="N429" s="7">
        <v>0</v>
      </c>
    </row>
    <row r="430" spans="1:14" ht="15" thickBot="1" x14ac:dyDescent="0.4">
      <c r="A430" s="6" t="s">
        <v>620</v>
      </c>
      <c r="B430" s="7">
        <v>0</v>
      </c>
      <c r="C430" s="7">
        <v>3.5</v>
      </c>
      <c r="D430" s="7">
        <v>42.9</v>
      </c>
      <c r="E430" s="7">
        <v>1.5</v>
      </c>
      <c r="F430" s="7">
        <v>0</v>
      </c>
      <c r="G430" s="7">
        <v>502.2</v>
      </c>
      <c r="H430" s="7">
        <v>0</v>
      </c>
      <c r="I430" s="7">
        <v>0</v>
      </c>
      <c r="J430" s="7">
        <v>20.5</v>
      </c>
      <c r="K430" s="7">
        <v>447.8</v>
      </c>
      <c r="L430" s="7">
        <v>0</v>
      </c>
      <c r="M430" s="7">
        <v>3</v>
      </c>
      <c r="N430" s="7">
        <v>0</v>
      </c>
    </row>
    <row r="431" spans="1:14" ht="15" thickBot="1" x14ac:dyDescent="0.4">
      <c r="A431" s="6" t="s">
        <v>624</v>
      </c>
      <c r="B431" s="7">
        <v>0</v>
      </c>
      <c r="C431" s="7">
        <v>3.5</v>
      </c>
      <c r="D431" s="7">
        <v>42.9</v>
      </c>
      <c r="E431" s="7">
        <v>1.5</v>
      </c>
      <c r="F431" s="7">
        <v>0</v>
      </c>
      <c r="G431" s="7">
        <v>502.2</v>
      </c>
      <c r="H431" s="7">
        <v>0</v>
      </c>
      <c r="I431" s="7">
        <v>0</v>
      </c>
      <c r="J431" s="7">
        <v>15.5</v>
      </c>
      <c r="K431" s="7">
        <v>0</v>
      </c>
      <c r="L431" s="7">
        <v>0</v>
      </c>
      <c r="M431" s="7">
        <v>0</v>
      </c>
      <c r="N431" s="7">
        <v>0</v>
      </c>
    </row>
    <row r="432" spans="1:14" ht="15" thickBot="1" x14ac:dyDescent="0.4">
      <c r="A432" s="6" t="s">
        <v>628</v>
      </c>
      <c r="B432" s="7">
        <v>0</v>
      </c>
      <c r="C432" s="7">
        <v>3.5</v>
      </c>
      <c r="D432" s="7">
        <v>30</v>
      </c>
      <c r="E432" s="7">
        <v>1.5</v>
      </c>
      <c r="F432" s="7">
        <v>0</v>
      </c>
      <c r="G432" s="7">
        <v>502.2</v>
      </c>
      <c r="H432" s="7">
        <v>0</v>
      </c>
      <c r="I432" s="7">
        <v>0</v>
      </c>
      <c r="J432" s="7">
        <v>15.5</v>
      </c>
      <c r="K432" s="7">
        <v>0</v>
      </c>
      <c r="L432" s="7">
        <v>0</v>
      </c>
      <c r="M432" s="7">
        <v>0</v>
      </c>
      <c r="N432" s="7">
        <v>0</v>
      </c>
    </row>
    <row r="433" spans="1:23" ht="15" thickBot="1" x14ac:dyDescent="0.4">
      <c r="A433" s="6" t="s">
        <v>630</v>
      </c>
      <c r="B433" s="7">
        <v>0</v>
      </c>
      <c r="C433" s="7">
        <v>0</v>
      </c>
      <c r="D433" s="7">
        <v>30</v>
      </c>
      <c r="E433" s="7">
        <v>0</v>
      </c>
      <c r="F433" s="7">
        <v>0</v>
      </c>
      <c r="G433" s="7">
        <v>502.2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7">
        <v>0</v>
      </c>
      <c r="N433" s="7">
        <v>0</v>
      </c>
    </row>
    <row r="434" spans="1:23" ht="15" thickBot="1" x14ac:dyDescent="0.4">
      <c r="A434" s="6" t="s">
        <v>632</v>
      </c>
      <c r="B434" s="7">
        <v>0</v>
      </c>
      <c r="C434" s="7">
        <v>0</v>
      </c>
      <c r="D434" s="7">
        <v>30</v>
      </c>
      <c r="E434" s="7">
        <v>0</v>
      </c>
      <c r="F434" s="7">
        <v>0</v>
      </c>
      <c r="G434" s="7">
        <v>502.2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</row>
    <row r="435" spans="1:23" ht="15" thickBot="1" x14ac:dyDescent="0.4">
      <c r="A435" s="6" t="s">
        <v>636</v>
      </c>
      <c r="B435" s="7">
        <v>0</v>
      </c>
      <c r="C435" s="7">
        <v>0</v>
      </c>
      <c r="D435" s="7">
        <v>0</v>
      </c>
      <c r="E435" s="7">
        <v>0</v>
      </c>
      <c r="F435" s="7">
        <v>0</v>
      </c>
      <c r="G435" s="7">
        <v>502.2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</row>
    <row r="436" spans="1:23" ht="18.5" thickBot="1" x14ac:dyDescent="0.4">
      <c r="A436" s="2"/>
    </row>
    <row r="437" spans="1:23" ht="18.5" thickBot="1" x14ac:dyDescent="0.4">
      <c r="A437" s="6" t="s">
        <v>721</v>
      </c>
      <c r="B437" s="6" t="s">
        <v>23</v>
      </c>
      <c r="C437" s="6" t="s">
        <v>24</v>
      </c>
      <c r="D437" s="6" t="s">
        <v>25</v>
      </c>
      <c r="E437" s="6" t="s">
        <v>26</v>
      </c>
      <c r="F437" s="6" t="s">
        <v>27</v>
      </c>
      <c r="G437" s="6" t="s">
        <v>28</v>
      </c>
      <c r="H437" s="6" t="s">
        <v>29</v>
      </c>
      <c r="I437" s="6" t="s">
        <v>30</v>
      </c>
      <c r="J437" s="6" t="s">
        <v>31</v>
      </c>
      <c r="K437" s="6" t="s">
        <v>32</v>
      </c>
      <c r="L437" s="6" t="s">
        <v>33</v>
      </c>
      <c r="M437" s="6" t="s">
        <v>34</v>
      </c>
      <c r="N437" s="6" t="s">
        <v>35</v>
      </c>
      <c r="O437" s="6" t="s">
        <v>722</v>
      </c>
      <c r="P437" s="6" t="s">
        <v>723</v>
      </c>
      <c r="Q437" s="6" t="s">
        <v>724</v>
      </c>
      <c r="R437" s="6" t="s">
        <v>725</v>
      </c>
      <c r="S437" s="8"/>
      <c r="T437" s="8" t="s">
        <v>849</v>
      </c>
      <c r="U437" s="13" t="s">
        <v>737</v>
      </c>
      <c r="V437" s="13" t="s">
        <v>738</v>
      </c>
      <c r="W437" s="13" t="s">
        <v>848</v>
      </c>
    </row>
    <row r="438" spans="1:23" ht="15" thickBot="1" x14ac:dyDescent="0.4">
      <c r="A438" s="6" t="s">
        <v>37</v>
      </c>
      <c r="B438" s="7">
        <v>7</v>
      </c>
      <c r="C438" s="7">
        <v>3.5</v>
      </c>
      <c r="D438" s="7">
        <v>42.9</v>
      </c>
      <c r="E438" s="7">
        <v>1.5</v>
      </c>
      <c r="F438" s="7">
        <v>0</v>
      </c>
      <c r="G438" s="7">
        <v>514.70000000000005</v>
      </c>
      <c r="H438" s="7">
        <v>13</v>
      </c>
      <c r="I438" s="7">
        <v>11.5</v>
      </c>
      <c r="J438" s="7">
        <v>28</v>
      </c>
      <c r="K438" s="7">
        <v>486.8</v>
      </c>
      <c r="L438" s="7">
        <v>23.5</v>
      </c>
      <c r="M438" s="7">
        <v>3</v>
      </c>
      <c r="N438" s="7">
        <v>0</v>
      </c>
      <c r="O438" s="7">
        <v>1135.3</v>
      </c>
      <c r="P438" s="7">
        <v>1111</v>
      </c>
      <c r="Q438" s="7">
        <v>-24.3</v>
      </c>
      <c r="R438" s="7">
        <v>-2.19</v>
      </c>
      <c r="S438" s="1">
        <f>'model_fel1-323(162)'!S662</f>
        <v>0.50277777777777777</v>
      </c>
    </row>
    <row r="439" spans="1:23" ht="15" thickBot="1" x14ac:dyDescent="0.4">
      <c r="A439" s="6" t="s">
        <v>38</v>
      </c>
      <c r="B439" s="7">
        <v>0</v>
      </c>
      <c r="C439" s="7">
        <v>10</v>
      </c>
      <c r="D439" s="7">
        <v>47.9</v>
      </c>
      <c r="E439" s="7">
        <v>0</v>
      </c>
      <c r="F439" s="7">
        <v>1</v>
      </c>
      <c r="G439" s="7">
        <v>502.2</v>
      </c>
      <c r="H439" s="7">
        <v>13</v>
      </c>
      <c r="I439" s="7">
        <v>6</v>
      </c>
      <c r="J439" s="7">
        <v>38.4</v>
      </c>
      <c r="K439" s="7">
        <v>486.8</v>
      </c>
      <c r="L439" s="7">
        <v>28.5</v>
      </c>
      <c r="M439" s="7">
        <v>16.5</v>
      </c>
      <c r="N439" s="7">
        <v>0</v>
      </c>
      <c r="O439" s="7">
        <v>1150.2</v>
      </c>
      <c r="P439" s="7">
        <v>1112</v>
      </c>
      <c r="Q439" s="7">
        <v>-38.200000000000003</v>
      </c>
      <c r="R439" s="7">
        <v>-3.44</v>
      </c>
      <c r="S439" s="1">
        <f>'model_fel1-323(162)'!S663</f>
        <v>0.50347222222222221</v>
      </c>
    </row>
    <row r="440" spans="1:23" ht="15" thickBot="1" x14ac:dyDescent="0.4">
      <c r="A440" s="6" t="s">
        <v>39</v>
      </c>
      <c r="B440" s="7">
        <v>7</v>
      </c>
      <c r="C440" s="7">
        <v>10.5</v>
      </c>
      <c r="D440" s="7">
        <v>43.9</v>
      </c>
      <c r="E440" s="7">
        <v>1.5</v>
      </c>
      <c r="F440" s="7">
        <v>0</v>
      </c>
      <c r="G440" s="7">
        <v>502.2</v>
      </c>
      <c r="H440" s="7">
        <v>13</v>
      </c>
      <c r="I440" s="7">
        <v>0</v>
      </c>
      <c r="J440" s="7">
        <v>28</v>
      </c>
      <c r="K440" s="7">
        <v>476.8</v>
      </c>
      <c r="L440" s="7">
        <v>5.5</v>
      </c>
      <c r="M440" s="7">
        <v>16.5</v>
      </c>
      <c r="N440" s="7">
        <v>24.5</v>
      </c>
      <c r="O440" s="7">
        <v>1129.3</v>
      </c>
      <c r="P440" s="7">
        <v>1113</v>
      </c>
      <c r="Q440" s="7">
        <v>-16.3</v>
      </c>
      <c r="R440" s="7">
        <v>-1.46</v>
      </c>
      <c r="S440" s="1">
        <f>'model_fel1-323(162)'!S664</f>
        <v>0.50416666666666665</v>
      </c>
    </row>
    <row r="441" spans="1:23" ht="15" thickBot="1" x14ac:dyDescent="0.4">
      <c r="A441" s="6" t="s">
        <v>40</v>
      </c>
      <c r="B441" s="7">
        <v>7</v>
      </c>
      <c r="C441" s="7">
        <v>10</v>
      </c>
      <c r="D441" s="7">
        <v>30</v>
      </c>
      <c r="E441" s="7">
        <v>3.5</v>
      </c>
      <c r="F441" s="7">
        <v>1</v>
      </c>
      <c r="G441" s="7">
        <v>502.2</v>
      </c>
      <c r="H441" s="7">
        <v>20</v>
      </c>
      <c r="I441" s="7">
        <v>11.5</v>
      </c>
      <c r="J441" s="7">
        <v>29</v>
      </c>
      <c r="K441" s="7">
        <v>486.8</v>
      </c>
      <c r="L441" s="7">
        <v>2.5</v>
      </c>
      <c r="M441" s="7">
        <v>10</v>
      </c>
      <c r="N441" s="7">
        <v>0</v>
      </c>
      <c r="O441" s="7">
        <v>1113.3</v>
      </c>
      <c r="P441" s="7">
        <v>1114</v>
      </c>
      <c r="Q441" s="7">
        <v>0.7</v>
      </c>
      <c r="R441" s="7">
        <v>0.06</v>
      </c>
      <c r="S441" s="1">
        <f>'model_fel1-323(162)'!S665</f>
        <v>0.50486111111111109</v>
      </c>
    </row>
    <row r="442" spans="1:23" ht="15" thickBot="1" x14ac:dyDescent="0.4">
      <c r="A442" s="6" t="s">
        <v>41</v>
      </c>
      <c r="B442" s="7">
        <v>7</v>
      </c>
      <c r="C442" s="7">
        <v>10.5</v>
      </c>
      <c r="D442" s="7">
        <v>43.9</v>
      </c>
      <c r="E442" s="7">
        <v>1.5</v>
      </c>
      <c r="F442" s="7">
        <v>0</v>
      </c>
      <c r="G442" s="7">
        <v>513.70000000000005</v>
      </c>
      <c r="H442" s="7">
        <v>20</v>
      </c>
      <c r="I442" s="7">
        <v>6</v>
      </c>
      <c r="J442" s="7">
        <v>29</v>
      </c>
      <c r="K442" s="7">
        <v>447.8</v>
      </c>
      <c r="L442" s="7">
        <v>0</v>
      </c>
      <c r="M442" s="7">
        <v>10</v>
      </c>
      <c r="N442" s="7">
        <v>24.5</v>
      </c>
      <c r="O442" s="7">
        <v>1113.8</v>
      </c>
      <c r="P442" s="7">
        <v>1115</v>
      </c>
      <c r="Q442" s="7">
        <v>1.2</v>
      </c>
      <c r="R442" s="7">
        <v>0.11</v>
      </c>
      <c r="S442" s="1">
        <f>'model_fel1-323(162)'!S666</f>
        <v>0.50555555555555554</v>
      </c>
    </row>
    <row r="443" spans="1:23" ht="15" thickBot="1" x14ac:dyDescent="0.4">
      <c r="A443" s="6" t="s">
        <v>42</v>
      </c>
      <c r="B443" s="7">
        <v>0</v>
      </c>
      <c r="C443" s="7">
        <v>14</v>
      </c>
      <c r="D443" s="7">
        <v>43.9</v>
      </c>
      <c r="E443" s="7">
        <v>3.5</v>
      </c>
      <c r="F443" s="7">
        <v>1</v>
      </c>
      <c r="G443" s="7">
        <v>513.70000000000005</v>
      </c>
      <c r="H443" s="7">
        <v>13</v>
      </c>
      <c r="I443" s="7">
        <v>6</v>
      </c>
      <c r="J443" s="7">
        <v>20.5</v>
      </c>
      <c r="K443" s="7">
        <v>486.8</v>
      </c>
      <c r="L443" s="7">
        <v>3</v>
      </c>
      <c r="M443" s="7">
        <v>10</v>
      </c>
      <c r="N443" s="7">
        <v>24.5</v>
      </c>
      <c r="O443" s="7">
        <v>1139.7</v>
      </c>
      <c r="P443" s="7">
        <v>1116</v>
      </c>
      <c r="Q443" s="7">
        <v>-23.7</v>
      </c>
      <c r="R443" s="7">
        <v>-2.12</v>
      </c>
      <c r="S443" s="1">
        <f>'model_fel1-323(162)'!S667</f>
        <v>0.50624999999999998</v>
      </c>
    </row>
    <row r="444" spans="1:23" ht="15" thickBot="1" x14ac:dyDescent="0.4">
      <c r="A444" s="6" t="s">
        <v>43</v>
      </c>
      <c r="B444" s="7">
        <v>0</v>
      </c>
      <c r="C444" s="7">
        <v>10.5</v>
      </c>
      <c r="D444" s="7">
        <v>42.9</v>
      </c>
      <c r="E444" s="7">
        <v>3</v>
      </c>
      <c r="F444" s="7">
        <v>1</v>
      </c>
      <c r="G444" s="7">
        <v>505.2</v>
      </c>
      <c r="H444" s="7">
        <v>6</v>
      </c>
      <c r="I444" s="7">
        <v>6</v>
      </c>
      <c r="J444" s="7">
        <v>38.4</v>
      </c>
      <c r="K444" s="7">
        <v>490.7</v>
      </c>
      <c r="L444" s="7">
        <v>2.5</v>
      </c>
      <c r="M444" s="7">
        <v>10</v>
      </c>
      <c r="N444" s="7">
        <v>23</v>
      </c>
      <c r="O444" s="7">
        <v>1139.2</v>
      </c>
      <c r="P444" s="7">
        <v>1117</v>
      </c>
      <c r="Q444" s="7">
        <v>-22.2</v>
      </c>
      <c r="R444" s="7">
        <v>-1.99</v>
      </c>
      <c r="S444" s="1">
        <f>'model_fel1-323(162)'!S668</f>
        <v>0.50694444444444442</v>
      </c>
    </row>
    <row r="445" spans="1:23" ht="15" thickBot="1" x14ac:dyDescent="0.4">
      <c r="A445" s="6" t="s">
        <v>44</v>
      </c>
      <c r="B445" s="7">
        <v>7</v>
      </c>
      <c r="C445" s="7">
        <v>10</v>
      </c>
      <c r="D445" s="7">
        <v>43.9</v>
      </c>
      <c r="E445" s="7">
        <v>3.5</v>
      </c>
      <c r="F445" s="7">
        <v>0</v>
      </c>
      <c r="G445" s="7">
        <v>514.70000000000005</v>
      </c>
      <c r="H445" s="7">
        <v>0</v>
      </c>
      <c r="I445" s="7">
        <v>6</v>
      </c>
      <c r="J445" s="7">
        <v>25.5</v>
      </c>
      <c r="K445" s="7">
        <v>486.8</v>
      </c>
      <c r="L445" s="7">
        <v>23.5</v>
      </c>
      <c r="M445" s="7">
        <v>10</v>
      </c>
      <c r="N445" s="7">
        <v>23</v>
      </c>
      <c r="O445" s="7">
        <v>1153.7</v>
      </c>
      <c r="P445" s="7">
        <v>1118</v>
      </c>
      <c r="Q445" s="7">
        <v>-35.700000000000003</v>
      </c>
      <c r="R445" s="7">
        <v>-3.19</v>
      </c>
      <c r="S445" s="1">
        <f>'model_fel1-323(162)'!S669</f>
        <v>0.50763888888888886</v>
      </c>
    </row>
    <row r="446" spans="1:23" ht="15" thickBot="1" x14ac:dyDescent="0.4">
      <c r="A446" s="6" t="s">
        <v>45</v>
      </c>
      <c r="B446" s="7">
        <v>0</v>
      </c>
      <c r="C446" s="7">
        <v>10</v>
      </c>
      <c r="D446" s="7">
        <v>43.9</v>
      </c>
      <c r="E446" s="7">
        <v>1.5</v>
      </c>
      <c r="F446" s="7">
        <v>1</v>
      </c>
      <c r="G446" s="7">
        <v>502.2</v>
      </c>
      <c r="H446" s="7">
        <v>13</v>
      </c>
      <c r="I446" s="7">
        <v>11.5</v>
      </c>
      <c r="J446" s="7">
        <v>29</v>
      </c>
      <c r="K446" s="7">
        <v>490.7</v>
      </c>
      <c r="L446" s="7">
        <v>2.5</v>
      </c>
      <c r="M446" s="7">
        <v>9.5</v>
      </c>
      <c r="N446" s="7">
        <v>23</v>
      </c>
      <c r="O446" s="7">
        <v>1137.7</v>
      </c>
      <c r="P446" s="7">
        <v>1119</v>
      </c>
      <c r="Q446" s="7">
        <v>-18.7</v>
      </c>
      <c r="R446" s="7">
        <v>-1.67</v>
      </c>
      <c r="S446" s="1">
        <f>'model_fel1-323(162)'!S670</f>
        <v>0.5083333333333333</v>
      </c>
    </row>
    <row r="447" spans="1:23" ht="15" thickBot="1" x14ac:dyDescent="0.4">
      <c r="A447" s="6" t="s">
        <v>46</v>
      </c>
      <c r="B447" s="7">
        <v>7</v>
      </c>
      <c r="C447" s="7">
        <v>10.5</v>
      </c>
      <c r="D447" s="7">
        <v>0</v>
      </c>
      <c r="E447" s="7">
        <v>3.5</v>
      </c>
      <c r="F447" s="7">
        <v>0</v>
      </c>
      <c r="G447" s="7">
        <v>502.2</v>
      </c>
      <c r="H447" s="7">
        <v>13</v>
      </c>
      <c r="I447" s="7">
        <v>11.5</v>
      </c>
      <c r="J447" s="7">
        <v>25.5</v>
      </c>
      <c r="K447" s="7">
        <v>489.2</v>
      </c>
      <c r="L447" s="7">
        <v>23.5</v>
      </c>
      <c r="M447" s="7">
        <v>10</v>
      </c>
      <c r="N447" s="7">
        <v>23</v>
      </c>
      <c r="O447" s="7">
        <v>1118.8</v>
      </c>
      <c r="P447" s="7">
        <v>1120</v>
      </c>
      <c r="Q447" s="7">
        <v>1.2</v>
      </c>
      <c r="R447" s="7">
        <v>0.11</v>
      </c>
      <c r="S447" s="1">
        <f>'model_fel1-323(162)'!S671</f>
        <v>0.50902777777777775</v>
      </c>
    </row>
    <row r="448" spans="1:23" ht="15" thickBot="1" x14ac:dyDescent="0.4">
      <c r="A448" s="6" t="s">
        <v>47</v>
      </c>
      <c r="B448" s="7">
        <v>7</v>
      </c>
      <c r="C448" s="7">
        <v>10</v>
      </c>
      <c r="D448" s="7">
        <v>43.9</v>
      </c>
      <c r="E448" s="7">
        <v>2</v>
      </c>
      <c r="F448" s="7">
        <v>1</v>
      </c>
      <c r="G448" s="7">
        <v>502.2</v>
      </c>
      <c r="H448" s="7">
        <v>13</v>
      </c>
      <c r="I448" s="7">
        <v>11.5</v>
      </c>
      <c r="J448" s="7">
        <v>25.5</v>
      </c>
      <c r="K448" s="7">
        <v>486.8</v>
      </c>
      <c r="L448" s="7">
        <v>5.5</v>
      </c>
      <c r="M448" s="7">
        <v>10</v>
      </c>
      <c r="N448" s="7">
        <v>23</v>
      </c>
      <c r="O448" s="7">
        <v>1141.2</v>
      </c>
      <c r="P448" s="7">
        <v>1121</v>
      </c>
      <c r="Q448" s="7">
        <v>-20.2</v>
      </c>
      <c r="R448" s="7">
        <v>-1.8</v>
      </c>
      <c r="S448" s="1">
        <f>'model_fel1-323(162)'!S672</f>
        <v>0.50972222222222219</v>
      </c>
    </row>
    <row r="449" spans="1:23" ht="15" thickBot="1" x14ac:dyDescent="0.4">
      <c r="A449" s="6" t="s">
        <v>48</v>
      </c>
      <c r="B449" s="7">
        <v>9</v>
      </c>
      <c r="C449" s="7">
        <v>10.5</v>
      </c>
      <c r="D449" s="7">
        <v>42.9</v>
      </c>
      <c r="E449" s="7">
        <v>3.5</v>
      </c>
      <c r="F449" s="7">
        <v>1</v>
      </c>
      <c r="G449" s="7">
        <v>502.2</v>
      </c>
      <c r="H449" s="7">
        <v>13.5</v>
      </c>
      <c r="I449" s="7">
        <v>6</v>
      </c>
      <c r="J449" s="7">
        <v>28</v>
      </c>
      <c r="K449" s="7">
        <v>476.8</v>
      </c>
      <c r="L449" s="7">
        <v>2.5</v>
      </c>
      <c r="M449" s="7">
        <v>10</v>
      </c>
      <c r="N449" s="7">
        <v>24.5</v>
      </c>
      <c r="O449" s="7">
        <v>1130.3</v>
      </c>
      <c r="P449" s="7">
        <v>1122</v>
      </c>
      <c r="Q449" s="7">
        <v>-8.3000000000000007</v>
      </c>
      <c r="R449" s="7">
        <v>-0.74</v>
      </c>
      <c r="S449" s="1">
        <f>'model_fel1-323(162)'!S673</f>
        <v>0.51041666666666663</v>
      </c>
    </row>
    <row r="450" spans="1:23" ht="15" thickBot="1" x14ac:dyDescent="0.4">
      <c r="A450" s="6" t="s">
        <v>49</v>
      </c>
      <c r="B450" s="7">
        <v>7</v>
      </c>
      <c r="C450" s="7">
        <v>3.5</v>
      </c>
      <c r="D450" s="7">
        <v>43.9</v>
      </c>
      <c r="E450" s="7">
        <v>2</v>
      </c>
      <c r="F450" s="7">
        <v>1</v>
      </c>
      <c r="G450" s="7">
        <v>521.20000000000005</v>
      </c>
      <c r="H450" s="7">
        <v>8.5</v>
      </c>
      <c r="I450" s="7">
        <v>11.5</v>
      </c>
      <c r="J450" s="7">
        <v>20.5</v>
      </c>
      <c r="K450" s="7">
        <v>482.8</v>
      </c>
      <c r="L450" s="7">
        <v>23.5</v>
      </c>
      <c r="M450" s="7">
        <v>10</v>
      </c>
      <c r="N450" s="7">
        <v>24.5</v>
      </c>
      <c r="O450" s="7">
        <v>1159.7</v>
      </c>
      <c r="P450" s="7">
        <v>1123</v>
      </c>
      <c r="Q450" s="7">
        <v>-36.700000000000003</v>
      </c>
      <c r="R450" s="7">
        <v>-3.27</v>
      </c>
      <c r="S450" s="1">
        <f>'model_fel1-323(162)'!S674</f>
        <v>0.51111111111111118</v>
      </c>
    </row>
    <row r="451" spans="1:23" ht="15" thickBot="1" x14ac:dyDescent="0.4">
      <c r="A451" s="6" t="s">
        <v>50</v>
      </c>
      <c r="B451" s="7">
        <v>9</v>
      </c>
      <c r="C451" s="7">
        <v>3.5</v>
      </c>
      <c r="D451" s="7">
        <v>43.9</v>
      </c>
      <c r="E451" s="7">
        <v>3.5</v>
      </c>
      <c r="F451" s="7">
        <v>1</v>
      </c>
      <c r="G451" s="7">
        <v>521.20000000000005</v>
      </c>
      <c r="H451" s="7">
        <v>13</v>
      </c>
      <c r="I451" s="7">
        <v>0</v>
      </c>
      <c r="J451" s="7">
        <v>25.5</v>
      </c>
      <c r="K451" s="7">
        <v>490.7</v>
      </c>
      <c r="L451" s="7">
        <v>0</v>
      </c>
      <c r="M451" s="7">
        <v>16.5</v>
      </c>
      <c r="N451" s="7">
        <v>0</v>
      </c>
      <c r="O451" s="7">
        <v>1127.8</v>
      </c>
      <c r="P451" s="7">
        <v>1124</v>
      </c>
      <c r="Q451" s="7">
        <v>-3.8</v>
      </c>
      <c r="R451" s="7">
        <v>-0.34</v>
      </c>
      <c r="S451" s="1">
        <f>'model_fel1-323(162)'!S675</f>
        <v>0.51180555555555551</v>
      </c>
    </row>
    <row r="452" spans="1:23" ht="15" thickBot="1" x14ac:dyDescent="0.4">
      <c r="A452" s="6" t="s">
        <v>51</v>
      </c>
      <c r="B452" s="7">
        <v>9.5</v>
      </c>
      <c r="C452" s="7">
        <v>10.5</v>
      </c>
      <c r="D452" s="7">
        <v>43.9</v>
      </c>
      <c r="E452" s="7">
        <v>2</v>
      </c>
      <c r="F452" s="7">
        <v>1</v>
      </c>
      <c r="G452" s="7">
        <v>521.20000000000005</v>
      </c>
      <c r="H452" s="7">
        <v>13</v>
      </c>
      <c r="I452" s="7">
        <v>6</v>
      </c>
      <c r="J452" s="7">
        <v>20.5</v>
      </c>
      <c r="K452" s="7">
        <v>486.8</v>
      </c>
      <c r="L452" s="7">
        <v>23.5</v>
      </c>
      <c r="M452" s="7">
        <v>10</v>
      </c>
      <c r="N452" s="7">
        <v>0</v>
      </c>
      <c r="O452" s="7">
        <v>1147.7</v>
      </c>
      <c r="P452" s="7">
        <v>1125</v>
      </c>
      <c r="Q452" s="7">
        <v>-22.7</v>
      </c>
      <c r="R452" s="7">
        <v>-2.02</v>
      </c>
      <c r="S452" s="1">
        <f>'model_fel1-323(162)'!S676</f>
        <v>0.51250000000000007</v>
      </c>
    </row>
    <row r="453" spans="1:23" ht="15" thickBot="1" x14ac:dyDescent="0.4">
      <c r="A453" s="6" t="s">
        <v>52</v>
      </c>
      <c r="B453" s="7">
        <v>9</v>
      </c>
      <c r="C453" s="7">
        <v>10.5</v>
      </c>
      <c r="D453" s="7">
        <v>42.9</v>
      </c>
      <c r="E453" s="7">
        <v>1.5</v>
      </c>
      <c r="F453" s="7">
        <v>1</v>
      </c>
      <c r="G453" s="7">
        <v>514.70000000000005</v>
      </c>
      <c r="H453" s="7">
        <v>20</v>
      </c>
      <c r="I453" s="7">
        <v>6</v>
      </c>
      <c r="J453" s="7">
        <v>15.5</v>
      </c>
      <c r="K453" s="7">
        <v>490.7</v>
      </c>
      <c r="L453" s="7">
        <v>2.5</v>
      </c>
      <c r="M453" s="7">
        <v>10</v>
      </c>
      <c r="N453" s="7">
        <v>0</v>
      </c>
      <c r="O453" s="7">
        <v>1124.3</v>
      </c>
      <c r="P453" s="7">
        <v>1126</v>
      </c>
      <c r="Q453" s="7">
        <v>1.7</v>
      </c>
      <c r="R453" s="7">
        <v>0.15</v>
      </c>
      <c r="S453" s="1">
        <f>'model_fel1-323(162)'!S677</f>
        <v>0.5131944444444444</v>
      </c>
    </row>
    <row r="454" spans="1:23" ht="15" thickBot="1" x14ac:dyDescent="0.4">
      <c r="A454" s="6" t="s">
        <v>53</v>
      </c>
      <c r="B454" s="7">
        <v>7</v>
      </c>
      <c r="C454" s="7">
        <v>10</v>
      </c>
      <c r="D454" s="7">
        <v>0</v>
      </c>
      <c r="E454" s="7">
        <v>2</v>
      </c>
      <c r="F454" s="7">
        <v>1</v>
      </c>
      <c r="G454" s="7">
        <v>514.70000000000005</v>
      </c>
      <c r="H454" s="7">
        <v>13</v>
      </c>
      <c r="I454" s="7">
        <v>11.5</v>
      </c>
      <c r="J454" s="7">
        <v>20.5</v>
      </c>
      <c r="K454" s="7">
        <v>489.2</v>
      </c>
      <c r="L454" s="7">
        <v>23.5</v>
      </c>
      <c r="M454" s="7">
        <v>10</v>
      </c>
      <c r="N454" s="7">
        <v>31.5</v>
      </c>
      <c r="O454" s="7">
        <v>1133.8</v>
      </c>
      <c r="P454" s="7">
        <v>1127</v>
      </c>
      <c r="Q454" s="7">
        <v>-6.8</v>
      </c>
      <c r="R454" s="7">
        <v>-0.6</v>
      </c>
      <c r="S454" s="1">
        <f>'model_fel1-323(162)'!S678</f>
        <v>0.51388888888888895</v>
      </c>
    </row>
    <row r="455" spans="1:23" ht="15" thickBot="1" x14ac:dyDescent="0.4">
      <c r="A455" s="6" t="s">
        <v>54</v>
      </c>
      <c r="B455" s="7">
        <v>9</v>
      </c>
      <c r="C455" s="7">
        <v>10.5</v>
      </c>
      <c r="D455" s="7">
        <v>43.9</v>
      </c>
      <c r="E455" s="7">
        <v>1.5</v>
      </c>
      <c r="F455" s="7">
        <v>1</v>
      </c>
      <c r="G455" s="7">
        <v>514.70000000000005</v>
      </c>
      <c r="H455" s="7">
        <v>13.5</v>
      </c>
      <c r="I455" s="7">
        <v>6</v>
      </c>
      <c r="J455" s="7">
        <v>29</v>
      </c>
      <c r="K455" s="7">
        <v>490.7</v>
      </c>
      <c r="L455" s="7">
        <v>23.5</v>
      </c>
      <c r="M455" s="7">
        <v>10</v>
      </c>
      <c r="N455" s="7">
        <v>0</v>
      </c>
      <c r="O455" s="7">
        <v>1153.2</v>
      </c>
      <c r="P455" s="7">
        <v>1128</v>
      </c>
      <c r="Q455" s="7">
        <v>-25.2</v>
      </c>
      <c r="R455" s="7">
        <v>-2.23</v>
      </c>
      <c r="S455" s="1">
        <f>'model_fel1-323(162)'!S679</f>
        <v>0.51458333333333328</v>
      </c>
    </row>
    <row r="456" spans="1:23" ht="15" thickBot="1" x14ac:dyDescent="0.4">
      <c r="A456" s="6" t="s">
        <v>55</v>
      </c>
      <c r="B456" s="7">
        <v>7</v>
      </c>
      <c r="C456" s="7">
        <v>10.5</v>
      </c>
      <c r="D456" s="7">
        <v>43.9</v>
      </c>
      <c r="E456" s="7">
        <v>1.5</v>
      </c>
      <c r="F456" s="7">
        <v>1</v>
      </c>
      <c r="G456" s="7">
        <v>502.2</v>
      </c>
      <c r="H456" s="7">
        <v>13.5</v>
      </c>
      <c r="I456" s="7">
        <v>11.5</v>
      </c>
      <c r="J456" s="7">
        <v>29</v>
      </c>
      <c r="K456" s="7">
        <v>476.8</v>
      </c>
      <c r="L456" s="7">
        <v>2.5</v>
      </c>
      <c r="M456" s="7">
        <v>0</v>
      </c>
      <c r="N456" s="7">
        <v>23</v>
      </c>
      <c r="O456" s="7">
        <v>1122.3</v>
      </c>
      <c r="P456" s="7">
        <v>1129</v>
      </c>
      <c r="Q456" s="7">
        <v>6.7</v>
      </c>
      <c r="R456" s="7">
        <v>0.59</v>
      </c>
      <c r="S456" s="1">
        <f>'model_fel1-323(162)'!S680</f>
        <v>0.51527777777777783</v>
      </c>
    </row>
    <row r="457" spans="1:23" ht="15" thickBot="1" x14ac:dyDescent="0.4">
      <c r="A457" s="6" t="s">
        <v>56</v>
      </c>
      <c r="B457" s="7">
        <v>7</v>
      </c>
      <c r="C457" s="7">
        <v>10.5</v>
      </c>
      <c r="D457" s="7">
        <v>43.9</v>
      </c>
      <c r="E457" s="7">
        <v>3.5</v>
      </c>
      <c r="F457" s="7">
        <v>1</v>
      </c>
      <c r="G457" s="7">
        <v>502.2</v>
      </c>
      <c r="H457" s="7">
        <v>2</v>
      </c>
      <c r="I457" s="7">
        <v>3</v>
      </c>
      <c r="J457" s="7">
        <v>28</v>
      </c>
      <c r="K457" s="7">
        <v>471.8</v>
      </c>
      <c r="L457" s="7">
        <v>5.5</v>
      </c>
      <c r="M457" s="7">
        <v>16.5</v>
      </c>
      <c r="N457" s="7">
        <v>26.5</v>
      </c>
      <c r="O457" s="7">
        <v>1121.3</v>
      </c>
      <c r="P457" s="7">
        <v>1130</v>
      </c>
      <c r="Q457" s="7">
        <v>8.6999999999999993</v>
      </c>
      <c r="R457" s="7">
        <v>0.77</v>
      </c>
      <c r="S457" s="1">
        <f>'model_fel1-323(162)'!S681</f>
        <v>0.51597222222222217</v>
      </c>
    </row>
    <row r="458" spans="1:23" ht="15" thickBot="1" x14ac:dyDescent="0.4">
      <c r="A458" s="6" t="s">
        <v>57</v>
      </c>
      <c r="B458" s="7">
        <v>7</v>
      </c>
      <c r="C458" s="7">
        <v>0</v>
      </c>
      <c r="D458" s="7">
        <v>42.9</v>
      </c>
      <c r="E458" s="7">
        <v>1.5</v>
      </c>
      <c r="F458" s="7">
        <v>1</v>
      </c>
      <c r="G458" s="7">
        <v>521.20000000000005</v>
      </c>
      <c r="H458" s="7">
        <v>13</v>
      </c>
      <c r="I458" s="7">
        <v>11.5</v>
      </c>
      <c r="J458" s="7">
        <v>25.5</v>
      </c>
      <c r="K458" s="7">
        <v>486.8</v>
      </c>
      <c r="L458" s="7">
        <v>16</v>
      </c>
      <c r="M458" s="7">
        <v>10</v>
      </c>
      <c r="N458" s="7">
        <v>24.5</v>
      </c>
      <c r="O458" s="7">
        <v>1160.7</v>
      </c>
      <c r="P458" s="7">
        <v>1131</v>
      </c>
      <c r="Q458" s="7">
        <v>-29.7</v>
      </c>
      <c r="R458" s="7">
        <v>-2.63</v>
      </c>
      <c r="S458" s="1">
        <f>'model_fel1-323(162)'!S682</f>
        <v>0.51666666666666672</v>
      </c>
      <c r="T458">
        <f>CORREL(O$438:$O458,P$438:$P458)</f>
        <v>0.15183905918372531</v>
      </c>
      <c r="U458">
        <f>'model_fel1-323(162)'!T682</f>
        <v>9.4194211821390664E-2</v>
      </c>
      <c r="V458">
        <f>'[1]ido-modell'!U615</f>
        <v>-0.10693285429369799</v>
      </c>
      <c r="W458">
        <f>'model_fel1-145'!T503</f>
        <v>0.16046394351798063</v>
      </c>
    </row>
    <row r="459" spans="1:23" ht="15" thickBot="1" x14ac:dyDescent="0.4">
      <c r="A459" s="6" t="s">
        <v>58</v>
      </c>
      <c r="B459" s="7">
        <v>7</v>
      </c>
      <c r="C459" s="7">
        <v>10.5</v>
      </c>
      <c r="D459" s="7">
        <v>42.9</v>
      </c>
      <c r="E459" s="7">
        <v>1.5</v>
      </c>
      <c r="F459" s="7">
        <v>1</v>
      </c>
      <c r="G459" s="7">
        <v>514.70000000000005</v>
      </c>
      <c r="H459" s="7">
        <v>13</v>
      </c>
      <c r="I459" s="7">
        <v>11.5</v>
      </c>
      <c r="J459" s="7">
        <v>28</v>
      </c>
      <c r="K459" s="7">
        <v>486.8</v>
      </c>
      <c r="L459" s="7">
        <v>5.5</v>
      </c>
      <c r="M459" s="7">
        <v>10</v>
      </c>
      <c r="N459" s="7">
        <v>23</v>
      </c>
      <c r="O459" s="7">
        <v>1155.2</v>
      </c>
      <c r="P459" s="7">
        <v>1132</v>
      </c>
      <c r="Q459" s="7">
        <v>-23.2</v>
      </c>
      <c r="R459" s="7">
        <v>-2.0499999999999998</v>
      </c>
      <c r="S459" s="1">
        <f>'model_fel1-323(162)'!S683</f>
        <v>0.51736111111111105</v>
      </c>
      <c r="T459">
        <f>CORREL(O$438:$O459,P$438:$P459)</f>
        <v>0.23729296963673349</v>
      </c>
      <c r="U459">
        <f>'model_fel1-323(162)'!T683</f>
        <v>5.8322742016796138E-2</v>
      </c>
      <c r="V459">
        <f>'[1]ido-modell'!U616</f>
        <v>-4.561545852073743E-2</v>
      </c>
      <c r="W459">
        <f>'model_fel1-145'!T504</f>
        <v>0.19109372667313052</v>
      </c>
    </row>
    <row r="460" spans="1:23" ht="15" thickBot="1" x14ac:dyDescent="0.4">
      <c r="A460" s="6" t="s">
        <v>59</v>
      </c>
      <c r="B460" s="7">
        <v>7</v>
      </c>
      <c r="C460" s="7">
        <v>10</v>
      </c>
      <c r="D460" s="7">
        <v>43.9</v>
      </c>
      <c r="E460" s="7">
        <v>1.5</v>
      </c>
      <c r="F460" s="7">
        <v>1</v>
      </c>
      <c r="G460" s="7">
        <v>502.2</v>
      </c>
      <c r="H460" s="7">
        <v>13</v>
      </c>
      <c r="I460" s="7">
        <v>0</v>
      </c>
      <c r="J460" s="7">
        <v>28</v>
      </c>
      <c r="K460" s="7">
        <v>489.2</v>
      </c>
      <c r="L460" s="7">
        <v>0</v>
      </c>
      <c r="M460" s="7">
        <v>8</v>
      </c>
      <c r="N460" s="7">
        <v>23</v>
      </c>
      <c r="O460" s="7">
        <v>1126.8</v>
      </c>
      <c r="P460" s="7">
        <v>1133</v>
      </c>
      <c r="Q460" s="7">
        <v>6.2</v>
      </c>
      <c r="R460" s="7">
        <v>0.55000000000000004</v>
      </c>
      <c r="S460" s="1">
        <f>'model_fel1-323(162)'!S684</f>
        <v>0.5180555555555556</v>
      </c>
      <c r="T460">
        <f>CORREL(O$438:$O460,P$438:$P460)</f>
        <v>0.16905579123842646</v>
      </c>
      <c r="U460">
        <f>'model_fel1-323(162)'!T684</f>
        <v>-6.6742385955649602E-2</v>
      </c>
      <c r="V460">
        <f>'[1]ido-modell'!U617</f>
        <v>-0.17354681715151138</v>
      </c>
      <c r="W460">
        <f>'model_fel1-145'!T505</f>
        <v>5.9428603513612809E-2</v>
      </c>
    </row>
    <row r="461" spans="1:23" ht="15" thickBot="1" x14ac:dyDescent="0.4">
      <c r="A461" s="6" t="s">
        <v>60</v>
      </c>
      <c r="B461" s="7">
        <v>7</v>
      </c>
      <c r="C461" s="7">
        <v>3.5</v>
      </c>
      <c r="D461" s="7">
        <v>42.9</v>
      </c>
      <c r="E461" s="7">
        <v>2</v>
      </c>
      <c r="F461" s="7">
        <v>1</v>
      </c>
      <c r="G461" s="7">
        <v>514.70000000000005</v>
      </c>
      <c r="H461" s="7">
        <v>13</v>
      </c>
      <c r="I461" s="7">
        <v>3</v>
      </c>
      <c r="J461" s="7">
        <v>22.5</v>
      </c>
      <c r="K461" s="7">
        <v>486.8</v>
      </c>
      <c r="L461" s="7">
        <v>2.5</v>
      </c>
      <c r="M461" s="7">
        <v>10</v>
      </c>
      <c r="N461" s="7">
        <v>24.5</v>
      </c>
      <c r="O461" s="7">
        <v>1133.3</v>
      </c>
      <c r="P461" s="7">
        <v>1134</v>
      </c>
      <c r="Q461" s="7">
        <v>0.7</v>
      </c>
      <c r="R461" s="7">
        <v>0.06</v>
      </c>
      <c r="S461" s="1">
        <f>'model_fel1-323(162)'!S685</f>
        <v>0.51874999999999993</v>
      </c>
      <c r="T461">
        <f>CORREL(O$438:$O461,P$438:$P461)</f>
        <v>0.143396876386512</v>
      </c>
      <c r="U461">
        <f>'model_fel1-323(162)'!T685</f>
        <v>-2.5716000687375441E-2</v>
      </c>
      <c r="V461">
        <f>'[1]ido-modell'!U618</f>
        <v>-2.4785230854798154E-2</v>
      </c>
      <c r="W461">
        <f>'model_fel1-145'!T506</f>
        <v>0.10251838887111341</v>
      </c>
    </row>
    <row r="462" spans="1:23" ht="15" thickBot="1" x14ac:dyDescent="0.4">
      <c r="A462" s="6" t="s">
        <v>61</v>
      </c>
      <c r="B462" s="7">
        <v>0</v>
      </c>
      <c r="C462" s="7">
        <v>10.5</v>
      </c>
      <c r="D462" s="7">
        <v>42.9</v>
      </c>
      <c r="E462" s="7">
        <v>1.5</v>
      </c>
      <c r="F462" s="7">
        <v>1</v>
      </c>
      <c r="G462" s="7">
        <v>521.20000000000005</v>
      </c>
      <c r="H462" s="7">
        <v>13</v>
      </c>
      <c r="I462" s="7">
        <v>6</v>
      </c>
      <c r="J462" s="7">
        <v>20.5</v>
      </c>
      <c r="K462" s="7">
        <v>486.8</v>
      </c>
      <c r="L462" s="7">
        <v>2.5</v>
      </c>
      <c r="M462" s="7">
        <v>10</v>
      </c>
      <c r="N462" s="7">
        <v>0</v>
      </c>
      <c r="O462" s="7">
        <v>1115.8</v>
      </c>
      <c r="P462" s="7">
        <v>1135</v>
      </c>
      <c r="Q462" s="7">
        <v>19.2</v>
      </c>
      <c r="R462" s="7">
        <v>1.69</v>
      </c>
      <c r="S462" s="1">
        <f>'model_fel1-323(162)'!S686</f>
        <v>0.51944444444444449</v>
      </c>
      <c r="T462">
        <f>CORREL(O$438:$O462,P$438:$P462)</f>
        <v>3.3681169124424967E-2</v>
      </c>
      <c r="U462">
        <f>'model_fel1-323(162)'!T686</f>
        <v>-4.6125768079670892E-2</v>
      </c>
      <c r="V462">
        <f>'[1]ido-modell'!U619</f>
        <v>7.5187316898870829E-2</v>
      </c>
      <c r="W462">
        <f>'model_fel1-145'!T507</f>
        <v>2.9661214438841198E-2</v>
      </c>
    </row>
    <row r="463" spans="1:23" ht="15" thickBot="1" x14ac:dyDescent="0.4">
      <c r="A463" s="6" t="s">
        <v>62</v>
      </c>
      <c r="B463" s="7">
        <v>7</v>
      </c>
      <c r="C463" s="7">
        <v>10.5</v>
      </c>
      <c r="D463" s="7">
        <v>43.9</v>
      </c>
      <c r="E463" s="7">
        <v>3.5</v>
      </c>
      <c r="F463" s="7">
        <v>0</v>
      </c>
      <c r="G463" s="7">
        <v>513.70000000000005</v>
      </c>
      <c r="H463" s="7">
        <v>20</v>
      </c>
      <c r="I463" s="7">
        <v>11.5</v>
      </c>
      <c r="J463" s="7">
        <v>38.4</v>
      </c>
      <c r="K463" s="7">
        <v>494.2</v>
      </c>
      <c r="L463" s="7">
        <v>16</v>
      </c>
      <c r="M463" s="7">
        <v>10</v>
      </c>
      <c r="N463" s="7">
        <v>9</v>
      </c>
      <c r="O463" s="7">
        <v>1177.7</v>
      </c>
      <c r="P463" s="7">
        <v>1136</v>
      </c>
      <c r="Q463" s="7">
        <v>-41.7</v>
      </c>
      <c r="R463" s="7">
        <v>-3.67</v>
      </c>
      <c r="S463" s="1">
        <f>'model_fel1-323(162)'!S687</f>
        <v>0.52013888888888882</v>
      </c>
      <c r="T463">
        <f>CORREL(O$438:$O463,P$438:$P463)</f>
        <v>0.19579756034707088</v>
      </c>
      <c r="U463">
        <f>'model_fel1-323(162)'!T687</f>
        <v>5.7802923090983775E-2</v>
      </c>
      <c r="V463">
        <f>'[1]ido-modell'!U620</f>
        <v>0.16024424125430467</v>
      </c>
      <c r="W463">
        <f>'model_fel1-145'!T508</f>
        <v>0.12984935081149074</v>
      </c>
    </row>
    <row r="464" spans="1:23" ht="15" thickBot="1" x14ac:dyDescent="0.4">
      <c r="A464" s="6" t="s">
        <v>63</v>
      </c>
      <c r="B464" s="7">
        <v>7</v>
      </c>
      <c r="C464" s="7">
        <v>14</v>
      </c>
      <c r="D464" s="7">
        <v>43.9</v>
      </c>
      <c r="E464" s="7">
        <v>1.5</v>
      </c>
      <c r="F464" s="7">
        <v>0</v>
      </c>
      <c r="G464" s="7">
        <v>514.70000000000005</v>
      </c>
      <c r="H464" s="7">
        <v>13</v>
      </c>
      <c r="I464" s="7">
        <v>11.5</v>
      </c>
      <c r="J464" s="7">
        <v>29</v>
      </c>
      <c r="K464" s="7">
        <v>486.8</v>
      </c>
      <c r="L464" s="7">
        <v>2.5</v>
      </c>
      <c r="M464" s="7">
        <v>10</v>
      </c>
      <c r="N464" s="7">
        <v>24.5</v>
      </c>
      <c r="O464" s="7">
        <v>1158.2</v>
      </c>
      <c r="P464" s="7">
        <v>1137</v>
      </c>
      <c r="Q464" s="7">
        <v>-21.2</v>
      </c>
      <c r="R464" s="7">
        <v>-1.86</v>
      </c>
      <c r="S464" s="1">
        <f>'model_fel1-323(162)'!S688</f>
        <v>0.52083333333333337</v>
      </c>
      <c r="T464">
        <f>CORREL(O$438:$O464,P$438:$P464)</f>
        <v>0.25969108686003139</v>
      </c>
      <c r="U464">
        <f>'model_fel1-323(162)'!T688</f>
        <v>8.6658119947790963E-2</v>
      </c>
      <c r="V464">
        <f>'[1]ido-modell'!U621</f>
        <v>6.808367365507477E-2</v>
      </c>
      <c r="W464">
        <f>'model_fel1-145'!T509</f>
        <v>0.20484484954583723</v>
      </c>
    </row>
    <row r="465" spans="1:23" ht="15" thickBot="1" x14ac:dyDescent="0.4">
      <c r="A465" s="6" t="s">
        <v>64</v>
      </c>
      <c r="B465" s="7">
        <v>7</v>
      </c>
      <c r="C465" s="7">
        <v>3.5</v>
      </c>
      <c r="D465" s="7">
        <v>43.9</v>
      </c>
      <c r="E465" s="7">
        <v>3.5</v>
      </c>
      <c r="F465" s="7">
        <v>1</v>
      </c>
      <c r="G465" s="7">
        <v>502.2</v>
      </c>
      <c r="H465" s="7">
        <v>13.5</v>
      </c>
      <c r="I465" s="7">
        <v>11.5</v>
      </c>
      <c r="J465" s="7">
        <v>29</v>
      </c>
      <c r="K465" s="7">
        <v>490.7</v>
      </c>
      <c r="L465" s="7">
        <v>23.5</v>
      </c>
      <c r="M465" s="7">
        <v>10</v>
      </c>
      <c r="N465" s="7">
        <v>23</v>
      </c>
      <c r="O465" s="7">
        <v>1162.2</v>
      </c>
      <c r="P465" s="7">
        <v>1138</v>
      </c>
      <c r="Q465" s="7">
        <v>-24.2</v>
      </c>
      <c r="R465" s="7">
        <v>-2.13</v>
      </c>
      <c r="S465" s="1">
        <f>'model_fel1-323(162)'!S689</f>
        <v>0.52152777777777781</v>
      </c>
      <c r="T465">
        <f>CORREL(O$438:$O465,P$438:$P465)</f>
        <v>0.32415157342845491</v>
      </c>
      <c r="U465">
        <f>'model_fel1-323(162)'!T689</f>
        <v>0.14718988989721368</v>
      </c>
      <c r="V465">
        <f>'[1]ido-modell'!U622</f>
        <v>0.10530900236076704</v>
      </c>
      <c r="W465">
        <f>'model_fel1-145'!T510</f>
        <v>0.2682964096325009</v>
      </c>
    </row>
    <row r="466" spans="1:23" ht="15" thickBot="1" x14ac:dyDescent="0.4">
      <c r="A466" s="6" t="s">
        <v>65</v>
      </c>
      <c r="B466" s="7">
        <v>0</v>
      </c>
      <c r="C466" s="7">
        <v>3.5</v>
      </c>
      <c r="D466" s="7">
        <v>62.9</v>
      </c>
      <c r="E466" s="7">
        <v>1.5</v>
      </c>
      <c r="F466" s="7">
        <v>0</v>
      </c>
      <c r="G466" s="7">
        <v>502.2</v>
      </c>
      <c r="H466" s="7">
        <v>4.5</v>
      </c>
      <c r="I466" s="7">
        <v>3</v>
      </c>
      <c r="J466" s="7">
        <v>29</v>
      </c>
      <c r="K466" s="7">
        <v>486.8</v>
      </c>
      <c r="L466" s="7">
        <v>2.5</v>
      </c>
      <c r="M466" s="7">
        <v>16.5</v>
      </c>
      <c r="N466" s="7">
        <v>24.5</v>
      </c>
      <c r="O466" s="7">
        <v>1136.7</v>
      </c>
      <c r="P466" s="7">
        <v>1139</v>
      </c>
      <c r="Q466" s="7">
        <v>2.2999999999999998</v>
      </c>
      <c r="R466" s="7">
        <v>0.2</v>
      </c>
      <c r="S466" s="1">
        <f>'model_fel1-323(162)'!S690</f>
        <v>0.52222222222222225</v>
      </c>
      <c r="T466">
        <f>CORREL(O$438:$O466,P$438:$P466)</f>
        <v>0.30052756479196785</v>
      </c>
      <c r="U466">
        <f>'model_fel1-323(162)'!T690</f>
        <v>0.13303638644290178</v>
      </c>
      <c r="V466">
        <f>'[1]ido-modell'!U623</f>
        <v>5.599633177424565E-2</v>
      </c>
      <c r="W466">
        <f>'model_fel1-145'!T511</f>
        <v>0.25031711445884292</v>
      </c>
    </row>
    <row r="467" spans="1:23" ht="15" thickBot="1" x14ac:dyDescent="0.4">
      <c r="A467" s="6" t="s">
        <v>66</v>
      </c>
      <c r="B467" s="7">
        <v>7</v>
      </c>
      <c r="C467" s="7">
        <v>4.5</v>
      </c>
      <c r="D467" s="7">
        <v>42.9</v>
      </c>
      <c r="E467" s="7">
        <v>2</v>
      </c>
      <c r="F467" s="7">
        <v>1</v>
      </c>
      <c r="G467" s="7">
        <v>502.2</v>
      </c>
      <c r="H467" s="7">
        <v>13</v>
      </c>
      <c r="I467" s="7">
        <v>11.5</v>
      </c>
      <c r="J467" s="7">
        <v>28</v>
      </c>
      <c r="K467" s="7">
        <v>489.2</v>
      </c>
      <c r="L467" s="7">
        <v>23.5</v>
      </c>
      <c r="M467" s="7">
        <v>9.5</v>
      </c>
      <c r="N467" s="7">
        <v>26.5</v>
      </c>
      <c r="O467" s="7">
        <v>1160.7</v>
      </c>
      <c r="P467" s="7">
        <v>1140</v>
      </c>
      <c r="Q467" s="7">
        <v>-20.7</v>
      </c>
      <c r="R467" s="7">
        <v>-1.82</v>
      </c>
      <c r="S467" s="1">
        <f>'model_fel1-323(162)'!S691</f>
        <v>0.5229166666666667</v>
      </c>
      <c r="T467">
        <f>CORREL(O$438:$O467,P$438:$P467)</f>
        <v>0.35182076769497644</v>
      </c>
      <c r="U467">
        <f>'model_fel1-323(162)'!T691</f>
        <v>0.17646863497516055</v>
      </c>
      <c r="V467">
        <f>'[1]ido-modell'!U624</f>
        <v>0.11612508347365279</v>
      </c>
      <c r="W467">
        <f>'model_fel1-145'!T512</f>
        <v>0.29727100567035403</v>
      </c>
    </row>
    <row r="468" spans="1:23" ht="15" thickBot="1" x14ac:dyDescent="0.4">
      <c r="A468" s="6" t="s">
        <v>67</v>
      </c>
      <c r="B468" s="7">
        <v>9</v>
      </c>
      <c r="C468" s="7">
        <v>3.5</v>
      </c>
      <c r="D468" s="7">
        <v>42.9</v>
      </c>
      <c r="E468" s="7">
        <v>2</v>
      </c>
      <c r="F468" s="7">
        <v>1</v>
      </c>
      <c r="G468" s="7">
        <v>502.2</v>
      </c>
      <c r="H468" s="7">
        <v>6</v>
      </c>
      <c r="I468" s="7">
        <v>11.5</v>
      </c>
      <c r="J468" s="7">
        <v>29</v>
      </c>
      <c r="K468" s="7">
        <v>482.8</v>
      </c>
      <c r="L468" s="7">
        <v>23.5</v>
      </c>
      <c r="M468" s="7">
        <v>10</v>
      </c>
      <c r="N468" s="7">
        <v>51.4</v>
      </c>
      <c r="O468" s="7">
        <v>1174.7</v>
      </c>
      <c r="P468" s="7">
        <v>1141</v>
      </c>
      <c r="Q468" s="7">
        <v>-33.700000000000003</v>
      </c>
      <c r="R468" s="7">
        <v>-2.95</v>
      </c>
      <c r="S468" s="1">
        <f>'model_fel1-323(162)'!S692</f>
        <v>0.52361111111111114</v>
      </c>
      <c r="T468">
        <f>CORREL(O$438:$O468,P$438:$P468)</f>
        <v>0.42235023544506739</v>
      </c>
      <c r="U468">
        <f>'model_fel1-323(162)'!T692</f>
        <v>0.2082182036566349</v>
      </c>
      <c r="V468">
        <f>'[1]ido-modell'!U625</f>
        <v>0.10270610332632657</v>
      </c>
      <c r="W468">
        <f>'model_fel1-145'!T513</f>
        <v>0.27122855384148475</v>
      </c>
    </row>
    <row r="469" spans="1:23" ht="15" thickBot="1" x14ac:dyDescent="0.4">
      <c r="A469" s="6" t="s">
        <v>68</v>
      </c>
      <c r="B469" s="7">
        <v>7</v>
      </c>
      <c r="C469" s="7">
        <v>10</v>
      </c>
      <c r="D469" s="7">
        <v>43.9</v>
      </c>
      <c r="E469" s="7">
        <v>1.5</v>
      </c>
      <c r="F469" s="7">
        <v>1</v>
      </c>
      <c r="G469" s="7">
        <v>514.70000000000005</v>
      </c>
      <c r="H469" s="7">
        <v>13</v>
      </c>
      <c r="I469" s="7">
        <v>6</v>
      </c>
      <c r="J469" s="7">
        <v>29</v>
      </c>
      <c r="K469" s="7">
        <v>490.7</v>
      </c>
      <c r="L469" s="7">
        <v>17</v>
      </c>
      <c r="M469" s="7">
        <v>9.5</v>
      </c>
      <c r="N469" s="7">
        <v>23</v>
      </c>
      <c r="O469" s="7">
        <v>1166.2</v>
      </c>
      <c r="P469" s="7">
        <v>1142</v>
      </c>
      <c r="Q469" s="7">
        <v>-24.2</v>
      </c>
      <c r="R469" s="7">
        <v>-2.12</v>
      </c>
      <c r="S469" s="1">
        <f>'model_fel1-323(162)'!S693</f>
        <v>0.52430555555555558</v>
      </c>
      <c r="T469">
        <f>CORREL(O$438:$O469,P$438:$P469)</f>
        <v>0.46571419160918526</v>
      </c>
      <c r="U469">
        <f>'model_fel1-323(162)'!T693</f>
        <v>0.22806606950585659</v>
      </c>
      <c r="V469">
        <f>'[1]ido-modell'!U626</f>
        <v>0.18461208752936287</v>
      </c>
      <c r="W469">
        <f>'model_fel1-145'!T514</f>
        <v>0.30967176364642485</v>
      </c>
    </row>
    <row r="470" spans="1:23" ht="15" thickBot="1" x14ac:dyDescent="0.4">
      <c r="A470" s="6" t="s">
        <v>69</v>
      </c>
      <c r="B470" s="7">
        <v>7</v>
      </c>
      <c r="C470" s="7">
        <v>4.5</v>
      </c>
      <c r="D470" s="7">
        <v>42.9</v>
      </c>
      <c r="E470" s="7">
        <v>3.5</v>
      </c>
      <c r="F470" s="7">
        <v>1</v>
      </c>
      <c r="G470" s="7">
        <v>514.70000000000005</v>
      </c>
      <c r="H470" s="7">
        <v>13</v>
      </c>
      <c r="I470" s="7">
        <v>0</v>
      </c>
      <c r="J470" s="7">
        <v>28</v>
      </c>
      <c r="K470" s="7">
        <v>494.2</v>
      </c>
      <c r="L470" s="7">
        <v>2.5</v>
      </c>
      <c r="M470" s="7">
        <v>9.5</v>
      </c>
      <c r="N470" s="7">
        <v>32.9</v>
      </c>
      <c r="O470" s="7">
        <v>1153.7</v>
      </c>
      <c r="P470" s="7">
        <v>1143</v>
      </c>
      <c r="Q470" s="7">
        <v>-10.7</v>
      </c>
      <c r="R470" s="7">
        <v>-0.94</v>
      </c>
      <c r="S470" s="1">
        <f>'model_fel1-323(162)'!S694</f>
        <v>0.52500000000000002</v>
      </c>
      <c r="T470">
        <f>CORREL(O$438:$O470,P$438:$P470)</f>
        <v>0.47735507706480007</v>
      </c>
      <c r="U470">
        <f>'model_fel1-323(162)'!T694</f>
        <v>0.26245661869498382</v>
      </c>
      <c r="V470">
        <f>'[1]ido-modell'!U627</f>
        <v>5.3268961091990197E-2</v>
      </c>
      <c r="W470">
        <f>'model_fel1-145'!T515</f>
        <v>0.3545088635437138</v>
      </c>
    </row>
    <row r="471" spans="1:23" ht="15" thickBot="1" x14ac:dyDescent="0.4">
      <c r="A471" s="6" t="s">
        <v>70</v>
      </c>
      <c r="B471" s="7">
        <v>7</v>
      </c>
      <c r="C471" s="7">
        <v>10</v>
      </c>
      <c r="D471" s="7">
        <v>42.9</v>
      </c>
      <c r="E471" s="7">
        <v>2</v>
      </c>
      <c r="F471" s="7">
        <v>1</v>
      </c>
      <c r="G471" s="7">
        <v>521.20000000000005</v>
      </c>
      <c r="H471" s="7">
        <v>13</v>
      </c>
      <c r="I471" s="7">
        <v>6</v>
      </c>
      <c r="J471" s="7">
        <v>38.4</v>
      </c>
      <c r="K471" s="7">
        <v>486.8</v>
      </c>
      <c r="L471" s="7">
        <v>2.5</v>
      </c>
      <c r="M471" s="7">
        <v>10</v>
      </c>
      <c r="N471" s="7">
        <v>23</v>
      </c>
      <c r="O471" s="7">
        <v>1163.7</v>
      </c>
      <c r="P471" s="7">
        <v>1144</v>
      </c>
      <c r="Q471" s="7">
        <v>-19.7</v>
      </c>
      <c r="R471" s="7">
        <v>-1.72</v>
      </c>
      <c r="S471" s="1">
        <f>'model_fel1-323(162)'!S695</f>
        <v>0.52569444444444446</v>
      </c>
      <c r="T471">
        <f>CORREL(O$438:$O471,P$438:$P471)</f>
        <v>0.50772945151604398</v>
      </c>
      <c r="U471">
        <f>'model_fel1-323(162)'!T695</f>
        <v>0.28985453550846196</v>
      </c>
      <c r="V471">
        <f>'[1]ido-modell'!U628</f>
        <v>5.2027125222338731E-2</v>
      </c>
      <c r="W471">
        <f>'model_fel1-145'!T516</f>
        <v>0.38575314813533002</v>
      </c>
    </row>
    <row r="472" spans="1:23" ht="15" thickBot="1" x14ac:dyDescent="0.4">
      <c r="A472" s="6" t="s">
        <v>71</v>
      </c>
      <c r="B472" s="7">
        <v>7</v>
      </c>
      <c r="C472" s="7">
        <v>4.5</v>
      </c>
      <c r="D472" s="7">
        <v>47.9</v>
      </c>
      <c r="E472" s="7">
        <v>1.5</v>
      </c>
      <c r="F472" s="7">
        <v>1</v>
      </c>
      <c r="G472" s="7">
        <v>514.70000000000005</v>
      </c>
      <c r="H472" s="7">
        <v>13.5</v>
      </c>
      <c r="I472" s="7">
        <v>11.5</v>
      </c>
      <c r="J472" s="7">
        <v>28</v>
      </c>
      <c r="K472" s="7">
        <v>489.2</v>
      </c>
      <c r="L472" s="7">
        <v>2.5</v>
      </c>
      <c r="M472" s="7">
        <v>16.5</v>
      </c>
      <c r="N472" s="7">
        <v>23</v>
      </c>
      <c r="O472" s="7">
        <v>1160.7</v>
      </c>
      <c r="P472" s="7">
        <v>1145</v>
      </c>
      <c r="Q472" s="7">
        <v>-15.7</v>
      </c>
      <c r="R472" s="7">
        <v>-1.37</v>
      </c>
      <c r="S472" s="1">
        <f>'model_fel1-323(162)'!S696</f>
        <v>0.52638888888888891</v>
      </c>
      <c r="T472">
        <f>CORREL(O$438:$O472,P$438:$P472)</f>
        <v>0.52865147996486139</v>
      </c>
      <c r="U472">
        <f>'model_fel1-323(162)'!T696</f>
        <v>0.30793216781096866</v>
      </c>
      <c r="V472">
        <f>'[1]ido-modell'!U629</f>
        <v>0.13860708761598112</v>
      </c>
      <c r="W472">
        <f>'model_fel1-145'!T517</f>
        <v>0.42694751891452776</v>
      </c>
    </row>
    <row r="473" spans="1:23" ht="15" thickBot="1" x14ac:dyDescent="0.4">
      <c r="A473" s="6" t="s">
        <v>72</v>
      </c>
      <c r="B473" s="7">
        <v>9</v>
      </c>
      <c r="C473" s="7">
        <v>10</v>
      </c>
      <c r="D473" s="7">
        <v>43.9</v>
      </c>
      <c r="E473" s="7">
        <v>2</v>
      </c>
      <c r="F473" s="7">
        <v>1</v>
      </c>
      <c r="G473" s="7">
        <v>502.2</v>
      </c>
      <c r="H473" s="7">
        <v>13</v>
      </c>
      <c r="I473" s="7">
        <v>11.5</v>
      </c>
      <c r="J473" s="7">
        <v>28</v>
      </c>
      <c r="K473" s="7">
        <v>486.8</v>
      </c>
      <c r="L473" s="7">
        <v>3</v>
      </c>
      <c r="M473" s="7">
        <v>3</v>
      </c>
      <c r="N473" s="7">
        <v>23</v>
      </c>
      <c r="O473" s="7">
        <v>1136.3</v>
      </c>
      <c r="P473" s="7">
        <v>1146</v>
      </c>
      <c r="Q473" s="7">
        <v>9.6999999999999993</v>
      </c>
      <c r="R473" s="7">
        <v>0.85</v>
      </c>
      <c r="S473" s="1">
        <f>'model_fel1-323(162)'!S697</f>
        <v>0.52708333333333335</v>
      </c>
      <c r="T473">
        <f>CORREL(O$438:$O473,P$438:$P473)</f>
        <v>0.48840977041620182</v>
      </c>
      <c r="U473">
        <f>'model_fel1-323(162)'!T697</f>
        <v>0.30589839074621084</v>
      </c>
      <c r="V473">
        <f>'[1]ido-modell'!U630</f>
        <v>0.19394890303411824</v>
      </c>
      <c r="W473">
        <f>'model_fel1-145'!T518</f>
        <v>0.35973208163698345</v>
      </c>
    </row>
    <row r="474" spans="1:23" ht="15" thickBot="1" x14ac:dyDescent="0.4">
      <c r="A474" s="6" t="s">
        <v>73</v>
      </c>
      <c r="B474" s="7">
        <v>0</v>
      </c>
      <c r="C474" s="7">
        <v>10.5</v>
      </c>
      <c r="D474" s="7">
        <v>43.9</v>
      </c>
      <c r="E474" s="7">
        <v>1.5</v>
      </c>
      <c r="F474" s="7">
        <v>1</v>
      </c>
      <c r="G474" s="7">
        <v>502.2</v>
      </c>
      <c r="H474" s="7">
        <v>20</v>
      </c>
      <c r="I474" s="7">
        <v>11.5</v>
      </c>
      <c r="J474" s="7">
        <v>28</v>
      </c>
      <c r="K474" s="7">
        <v>489.2</v>
      </c>
      <c r="L474" s="7">
        <v>28.5</v>
      </c>
      <c r="M474" s="7">
        <v>10</v>
      </c>
      <c r="N474" s="7">
        <v>24.5</v>
      </c>
      <c r="O474" s="7">
        <v>1170.7</v>
      </c>
      <c r="P474" s="7">
        <v>1147</v>
      </c>
      <c r="Q474" s="7">
        <v>-23.7</v>
      </c>
      <c r="R474" s="7">
        <v>-2.0699999999999998</v>
      </c>
      <c r="S474" s="1">
        <f>'model_fel1-323(162)'!S698</f>
        <v>0.52777777777777779</v>
      </c>
      <c r="T474">
        <f>CORREL(O$438:$O474,P$438:$P474)</f>
        <v>0.5247773660090479</v>
      </c>
      <c r="U474">
        <f>'model_fel1-323(162)'!T698</f>
        <v>0.32582894295425924</v>
      </c>
      <c r="V474">
        <f>'[1]ido-modell'!U631</f>
        <v>0.26419883413437617</v>
      </c>
      <c r="W474">
        <f>'model_fel1-145'!T519</f>
        <v>0.39175459216147435</v>
      </c>
    </row>
    <row r="475" spans="1:23" ht="15" thickBot="1" x14ac:dyDescent="0.4">
      <c r="A475" s="6" t="s">
        <v>74</v>
      </c>
      <c r="B475" s="7">
        <v>7</v>
      </c>
      <c r="C475" s="7">
        <v>10</v>
      </c>
      <c r="D475" s="7">
        <v>42.9</v>
      </c>
      <c r="E475" s="7">
        <v>1.5</v>
      </c>
      <c r="F475" s="7">
        <v>1</v>
      </c>
      <c r="G475" s="7">
        <v>521.20000000000005</v>
      </c>
      <c r="H475" s="7">
        <v>0</v>
      </c>
      <c r="I475" s="7">
        <v>11.5</v>
      </c>
      <c r="J475" s="7">
        <v>28</v>
      </c>
      <c r="K475" s="7">
        <v>486.8</v>
      </c>
      <c r="L475" s="7">
        <v>26.5</v>
      </c>
      <c r="M475" s="7">
        <v>10</v>
      </c>
      <c r="N475" s="7">
        <v>26.5</v>
      </c>
      <c r="O475" s="7">
        <v>1172.7</v>
      </c>
      <c r="P475" s="7">
        <v>1148</v>
      </c>
      <c r="Q475" s="7">
        <v>-24.7</v>
      </c>
      <c r="R475" s="7">
        <v>-2.15</v>
      </c>
      <c r="S475" s="1">
        <f>'model_fel1-323(162)'!S699</f>
        <v>0.52847222222222223</v>
      </c>
      <c r="T475">
        <f>CORREL(O$438:$O475,P$438:$P475)</f>
        <v>0.55849800322850951</v>
      </c>
      <c r="U475">
        <f>'model_fel1-323(162)'!T699</f>
        <v>0.33902693958721214</v>
      </c>
      <c r="V475">
        <f>'[1]ido-modell'!U632</f>
        <v>0.31350192879782812</v>
      </c>
      <c r="W475">
        <f>'model_fel1-145'!T520</f>
        <v>0.39015612334261957</v>
      </c>
    </row>
    <row r="476" spans="1:23" ht="15" thickBot="1" x14ac:dyDescent="0.4">
      <c r="A476" s="6" t="s">
        <v>75</v>
      </c>
      <c r="B476" s="7">
        <v>9</v>
      </c>
      <c r="C476" s="7">
        <v>4.5</v>
      </c>
      <c r="D476" s="7">
        <v>43.9</v>
      </c>
      <c r="E476" s="7">
        <v>3.5</v>
      </c>
      <c r="F476" s="7">
        <v>0</v>
      </c>
      <c r="G476" s="7">
        <v>514.70000000000005</v>
      </c>
      <c r="H476" s="7">
        <v>13</v>
      </c>
      <c r="I476" s="7">
        <v>11.5</v>
      </c>
      <c r="J476" s="7">
        <v>20.5</v>
      </c>
      <c r="K476" s="7">
        <v>490.7</v>
      </c>
      <c r="L476" s="7">
        <v>2.5</v>
      </c>
      <c r="M476" s="7">
        <v>10</v>
      </c>
      <c r="N476" s="7">
        <v>24.5</v>
      </c>
      <c r="O476" s="7">
        <v>1148.2</v>
      </c>
      <c r="P476" s="7">
        <v>1149</v>
      </c>
      <c r="Q476" s="7">
        <v>0.8</v>
      </c>
      <c r="R476" s="7">
        <v>7.0000000000000007E-2</v>
      </c>
      <c r="S476" s="1">
        <f>'model_fel1-323(162)'!S700</f>
        <v>0.52916666666666667</v>
      </c>
      <c r="T476">
        <f>CORREL(O$438:$O476,P$438:$P476)</f>
        <v>0.5464724433636583</v>
      </c>
      <c r="U476">
        <f>'model_fel1-323(162)'!T700</f>
        <v>0.34422727447521173</v>
      </c>
      <c r="V476">
        <f>'[1]ido-modell'!U633</f>
        <v>0.35311432996336106</v>
      </c>
      <c r="W476">
        <f>'model_fel1-145'!T521</f>
        <v>0.38512140680012352</v>
      </c>
    </row>
    <row r="477" spans="1:23" ht="15" thickBot="1" x14ac:dyDescent="0.4">
      <c r="A477" s="6" t="s">
        <v>76</v>
      </c>
      <c r="B477" s="7">
        <v>7</v>
      </c>
      <c r="C477" s="7">
        <v>14</v>
      </c>
      <c r="D477" s="7">
        <v>42.9</v>
      </c>
      <c r="E477" s="7">
        <v>2</v>
      </c>
      <c r="F477" s="7">
        <v>0</v>
      </c>
      <c r="G477" s="7">
        <v>514.70000000000005</v>
      </c>
      <c r="H477" s="7">
        <v>20</v>
      </c>
      <c r="I477" s="7">
        <v>11.5</v>
      </c>
      <c r="J477" s="7">
        <v>25.5</v>
      </c>
      <c r="K477" s="7">
        <v>489.2</v>
      </c>
      <c r="L477" s="7">
        <v>0</v>
      </c>
      <c r="M477" s="7">
        <v>9.5</v>
      </c>
      <c r="N477" s="7">
        <v>23</v>
      </c>
      <c r="O477" s="7">
        <v>1159.2</v>
      </c>
      <c r="P477" s="7">
        <v>1150</v>
      </c>
      <c r="Q477" s="7">
        <v>-9.1999999999999993</v>
      </c>
      <c r="R477" s="7">
        <v>-0.8</v>
      </c>
      <c r="S477" s="1">
        <f>'model_fel1-323(162)'!S701</f>
        <v>0.52986111111111112</v>
      </c>
      <c r="T477">
        <f>CORREL(O$438:$O477,P$438:$P477)</f>
        <v>0.55673648261137398</v>
      </c>
      <c r="U477">
        <f>'model_fel1-323(162)'!T701</f>
        <v>0.3709528444772901</v>
      </c>
      <c r="V477">
        <f>'[1]ido-modell'!U634</f>
        <v>0.39985302311616072</v>
      </c>
      <c r="W477">
        <f>'model_fel1-145'!T522</f>
        <v>0.42174261548015768</v>
      </c>
    </row>
    <row r="478" spans="1:23" ht="15" thickBot="1" x14ac:dyDescent="0.4">
      <c r="A478" s="6" t="s">
        <v>77</v>
      </c>
      <c r="B478" s="7">
        <v>16</v>
      </c>
      <c r="C478" s="7">
        <v>10</v>
      </c>
      <c r="D478" s="7">
        <v>43.9</v>
      </c>
      <c r="E478" s="7">
        <v>2</v>
      </c>
      <c r="F478" s="7">
        <v>1</v>
      </c>
      <c r="G478" s="7">
        <v>514.70000000000005</v>
      </c>
      <c r="H478" s="7">
        <v>13.5</v>
      </c>
      <c r="I478" s="7">
        <v>0</v>
      </c>
      <c r="J478" s="7">
        <v>20.5</v>
      </c>
      <c r="K478" s="7">
        <v>490.7</v>
      </c>
      <c r="L478" s="7">
        <v>23.5</v>
      </c>
      <c r="M478" s="7">
        <v>16.5</v>
      </c>
      <c r="N478" s="7">
        <v>24.5</v>
      </c>
      <c r="O478" s="7">
        <v>1176.7</v>
      </c>
      <c r="P478" s="7">
        <v>1151</v>
      </c>
      <c r="Q478" s="7">
        <v>-25.7</v>
      </c>
      <c r="R478" s="7">
        <v>-2.23</v>
      </c>
      <c r="S478" s="1">
        <f>'model_fel1-323(162)'!S702</f>
        <v>0.53055555555555556</v>
      </c>
      <c r="T478">
        <f>CORREL(O$438:$O478,P$438:$P478)</f>
        <v>0.58853067249962576</v>
      </c>
      <c r="U478">
        <f>'model_fel1-323(162)'!T702</f>
        <v>0.39497559124202575</v>
      </c>
      <c r="V478">
        <f>'[1]ido-modell'!U635</f>
        <v>0.42149234520347889</v>
      </c>
      <c r="W478">
        <f>'model_fel1-145'!T523</f>
        <v>0.46649325197984709</v>
      </c>
    </row>
    <row r="479" spans="1:23" ht="15" thickBot="1" x14ac:dyDescent="0.4">
      <c r="A479" s="6" t="s">
        <v>78</v>
      </c>
      <c r="B479" s="7">
        <v>9.5</v>
      </c>
      <c r="C479" s="7">
        <v>10</v>
      </c>
      <c r="D479" s="7">
        <v>43.9</v>
      </c>
      <c r="E479" s="7">
        <v>2</v>
      </c>
      <c r="F479" s="7">
        <v>1</v>
      </c>
      <c r="G479" s="7">
        <v>502.2</v>
      </c>
      <c r="H479" s="7">
        <v>13</v>
      </c>
      <c r="I479" s="7">
        <v>6</v>
      </c>
      <c r="J479" s="7">
        <v>28</v>
      </c>
      <c r="K479" s="7">
        <v>489.2</v>
      </c>
      <c r="L479" s="7">
        <v>25.5</v>
      </c>
      <c r="M479" s="7">
        <v>16.5</v>
      </c>
      <c r="N479" s="7">
        <v>32.9</v>
      </c>
      <c r="O479" s="7">
        <v>1179.7</v>
      </c>
      <c r="P479" s="7">
        <v>1152</v>
      </c>
      <c r="Q479" s="7">
        <v>-27.7</v>
      </c>
      <c r="R479" s="7">
        <v>-2.4</v>
      </c>
      <c r="S479" s="1">
        <f>'model_fel1-323(162)'!S703</f>
        <v>0.53125</v>
      </c>
      <c r="T479">
        <f>CORREL(O$438:$O479,P$438:$P479)</f>
        <v>0.61847280196149812</v>
      </c>
      <c r="U479">
        <f>'model_fel1-323(162)'!T703</f>
        <v>0.41168412471999294</v>
      </c>
      <c r="V479">
        <f>'[1]ido-modell'!U636</f>
        <v>0.4544792752593721</v>
      </c>
      <c r="W479">
        <f>'model_fel1-145'!T524</f>
        <v>0.49215796034163978</v>
      </c>
    </row>
    <row r="480" spans="1:23" ht="15" thickBot="1" x14ac:dyDescent="0.4">
      <c r="A480" s="6" t="s">
        <v>79</v>
      </c>
      <c r="B480" s="7">
        <v>9</v>
      </c>
      <c r="C480" s="7">
        <v>10</v>
      </c>
      <c r="D480" s="7">
        <v>43.9</v>
      </c>
      <c r="E480" s="7">
        <v>2</v>
      </c>
      <c r="F480" s="7">
        <v>1</v>
      </c>
      <c r="G480" s="7">
        <v>502.2</v>
      </c>
      <c r="H480" s="7">
        <v>20</v>
      </c>
      <c r="I480" s="7">
        <v>11.5</v>
      </c>
      <c r="J480" s="7">
        <v>22.5</v>
      </c>
      <c r="K480" s="7">
        <v>490.7</v>
      </c>
      <c r="L480" s="7">
        <v>23.5</v>
      </c>
      <c r="M480" s="7">
        <v>10</v>
      </c>
      <c r="N480" s="7">
        <v>24.5</v>
      </c>
      <c r="O480" s="7">
        <v>1170.7</v>
      </c>
      <c r="P480" s="7">
        <v>1153</v>
      </c>
      <c r="Q480" s="7">
        <v>-17.7</v>
      </c>
      <c r="R480" s="7">
        <v>-1.54</v>
      </c>
      <c r="S480" s="1">
        <f>'model_fel1-323(162)'!S704</f>
        <v>0.53194444444444444</v>
      </c>
      <c r="T480">
        <f>CORREL(O$438:$O480,P$438:$P480)</f>
        <v>0.63621833287478124</v>
      </c>
      <c r="U480">
        <f>'model_fel1-323(162)'!T704</f>
        <v>0.44257101937184057</v>
      </c>
      <c r="V480">
        <f>'[1]ido-modell'!U637</f>
        <v>0.47532804395706879</v>
      </c>
      <c r="W480">
        <f>'model_fel1-145'!T525</f>
        <v>0.51593353329046165</v>
      </c>
    </row>
    <row r="481" spans="1:23" ht="15" thickBot="1" x14ac:dyDescent="0.4">
      <c r="A481" s="6" t="s">
        <v>80</v>
      </c>
      <c r="B481" s="7">
        <v>16</v>
      </c>
      <c r="C481" s="7">
        <v>3.5</v>
      </c>
      <c r="D481" s="7">
        <v>43.9</v>
      </c>
      <c r="E481" s="7">
        <v>2</v>
      </c>
      <c r="F481" s="7">
        <v>1</v>
      </c>
      <c r="G481" s="7">
        <v>521.20000000000005</v>
      </c>
      <c r="H481" s="7">
        <v>13</v>
      </c>
      <c r="I481" s="7">
        <v>456.8</v>
      </c>
      <c r="J481" s="7">
        <v>38.4</v>
      </c>
      <c r="K481" s="7">
        <v>0</v>
      </c>
      <c r="L481" s="7">
        <v>23.5</v>
      </c>
      <c r="M481" s="7">
        <v>10</v>
      </c>
      <c r="N481" s="7">
        <v>23</v>
      </c>
      <c r="O481" s="7">
        <v>1152.2</v>
      </c>
      <c r="P481" s="7">
        <v>1154</v>
      </c>
      <c r="Q481" s="7">
        <v>1.8</v>
      </c>
      <c r="R481" s="7">
        <v>0.16</v>
      </c>
      <c r="S481" s="1">
        <f>'model_fel1-323(162)'!S705</f>
        <v>0.53263888888888888</v>
      </c>
      <c r="T481">
        <f>CORREL(O$438:$O481,P$438:$P481)</f>
        <v>0.62506664798120593</v>
      </c>
      <c r="U481">
        <f>'model_fel1-323(162)'!T705</f>
        <v>0.46449489571006319</v>
      </c>
      <c r="V481">
        <f>'[1]ido-modell'!U638</f>
        <v>0.48835932086572398</v>
      </c>
      <c r="W481">
        <f>'model_fel1-145'!T526</f>
        <v>0.53568037936021029</v>
      </c>
    </row>
    <row r="482" spans="1:23" ht="15" thickBot="1" x14ac:dyDescent="0.4">
      <c r="A482" s="6" t="s">
        <v>81</v>
      </c>
      <c r="B482" s="7">
        <v>9</v>
      </c>
      <c r="C482" s="7">
        <v>10.5</v>
      </c>
      <c r="D482" s="7">
        <v>43.9</v>
      </c>
      <c r="E482" s="7">
        <v>1.5</v>
      </c>
      <c r="F482" s="7">
        <v>1</v>
      </c>
      <c r="G482" s="7">
        <v>514.70000000000005</v>
      </c>
      <c r="H482" s="7">
        <v>13</v>
      </c>
      <c r="I482" s="7">
        <v>20.5</v>
      </c>
      <c r="J482" s="7">
        <v>28</v>
      </c>
      <c r="K482" s="7">
        <v>486.8</v>
      </c>
      <c r="L482" s="7">
        <v>5.5</v>
      </c>
      <c r="M482" s="7">
        <v>10</v>
      </c>
      <c r="N482" s="7">
        <v>23</v>
      </c>
      <c r="O482" s="7">
        <v>1167.2</v>
      </c>
      <c r="P482" s="7">
        <v>1155</v>
      </c>
      <c r="Q482" s="7">
        <v>-12.2</v>
      </c>
      <c r="R482" s="7">
        <v>-1.06</v>
      </c>
      <c r="S482" s="1">
        <f>'model_fel1-323(162)'!S706</f>
        <v>0.53333333333333333</v>
      </c>
      <c r="T482">
        <f>CORREL(O$438:$O482,P$438:$P482)</f>
        <v>0.63710361254380665</v>
      </c>
      <c r="U482">
        <f>'model_fel1-323(162)'!T706</f>
        <v>0.47752479204481763</v>
      </c>
      <c r="V482">
        <f>'[1]ido-modell'!U639</f>
        <v>0.48710567731505061</v>
      </c>
      <c r="W482">
        <f>'model_fel1-145'!T527</f>
        <v>0.53782503111084679</v>
      </c>
    </row>
    <row r="483" spans="1:23" ht="15" thickBot="1" x14ac:dyDescent="0.4">
      <c r="A483" s="6" t="s">
        <v>82</v>
      </c>
      <c r="B483" s="7">
        <v>14.5</v>
      </c>
      <c r="C483" s="7">
        <v>14</v>
      </c>
      <c r="D483" s="7">
        <v>43.9</v>
      </c>
      <c r="E483" s="7">
        <v>2</v>
      </c>
      <c r="F483" s="7">
        <v>0</v>
      </c>
      <c r="G483" s="7">
        <v>514.70000000000005</v>
      </c>
      <c r="H483" s="7">
        <v>13</v>
      </c>
      <c r="I483" s="7">
        <v>11.5</v>
      </c>
      <c r="J483" s="7">
        <v>25.5</v>
      </c>
      <c r="K483" s="7">
        <v>486.8</v>
      </c>
      <c r="L483" s="7">
        <v>2.5</v>
      </c>
      <c r="M483" s="7">
        <v>10</v>
      </c>
      <c r="N483" s="7">
        <v>24.5</v>
      </c>
      <c r="O483" s="7">
        <v>1162.7</v>
      </c>
      <c r="P483" s="7">
        <v>1156</v>
      </c>
      <c r="Q483" s="7">
        <v>-6.7</v>
      </c>
      <c r="R483" s="7">
        <v>-0.57999999999999996</v>
      </c>
      <c r="S483" s="1">
        <f>'model_fel1-323(162)'!S707</f>
        <v>0.53402777777777777</v>
      </c>
      <c r="T483">
        <f>CORREL(O$438:$O483,P$438:$P483)</f>
        <v>0.64204940367933894</v>
      </c>
      <c r="U483">
        <f>'model_fel1-323(162)'!T707</f>
        <v>0.4771243998142099</v>
      </c>
      <c r="V483">
        <f>'[1]ido-modell'!U640</f>
        <v>0.47286237616140103</v>
      </c>
      <c r="W483">
        <f>'model_fel1-145'!T528</f>
        <v>0.55303483628661598</v>
      </c>
    </row>
    <row r="484" spans="1:23" ht="15" thickBot="1" x14ac:dyDescent="0.4">
      <c r="A484" s="6" t="s">
        <v>83</v>
      </c>
      <c r="B484" s="7">
        <v>9</v>
      </c>
      <c r="C484" s="7">
        <v>10.5</v>
      </c>
      <c r="D484" s="7">
        <v>43.9</v>
      </c>
      <c r="E484" s="7">
        <v>8.5</v>
      </c>
      <c r="F484" s="7">
        <v>1</v>
      </c>
      <c r="G484" s="7">
        <v>521.20000000000005</v>
      </c>
      <c r="H484" s="7">
        <v>13</v>
      </c>
      <c r="I484" s="7">
        <v>0</v>
      </c>
      <c r="J484" s="7">
        <v>20.5</v>
      </c>
      <c r="K484" s="7">
        <v>490.7</v>
      </c>
      <c r="L484" s="7">
        <v>2.5</v>
      </c>
      <c r="M484" s="7">
        <v>10</v>
      </c>
      <c r="N484" s="7">
        <v>31.5</v>
      </c>
      <c r="O484" s="7">
        <v>1162.2</v>
      </c>
      <c r="P484" s="7">
        <v>1157</v>
      </c>
      <c r="Q484" s="7">
        <v>-5.2</v>
      </c>
      <c r="R484" s="7">
        <v>-0.45</v>
      </c>
      <c r="S484" s="1">
        <f>'model_fel1-323(162)'!S708</f>
        <v>0.53472222222222221</v>
      </c>
      <c r="T484">
        <f>CORREL(O$438:$O484,P$438:$P484)</f>
        <v>0.6456569661289544</v>
      </c>
      <c r="U484">
        <f>'model_fel1-323(162)'!T708</f>
        <v>0.49271843783622493</v>
      </c>
      <c r="V484">
        <f>'[1]ido-modell'!U641</f>
        <v>0.45438909421727275</v>
      </c>
      <c r="W484">
        <f>'model_fel1-145'!T529</f>
        <v>0.58648505530898498</v>
      </c>
    </row>
    <row r="485" spans="1:23" ht="15" thickBot="1" x14ac:dyDescent="0.4">
      <c r="A485" s="6" t="s">
        <v>84</v>
      </c>
      <c r="B485" s="7">
        <v>9</v>
      </c>
      <c r="C485" s="7">
        <v>10</v>
      </c>
      <c r="D485" s="7">
        <v>43.9</v>
      </c>
      <c r="E485" s="7">
        <v>2</v>
      </c>
      <c r="F485" s="7">
        <v>1</v>
      </c>
      <c r="G485" s="7">
        <v>521.20000000000005</v>
      </c>
      <c r="H485" s="7">
        <v>13.5</v>
      </c>
      <c r="I485" s="7">
        <v>11.5</v>
      </c>
      <c r="J485" s="7">
        <v>28</v>
      </c>
      <c r="K485" s="7">
        <v>490.7</v>
      </c>
      <c r="L485" s="7">
        <v>5.5</v>
      </c>
      <c r="M485" s="7">
        <v>10</v>
      </c>
      <c r="N485" s="7">
        <v>24.5</v>
      </c>
      <c r="O485" s="7">
        <v>1170.7</v>
      </c>
      <c r="P485" s="7">
        <v>1158</v>
      </c>
      <c r="Q485" s="7">
        <v>-12.7</v>
      </c>
      <c r="R485" s="7">
        <v>-1.1000000000000001</v>
      </c>
      <c r="S485" s="1">
        <f>'model_fel1-323(162)'!S709</f>
        <v>0.53541666666666665</v>
      </c>
      <c r="T485">
        <f>CORREL(O$438:$O485,P$438:$P485)</f>
        <v>0.65881528842114623</v>
      </c>
      <c r="U485">
        <f>'model_fel1-323(162)'!T709</f>
        <v>0.51126596198304752</v>
      </c>
      <c r="V485">
        <f>'[1]ido-modell'!U642</f>
        <v>0.40412843104679186</v>
      </c>
      <c r="W485">
        <f>'model_fel1-145'!T530</f>
        <v>0.60662034872798076</v>
      </c>
    </row>
    <row r="486" spans="1:23" ht="15" thickBot="1" x14ac:dyDescent="0.4">
      <c r="A486" s="6" t="s">
        <v>85</v>
      </c>
      <c r="B486" s="7">
        <v>0</v>
      </c>
      <c r="C486" s="7">
        <v>3.5</v>
      </c>
      <c r="D486" s="7">
        <v>42.9</v>
      </c>
      <c r="E486" s="7">
        <v>2</v>
      </c>
      <c r="F486" s="7">
        <v>1</v>
      </c>
      <c r="G486" s="7">
        <v>514.70000000000005</v>
      </c>
      <c r="H486" s="7">
        <v>6</v>
      </c>
      <c r="I486" s="7">
        <v>6</v>
      </c>
      <c r="J486" s="7">
        <v>25.5</v>
      </c>
      <c r="K486" s="7">
        <v>490.7</v>
      </c>
      <c r="L486" s="7">
        <v>5.5</v>
      </c>
      <c r="M486" s="7">
        <v>10</v>
      </c>
      <c r="N486" s="7">
        <v>24.5</v>
      </c>
      <c r="O486" s="7">
        <v>1132.3</v>
      </c>
      <c r="P486" s="7">
        <v>1159</v>
      </c>
      <c r="Q486" s="7">
        <v>26.7</v>
      </c>
      <c r="R486" s="7">
        <v>2.2999999999999998</v>
      </c>
      <c r="S486" s="1">
        <f>'model_fel1-323(162)'!S710</f>
        <v>0.53611111111111109</v>
      </c>
      <c r="T486">
        <f>CORREL(O$438:$O486,P$438:$P486)</f>
        <v>0.60407977453167028</v>
      </c>
      <c r="U486">
        <f>'model_fel1-323(162)'!T710</f>
        <v>0.45408972114488444</v>
      </c>
      <c r="V486">
        <f>'[1]ido-modell'!U643</f>
        <v>0.43731828542798828</v>
      </c>
      <c r="W486">
        <f>'model_fel1-145'!T531</f>
        <v>0.5194922956783472</v>
      </c>
    </row>
    <row r="487" spans="1:23" ht="15" thickBot="1" x14ac:dyDescent="0.4">
      <c r="A487" s="6" t="s">
        <v>86</v>
      </c>
      <c r="B487" s="7">
        <v>14.5</v>
      </c>
      <c r="C487" s="7">
        <v>10</v>
      </c>
      <c r="D487" s="7">
        <v>43.9</v>
      </c>
      <c r="E487" s="7">
        <v>1.5</v>
      </c>
      <c r="F487" s="7">
        <v>1</v>
      </c>
      <c r="G487" s="7">
        <v>514.70000000000005</v>
      </c>
      <c r="H487" s="7">
        <v>13</v>
      </c>
      <c r="I487" s="7">
        <v>11.5</v>
      </c>
      <c r="J487" s="7">
        <v>38.4</v>
      </c>
      <c r="K487" s="7">
        <v>490.7</v>
      </c>
      <c r="L487" s="7">
        <v>23.5</v>
      </c>
      <c r="M487" s="7">
        <v>8</v>
      </c>
      <c r="N487" s="7">
        <v>24.5</v>
      </c>
      <c r="O487" s="7">
        <v>1195.2</v>
      </c>
      <c r="P487" s="7">
        <v>1160</v>
      </c>
      <c r="Q487" s="7">
        <v>-35.200000000000003</v>
      </c>
      <c r="R487" s="7">
        <v>-3.03</v>
      </c>
      <c r="S487" s="1">
        <f>'model_fel1-323(162)'!S711</f>
        <v>0.53680555555555554</v>
      </c>
      <c r="T487">
        <f>CORREL(O$438:$O487,P$438:$P487)</f>
        <v>0.63339383038520702</v>
      </c>
      <c r="U487">
        <f>'model_fel1-323(162)'!T711</f>
        <v>0.46704230741805802</v>
      </c>
      <c r="V487">
        <f>'[1]ido-modell'!U644</f>
        <v>0.4630466231420392</v>
      </c>
      <c r="W487">
        <f>'model_fel1-145'!T532</f>
        <v>0.52204188124361217</v>
      </c>
    </row>
    <row r="488" spans="1:23" ht="15" thickBot="1" x14ac:dyDescent="0.4">
      <c r="A488" s="6" t="s">
        <v>87</v>
      </c>
      <c r="B488" s="7">
        <v>16</v>
      </c>
      <c r="C488" s="7">
        <v>10.5</v>
      </c>
      <c r="D488" s="7">
        <v>43.9</v>
      </c>
      <c r="E488" s="7">
        <v>1.5</v>
      </c>
      <c r="F488" s="7">
        <v>1</v>
      </c>
      <c r="G488" s="7">
        <v>521.20000000000005</v>
      </c>
      <c r="H488" s="7">
        <v>13.5</v>
      </c>
      <c r="I488" s="7">
        <v>0</v>
      </c>
      <c r="J488" s="7">
        <v>25.5</v>
      </c>
      <c r="K488" s="7">
        <v>490.7</v>
      </c>
      <c r="L488" s="7">
        <v>3</v>
      </c>
      <c r="M488" s="7">
        <v>9.5</v>
      </c>
      <c r="N488" s="7">
        <v>23</v>
      </c>
      <c r="O488" s="7">
        <v>1159.2</v>
      </c>
      <c r="P488" s="7">
        <v>1161</v>
      </c>
      <c r="Q488" s="7">
        <v>1.8</v>
      </c>
      <c r="R488" s="7">
        <v>0.16</v>
      </c>
      <c r="S488" s="1">
        <f>'model_fel1-323(162)'!S712</f>
        <v>0.53749999999999998</v>
      </c>
      <c r="T488">
        <f>CORREL(O$438:$O488,P$438:$P488)</f>
        <v>0.63044474219076851</v>
      </c>
      <c r="U488">
        <f>'model_fel1-323(162)'!T712</f>
        <v>0.46905315468392483</v>
      </c>
      <c r="V488">
        <f>'[1]ido-modell'!U645</f>
        <v>0.43841267357204045</v>
      </c>
      <c r="W488">
        <f>'model_fel1-145'!T533</f>
        <v>0.51153208834304731</v>
      </c>
    </row>
    <row r="489" spans="1:23" ht="15" thickBot="1" x14ac:dyDescent="0.4">
      <c r="A489" s="6" t="s">
        <v>88</v>
      </c>
      <c r="B489" s="7">
        <v>7</v>
      </c>
      <c r="C489" s="7">
        <v>3.5</v>
      </c>
      <c r="D489" s="7">
        <v>47.9</v>
      </c>
      <c r="E489" s="7">
        <v>1.5</v>
      </c>
      <c r="F489" s="7">
        <v>1</v>
      </c>
      <c r="G489" s="7">
        <v>521.20000000000005</v>
      </c>
      <c r="H489" s="7">
        <v>13</v>
      </c>
      <c r="I489" s="7">
        <v>11.5</v>
      </c>
      <c r="J489" s="7">
        <v>25.5</v>
      </c>
      <c r="K489" s="7">
        <v>482.8</v>
      </c>
      <c r="L489" s="7">
        <v>0</v>
      </c>
      <c r="M489" s="7">
        <v>10</v>
      </c>
      <c r="N489" s="7">
        <v>23</v>
      </c>
      <c r="O489" s="7">
        <v>1147.7</v>
      </c>
      <c r="P489" s="7">
        <v>1162</v>
      </c>
      <c r="Q489" s="7">
        <v>14.3</v>
      </c>
      <c r="R489" s="7">
        <v>1.23</v>
      </c>
      <c r="S489" s="1">
        <f>'model_fel1-323(162)'!S713</f>
        <v>0.53819444444444442</v>
      </c>
      <c r="T489">
        <f>CORREL(O$438:$O489,P$438:$P489)</f>
        <v>0.6095886622335962</v>
      </c>
      <c r="U489">
        <f>'model_fel1-323(162)'!T713</f>
        <v>0.42847739633258891</v>
      </c>
      <c r="V489">
        <f>'[1]ido-modell'!U646</f>
        <v>0.46050670470818461</v>
      </c>
      <c r="W489">
        <f>'model_fel1-145'!T534</f>
        <v>0.44470802142273913</v>
      </c>
    </row>
    <row r="490" spans="1:23" ht="15" thickBot="1" x14ac:dyDescent="0.4">
      <c r="A490" s="6" t="s">
        <v>89</v>
      </c>
      <c r="B490" s="7">
        <v>16</v>
      </c>
      <c r="C490" s="7">
        <v>10.5</v>
      </c>
      <c r="D490" s="7">
        <v>43.9</v>
      </c>
      <c r="E490" s="7">
        <v>1.5</v>
      </c>
      <c r="F490" s="7">
        <v>1</v>
      </c>
      <c r="G490" s="7">
        <v>514.70000000000005</v>
      </c>
      <c r="H490" s="7">
        <v>13</v>
      </c>
      <c r="I490" s="7">
        <v>11.5</v>
      </c>
      <c r="J490" s="7">
        <v>28</v>
      </c>
      <c r="K490" s="7">
        <v>486.8</v>
      </c>
      <c r="L490" s="7">
        <v>5.5</v>
      </c>
      <c r="M490" s="7">
        <v>3</v>
      </c>
      <c r="N490" s="7">
        <v>9</v>
      </c>
      <c r="O490" s="7">
        <v>1144.2</v>
      </c>
      <c r="P490" s="7">
        <v>1163</v>
      </c>
      <c r="Q490" s="7">
        <v>18.8</v>
      </c>
      <c r="R490" s="7">
        <v>1.62</v>
      </c>
      <c r="S490" s="1">
        <f>'model_fel1-323(162)'!S714</f>
        <v>0.53888888888888886</v>
      </c>
      <c r="T490">
        <f>CORREL(O$438:$O490,P$438:$P490)</f>
        <v>0.58355276289841629</v>
      </c>
      <c r="U490">
        <f>'model_fel1-323(162)'!T714</f>
        <v>0.40365830520183676</v>
      </c>
      <c r="V490">
        <f>'[1]ido-modell'!U647</f>
        <v>0.48468103310106325</v>
      </c>
      <c r="W490">
        <f>'model_fel1-145'!T535</f>
        <v>0.43864855832333877</v>
      </c>
    </row>
    <row r="491" spans="1:23" ht="15" thickBot="1" x14ac:dyDescent="0.4">
      <c r="A491" s="6" t="s">
        <v>90</v>
      </c>
      <c r="B491" s="7">
        <v>7</v>
      </c>
      <c r="C491" s="7">
        <v>14</v>
      </c>
      <c r="D491" s="7">
        <v>43.9</v>
      </c>
      <c r="E491" s="7">
        <v>2</v>
      </c>
      <c r="F491" s="7">
        <v>1</v>
      </c>
      <c r="G491" s="7">
        <v>513.70000000000005</v>
      </c>
      <c r="H491" s="7">
        <v>20</v>
      </c>
      <c r="I491" s="7">
        <v>11.5</v>
      </c>
      <c r="J491" s="7">
        <v>25.5</v>
      </c>
      <c r="K491" s="7">
        <v>490.7</v>
      </c>
      <c r="L491" s="7">
        <v>23.5</v>
      </c>
      <c r="M491" s="7">
        <v>3</v>
      </c>
      <c r="N491" s="7">
        <v>23</v>
      </c>
      <c r="O491" s="7">
        <v>1178.7</v>
      </c>
      <c r="P491" s="7">
        <v>1164</v>
      </c>
      <c r="Q491" s="7">
        <v>-14.7</v>
      </c>
      <c r="R491" s="7">
        <v>-1.26</v>
      </c>
      <c r="S491" s="1">
        <f>'model_fel1-323(162)'!S715</f>
        <v>0.5395833333333333</v>
      </c>
      <c r="T491">
        <f>CORREL(O$438:$O491,P$438:$P491)</f>
        <v>0.60320085852432315</v>
      </c>
      <c r="U491">
        <f>'model_fel1-323(162)'!T715</f>
        <v>0.42766481772510506</v>
      </c>
      <c r="V491">
        <f>'[1]ido-modell'!U648</f>
        <v>0.44414965158523256</v>
      </c>
      <c r="W491">
        <f>'model_fel1-145'!T536</f>
        <v>0.4626456112674337</v>
      </c>
    </row>
    <row r="492" spans="1:23" ht="15" thickBot="1" x14ac:dyDescent="0.4">
      <c r="A492" s="6" t="s">
        <v>91</v>
      </c>
      <c r="B492" s="7">
        <v>7</v>
      </c>
      <c r="C492" s="7">
        <v>3.5</v>
      </c>
      <c r="D492" s="7">
        <v>43.9</v>
      </c>
      <c r="E492" s="7">
        <v>1.5</v>
      </c>
      <c r="F492" s="7">
        <v>1</v>
      </c>
      <c r="G492" s="7">
        <v>521.20000000000005</v>
      </c>
      <c r="H492" s="7">
        <v>20</v>
      </c>
      <c r="I492" s="7">
        <v>6</v>
      </c>
      <c r="J492" s="7">
        <v>48.4</v>
      </c>
      <c r="K492" s="7">
        <v>486.8</v>
      </c>
      <c r="L492" s="7">
        <v>2.5</v>
      </c>
      <c r="M492" s="7">
        <v>16.5</v>
      </c>
      <c r="N492" s="7">
        <v>0</v>
      </c>
      <c r="O492" s="7">
        <v>1158.2</v>
      </c>
      <c r="P492" s="7">
        <v>1165</v>
      </c>
      <c r="Q492" s="7">
        <v>6.8</v>
      </c>
      <c r="R492" s="7">
        <v>0.57999999999999996</v>
      </c>
      <c r="S492" s="1">
        <f>'model_fel1-323(162)'!S716</f>
        <v>0.54027777777777775</v>
      </c>
      <c r="T492">
        <f>CORREL(O$438:$O492,P$438:$P492)</f>
        <v>0.59938315048880353</v>
      </c>
      <c r="U492">
        <f>'model_fel1-323(162)'!T716</f>
        <v>0.42086194169377666</v>
      </c>
      <c r="V492">
        <f>'[1]ido-modell'!U649</f>
        <v>0.46198157079614183</v>
      </c>
      <c r="W492">
        <f>'model_fel1-145'!T537</f>
        <v>0.43055943091801546</v>
      </c>
    </row>
    <row r="493" spans="1:23" ht="15" thickBot="1" x14ac:dyDescent="0.4">
      <c r="A493" s="6" t="s">
        <v>92</v>
      </c>
      <c r="B493" s="7">
        <v>7</v>
      </c>
      <c r="C493" s="7">
        <v>10</v>
      </c>
      <c r="D493" s="7">
        <v>47.9</v>
      </c>
      <c r="E493" s="7">
        <v>2</v>
      </c>
      <c r="F493" s="7">
        <v>1</v>
      </c>
      <c r="G493" s="7">
        <v>514.70000000000005</v>
      </c>
      <c r="H493" s="7">
        <v>20</v>
      </c>
      <c r="I493" s="7">
        <v>11.5</v>
      </c>
      <c r="J493" s="7">
        <v>29</v>
      </c>
      <c r="K493" s="7">
        <v>490.7</v>
      </c>
      <c r="L493" s="7">
        <v>23.5</v>
      </c>
      <c r="M493" s="7">
        <v>10</v>
      </c>
      <c r="N493" s="7">
        <v>24.5</v>
      </c>
      <c r="O493" s="7">
        <v>1191.7</v>
      </c>
      <c r="P493" s="7">
        <v>1166</v>
      </c>
      <c r="Q493" s="7">
        <v>-25.7</v>
      </c>
      <c r="R493" s="7">
        <v>-2.2000000000000002</v>
      </c>
      <c r="S493" s="1">
        <f>'model_fel1-323(162)'!S717</f>
        <v>0.54097222222222219</v>
      </c>
      <c r="T493">
        <f>CORREL(O$438:$O493,P$438:$P493)</f>
        <v>0.62418336135571639</v>
      </c>
      <c r="U493">
        <f>'model_fel1-323(162)'!T717</f>
        <v>0.43391344010579336</v>
      </c>
      <c r="V493">
        <f>'[1]ido-modell'!U650</f>
        <v>0.47234389413021549</v>
      </c>
      <c r="W493">
        <f>'model_fel1-145'!T538</f>
        <v>0.46453579059823891</v>
      </c>
    </row>
    <row r="494" spans="1:23" ht="15" thickBot="1" x14ac:dyDescent="0.4">
      <c r="A494" s="6" t="s">
        <v>93</v>
      </c>
      <c r="B494" s="7">
        <v>9</v>
      </c>
      <c r="C494" s="7">
        <v>10</v>
      </c>
      <c r="D494" s="7">
        <v>43.9</v>
      </c>
      <c r="E494" s="7">
        <v>2</v>
      </c>
      <c r="F494" s="7">
        <v>20</v>
      </c>
      <c r="G494" s="7">
        <v>514.70000000000005</v>
      </c>
      <c r="H494" s="7">
        <v>13</v>
      </c>
      <c r="I494" s="7">
        <v>6</v>
      </c>
      <c r="J494" s="7">
        <v>20.5</v>
      </c>
      <c r="K494" s="7">
        <v>486.8</v>
      </c>
      <c r="L494" s="7">
        <v>16.5</v>
      </c>
      <c r="M494" s="7">
        <v>9.5</v>
      </c>
      <c r="N494" s="7">
        <v>23</v>
      </c>
      <c r="O494" s="7">
        <v>1174.7</v>
      </c>
      <c r="P494" s="7">
        <v>1167</v>
      </c>
      <c r="Q494" s="7">
        <v>-7.7</v>
      </c>
      <c r="R494" s="7">
        <v>-0.66</v>
      </c>
      <c r="S494" s="1">
        <f>'model_fel1-323(162)'!S718</f>
        <v>0.54166666666666663</v>
      </c>
      <c r="T494">
        <f>CORREL(O$438:$O494,P$438:$P494)</f>
        <v>0.63613663948794019</v>
      </c>
      <c r="U494">
        <f>'model_fel1-323(162)'!T718</f>
        <v>0.44567587148569238</v>
      </c>
      <c r="V494">
        <f>'[1]ido-modell'!U651</f>
        <v>0.44506746805360631</v>
      </c>
      <c r="W494">
        <f>'model_fel1-145'!T539</f>
        <v>0.48965237055837302</v>
      </c>
    </row>
    <row r="495" spans="1:23" ht="15" thickBot="1" x14ac:dyDescent="0.4">
      <c r="A495" s="6" t="s">
        <v>94</v>
      </c>
      <c r="B495" s="7">
        <v>7</v>
      </c>
      <c r="C495" s="7">
        <v>10</v>
      </c>
      <c r="D495" s="7">
        <v>42.9</v>
      </c>
      <c r="E495" s="7">
        <v>1.5</v>
      </c>
      <c r="F495" s="7">
        <v>1</v>
      </c>
      <c r="G495" s="7">
        <v>502.2</v>
      </c>
      <c r="H495" s="7">
        <v>13</v>
      </c>
      <c r="I495" s="7">
        <v>11.5</v>
      </c>
      <c r="J495" s="7">
        <v>28</v>
      </c>
      <c r="K495" s="7">
        <v>486.8</v>
      </c>
      <c r="L495" s="7">
        <v>23.5</v>
      </c>
      <c r="M495" s="7">
        <v>10</v>
      </c>
      <c r="N495" s="7">
        <v>0</v>
      </c>
      <c r="O495" s="7">
        <v>1137.2</v>
      </c>
      <c r="P495" s="7">
        <v>1168</v>
      </c>
      <c r="Q495" s="7">
        <v>30.8</v>
      </c>
      <c r="R495" s="7">
        <v>2.64</v>
      </c>
      <c r="S495" s="1">
        <f>'model_fel1-323(162)'!S719</f>
        <v>0.54236111111111118</v>
      </c>
      <c r="T495">
        <f>CORREL(O$438:$O495,P$438:$P495)</f>
        <v>0.59676792179058979</v>
      </c>
      <c r="U495">
        <f>'model_fel1-323(162)'!T719</f>
        <v>0.40051690418433078</v>
      </c>
      <c r="V495">
        <f>'[1]ido-modell'!U652</f>
        <v>0.45641908466539666</v>
      </c>
      <c r="W495">
        <f>'model_fel1-145'!T540</f>
        <v>0.44193543882373243</v>
      </c>
    </row>
    <row r="496" spans="1:23" ht="15" thickBot="1" x14ac:dyDescent="0.4">
      <c r="A496" s="6" t="s">
        <v>95</v>
      </c>
      <c r="B496" s="7">
        <v>7</v>
      </c>
      <c r="C496" s="7">
        <v>10</v>
      </c>
      <c r="D496" s="7">
        <v>43.9</v>
      </c>
      <c r="E496" s="7">
        <v>2</v>
      </c>
      <c r="F496" s="7">
        <v>1</v>
      </c>
      <c r="G496" s="7">
        <v>521.20000000000005</v>
      </c>
      <c r="H496" s="7">
        <v>13</v>
      </c>
      <c r="I496" s="7">
        <v>6</v>
      </c>
      <c r="J496" s="7">
        <v>28</v>
      </c>
      <c r="K496" s="7">
        <v>486.8</v>
      </c>
      <c r="L496" s="7">
        <v>23.5</v>
      </c>
      <c r="M496" s="7">
        <v>10</v>
      </c>
      <c r="N496" s="7">
        <v>0</v>
      </c>
      <c r="O496" s="7">
        <v>1152.2</v>
      </c>
      <c r="P496" s="7">
        <v>1169</v>
      </c>
      <c r="Q496" s="7">
        <v>16.8</v>
      </c>
      <c r="R496" s="7">
        <v>1.44</v>
      </c>
      <c r="S496" s="1">
        <f>'model_fel1-323(162)'!S720</f>
        <v>0.54305555555555551</v>
      </c>
      <c r="T496">
        <f>CORREL(O$438:$O496,P$438:$P496)</f>
        <v>0.58366146705151467</v>
      </c>
      <c r="U496">
        <f>'model_fel1-323(162)'!T720</f>
        <v>0.38794798813835829</v>
      </c>
      <c r="V496">
        <f>'[1]ido-modell'!U653</f>
        <v>0.43710256720397483</v>
      </c>
      <c r="W496">
        <f>'model_fel1-145'!T541</f>
        <v>0.4132838935351198</v>
      </c>
    </row>
    <row r="497" spans="1:23" ht="15" thickBot="1" x14ac:dyDescent="0.4">
      <c r="A497" s="6" t="s">
        <v>96</v>
      </c>
      <c r="B497" s="7">
        <v>7</v>
      </c>
      <c r="C497" s="7">
        <v>3.5</v>
      </c>
      <c r="D497" s="7">
        <v>43.9</v>
      </c>
      <c r="E497" s="7">
        <v>3</v>
      </c>
      <c r="F497" s="7">
        <v>1</v>
      </c>
      <c r="G497" s="7">
        <v>521.20000000000005</v>
      </c>
      <c r="H497" s="7">
        <v>13.5</v>
      </c>
      <c r="I497" s="7">
        <v>6</v>
      </c>
      <c r="J497" s="7">
        <v>28</v>
      </c>
      <c r="K497" s="7">
        <v>486.8</v>
      </c>
      <c r="L497" s="7">
        <v>23.5</v>
      </c>
      <c r="M497" s="7">
        <v>9.5</v>
      </c>
      <c r="N497" s="7">
        <v>0</v>
      </c>
      <c r="O497" s="7">
        <v>1146.7</v>
      </c>
      <c r="P497" s="7">
        <v>1170</v>
      </c>
      <c r="Q497" s="7">
        <v>23.3</v>
      </c>
      <c r="R497" s="7">
        <v>1.99</v>
      </c>
      <c r="S497" s="1">
        <f>'model_fel1-323(162)'!S721</f>
        <v>0.54375000000000007</v>
      </c>
      <c r="T497">
        <f>CORREL(O$438:$O497,P$438:$P497)</f>
        <v>0.5629182058678005</v>
      </c>
      <c r="U497">
        <f>'model_fel1-323(162)'!T721</f>
        <v>0.37514070150083401</v>
      </c>
      <c r="V497">
        <f>'[1]ido-modell'!U654</f>
        <v>0.44828571558276203</v>
      </c>
      <c r="W497">
        <f>'model_fel1-145'!T542</f>
        <v>0.37540164781587959</v>
      </c>
    </row>
    <row r="498" spans="1:23" ht="15" thickBot="1" x14ac:dyDescent="0.4">
      <c r="A498" s="6" t="s">
        <v>97</v>
      </c>
      <c r="B498" s="7">
        <v>7</v>
      </c>
      <c r="C498" s="7">
        <v>4.5</v>
      </c>
      <c r="D498" s="7">
        <v>42.9</v>
      </c>
      <c r="E498" s="7">
        <v>2</v>
      </c>
      <c r="F498" s="7">
        <v>0</v>
      </c>
      <c r="G498" s="7">
        <v>521.20000000000005</v>
      </c>
      <c r="H498" s="7">
        <v>13</v>
      </c>
      <c r="I498" s="7">
        <v>11.5</v>
      </c>
      <c r="J498" s="7">
        <v>29</v>
      </c>
      <c r="K498" s="7">
        <v>494.2</v>
      </c>
      <c r="L498" s="7">
        <v>5.5</v>
      </c>
      <c r="M498" s="7">
        <v>10</v>
      </c>
      <c r="N498" s="7">
        <v>23</v>
      </c>
      <c r="O498" s="7">
        <v>1163.7</v>
      </c>
      <c r="P498" s="7">
        <v>1171</v>
      </c>
      <c r="Q498" s="7">
        <v>7.3</v>
      </c>
      <c r="R498" s="7">
        <v>0.62</v>
      </c>
      <c r="S498" s="1">
        <f>'model_fel1-323(162)'!S722</f>
        <v>0.5444444444444444</v>
      </c>
      <c r="T498">
        <f>CORREL(O$438:$O498,P$438:$P498)</f>
        <v>0.5657188821065946</v>
      </c>
      <c r="U498">
        <f>'model_fel1-323(162)'!T722</f>
        <v>0.38963157666381182</v>
      </c>
      <c r="V498">
        <f>'[1]ido-modell'!U655</f>
        <v>0.44954551763510048</v>
      </c>
      <c r="W498">
        <f>'model_fel1-145'!T543</f>
        <v>0.39096863546453781</v>
      </c>
    </row>
    <row r="499" spans="1:23" ht="15" thickBot="1" x14ac:dyDescent="0.4">
      <c r="A499" s="6" t="s">
        <v>98</v>
      </c>
      <c r="B499" s="7">
        <v>16</v>
      </c>
      <c r="C499" s="7">
        <v>25.5</v>
      </c>
      <c r="D499" s="7">
        <v>43.9</v>
      </c>
      <c r="E499" s="7">
        <v>2</v>
      </c>
      <c r="F499" s="7">
        <v>1</v>
      </c>
      <c r="G499" s="7">
        <v>514.70000000000005</v>
      </c>
      <c r="H499" s="7">
        <v>0</v>
      </c>
      <c r="I499" s="7">
        <v>11.5</v>
      </c>
      <c r="J499" s="7">
        <v>25.5</v>
      </c>
      <c r="K499" s="7">
        <v>490.7</v>
      </c>
      <c r="L499" s="7">
        <v>5.5</v>
      </c>
      <c r="M499" s="7">
        <v>10</v>
      </c>
      <c r="N499" s="7">
        <v>23</v>
      </c>
      <c r="O499" s="7">
        <v>1169.2</v>
      </c>
      <c r="P499" s="7">
        <v>1172</v>
      </c>
      <c r="Q499" s="7">
        <v>2.8</v>
      </c>
      <c r="R499" s="7">
        <v>0.24</v>
      </c>
      <c r="S499" s="1">
        <f>'model_fel1-323(162)'!S723</f>
        <v>0.54513888888888895</v>
      </c>
      <c r="T499">
        <f>CORREL(O$438:$O499,P$438:$P499)</f>
        <v>0.57397098596503648</v>
      </c>
      <c r="U499">
        <f>'model_fel1-323(162)'!T723</f>
        <v>0.39048722403999736</v>
      </c>
      <c r="V499">
        <f>'[1]ido-modell'!U656</f>
        <v>0.45188266706400809</v>
      </c>
      <c r="W499">
        <f>'model_fel1-145'!T544</f>
        <v>0.42620207932222731</v>
      </c>
    </row>
    <row r="500" spans="1:23" ht="15" thickBot="1" x14ac:dyDescent="0.4">
      <c r="A500" s="6" t="s">
        <v>99</v>
      </c>
      <c r="B500" s="7">
        <v>16</v>
      </c>
      <c r="C500" s="7">
        <v>10.5</v>
      </c>
      <c r="D500" s="7">
        <v>43.9</v>
      </c>
      <c r="E500" s="7">
        <v>3</v>
      </c>
      <c r="F500" s="7">
        <v>1</v>
      </c>
      <c r="G500" s="7">
        <v>502.2</v>
      </c>
      <c r="H500" s="7">
        <v>20</v>
      </c>
      <c r="I500" s="7">
        <v>6</v>
      </c>
      <c r="J500" s="7">
        <v>40.4</v>
      </c>
      <c r="K500" s="7">
        <v>490.7</v>
      </c>
      <c r="L500" s="7">
        <v>5.5</v>
      </c>
      <c r="M500" s="7">
        <v>16.5</v>
      </c>
      <c r="N500" s="7">
        <v>23</v>
      </c>
      <c r="O500" s="7">
        <v>1178.7</v>
      </c>
      <c r="P500" s="7">
        <v>1173</v>
      </c>
      <c r="Q500" s="7">
        <v>-5.7</v>
      </c>
      <c r="R500" s="7">
        <v>-0.49</v>
      </c>
      <c r="S500" s="1">
        <f>'model_fel1-323(162)'!S724</f>
        <v>0.54583333333333328</v>
      </c>
      <c r="T500">
        <f>CORREL(O$438:$O500,P$438:$P500)</f>
        <v>0.58958037488587189</v>
      </c>
      <c r="U500">
        <f>'model_fel1-323(162)'!T724</f>
        <v>0.41307236431273453</v>
      </c>
      <c r="V500">
        <f>'[1]ido-modell'!U657</f>
        <v>0.47158135013353941</v>
      </c>
      <c r="W500">
        <f>'model_fel1-145'!T545</f>
        <v>0.45323514863085346</v>
      </c>
    </row>
    <row r="501" spans="1:23" ht="15" thickBot="1" x14ac:dyDescent="0.4">
      <c r="A501" s="6" t="s">
        <v>100</v>
      </c>
      <c r="B501" s="7">
        <v>7</v>
      </c>
      <c r="C501" s="7">
        <v>4.5</v>
      </c>
      <c r="D501" s="7">
        <v>42.9</v>
      </c>
      <c r="E501" s="7">
        <v>2</v>
      </c>
      <c r="F501" s="7">
        <v>1</v>
      </c>
      <c r="G501" s="7">
        <v>502.2</v>
      </c>
      <c r="H501" s="7">
        <v>20</v>
      </c>
      <c r="I501" s="7">
        <v>6</v>
      </c>
      <c r="J501" s="7">
        <v>29</v>
      </c>
      <c r="K501" s="7">
        <v>490.7</v>
      </c>
      <c r="L501" s="7">
        <v>23.5</v>
      </c>
      <c r="M501" s="7">
        <v>10</v>
      </c>
      <c r="N501" s="7">
        <v>23</v>
      </c>
      <c r="O501" s="7">
        <v>1161.7</v>
      </c>
      <c r="P501" s="7">
        <v>1174</v>
      </c>
      <c r="Q501" s="7">
        <v>12.3</v>
      </c>
      <c r="R501" s="7">
        <v>1.05</v>
      </c>
      <c r="S501" s="1">
        <f>'model_fel1-323(162)'!S725</f>
        <v>0.54652777777777783</v>
      </c>
      <c r="T501">
        <f>CORREL(O$438:$O501,P$438:$P501)</f>
        <v>0.58830640733897788</v>
      </c>
      <c r="U501">
        <f>'model_fel1-323(162)'!T725</f>
        <v>0.41096419924055622</v>
      </c>
      <c r="V501">
        <f>'[1]ido-modell'!U658</f>
        <v>0.49139774671229375</v>
      </c>
      <c r="W501">
        <f>'model_fel1-145'!T546</f>
        <v>0.45733708509382448</v>
      </c>
    </row>
    <row r="502" spans="1:23" ht="15" thickBot="1" x14ac:dyDescent="0.4">
      <c r="A502" s="6" t="s">
        <v>101</v>
      </c>
      <c r="B502" s="7">
        <v>9</v>
      </c>
      <c r="C502" s="7">
        <v>0</v>
      </c>
      <c r="D502" s="7">
        <v>47.9</v>
      </c>
      <c r="E502" s="7">
        <v>1.5</v>
      </c>
      <c r="F502" s="7">
        <v>0</v>
      </c>
      <c r="G502" s="7">
        <v>513.70000000000005</v>
      </c>
      <c r="H502" s="7">
        <v>13</v>
      </c>
      <c r="I502" s="7">
        <v>11.5</v>
      </c>
      <c r="J502" s="7">
        <v>15.5</v>
      </c>
      <c r="K502" s="7">
        <v>494.2</v>
      </c>
      <c r="L502" s="7">
        <v>16</v>
      </c>
      <c r="M502" s="7">
        <v>9.5</v>
      </c>
      <c r="N502" s="7">
        <v>23</v>
      </c>
      <c r="O502" s="7">
        <v>1154.7</v>
      </c>
      <c r="P502" s="7">
        <v>1175</v>
      </c>
      <c r="Q502" s="7">
        <v>20.3</v>
      </c>
      <c r="R502" s="7">
        <v>1.73</v>
      </c>
      <c r="S502" s="1">
        <f>'model_fel1-323(162)'!S726</f>
        <v>0.54722222222222217</v>
      </c>
      <c r="T502">
        <f>CORREL(O$438:$O502,P$438:$P502)</f>
        <v>0.57853184179505102</v>
      </c>
      <c r="U502">
        <f>'model_fel1-323(162)'!T726</f>
        <v>0.39570964239864925</v>
      </c>
      <c r="V502">
        <f>'[1]ido-modell'!U659</f>
        <v>0.47668285391808074</v>
      </c>
      <c r="W502">
        <f>'model_fel1-145'!T547</f>
        <v>0.4186823655246848</v>
      </c>
    </row>
    <row r="503" spans="1:23" ht="15" thickBot="1" x14ac:dyDescent="0.4">
      <c r="A503" s="6" t="s">
        <v>102</v>
      </c>
      <c r="B503" s="7">
        <v>16</v>
      </c>
      <c r="C503" s="7">
        <v>10.5</v>
      </c>
      <c r="D503" s="7">
        <v>62.9</v>
      </c>
      <c r="E503" s="7">
        <v>3.5</v>
      </c>
      <c r="F503" s="7">
        <v>1</v>
      </c>
      <c r="G503" s="7">
        <v>521.20000000000005</v>
      </c>
      <c r="H503" s="7">
        <v>13</v>
      </c>
      <c r="I503" s="7">
        <v>6</v>
      </c>
      <c r="J503" s="7">
        <v>20.5</v>
      </c>
      <c r="K503" s="7">
        <v>486.8</v>
      </c>
      <c r="L503" s="7">
        <v>23.5</v>
      </c>
      <c r="M503" s="7">
        <v>10</v>
      </c>
      <c r="N503" s="7">
        <v>0</v>
      </c>
      <c r="O503" s="7">
        <v>1174.7</v>
      </c>
      <c r="P503" s="7">
        <v>1176</v>
      </c>
      <c r="Q503" s="7">
        <v>1.3</v>
      </c>
      <c r="R503" s="7">
        <v>0.11</v>
      </c>
      <c r="S503" s="1">
        <f>'model_fel1-323(162)'!S727</f>
        <v>0.54791666666666672</v>
      </c>
      <c r="T503">
        <f>CORREL(O$438:$O503,P$438:$P503)</f>
        <v>0.58994824753572139</v>
      </c>
      <c r="U503">
        <f>'model_fel1-323(162)'!T727</f>
        <v>0.41171679626167595</v>
      </c>
      <c r="V503">
        <f>'[1]ido-modell'!U660</f>
        <v>0.48870032998923985</v>
      </c>
      <c r="W503">
        <f>'model_fel1-145'!T548</f>
        <v>0.41775370469276901</v>
      </c>
    </row>
    <row r="504" spans="1:23" ht="15" thickBot="1" x14ac:dyDescent="0.4">
      <c r="A504" s="6" t="s">
        <v>103</v>
      </c>
      <c r="B504" s="7">
        <v>7</v>
      </c>
      <c r="C504" s="7">
        <v>10</v>
      </c>
      <c r="D504" s="7">
        <v>43.9</v>
      </c>
      <c r="E504" s="7">
        <v>2</v>
      </c>
      <c r="F504" s="7">
        <v>1</v>
      </c>
      <c r="G504" s="7">
        <v>513.70000000000005</v>
      </c>
      <c r="H504" s="7">
        <v>13</v>
      </c>
      <c r="I504" s="7">
        <v>11.5</v>
      </c>
      <c r="J504" s="7">
        <v>0</v>
      </c>
      <c r="K504" s="7">
        <v>486.8</v>
      </c>
      <c r="L504" s="7">
        <v>23.5</v>
      </c>
      <c r="M504" s="7">
        <v>16.5</v>
      </c>
      <c r="N504" s="7">
        <v>23</v>
      </c>
      <c r="O504" s="7">
        <v>1151.7</v>
      </c>
      <c r="P504" s="7">
        <v>1177</v>
      </c>
      <c r="Q504" s="7">
        <v>25.3</v>
      </c>
      <c r="R504" s="7">
        <v>2.15</v>
      </c>
      <c r="S504" s="1">
        <f>'model_fel1-323(162)'!S728</f>
        <v>0.54861111111111105</v>
      </c>
      <c r="T504">
        <f>CORREL(O$438:$O504,P$438:$P504)</f>
        <v>0.57605075339923983</v>
      </c>
      <c r="U504">
        <f>'model_fel1-323(162)'!T728</f>
        <v>0.40021040333061153</v>
      </c>
      <c r="V504">
        <f>'[1]ido-modell'!U661</f>
        <v>0.48955061530640331</v>
      </c>
      <c r="W504">
        <f>'model_fel1-145'!T549</f>
        <v>0.39542895864102584</v>
      </c>
    </row>
    <row r="505" spans="1:23" ht="15" thickBot="1" x14ac:dyDescent="0.4">
      <c r="A505" s="6" t="s">
        <v>104</v>
      </c>
      <c r="B505" s="7">
        <v>9</v>
      </c>
      <c r="C505" s="7">
        <v>10</v>
      </c>
      <c r="D505" s="7">
        <v>42.9</v>
      </c>
      <c r="E505" s="7">
        <v>3.5</v>
      </c>
      <c r="F505" s="7">
        <v>1</v>
      </c>
      <c r="G505" s="7">
        <v>521.20000000000005</v>
      </c>
      <c r="H505" s="7">
        <v>20</v>
      </c>
      <c r="I505" s="7">
        <v>6</v>
      </c>
      <c r="J505" s="7">
        <v>29</v>
      </c>
      <c r="K505" s="7">
        <v>490.7</v>
      </c>
      <c r="L505" s="7">
        <v>23.5</v>
      </c>
      <c r="M505" s="7">
        <v>10</v>
      </c>
      <c r="N505" s="7">
        <v>0</v>
      </c>
      <c r="O505" s="7">
        <v>1166.7</v>
      </c>
      <c r="P505" s="7">
        <v>1178</v>
      </c>
      <c r="Q505" s="7">
        <v>11.3</v>
      </c>
      <c r="R505" s="7">
        <v>0.96</v>
      </c>
      <c r="S505" s="1">
        <f>'model_fel1-323(162)'!S729</f>
        <v>0.5493055555555556</v>
      </c>
      <c r="T505">
        <f>CORREL(O$438:$O505,P$438:$P505)</f>
        <v>0.57997421776970315</v>
      </c>
      <c r="U505">
        <f>'model_fel1-323(162)'!T729</f>
        <v>0.40051379119662417</v>
      </c>
      <c r="V505">
        <f>'[1]ido-modell'!U662</f>
        <v>0.49138166767764635</v>
      </c>
      <c r="W505">
        <f>'model_fel1-145'!T550</f>
        <v>0.38489444352643815</v>
      </c>
    </row>
    <row r="506" spans="1:23" ht="15" thickBot="1" x14ac:dyDescent="0.4">
      <c r="A506" s="6" t="s">
        <v>105</v>
      </c>
      <c r="B506" s="7">
        <v>16</v>
      </c>
      <c r="C506" s="7">
        <v>10.5</v>
      </c>
      <c r="D506" s="7">
        <v>43.9</v>
      </c>
      <c r="E506" s="7">
        <v>1.5</v>
      </c>
      <c r="F506" s="7">
        <v>1</v>
      </c>
      <c r="G506" s="7">
        <v>513.70000000000005</v>
      </c>
      <c r="H506" s="7">
        <v>20</v>
      </c>
      <c r="I506" s="7">
        <v>11.5</v>
      </c>
      <c r="J506" s="7">
        <v>38.4</v>
      </c>
      <c r="K506" s="7">
        <v>494.2</v>
      </c>
      <c r="L506" s="7">
        <v>5.5</v>
      </c>
      <c r="M506" s="7">
        <v>10</v>
      </c>
      <c r="N506" s="7">
        <v>0</v>
      </c>
      <c r="O506" s="7">
        <v>1166.2</v>
      </c>
      <c r="P506" s="7">
        <v>1179</v>
      </c>
      <c r="Q506" s="7">
        <v>12.8</v>
      </c>
      <c r="R506" s="7">
        <v>1.0900000000000001</v>
      </c>
      <c r="S506" s="1">
        <f>'model_fel1-323(162)'!S730</f>
        <v>0.54999999999999993</v>
      </c>
      <c r="T506">
        <f>CORREL(O$438:$O506,P$438:$P506)</f>
        <v>0.58309442584891513</v>
      </c>
      <c r="U506">
        <f>'model_fel1-323(162)'!T730</f>
        <v>0.40965334549069299</v>
      </c>
      <c r="V506">
        <f>'[1]ido-modell'!U663</f>
        <v>0.5095160211159232</v>
      </c>
      <c r="W506">
        <f>'model_fel1-145'!T551</f>
        <v>0.36738419478374768</v>
      </c>
    </row>
    <row r="507" spans="1:23" ht="15" thickBot="1" x14ac:dyDescent="0.4">
      <c r="A507" s="6" t="s">
        <v>106</v>
      </c>
      <c r="B507" s="7">
        <v>9</v>
      </c>
      <c r="C507" s="7">
        <v>10</v>
      </c>
      <c r="D507" s="7">
        <v>47.9</v>
      </c>
      <c r="E507" s="7">
        <v>1.5</v>
      </c>
      <c r="F507" s="7">
        <v>0</v>
      </c>
      <c r="G507" s="7">
        <v>521.20000000000005</v>
      </c>
      <c r="H507" s="7">
        <v>13</v>
      </c>
      <c r="I507" s="7">
        <v>6</v>
      </c>
      <c r="J507" s="7">
        <v>29</v>
      </c>
      <c r="K507" s="7">
        <v>490.7</v>
      </c>
      <c r="L507" s="7">
        <v>28.5</v>
      </c>
      <c r="M507" s="7">
        <v>10</v>
      </c>
      <c r="N507" s="7">
        <v>23</v>
      </c>
      <c r="O507" s="7">
        <v>1189.7</v>
      </c>
      <c r="P507" s="7">
        <v>1180</v>
      </c>
      <c r="Q507" s="7">
        <v>-9.6999999999999993</v>
      </c>
      <c r="R507" s="7">
        <v>-0.82</v>
      </c>
      <c r="S507" s="1">
        <f>'model_fel1-323(162)'!S731</f>
        <v>0.55069444444444449</v>
      </c>
      <c r="T507">
        <f>CORREL(O$438:$O507,P$438:$P507)</f>
        <v>0.60230437980093399</v>
      </c>
      <c r="U507">
        <f>'model_fel1-323(162)'!T731</f>
        <v>0.41741403619707679</v>
      </c>
      <c r="V507">
        <f>'[1]ido-modell'!U664</f>
        <v>0.51124356996866782</v>
      </c>
      <c r="W507">
        <f>'model_fel1-145'!T552</f>
        <v>0.39210694367114535</v>
      </c>
    </row>
    <row r="508" spans="1:23" ht="15" thickBot="1" x14ac:dyDescent="0.4">
      <c r="A508" s="6" t="s">
        <v>107</v>
      </c>
      <c r="B508" s="7">
        <v>7</v>
      </c>
      <c r="C508" s="7">
        <v>0</v>
      </c>
      <c r="D508" s="7">
        <v>42.9</v>
      </c>
      <c r="E508" s="7">
        <v>2</v>
      </c>
      <c r="F508" s="7">
        <v>0</v>
      </c>
      <c r="G508" s="7">
        <v>521.20000000000005</v>
      </c>
      <c r="H508" s="7">
        <v>13</v>
      </c>
      <c r="I508" s="7">
        <v>0</v>
      </c>
      <c r="J508" s="7">
        <v>20.5</v>
      </c>
      <c r="K508" s="7">
        <v>476.8</v>
      </c>
      <c r="L508" s="7">
        <v>23.5</v>
      </c>
      <c r="M508" s="7">
        <v>16.5</v>
      </c>
      <c r="N508" s="7">
        <v>24.5</v>
      </c>
      <c r="O508" s="7">
        <v>1147.7</v>
      </c>
      <c r="P508" s="7">
        <v>1181</v>
      </c>
      <c r="Q508" s="7">
        <v>33.299999999999997</v>
      </c>
      <c r="R508" s="7">
        <v>2.82</v>
      </c>
      <c r="S508" s="1">
        <f>'model_fel1-323(162)'!S732</f>
        <v>0.55138888888888882</v>
      </c>
      <c r="T508">
        <f>CORREL(O$438:$O508,P$438:$P508)</f>
        <v>0.58247563299361049</v>
      </c>
      <c r="U508">
        <f>'model_fel1-323(162)'!T732</f>
        <v>0.3198656123816852</v>
      </c>
      <c r="V508">
        <f>'[1]ido-modell'!U665</f>
        <v>0.5214116896089932</v>
      </c>
      <c r="W508">
        <f>'model_fel1-145'!T553</f>
        <v>0.3585301706526336</v>
      </c>
    </row>
    <row r="509" spans="1:23" ht="15" thickBot="1" x14ac:dyDescent="0.4">
      <c r="A509" s="6" t="s">
        <v>108</v>
      </c>
      <c r="B509" s="7">
        <v>7</v>
      </c>
      <c r="C509" s="7">
        <v>10</v>
      </c>
      <c r="D509" s="7">
        <v>47.9</v>
      </c>
      <c r="E509" s="7">
        <v>2</v>
      </c>
      <c r="F509" s="7">
        <v>1</v>
      </c>
      <c r="G509" s="7">
        <v>514.70000000000005</v>
      </c>
      <c r="H509" s="7">
        <v>13</v>
      </c>
      <c r="I509" s="7">
        <v>6</v>
      </c>
      <c r="J509" s="7">
        <v>20.5</v>
      </c>
      <c r="K509" s="7">
        <v>486.8</v>
      </c>
      <c r="L509" s="7">
        <v>5.5</v>
      </c>
      <c r="M509" s="7">
        <v>16.5</v>
      </c>
      <c r="N509" s="7">
        <v>24.5</v>
      </c>
      <c r="O509" s="7">
        <v>1155.2</v>
      </c>
      <c r="P509" s="7">
        <v>1182</v>
      </c>
      <c r="Q509" s="7">
        <v>26.8</v>
      </c>
      <c r="R509" s="7">
        <v>2.27</v>
      </c>
      <c r="S509" s="1">
        <f>'model_fel1-323(162)'!S733</f>
        <v>0.55208333333333337</v>
      </c>
      <c r="T509">
        <f>CORREL(O$438:$O509,P$438:$P509)</f>
        <v>0.57291458940999762</v>
      </c>
      <c r="U509">
        <f>'model_fel1-323(162)'!T733</f>
        <v>0.32252540922734102</v>
      </c>
      <c r="V509">
        <f>'[1]ido-modell'!U666</f>
        <v>0.53928642425035966</v>
      </c>
      <c r="W509">
        <f>'model_fel1-145'!T554</f>
        <v>0.35906819753301106</v>
      </c>
    </row>
    <row r="510" spans="1:23" ht="15" thickBot="1" x14ac:dyDescent="0.4">
      <c r="A510" s="6" t="s">
        <v>109</v>
      </c>
      <c r="B510" s="7">
        <v>16</v>
      </c>
      <c r="C510" s="7">
        <v>10.5</v>
      </c>
      <c r="D510" s="7">
        <v>47.9</v>
      </c>
      <c r="E510" s="7">
        <v>3.5</v>
      </c>
      <c r="F510" s="7">
        <v>1</v>
      </c>
      <c r="G510" s="7">
        <v>514.70000000000005</v>
      </c>
      <c r="H510" s="7">
        <v>13</v>
      </c>
      <c r="I510" s="7">
        <v>11.5</v>
      </c>
      <c r="J510" s="7">
        <v>48.4</v>
      </c>
      <c r="K510" s="7">
        <v>486.8</v>
      </c>
      <c r="L510" s="7">
        <v>23.5</v>
      </c>
      <c r="M510" s="7">
        <v>10</v>
      </c>
      <c r="N510" s="7">
        <v>24.5</v>
      </c>
      <c r="O510" s="7">
        <v>1211.0999999999999</v>
      </c>
      <c r="P510" s="7">
        <v>1183</v>
      </c>
      <c r="Q510" s="7">
        <v>-28.1</v>
      </c>
      <c r="R510" s="7">
        <v>-2.38</v>
      </c>
      <c r="S510" s="1">
        <f>'model_fel1-323(162)'!S734</f>
        <v>0.55277777777777781</v>
      </c>
      <c r="T510">
        <f>CORREL(O$438:$O510,P$438:$P510)</f>
        <v>0.596200626522428</v>
      </c>
      <c r="U510">
        <f>'model_fel1-323(162)'!T734</f>
        <v>0.34716323631740748</v>
      </c>
      <c r="V510">
        <f>'[1]ido-modell'!U667</f>
        <v>0.52617604948080621</v>
      </c>
      <c r="W510">
        <f>'model_fel1-145'!T555</f>
        <v>0.38384365216368155</v>
      </c>
    </row>
    <row r="511" spans="1:23" ht="15" thickBot="1" x14ac:dyDescent="0.4">
      <c r="A511" s="6" t="s">
        <v>110</v>
      </c>
      <c r="B511" s="7">
        <v>9</v>
      </c>
      <c r="C511" s="7">
        <v>10.5</v>
      </c>
      <c r="D511" s="7">
        <v>43.9</v>
      </c>
      <c r="E511" s="7">
        <v>2</v>
      </c>
      <c r="F511" s="7">
        <v>1</v>
      </c>
      <c r="G511" s="7">
        <v>514.70000000000005</v>
      </c>
      <c r="H511" s="7">
        <v>13</v>
      </c>
      <c r="I511" s="7">
        <v>11.5</v>
      </c>
      <c r="J511" s="7">
        <v>38.4</v>
      </c>
      <c r="K511" s="7">
        <v>486.8</v>
      </c>
      <c r="L511" s="7">
        <v>42.4</v>
      </c>
      <c r="M511" s="7">
        <v>9.5</v>
      </c>
      <c r="N511" s="7">
        <v>31.5</v>
      </c>
      <c r="O511" s="7">
        <v>1214.0999999999999</v>
      </c>
      <c r="P511" s="7">
        <v>1184</v>
      </c>
      <c r="Q511" s="7">
        <v>-30.1</v>
      </c>
      <c r="R511" s="7">
        <v>-2.54</v>
      </c>
      <c r="S511" s="1">
        <f>'model_fel1-323(162)'!S735</f>
        <v>0.55347222222222225</v>
      </c>
      <c r="T511">
        <f>CORREL(O$438:$O511,P$438:$P511)</f>
        <v>0.61744155968528314</v>
      </c>
      <c r="U511">
        <f>'model_fel1-323(162)'!T735</f>
        <v>0.36944649951769243</v>
      </c>
      <c r="V511">
        <f>'[1]ido-modell'!U668</f>
        <v>0.51713158745351473</v>
      </c>
      <c r="W511">
        <f>'model_fel1-145'!T556</f>
        <v>0.40470500281147337</v>
      </c>
    </row>
    <row r="512" spans="1:23" ht="15" thickBot="1" x14ac:dyDescent="0.4">
      <c r="A512" s="6" t="s">
        <v>111</v>
      </c>
      <c r="B512" s="7">
        <v>16</v>
      </c>
      <c r="C512" s="7">
        <v>14</v>
      </c>
      <c r="D512" s="7">
        <v>43.9</v>
      </c>
      <c r="E512" s="7">
        <v>1.5</v>
      </c>
      <c r="F512" s="7">
        <v>0</v>
      </c>
      <c r="G512" s="7">
        <v>513.70000000000005</v>
      </c>
      <c r="H512" s="7">
        <v>13</v>
      </c>
      <c r="I512" s="7">
        <v>11.5</v>
      </c>
      <c r="J512" s="7">
        <v>48.4</v>
      </c>
      <c r="K512" s="7">
        <v>486.8</v>
      </c>
      <c r="L512" s="7">
        <v>23.5</v>
      </c>
      <c r="M512" s="7">
        <v>10</v>
      </c>
      <c r="N512" s="7">
        <v>26.5</v>
      </c>
      <c r="O512" s="7">
        <v>1208.5999999999999</v>
      </c>
      <c r="P512" s="7">
        <v>1185</v>
      </c>
      <c r="Q512" s="7">
        <v>-23.6</v>
      </c>
      <c r="R512" s="7">
        <v>-1.99</v>
      </c>
      <c r="S512" s="1">
        <f>'model_fel1-323(162)'!S736</f>
        <v>0.5541666666666667</v>
      </c>
      <c r="T512">
        <f>CORREL(O$438:$O512,P$438:$P512)</f>
        <v>0.63656970631898036</v>
      </c>
      <c r="U512">
        <f>'model_fel1-323(162)'!T736</f>
        <v>0.37924247599645372</v>
      </c>
      <c r="V512">
        <f>'[1]ido-modell'!U669</f>
        <v>0.49847484698503386</v>
      </c>
      <c r="W512">
        <f>'model_fel1-145'!T557</f>
        <v>0.4238662132426369</v>
      </c>
    </row>
    <row r="513" spans="1:23" ht="15" thickBot="1" x14ac:dyDescent="0.4">
      <c r="A513" s="6" t="s">
        <v>112</v>
      </c>
      <c r="B513" s="7">
        <v>9</v>
      </c>
      <c r="C513" s="7">
        <v>14</v>
      </c>
      <c r="D513" s="7">
        <v>62.9</v>
      </c>
      <c r="E513" s="7">
        <v>2</v>
      </c>
      <c r="F513" s="7">
        <v>1</v>
      </c>
      <c r="G513" s="7">
        <v>502.2</v>
      </c>
      <c r="H513" s="7">
        <v>20</v>
      </c>
      <c r="I513" s="7">
        <v>11.5</v>
      </c>
      <c r="J513" s="7">
        <v>20.5</v>
      </c>
      <c r="K513" s="7">
        <v>486.8</v>
      </c>
      <c r="L513" s="7">
        <v>23.5</v>
      </c>
      <c r="M513" s="7">
        <v>10</v>
      </c>
      <c r="N513" s="7">
        <v>23</v>
      </c>
      <c r="O513" s="7">
        <v>1186.2</v>
      </c>
      <c r="P513" s="7">
        <v>1186</v>
      </c>
      <c r="Q513" s="7">
        <v>-0.2</v>
      </c>
      <c r="R513" s="7">
        <v>-0.02</v>
      </c>
      <c r="S513" s="1">
        <f>'model_fel1-323(162)'!S737</f>
        <v>0.55486111111111114</v>
      </c>
      <c r="T513">
        <f>CORREL(O$438:$O513,P$438:$P513)</f>
        <v>0.64740567191487119</v>
      </c>
      <c r="U513">
        <f>'model_fel1-323(162)'!T737</f>
        <v>0.39844554771503404</v>
      </c>
      <c r="V513">
        <f>'[1]ido-modell'!U670</f>
        <v>0.49260523357540376</v>
      </c>
      <c r="W513">
        <f>'model_fel1-145'!T558</f>
        <v>0.44893451952406405</v>
      </c>
    </row>
    <row r="514" spans="1:23" ht="15" thickBot="1" x14ac:dyDescent="0.4">
      <c r="A514" s="6" t="s">
        <v>113</v>
      </c>
      <c r="B514" s="7">
        <v>7</v>
      </c>
      <c r="C514" s="7">
        <v>10</v>
      </c>
      <c r="D514" s="7">
        <v>42.9</v>
      </c>
      <c r="E514" s="7">
        <v>2</v>
      </c>
      <c r="F514" s="7">
        <v>1</v>
      </c>
      <c r="G514" s="7">
        <v>513.70000000000005</v>
      </c>
      <c r="H514" s="7">
        <v>13.5</v>
      </c>
      <c r="I514" s="7">
        <v>11.5</v>
      </c>
      <c r="J514" s="7">
        <v>28</v>
      </c>
      <c r="K514" s="7">
        <v>486.8</v>
      </c>
      <c r="L514" s="7">
        <v>23.5</v>
      </c>
      <c r="M514" s="7">
        <v>9.5</v>
      </c>
      <c r="N514" s="7">
        <v>0</v>
      </c>
      <c r="O514" s="7">
        <v>1149.2</v>
      </c>
      <c r="P514" s="7">
        <v>1187</v>
      </c>
      <c r="Q514" s="7">
        <v>37.799999999999997</v>
      </c>
      <c r="R514" s="7">
        <v>3.18</v>
      </c>
      <c r="S514" s="1">
        <f>'model_fel1-323(162)'!S738</f>
        <v>0.55555555555555558</v>
      </c>
      <c r="T514">
        <f>CORREL(O$438:$O514,P$438:$P514)</f>
        <v>0.62773581389880706</v>
      </c>
      <c r="U514">
        <f>'model_fel1-323(162)'!T738</f>
        <v>0.3914861101275055</v>
      </c>
      <c r="V514">
        <f>'[1]ido-modell'!U671</f>
        <v>0.47531338987386301</v>
      </c>
      <c r="W514">
        <f>'model_fel1-145'!T559</f>
        <v>0.42041828997008823</v>
      </c>
    </row>
    <row r="515" spans="1:23" ht="15" thickBot="1" x14ac:dyDescent="0.4">
      <c r="A515" s="6" t="s">
        <v>114</v>
      </c>
      <c r="B515" s="7">
        <v>16</v>
      </c>
      <c r="C515" s="7">
        <v>14</v>
      </c>
      <c r="D515" s="7">
        <v>43.9</v>
      </c>
      <c r="E515" s="7">
        <v>2</v>
      </c>
      <c r="F515" s="7">
        <v>1</v>
      </c>
      <c r="G515" s="7">
        <v>502.2</v>
      </c>
      <c r="H515" s="7">
        <v>13</v>
      </c>
      <c r="I515" s="7">
        <v>6</v>
      </c>
      <c r="J515" s="7">
        <v>20.5</v>
      </c>
      <c r="K515" s="7">
        <v>490.7</v>
      </c>
      <c r="L515" s="7">
        <v>25.5</v>
      </c>
      <c r="M515" s="7">
        <v>14.5</v>
      </c>
      <c r="N515" s="7">
        <v>24.5</v>
      </c>
      <c r="O515" s="7">
        <v>1173.7</v>
      </c>
      <c r="P515" s="7">
        <v>1188</v>
      </c>
      <c r="Q515" s="7">
        <v>14.3</v>
      </c>
      <c r="R515" s="7">
        <v>1.2</v>
      </c>
      <c r="S515" s="1">
        <f>'model_fel1-323(162)'!S739</f>
        <v>0.55625000000000002</v>
      </c>
      <c r="T515">
        <f>CORREL(O$438:$O515,P$438:$P515)</f>
        <v>0.63098401283503425</v>
      </c>
      <c r="U515">
        <f>'model_fel1-323(162)'!T739</f>
        <v>0.38696290385257948</v>
      </c>
      <c r="V515">
        <f>'[1]ido-modell'!U672</f>
        <v>0.45907009872529675</v>
      </c>
      <c r="W515">
        <f>'model_fel1-145'!T560</f>
        <v>0.41918373742956505</v>
      </c>
    </row>
    <row r="516" spans="1:23" ht="15" thickBot="1" x14ac:dyDescent="0.4">
      <c r="A516" s="6" t="s">
        <v>115</v>
      </c>
      <c r="B516" s="7">
        <v>7</v>
      </c>
      <c r="C516" s="7">
        <v>4.5</v>
      </c>
      <c r="D516" s="7">
        <v>43.9</v>
      </c>
      <c r="E516" s="7">
        <v>2</v>
      </c>
      <c r="F516" s="7">
        <v>1</v>
      </c>
      <c r="G516" s="7">
        <v>514.70000000000005</v>
      </c>
      <c r="H516" s="7">
        <v>0</v>
      </c>
      <c r="I516" s="7">
        <v>11.5</v>
      </c>
      <c r="J516" s="7">
        <v>28</v>
      </c>
      <c r="K516" s="7">
        <v>486.8</v>
      </c>
      <c r="L516" s="7">
        <v>22.5</v>
      </c>
      <c r="M516" s="7">
        <v>10</v>
      </c>
      <c r="N516" s="7">
        <v>23</v>
      </c>
      <c r="O516" s="7">
        <v>1154.7</v>
      </c>
      <c r="P516" s="7">
        <v>1189</v>
      </c>
      <c r="Q516" s="7">
        <v>34.299999999999997</v>
      </c>
      <c r="R516" s="7">
        <v>2.88</v>
      </c>
      <c r="S516" s="1">
        <f>'model_fel1-323(162)'!S740</f>
        <v>0.55694444444444446</v>
      </c>
      <c r="T516">
        <f>CORREL(O$438:$O516,P$438:$P516)</f>
        <v>0.61772546611048584</v>
      </c>
      <c r="U516">
        <f>'model_fel1-323(162)'!T740</f>
        <v>0.36147791920110978</v>
      </c>
      <c r="V516">
        <f>'[1]ido-modell'!U673</f>
        <v>0.46698730972356817</v>
      </c>
      <c r="W516">
        <f>'model_fel1-145'!T561</f>
        <v>0.39509631225769543</v>
      </c>
    </row>
    <row r="517" spans="1:23" ht="15" thickBot="1" x14ac:dyDescent="0.4">
      <c r="A517" s="6" t="s">
        <v>116</v>
      </c>
      <c r="B517" s="7">
        <v>9</v>
      </c>
      <c r="C517" s="7">
        <v>3.5</v>
      </c>
      <c r="D517" s="7">
        <v>47.9</v>
      </c>
      <c r="E517" s="7">
        <v>3.5</v>
      </c>
      <c r="F517" s="7">
        <v>20</v>
      </c>
      <c r="G517" s="7">
        <v>521.20000000000005</v>
      </c>
      <c r="H517" s="7">
        <v>13</v>
      </c>
      <c r="I517" s="7">
        <v>11.5</v>
      </c>
      <c r="J517" s="7">
        <v>20.5</v>
      </c>
      <c r="K517" s="7">
        <v>486.8</v>
      </c>
      <c r="L517" s="7">
        <v>23.5</v>
      </c>
      <c r="M517" s="7">
        <v>10</v>
      </c>
      <c r="N517" s="7">
        <v>24.5</v>
      </c>
      <c r="O517" s="7">
        <v>1194.7</v>
      </c>
      <c r="P517" s="7">
        <v>1190</v>
      </c>
      <c r="Q517" s="7">
        <v>-4.7</v>
      </c>
      <c r="R517" s="7">
        <v>-0.39</v>
      </c>
      <c r="S517" s="1">
        <f>'model_fel1-323(162)'!S741</f>
        <v>0.55763888888888891</v>
      </c>
      <c r="T517">
        <f>CORREL(O$438:$O517,P$438:$P517)</f>
        <v>0.63202864981960938</v>
      </c>
      <c r="U517">
        <f>'model_fel1-323(162)'!T741</f>
        <v>0.37225061115869834</v>
      </c>
      <c r="V517">
        <f>'[1]ido-modell'!U674</f>
        <v>0.48986969976665895</v>
      </c>
      <c r="W517">
        <f>'model_fel1-145'!T562</f>
        <v>0.40346992082404221</v>
      </c>
    </row>
    <row r="518" spans="1:23" ht="15" thickBot="1" x14ac:dyDescent="0.4">
      <c r="A518" s="6" t="s">
        <v>117</v>
      </c>
      <c r="B518" s="7">
        <v>9.5</v>
      </c>
      <c r="C518" s="7">
        <v>10</v>
      </c>
      <c r="D518" s="7">
        <v>42.9</v>
      </c>
      <c r="E518" s="7">
        <v>3.5</v>
      </c>
      <c r="F518" s="7">
        <v>0</v>
      </c>
      <c r="G518" s="7">
        <v>514.70000000000005</v>
      </c>
      <c r="H518" s="7">
        <v>0</v>
      </c>
      <c r="I518" s="7">
        <v>6</v>
      </c>
      <c r="J518" s="7">
        <v>25.5</v>
      </c>
      <c r="K518" s="7">
        <v>486.8</v>
      </c>
      <c r="L518" s="7">
        <v>23.5</v>
      </c>
      <c r="M518" s="7">
        <v>9.5</v>
      </c>
      <c r="N518" s="7">
        <v>23</v>
      </c>
      <c r="O518" s="7">
        <v>1154.7</v>
      </c>
      <c r="P518" s="7">
        <v>1191</v>
      </c>
      <c r="Q518" s="7">
        <v>36.299999999999997</v>
      </c>
      <c r="R518" s="7">
        <v>3.05</v>
      </c>
      <c r="S518" s="1">
        <f>'model_fel1-323(162)'!S742</f>
        <v>0.55833333333333335</v>
      </c>
      <c r="T518">
        <f>CORREL(O$438:$O518,P$438:$P518)</f>
        <v>0.61862544744799453</v>
      </c>
      <c r="U518">
        <f>'model_fel1-323(162)'!T742</f>
        <v>0.30808374556162965</v>
      </c>
      <c r="V518">
        <f>'[1]ido-modell'!U675</f>
        <v>0.50979161151978958</v>
      </c>
      <c r="W518">
        <f>'model_fel1-145'!T563</f>
        <v>0.377215419275021</v>
      </c>
    </row>
    <row r="519" spans="1:23" ht="15" thickBot="1" x14ac:dyDescent="0.4">
      <c r="A519" s="6" t="s">
        <v>118</v>
      </c>
      <c r="B519" s="7">
        <v>9</v>
      </c>
      <c r="C519" s="7">
        <v>10.5</v>
      </c>
      <c r="D519" s="7">
        <v>42.9</v>
      </c>
      <c r="E519" s="7">
        <v>1.5</v>
      </c>
      <c r="F519" s="7">
        <v>1</v>
      </c>
      <c r="G519" s="7">
        <v>521.20000000000005</v>
      </c>
      <c r="H519" s="7">
        <v>0</v>
      </c>
      <c r="I519" s="7">
        <v>11.5</v>
      </c>
      <c r="J519" s="7">
        <v>20.5</v>
      </c>
      <c r="K519" s="7">
        <v>490.7</v>
      </c>
      <c r="L519" s="7">
        <v>23.5</v>
      </c>
      <c r="M519" s="7">
        <v>10</v>
      </c>
      <c r="N519" s="7">
        <v>23</v>
      </c>
      <c r="O519" s="7">
        <v>1165.2</v>
      </c>
      <c r="P519" s="7">
        <v>1192</v>
      </c>
      <c r="Q519" s="7">
        <v>26.8</v>
      </c>
      <c r="R519" s="7">
        <v>2.25</v>
      </c>
      <c r="S519" s="1">
        <f>'model_fel1-323(162)'!S743</f>
        <v>0.55902777777777779</v>
      </c>
      <c r="T519">
        <f>CORREL(O$438:$O519,P$438:$P519)</f>
        <v>0.6151006841756913</v>
      </c>
      <c r="U519">
        <f>'model_fel1-323(162)'!T743</f>
        <v>0.26936582613432219</v>
      </c>
      <c r="V519">
        <f>'[1]ido-modell'!U676</f>
        <v>0.51906886365901261</v>
      </c>
      <c r="W519">
        <f>'model_fel1-145'!T564</f>
        <v>0.36786217625224998</v>
      </c>
    </row>
    <row r="520" spans="1:23" ht="15" thickBot="1" x14ac:dyDescent="0.4">
      <c r="A520" s="6" t="s">
        <v>119</v>
      </c>
      <c r="B520" s="7">
        <v>9</v>
      </c>
      <c r="C520" s="7">
        <v>10</v>
      </c>
      <c r="D520" s="7">
        <v>43.9</v>
      </c>
      <c r="E520" s="7">
        <v>0</v>
      </c>
      <c r="F520" s="7">
        <v>1</v>
      </c>
      <c r="G520" s="7">
        <v>521.20000000000005</v>
      </c>
      <c r="H520" s="7">
        <v>13</v>
      </c>
      <c r="I520" s="7">
        <v>11.5</v>
      </c>
      <c r="J520" s="7">
        <v>20.5</v>
      </c>
      <c r="K520" s="7">
        <v>490.7</v>
      </c>
      <c r="L520" s="7">
        <v>5.5</v>
      </c>
      <c r="M520" s="7">
        <v>10</v>
      </c>
      <c r="N520" s="7">
        <v>32.9</v>
      </c>
      <c r="O520" s="7">
        <v>1169.2</v>
      </c>
      <c r="P520" s="7">
        <v>1193</v>
      </c>
      <c r="Q520" s="7">
        <v>23.8</v>
      </c>
      <c r="R520" s="7">
        <v>1.99</v>
      </c>
      <c r="S520" s="1">
        <f>'model_fel1-323(162)'!S744</f>
        <v>0.55972222222222223</v>
      </c>
      <c r="T520">
        <f>CORREL(O$438:$O520,P$438:$P520)</f>
        <v>0.61476872835488472</v>
      </c>
      <c r="U520">
        <f>'model_fel1-323(162)'!T744</f>
        <v>0.20700129822172303</v>
      </c>
      <c r="V520">
        <f>'[1]ido-modell'!U677</f>
        <v>0.48367876319916592</v>
      </c>
      <c r="W520">
        <f>'model_fel1-145'!T565</f>
        <v>0.3591727353922512</v>
      </c>
    </row>
    <row r="521" spans="1:23" ht="15" thickBot="1" x14ac:dyDescent="0.4">
      <c r="A521" s="6" t="s">
        <v>120</v>
      </c>
      <c r="B521" s="7">
        <v>7</v>
      </c>
      <c r="C521" s="7">
        <v>3.5</v>
      </c>
      <c r="D521" s="7">
        <v>43.9</v>
      </c>
      <c r="E521" s="7">
        <v>3.5</v>
      </c>
      <c r="F521" s="7">
        <v>1</v>
      </c>
      <c r="G521" s="7">
        <v>514.70000000000005</v>
      </c>
      <c r="H521" s="7">
        <v>13.5</v>
      </c>
      <c r="I521" s="7">
        <v>0</v>
      </c>
      <c r="J521" s="7">
        <v>29</v>
      </c>
      <c r="K521" s="7">
        <v>489.2</v>
      </c>
      <c r="L521" s="7">
        <v>23.5</v>
      </c>
      <c r="M521" s="7">
        <v>10</v>
      </c>
      <c r="N521" s="7">
        <v>24.5</v>
      </c>
      <c r="O521" s="7">
        <v>1163.2</v>
      </c>
      <c r="P521" s="7">
        <v>1194</v>
      </c>
      <c r="Q521" s="7">
        <v>30.8</v>
      </c>
      <c r="R521" s="7">
        <v>2.58</v>
      </c>
      <c r="S521" s="1">
        <f>'model_fel1-323(162)'!S745</f>
        <v>0.56041666666666667</v>
      </c>
      <c r="T521">
        <f>CORREL(O$438:$O521,P$438:$P521)</f>
        <v>0.60960391540213033</v>
      </c>
      <c r="U521">
        <f>'model_fel1-323(162)'!T745</f>
        <v>0.20909149722692399</v>
      </c>
      <c r="V521">
        <f>'[1]ido-modell'!U678</f>
        <v>0.48578874750851991</v>
      </c>
      <c r="W521">
        <f>'model_fel1-145'!T566</f>
        <v>0.35255796180008281</v>
      </c>
    </row>
    <row r="522" spans="1:23" ht="15" thickBot="1" x14ac:dyDescent="0.4">
      <c r="A522" s="6" t="s">
        <v>121</v>
      </c>
      <c r="B522" s="7">
        <v>7</v>
      </c>
      <c r="C522" s="7">
        <v>10.5</v>
      </c>
      <c r="D522" s="7">
        <v>42.9</v>
      </c>
      <c r="E522" s="7">
        <v>2</v>
      </c>
      <c r="F522" s="7">
        <v>1</v>
      </c>
      <c r="G522" s="7">
        <v>514.70000000000005</v>
      </c>
      <c r="H522" s="7">
        <v>0</v>
      </c>
      <c r="I522" s="7">
        <v>0</v>
      </c>
      <c r="J522" s="7">
        <v>38.4</v>
      </c>
      <c r="K522" s="7">
        <v>494.2</v>
      </c>
      <c r="L522" s="7">
        <v>16.5</v>
      </c>
      <c r="M522" s="7">
        <v>10</v>
      </c>
      <c r="N522" s="7">
        <v>23</v>
      </c>
      <c r="O522" s="7">
        <v>1160.2</v>
      </c>
      <c r="P522" s="7">
        <v>1195</v>
      </c>
      <c r="Q522" s="7">
        <v>34.799999999999997</v>
      </c>
      <c r="R522" s="7">
        <v>2.91</v>
      </c>
      <c r="S522" s="1">
        <f>'model_fel1-323(162)'!S746</f>
        <v>0.56111111111111112</v>
      </c>
      <c r="T522">
        <f>CORREL(O$438:$O522,P$438:$P522)</f>
        <v>0.60197596078888127</v>
      </c>
      <c r="U522">
        <f>'model_fel1-323(162)'!T746</f>
        <v>0.21235798019960092</v>
      </c>
      <c r="V522">
        <f>'[1]ido-modell'!U679</f>
        <v>0.5004023504638182</v>
      </c>
      <c r="W522">
        <f>'model_fel1-145'!T567</f>
        <v>0.34104066410063566</v>
      </c>
    </row>
    <row r="523" spans="1:23" ht="15" thickBot="1" x14ac:dyDescent="0.4">
      <c r="A523" s="6" t="s">
        <v>122</v>
      </c>
      <c r="B523" s="7">
        <v>9.5</v>
      </c>
      <c r="C523" s="7">
        <v>10.5</v>
      </c>
      <c r="D523" s="7">
        <v>43.9</v>
      </c>
      <c r="E523" s="7">
        <v>1.5</v>
      </c>
      <c r="F523" s="7">
        <v>1</v>
      </c>
      <c r="G523" s="7">
        <v>514.70000000000005</v>
      </c>
      <c r="H523" s="7">
        <v>13</v>
      </c>
      <c r="I523" s="7">
        <v>3</v>
      </c>
      <c r="J523" s="7">
        <v>28</v>
      </c>
      <c r="K523" s="7">
        <v>490.7</v>
      </c>
      <c r="L523" s="7">
        <v>23.5</v>
      </c>
      <c r="M523" s="7">
        <v>10</v>
      </c>
      <c r="N523" s="7">
        <v>24.5</v>
      </c>
      <c r="O523" s="7">
        <v>1173.7</v>
      </c>
      <c r="P523" s="7">
        <v>1196</v>
      </c>
      <c r="Q523" s="7">
        <v>22.3</v>
      </c>
      <c r="R523" s="7">
        <v>1.86</v>
      </c>
      <c r="S523" s="1">
        <f>'model_fel1-323(162)'!S747</f>
        <v>0.56180555555555556</v>
      </c>
      <c r="T523">
        <f>CORREL(O$438:$O523,P$438:$P523)</f>
        <v>0.60503540133302958</v>
      </c>
      <c r="U523">
        <f>'model_fel1-323(162)'!T747</f>
        <v>0.21470564341496134</v>
      </c>
      <c r="V523">
        <f>'[1]ido-modell'!U680</f>
        <v>0.48629997369241995</v>
      </c>
      <c r="W523">
        <f>'model_fel1-145'!T568</f>
        <v>0.34530555737544583</v>
      </c>
    </row>
    <row r="524" spans="1:23" ht="15" thickBot="1" x14ac:dyDescent="0.4">
      <c r="A524" s="6" t="s">
        <v>123</v>
      </c>
      <c r="B524" s="7">
        <v>9</v>
      </c>
      <c r="C524" s="7">
        <v>10.5</v>
      </c>
      <c r="D524" s="7">
        <v>43.9</v>
      </c>
      <c r="E524" s="7">
        <v>1.5</v>
      </c>
      <c r="F524" s="7">
        <v>0</v>
      </c>
      <c r="G524" s="7">
        <v>502.2</v>
      </c>
      <c r="H524" s="7">
        <v>13</v>
      </c>
      <c r="I524" s="7">
        <v>11.5</v>
      </c>
      <c r="J524" s="7">
        <v>40.4</v>
      </c>
      <c r="K524" s="7">
        <v>486.8</v>
      </c>
      <c r="L524" s="7">
        <v>5.5</v>
      </c>
      <c r="M524" s="7">
        <v>9.5</v>
      </c>
      <c r="N524" s="7">
        <v>31.5</v>
      </c>
      <c r="O524" s="7">
        <v>1165.2</v>
      </c>
      <c r="P524" s="7">
        <v>1197</v>
      </c>
      <c r="Q524" s="7">
        <v>31.8</v>
      </c>
      <c r="R524" s="7">
        <v>2.66</v>
      </c>
      <c r="S524" s="1">
        <f>'model_fel1-323(162)'!S748</f>
        <v>0.5625</v>
      </c>
      <c r="T524">
        <f>CORREL(O$438:$O524,P$438:$P524)</f>
        <v>0.60166097349918157</v>
      </c>
      <c r="U524">
        <f>'model_fel1-323(162)'!T748</f>
        <v>0.19255400288186456</v>
      </c>
      <c r="V524">
        <f>'[1]ido-modell'!U681</f>
        <v>0.49156065538717758</v>
      </c>
      <c r="W524">
        <f>'model_fel1-145'!T569</f>
        <v>0.33183337035356442</v>
      </c>
    </row>
    <row r="525" spans="1:23" ht="15" thickBot="1" x14ac:dyDescent="0.4">
      <c r="A525" s="6" t="s">
        <v>124</v>
      </c>
      <c r="B525" s="7">
        <v>9</v>
      </c>
      <c r="C525" s="7">
        <v>10.5</v>
      </c>
      <c r="D525" s="7">
        <v>43.9</v>
      </c>
      <c r="E525" s="7">
        <v>2</v>
      </c>
      <c r="F525" s="7">
        <v>0</v>
      </c>
      <c r="G525" s="7">
        <v>513.70000000000005</v>
      </c>
      <c r="H525" s="7">
        <v>13.5</v>
      </c>
      <c r="I525" s="7">
        <v>3</v>
      </c>
      <c r="J525" s="7">
        <v>25.5</v>
      </c>
      <c r="K525" s="7">
        <v>486.8</v>
      </c>
      <c r="L525" s="7">
        <v>23.5</v>
      </c>
      <c r="M525" s="7">
        <v>16.5</v>
      </c>
      <c r="N525" s="7">
        <v>26.5</v>
      </c>
      <c r="O525" s="7">
        <v>1174.2</v>
      </c>
      <c r="P525" s="7">
        <v>1198</v>
      </c>
      <c r="Q525" s="7">
        <v>23.8</v>
      </c>
      <c r="R525" s="7">
        <v>1.99</v>
      </c>
      <c r="S525" s="1">
        <f>'model_fel1-323(162)'!S749</f>
        <v>0.56319444444444444</v>
      </c>
      <c r="T525">
        <f>CORREL(O$438:$O525,P$438:$P525)</f>
        <v>0.60487765205680311</v>
      </c>
      <c r="U525">
        <f>'model_fel1-323(162)'!T749</f>
        <v>0.19938978924499218</v>
      </c>
      <c r="V525">
        <f>'[1]ido-modell'!U682</f>
        <v>0.47704044840420229</v>
      </c>
      <c r="W525">
        <f>'model_fel1-145'!T570</f>
        <v>0.34469096598783794</v>
      </c>
    </row>
    <row r="526" spans="1:23" ht="15" thickBot="1" x14ac:dyDescent="0.4">
      <c r="A526" s="6" t="s">
        <v>125</v>
      </c>
      <c r="B526" s="7">
        <v>16</v>
      </c>
      <c r="C526" s="7">
        <v>10</v>
      </c>
      <c r="D526" s="7">
        <v>43.9</v>
      </c>
      <c r="E526" s="7">
        <v>1.5</v>
      </c>
      <c r="F526" s="7">
        <v>1</v>
      </c>
      <c r="G526" s="7">
        <v>514.70000000000005</v>
      </c>
      <c r="H526" s="7">
        <v>13</v>
      </c>
      <c r="I526" s="7">
        <v>11.5</v>
      </c>
      <c r="J526" s="7">
        <v>29</v>
      </c>
      <c r="K526" s="7">
        <v>490.7</v>
      </c>
      <c r="L526" s="7">
        <v>23.5</v>
      </c>
      <c r="M526" s="7">
        <v>10</v>
      </c>
      <c r="N526" s="7">
        <v>23</v>
      </c>
      <c r="O526" s="7">
        <v>1187.7</v>
      </c>
      <c r="P526" s="7">
        <v>1199</v>
      </c>
      <c r="Q526" s="7">
        <v>11.3</v>
      </c>
      <c r="R526" s="7">
        <v>0.94</v>
      </c>
      <c r="S526" s="1">
        <f>'model_fel1-323(162)'!S750</f>
        <v>0.56388888888888888</v>
      </c>
      <c r="T526">
        <f>CORREL(O$438:$O526,P$438:$P526)</f>
        <v>0.61530025719640136</v>
      </c>
      <c r="U526">
        <f>'model_fel1-323(162)'!T750</f>
        <v>0.19661563748689662</v>
      </c>
      <c r="V526">
        <f>'[1]ido-modell'!U683</f>
        <v>0.49211298726687253</v>
      </c>
      <c r="W526">
        <f>'model_fel1-145'!T571</f>
        <v>0.34577337229526522</v>
      </c>
    </row>
    <row r="527" spans="1:23" ht="15" thickBot="1" x14ac:dyDescent="0.4">
      <c r="A527" s="6" t="s">
        <v>126</v>
      </c>
      <c r="B527" s="7">
        <v>0</v>
      </c>
      <c r="C527" s="7">
        <v>10</v>
      </c>
      <c r="D527" s="7">
        <v>43.9</v>
      </c>
      <c r="E527" s="7">
        <v>2</v>
      </c>
      <c r="F527" s="7">
        <v>1</v>
      </c>
      <c r="G527" s="7">
        <v>514.70000000000005</v>
      </c>
      <c r="H527" s="7">
        <v>20</v>
      </c>
      <c r="I527" s="7">
        <v>11.5</v>
      </c>
      <c r="J527" s="7">
        <v>20.5</v>
      </c>
      <c r="K527" s="7">
        <v>490.7</v>
      </c>
      <c r="L527" s="7">
        <v>16</v>
      </c>
      <c r="M527" s="7">
        <v>10</v>
      </c>
      <c r="N527" s="7">
        <v>23</v>
      </c>
      <c r="O527" s="7">
        <v>1163.2</v>
      </c>
      <c r="P527" s="7">
        <v>1200</v>
      </c>
      <c r="Q527" s="7">
        <v>36.799999999999997</v>
      </c>
      <c r="R527" s="7">
        <v>3.07</v>
      </c>
      <c r="S527" s="1">
        <f>'model_fel1-323(162)'!S751</f>
        <v>0.56458333333333333</v>
      </c>
      <c r="T527">
        <f>CORREL(O$438:$O527,P$438:$P527)</f>
        <v>0.6097903497219952</v>
      </c>
      <c r="U527">
        <f>'model_fel1-323(162)'!T751</f>
        <v>0.19562497807974649</v>
      </c>
      <c r="V527">
        <f>'[1]ido-modell'!U684</f>
        <v>0.49995916933989099</v>
      </c>
      <c r="W527">
        <f>'model_fel1-145'!T572</f>
        <v>0.33814283689570579</v>
      </c>
    </row>
    <row r="528" spans="1:23" ht="15" thickBot="1" x14ac:dyDescent="0.4">
      <c r="A528" s="6" t="s">
        <v>127</v>
      </c>
      <c r="B528" s="7">
        <v>9</v>
      </c>
      <c r="C528" s="7">
        <v>10</v>
      </c>
      <c r="D528" s="7">
        <v>43.9</v>
      </c>
      <c r="E528" s="7">
        <v>1.5</v>
      </c>
      <c r="F528" s="7">
        <v>1</v>
      </c>
      <c r="G528" s="7">
        <v>513.70000000000005</v>
      </c>
      <c r="H528" s="7">
        <v>20</v>
      </c>
      <c r="I528" s="7">
        <v>6</v>
      </c>
      <c r="J528" s="7">
        <v>25.5</v>
      </c>
      <c r="K528" s="7">
        <v>482.8</v>
      </c>
      <c r="L528" s="7">
        <v>23.5</v>
      </c>
      <c r="M528" s="7">
        <v>10</v>
      </c>
      <c r="N528" s="7">
        <v>23</v>
      </c>
      <c r="O528" s="7">
        <v>1169.7</v>
      </c>
      <c r="P528" s="7">
        <v>1201</v>
      </c>
      <c r="Q528" s="7">
        <v>31.3</v>
      </c>
      <c r="R528" s="7">
        <v>2.61</v>
      </c>
      <c r="S528" s="1">
        <f>'model_fel1-323(162)'!S752</f>
        <v>0.56527777777777777</v>
      </c>
      <c r="T528">
        <f>CORREL(O$438:$O528,P$438:$P528)</f>
        <v>0.60933706895987783</v>
      </c>
      <c r="U528">
        <f>'model_fel1-323(162)'!T752</f>
        <v>0.19226302864192005</v>
      </c>
      <c r="V528">
        <f>'[1]ido-modell'!U685</f>
        <v>0.49270949879838705</v>
      </c>
      <c r="W528">
        <f>'model_fel1-145'!T573</f>
        <v>0.33346328329470787</v>
      </c>
    </row>
    <row r="529" spans="1:23" ht="15" thickBot="1" x14ac:dyDescent="0.4">
      <c r="A529" s="6" t="s">
        <v>128</v>
      </c>
      <c r="B529" s="7">
        <v>0</v>
      </c>
      <c r="C529" s="7">
        <v>10</v>
      </c>
      <c r="D529" s="7">
        <v>47.9</v>
      </c>
      <c r="E529" s="7">
        <v>3.5</v>
      </c>
      <c r="F529" s="7">
        <v>0</v>
      </c>
      <c r="G529" s="7">
        <v>502.2</v>
      </c>
      <c r="H529" s="7">
        <v>13</v>
      </c>
      <c r="I529" s="7">
        <v>11.5</v>
      </c>
      <c r="J529" s="7">
        <v>29</v>
      </c>
      <c r="K529" s="7">
        <v>486.8</v>
      </c>
      <c r="L529" s="7">
        <v>23.5</v>
      </c>
      <c r="M529" s="7">
        <v>10</v>
      </c>
      <c r="N529" s="7">
        <v>24.5</v>
      </c>
      <c r="O529" s="7">
        <v>1161.7</v>
      </c>
      <c r="P529" s="7">
        <v>1202</v>
      </c>
      <c r="Q529" s="7">
        <v>40.299999999999997</v>
      </c>
      <c r="R529" s="7">
        <v>3.35</v>
      </c>
      <c r="S529" s="1">
        <f>'model_fel1-323(162)'!S753</f>
        <v>0.56597222222222221</v>
      </c>
      <c r="T529">
        <f>CORREL(O$438:$O529,P$438:$P529)</f>
        <v>0.60271030144527726</v>
      </c>
      <c r="U529">
        <f>'model_fel1-323(162)'!T753</f>
        <v>0.19753834934434714</v>
      </c>
      <c r="V529">
        <f>'[1]ido-modell'!U686</f>
        <v>0.51015197315018546</v>
      </c>
      <c r="W529">
        <f>'model_fel1-145'!T574</f>
        <v>0.33023617063279614</v>
      </c>
    </row>
    <row r="530" spans="1:23" ht="15" thickBot="1" x14ac:dyDescent="0.4">
      <c r="A530" s="6" t="s">
        <v>129</v>
      </c>
      <c r="B530" s="7">
        <v>9</v>
      </c>
      <c r="C530" s="7">
        <v>10</v>
      </c>
      <c r="D530" s="7">
        <v>43.9</v>
      </c>
      <c r="E530" s="7">
        <v>2</v>
      </c>
      <c r="F530" s="7">
        <v>0</v>
      </c>
      <c r="G530" s="7">
        <v>514.70000000000005</v>
      </c>
      <c r="H530" s="7">
        <v>8.5</v>
      </c>
      <c r="I530" s="7">
        <v>11.5</v>
      </c>
      <c r="J530" s="7">
        <v>38.4</v>
      </c>
      <c r="K530" s="7">
        <v>482.8</v>
      </c>
      <c r="L530" s="7">
        <v>2.5</v>
      </c>
      <c r="M530" s="7">
        <v>10</v>
      </c>
      <c r="N530" s="7">
        <v>24.5</v>
      </c>
      <c r="O530" s="7">
        <v>1157.7</v>
      </c>
      <c r="P530" s="7">
        <v>1203</v>
      </c>
      <c r="Q530" s="7">
        <v>45.3</v>
      </c>
      <c r="R530" s="7">
        <v>3.77</v>
      </c>
      <c r="S530" s="1">
        <f>'model_fel1-323(162)'!S754</f>
        <v>0.56666666666666665</v>
      </c>
      <c r="T530">
        <f>CORREL(O$438:$O530,P$438:$P530)</f>
        <v>0.59284487004175079</v>
      </c>
      <c r="U530">
        <f>'model_fel1-323(162)'!T754</f>
        <v>0.17157382302686416</v>
      </c>
      <c r="V530">
        <f>'[1]ido-modell'!U687</f>
        <v>0.51197313871093919</v>
      </c>
      <c r="W530">
        <f>'model_fel1-145'!T575</f>
        <v>0.31003119275237634</v>
      </c>
    </row>
    <row r="531" spans="1:23" ht="15" thickBot="1" x14ac:dyDescent="0.4">
      <c r="A531" s="6" t="s">
        <v>130</v>
      </c>
      <c r="B531" s="7">
        <v>7</v>
      </c>
      <c r="C531" s="7">
        <v>10.5</v>
      </c>
      <c r="D531" s="7">
        <v>43.9</v>
      </c>
      <c r="E531" s="7">
        <v>1.5</v>
      </c>
      <c r="F531" s="7">
        <v>0</v>
      </c>
      <c r="G531" s="7">
        <v>513.70000000000005</v>
      </c>
      <c r="H531" s="7">
        <v>13</v>
      </c>
      <c r="I531" s="7">
        <v>6</v>
      </c>
      <c r="J531" s="7">
        <v>28</v>
      </c>
      <c r="K531" s="7">
        <v>489.2</v>
      </c>
      <c r="L531" s="7">
        <v>5.5</v>
      </c>
      <c r="M531" s="7">
        <v>10</v>
      </c>
      <c r="N531" s="7">
        <v>51.4</v>
      </c>
      <c r="O531" s="7">
        <v>1179.7</v>
      </c>
      <c r="P531" s="7">
        <v>1204</v>
      </c>
      <c r="Q531" s="7">
        <v>24.3</v>
      </c>
      <c r="R531" s="7">
        <v>2.02</v>
      </c>
      <c r="S531" s="1">
        <f>'model_fel1-323(162)'!S755</f>
        <v>0.56736111111111109</v>
      </c>
      <c r="T531">
        <f>CORREL(O$438:$O531,P$438:$P531)</f>
        <v>0.59899609213776395</v>
      </c>
      <c r="U531">
        <f>'model_fel1-323(162)'!T755</f>
        <v>0.17922715260343583</v>
      </c>
      <c r="V531">
        <f>'[1]ido-modell'!U688</f>
        <v>0.51713752364700172</v>
      </c>
      <c r="W531">
        <f>'model_fel1-145'!T576</f>
        <v>0.33108550660794533</v>
      </c>
    </row>
    <row r="532" spans="1:23" ht="15" thickBot="1" x14ac:dyDescent="0.4">
      <c r="A532" s="6" t="s">
        <v>131</v>
      </c>
      <c r="B532" s="7">
        <v>7</v>
      </c>
      <c r="C532" s="7">
        <v>10</v>
      </c>
      <c r="D532" s="7">
        <v>42.9</v>
      </c>
      <c r="E532" s="7">
        <v>2</v>
      </c>
      <c r="F532" s="7">
        <v>1</v>
      </c>
      <c r="G532" s="7">
        <v>502.2</v>
      </c>
      <c r="H532" s="7">
        <v>13</v>
      </c>
      <c r="I532" s="7">
        <v>11.5</v>
      </c>
      <c r="J532" s="7">
        <v>25.5</v>
      </c>
      <c r="K532" s="7">
        <v>490.7</v>
      </c>
      <c r="L532" s="7">
        <v>23.5</v>
      </c>
      <c r="M532" s="7">
        <v>16.5</v>
      </c>
      <c r="N532" s="7">
        <v>23</v>
      </c>
      <c r="O532" s="7">
        <v>1168.7</v>
      </c>
      <c r="P532" s="7">
        <v>1205</v>
      </c>
      <c r="Q532" s="7">
        <v>36.299999999999997</v>
      </c>
      <c r="R532" s="7">
        <v>3.01</v>
      </c>
      <c r="S532" s="1">
        <f>'model_fel1-323(162)'!S756</f>
        <v>0.56805555555555554</v>
      </c>
      <c r="T532">
        <f>CORREL(O$438:$O532,P$438:$P532)</f>
        <v>0.59788383482770002</v>
      </c>
      <c r="U532">
        <f>'model_fel1-323(162)'!T756</f>
        <v>0.17504730522572287</v>
      </c>
      <c r="V532">
        <f>'[1]ido-modell'!U689</f>
        <v>0.50207961647371457</v>
      </c>
      <c r="W532">
        <f>'model_fel1-145'!T577</f>
        <v>0.3360156817494892</v>
      </c>
    </row>
    <row r="533" spans="1:23" ht="15" thickBot="1" x14ac:dyDescent="0.4">
      <c r="A533" s="6" t="s">
        <v>132</v>
      </c>
      <c r="B533" s="7">
        <v>7</v>
      </c>
      <c r="C533" s="7">
        <v>10</v>
      </c>
      <c r="D533" s="7">
        <v>43.9</v>
      </c>
      <c r="E533" s="7">
        <v>1.5</v>
      </c>
      <c r="F533" s="7">
        <v>1</v>
      </c>
      <c r="G533" s="7">
        <v>502.2</v>
      </c>
      <c r="H533" s="7">
        <v>20</v>
      </c>
      <c r="I533" s="7">
        <v>11.5</v>
      </c>
      <c r="J533" s="7">
        <v>48.4</v>
      </c>
      <c r="K533" s="7">
        <v>486.8</v>
      </c>
      <c r="L533" s="7">
        <v>42.4</v>
      </c>
      <c r="M533" s="7">
        <v>10</v>
      </c>
      <c r="N533" s="7">
        <v>23</v>
      </c>
      <c r="O533" s="7">
        <v>1207.5999999999999</v>
      </c>
      <c r="P533" s="7">
        <v>1206</v>
      </c>
      <c r="Q533" s="7">
        <v>-1.6</v>
      </c>
      <c r="R533" s="7">
        <v>-0.13</v>
      </c>
      <c r="S533" s="1">
        <f>'model_fel1-323(162)'!S757</f>
        <v>0.56874999999999998</v>
      </c>
      <c r="T533">
        <f>CORREL(O$438:$O533,P$438:$P533)</f>
        <v>0.61336729615896646</v>
      </c>
      <c r="U533">
        <f>'model_fel1-323(162)'!T757</f>
        <v>0.18877960254949483</v>
      </c>
      <c r="V533">
        <f>'[1]ido-modell'!U690</f>
        <v>0.52356310892094415</v>
      </c>
      <c r="W533">
        <f>'model_fel1-145'!T578</f>
        <v>0.3511988684540775</v>
      </c>
    </row>
    <row r="534" spans="1:23" ht="15" thickBot="1" x14ac:dyDescent="0.4">
      <c r="A534" s="6" t="s">
        <v>133</v>
      </c>
      <c r="B534" s="7">
        <v>7</v>
      </c>
      <c r="C534" s="7">
        <v>10</v>
      </c>
      <c r="D534" s="7">
        <v>30</v>
      </c>
      <c r="E534" s="7">
        <v>1.5</v>
      </c>
      <c r="F534" s="7">
        <v>1</v>
      </c>
      <c r="G534" s="7">
        <v>521.20000000000005</v>
      </c>
      <c r="H534" s="7">
        <v>13</v>
      </c>
      <c r="I534" s="7">
        <v>11.5</v>
      </c>
      <c r="J534" s="7">
        <v>48.4</v>
      </c>
      <c r="K534" s="7">
        <v>486.8</v>
      </c>
      <c r="L534" s="7">
        <v>42.4</v>
      </c>
      <c r="M534" s="7">
        <v>10</v>
      </c>
      <c r="N534" s="7">
        <v>23</v>
      </c>
      <c r="O534" s="7">
        <v>1205.5999999999999</v>
      </c>
      <c r="P534" s="7">
        <v>1207</v>
      </c>
      <c r="Q534" s="7">
        <v>1.4</v>
      </c>
      <c r="R534" s="7">
        <v>0.12</v>
      </c>
      <c r="S534" s="1">
        <f>'model_fel1-323(162)'!S758</f>
        <v>0.56944444444444442</v>
      </c>
      <c r="T534">
        <f>CORREL(O$438:$O534,P$438:$P534)</f>
        <v>0.62746513450855501</v>
      </c>
      <c r="U534">
        <f>'model_fel1-323(162)'!T758</f>
        <v>0.18064338853036779</v>
      </c>
      <c r="V534">
        <f>'[1]ido-modell'!U691</f>
        <v>0.53839589991797188</v>
      </c>
      <c r="W534">
        <f>'model_fel1-145'!T579</f>
        <v>0.36936507299340149</v>
      </c>
    </row>
    <row r="535" spans="1:23" ht="15" thickBot="1" x14ac:dyDescent="0.4">
      <c r="A535" s="6" t="s">
        <v>134</v>
      </c>
      <c r="B535" s="7">
        <v>16</v>
      </c>
      <c r="C535" s="7">
        <v>10</v>
      </c>
      <c r="D535" s="7">
        <v>43.9</v>
      </c>
      <c r="E535" s="7">
        <v>1.5</v>
      </c>
      <c r="F535" s="7">
        <v>1</v>
      </c>
      <c r="G535" s="7">
        <v>514.70000000000005</v>
      </c>
      <c r="H535" s="7">
        <v>6</v>
      </c>
      <c r="I535" s="7">
        <v>11.5</v>
      </c>
      <c r="J535" s="7">
        <v>28</v>
      </c>
      <c r="K535" s="7">
        <v>490.7</v>
      </c>
      <c r="L535" s="7">
        <v>42.4</v>
      </c>
      <c r="M535" s="7">
        <v>10</v>
      </c>
      <c r="N535" s="7">
        <v>23</v>
      </c>
      <c r="O535" s="7">
        <v>1198.7</v>
      </c>
      <c r="P535" s="7">
        <v>1208</v>
      </c>
      <c r="Q535" s="7">
        <v>9.3000000000000007</v>
      </c>
      <c r="R535" s="7">
        <v>0.77</v>
      </c>
      <c r="S535" s="1">
        <f>'model_fel1-323(162)'!S759</f>
        <v>0.57013888888888886</v>
      </c>
      <c r="T535">
        <f>CORREL(O$438:$O535,P$438:$P535)</f>
        <v>0.63909509616917615</v>
      </c>
      <c r="U535">
        <f>'model_fel1-323(162)'!T759</f>
        <v>0.18490011544904017</v>
      </c>
      <c r="V535">
        <f>'[1]ido-modell'!U692</f>
        <v>0.54110347331080799</v>
      </c>
      <c r="W535">
        <f>'model_fel1-145'!T580</f>
        <v>0.36828536418988683</v>
      </c>
    </row>
    <row r="536" spans="1:23" ht="15" thickBot="1" x14ac:dyDescent="0.4">
      <c r="A536" s="6" t="s">
        <v>135</v>
      </c>
      <c r="B536" s="7">
        <v>7</v>
      </c>
      <c r="C536" s="7">
        <v>14</v>
      </c>
      <c r="D536" s="7">
        <v>43.9</v>
      </c>
      <c r="E536" s="7">
        <v>2</v>
      </c>
      <c r="F536" s="7">
        <v>1</v>
      </c>
      <c r="G536" s="7">
        <v>514.70000000000005</v>
      </c>
      <c r="H536" s="7">
        <v>20</v>
      </c>
      <c r="I536" s="7">
        <v>6</v>
      </c>
      <c r="J536" s="7">
        <v>29</v>
      </c>
      <c r="K536" s="7">
        <v>490.7</v>
      </c>
      <c r="L536" s="7">
        <v>28.5</v>
      </c>
      <c r="M536" s="7">
        <v>10</v>
      </c>
      <c r="N536" s="7">
        <v>24.5</v>
      </c>
      <c r="O536" s="7">
        <v>1191.2</v>
      </c>
      <c r="P536" s="7">
        <v>1209</v>
      </c>
      <c r="Q536" s="7">
        <v>17.8</v>
      </c>
      <c r="R536" s="7">
        <v>1.47</v>
      </c>
      <c r="S536" s="1">
        <f>'model_fel1-323(162)'!S760</f>
        <v>0.5708333333333333</v>
      </c>
      <c r="T536">
        <f>CORREL(O$438:$O536,P$438:$P536)</f>
        <v>0.6476603906690378</v>
      </c>
      <c r="U536">
        <f>'model_fel1-323(162)'!T760</f>
        <v>0.19933499134511326</v>
      </c>
      <c r="V536">
        <f>'[1]ido-modell'!U693</f>
        <v>0.53230159119906939</v>
      </c>
      <c r="W536">
        <f>'model_fel1-145'!T581</f>
        <v>0.38106436674176986</v>
      </c>
    </row>
    <row r="537" spans="1:23" ht="15" thickBot="1" x14ac:dyDescent="0.4">
      <c r="A537" s="6" t="s">
        <v>136</v>
      </c>
      <c r="B537" s="7">
        <v>7</v>
      </c>
      <c r="C537" s="7">
        <v>10.5</v>
      </c>
      <c r="D537" s="7">
        <v>99.3</v>
      </c>
      <c r="E537" s="7">
        <v>2</v>
      </c>
      <c r="F537" s="7">
        <v>1</v>
      </c>
      <c r="G537" s="7">
        <v>521.20000000000005</v>
      </c>
      <c r="H537" s="7">
        <v>20</v>
      </c>
      <c r="I537" s="7">
        <v>0</v>
      </c>
      <c r="J537" s="7">
        <v>0</v>
      </c>
      <c r="K537" s="7">
        <v>490.7</v>
      </c>
      <c r="L537" s="7">
        <v>23.5</v>
      </c>
      <c r="M537" s="7">
        <v>9.5</v>
      </c>
      <c r="N537" s="7">
        <v>23</v>
      </c>
      <c r="O537" s="7">
        <v>1207.5999999999999</v>
      </c>
      <c r="P537" s="7">
        <v>1210</v>
      </c>
      <c r="Q537" s="7">
        <v>2.4</v>
      </c>
      <c r="R537" s="7">
        <v>0.2</v>
      </c>
      <c r="S537" s="1">
        <f>'model_fel1-323(162)'!S761</f>
        <v>0.57152777777777775</v>
      </c>
      <c r="T537">
        <f>CORREL(O$438:$O537,P$438:$P537)</f>
        <v>0.65992622309091586</v>
      </c>
      <c r="U537">
        <f>'model_fel1-323(162)'!T761</f>
        <v>0.21516815091547284</v>
      </c>
      <c r="V537">
        <f>'[1]ido-modell'!U694</f>
        <v>0.52627049228625622</v>
      </c>
      <c r="W537">
        <f>'model_fel1-145'!T582</f>
        <v>0.39346849201142647</v>
      </c>
    </row>
    <row r="538" spans="1:23" ht="15" thickBot="1" x14ac:dyDescent="0.4">
      <c r="S538" s="1">
        <f>'model_fel1-323(162)'!S762</f>
        <v>0.57222222222222219</v>
      </c>
      <c r="U538">
        <f>'model_fel1-323(162)'!T762</f>
        <v>0.22198227048151228</v>
      </c>
      <c r="V538">
        <f>'[1]ido-modell'!U695</f>
        <v>0.54113789167269566</v>
      </c>
      <c r="W538">
        <f>'model_fel1-145'!T583</f>
        <v>0.40140398202533928</v>
      </c>
    </row>
    <row r="539" spans="1:23" ht="15" thickBot="1" x14ac:dyDescent="0.4">
      <c r="A539" s="9" t="s">
        <v>726</v>
      </c>
      <c r="B539" s="10">
        <v>1820.2</v>
      </c>
      <c r="S539" s="1">
        <f>'model_fel1-323(162)'!S763</f>
        <v>0.57291666666666663</v>
      </c>
      <c r="U539">
        <f>'model_fel1-323(162)'!T763</f>
        <v>0.20693817447052132</v>
      </c>
      <c r="V539">
        <f>'[1]ido-modell'!U696</f>
        <v>0.54036669336477161</v>
      </c>
      <c r="W539">
        <f>'model_fel1-145'!T584</f>
        <v>0.39579288215899616</v>
      </c>
    </row>
    <row r="540" spans="1:23" ht="15" thickBot="1" x14ac:dyDescent="0.4">
      <c r="A540" s="9" t="s">
        <v>727</v>
      </c>
      <c r="B540" s="10">
        <v>502.2</v>
      </c>
      <c r="S540" s="1">
        <f>'model_fel1-323(162)'!S764</f>
        <v>0.57361111111111118</v>
      </c>
      <c r="U540">
        <f>'model_fel1-323(162)'!T764</f>
        <v>0.22322212105097272</v>
      </c>
      <c r="V540">
        <f>'[1]ido-modell'!U697</f>
        <v>0.55709040408406196</v>
      </c>
      <c r="W540">
        <f>'model_fel1-145'!T585</f>
        <v>0.40623134404791922</v>
      </c>
    </row>
    <row r="541" spans="1:23" ht="15" thickBot="1" x14ac:dyDescent="0.4">
      <c r="A541" s="9" t="s">
        <v>728</v>
      </c>
      <c r="B541" s="10">
        <v>116043</v>
      </c>
      <c r="S541" s="1">
        <f>'model_fel1-323(162)'!S765</f>
        <v>0.57430555555555551</v>
      </c>
      <c r="U541">
        <f>'model_fel1-323(162)'!T765</f>
        <v>0.23132901020008731</v>
      </c>
      <c r="V541">
        <f>'[1]ido-modell'!U698</f>
        <v>0.5428339068982605</v>
      </c>
      <c r="W541">
        <f>'model_fel1-145'!T586</f>
        <v>0.41686144067363223</v>
      </c>
    </row>
    <row r="542" spans="1:23" ht="15" thickBot="1" x14ac:dyDescent="0.4">
      <c r="A542" s="9" t="s">
        <v>729</v>
      </c>
      <c r="B542" s="10">
        <v>116050</v>
      </c>
      <c r="S542" s="1">
        <f>'model_fel1-323(162)'!S766</f>
        <v>0.57500000000000007</v>
      </c>
      <c r="U542">
        <f>'model_fel1-323(162)'!T766</f>
        <v>0.21767807441952247</v>
      </c>
      <c r="V542">
        <f>'[1]ido-modell'!U699</f>
        <v>0.53489277074041841</v>
      </c>
      <c r="W542">
        <f>'model_fel1-145'!T587</f>
        <v>0.40532372960419438</v>
      </c>
    </row>
    <row r="543" spans="1:23" ht="15" thickBot="1" x14ac:dyDescent="0.4">
      <c r="A543" s="9" t="s">
        <v>730</v>
      </c>
      <c r="B543" s="10">
        <v>-7</v>
      </c>
      <c r="S543" s="1">
        <f>'model_fel1-323(162)'!S767</f>
        <v>0.5756944444444444</v>
      </c>
      <c r="U543">
        <f>'model_fel1-323(162)'!T767</f>
        <v>0.23073248984886324</v>
      </c>
      <c r="V543">
        <f>'[1]ido-modell'!U700</f>
        <v>0.52949192305835446</v>
      </c>
      <c r="W543">
        <f>'model_fel1-145'!T588</f>
        <v>0.41911027270933593</v>
      </c>
    </row>
    <row r="544" spans="1:23" ht="15" thickBot="1" x14ac:dyDescent="0.4">
      <c r="A544" s="9" t="s">
        <v>731</v>
      </c>
      <c r="B544" s="10"/>
      <c r="S544" s="1">
        <f>'model_fel1-323(162)'!S768</f>
        <v>0.57638888888888895</v>
      </c>
      <c r="U544">
        <f>'model_fel1-323(162)'!T768</f>
        <v>0.24772280209452863</v>
      </c>
      <c r="V544">
        <f>'[1]ido-modell'!U701</f>
        <v>0.52546250093751501</v>
      </c>
      <c r="W544">
        <f>'model_fel1-145'!T589</f>
        <v>0.4314812745423835</v>
      </c>
    </row>
    <row r="545" spans="1:23" ht="15" thickBot="1" x14ac:dyDescent="0.4">
      <c r="A545" s="9" t="s">
        <v>732</v>
      </c>
      <c r="B545" s="10"/>
      <c r="S545" s="1">
        <f>'model_fel1-323(162)'!S769</f>
        <v>0.57708333333333328</v>
      </c>
      <c r="U545">
        <f>'model_fel1-323(162)'!T769</f>
        <v>0.23487911838611342</v>
      </c>
      <c r="V545">
        <f>'[1]ido-modell'!U702</f>
        <v>0.52891899558751898</v>
      </c>
      <c r="W545">
        <f>'model_fel1-145'!T590</f>
        <v>0.41812033143369409</v>
      </c>
    </row>
    <row r="546" spans="1:23" ht="15" thickBot="1" x14ac:dyDescent="0.4">
      <c r="A546" s="9" t="s">
        <v>733</v>
      </c>
      <c r="B546" s="10">
        <v>0</v>
      </c>
      <c r="S546" s="1">
        <f>'model_fel1-323(162)'!S770</f>
        <v>0.57777777777777783</v>
      </c>
      <c r="U546">
        <f>'model_fel1-323(162)'!T770</f>
        <v>0.24858118551857031</v>
      </c>
      <c r="V546">
        <f>'[1]ido-modell'!U703</f>
        <v>0.54364748952998476</v>
      </c>
      <c r="W546">
        <f>'model_fel1-145'!T591</f>
        <v>0.43383201048479769</v>
      </c>
    </row>
    <row r="547" spans="1:23" x14ac:dyDescent="0.35">
      <c r="S547" s="1">
        <f>'model_fel1-323(162)'!S771</f>
        <v>0.57847222222222217</v>
      </c>
      <c r="U547">
        <f>'model_fel1-323(162)'!T771</f>
        <v>0.24827224424103808</v>
      </c>
      <c r="V547">
        <f>'[1]ido-modell'!U704</f>
        <v>0.53348735908763367</v>
      </c>
      <c r="W547">
        <f>'model_fel1-145'!T592</f>
        <v>0.42558782940295781</v>
      </c>
    </row>
    <row r="548" spans="1:23" x14ac:dyDescent="0.35">
      <c r="A548" s="12" t="s">
        <v>734</v>
      </c>
      <c r="S548" s="1">
        <f>'model_fel1-323(162)'!S772</f>
        <v>0.57916666666666672</v>
      </c>
      <c r="U548">
        <f>'model_fel1-323(162)'!T772</f>
        <v>0.24124675605366669</v>
      </c>
      <c r="V548">
        <f>'[1]ido-modell'!U705</f>
        <v>0.53126380856209432</v>
      </c>
      <c r="W548">
        <f>'model_fel1-145'!T593</f>
        <v>0.41341190580373988</v>
      </c>
    </row>
    <row r="549" spans="1:23" x14ac:dyDescent="0.35">
      <c r="S549" s="1">
        <f>'model_fel1-323(162)'!S773</f>
        <v>0.57986111111111105</v>
      </c>
      <c r="U549">
        <f>'model_fel1-323(162)'!T773</f>
        <v>0.26283374838392454</v>
      </c>
      <c r="V549">
        <f>'[1]ido-modell'!U706</f>
        <v>0.54191050146373243</v>
      </c>
      <c r="W549">
        <f>'model_fel1-145'!T594</f>
        <v>0.43214554902204561</v>
      </c>
    </row>
    <row r="550" spans="1:23" x14ac:dyDescent="0.35">
      <c r="A550" s="11" t="s">
        <v>735</v>
      </c>
      <c r="S550" s="1">
        <f>'model_fel1-323(162)'!S774</f>
        <v>0.5805555555555556</v>
      </c>
      <c r="U550">
        <f>'model_fel1-323(162)'!T774</f>
        <v>0.26515666611097299</v>
      </c>
      <c r="V550">
        <f>'[1]ido-modell'!U707</f>
        <v>0.53126369956788622</v>
      </c>
      <c r="W550">
        <f>'model_fel1-145'!T595</f>
        <v>0.43750636104014756</v>
      </c>
    </row>
    <row r="551" spans="1:23" x14ac:dyDescent="0.35">
      <c r="A551" s="11" t="s">
        <v>736</v>
      </c>
      <c r="S551" s="1">
        <f>'model_fel1-323(162)'!S775</f>
        <v>0.58124999999999993</v>
      </c>
      <c r="U551">
        <f>'model_fel1-323(162)'!T775</f>
        <v>0.25355458950664123</v>
      </c>
      <c r="V551">
        <f>'[1]ido-modell'!U708</f>
        <v>0.54174896708561093</v>
      </c>
      <c r="W551">
        <f>'model_fel1-145'!T596</f>
        <v>0.43501370932167577</v>
      </c>
    </row>
    <row r="552" spans="1:23" x14ac:dyDescent="0.35">
      <c r="S552" s="1">
        <f>'model_fel1-323(162)'!S776</f>
        <v>0.58194444444444449</v>
      </c>
      <c r="U552">
        <f>'model_fel1-323(162)'!T776</f>
        <v>0.23480445180213355</v>
      </c>
      <c r="V552">
        <f>'[1]ido-modell'!U709</f>
        <v>0.54642741485878277</v>
      </c>
      <c r="W552">
        <f>'model_fel1-145'!T597</f>
        <v>0.42999159965633615</v>
      </c>
    </row>
    <row r="553" spans="1:23" x14ac:dyDescent="0.35">
      <c r="S553" s="1">
        <f>'model_fel1-323(162)'!S777</f>
        <v>0.58263888888888882</v>
      </c>
      <c r="U553">
        <f>'model_fel1-323(162)'!T777</f>
        <v>0.22340909515384999</v>
      </c>
      <c r="V553">
        <f>'[1]ido-modell'!U710</f>
        <v>0.55482970137358545</v>
      </c>
      <c r="W553">
        <f>'model_fel1-145'!T598</f>
        <v>0.44405154892060128</v>
      </c>
    </row>
    <row r="554" spans="1:23" x14ac:dyDescent="0.35">
      <c r="S554" s="1">
        <f>'model_fel1-323(162)'!S778</f>
        <v>0.58333333333333337</v>
      </c>
      <c r="U554">
        <f>'model_fel1-323(162)'!T778</f>
        <v>0.22942249996375069</v>
      </c>
      <c r="V554">
        <f>'[1]ido-modell'!U711</f>
        <v>0.54884192655624142</v>
      </c>
      <c r="W554">
        <f>'model_fel1-145'!T599</f>
        <v>0.44204253784805864</v>
      </c>
    </row>
    <row r="555" spans="1:23" x14ac:dyDescent="0.35">
      <c r="S555" s="1">
        <f>'model_fel1-323(162)'!S779</f>
        <v>0.58402777777777781</v>
      </c>
      <c r="U555">
        <f>'model_fel1-323(162)'!T779</f>
        <v>0.23807643237381904</v>
      </c>
      <c r="V555">
        <f>'[1]ido-modell'!U712</f>
        <v>0.5614199758760422</v>
      </c>
      <c r="W555">
        <f>'model_fel1-145'!T600</f>
        <v>0.44288037692186227</v>
      </c>
    </row>
    <row r="556" spans="1:23" x14ac:dyDescent="0.35">
      <c r="S556" s="1">
        <f>'model_fel1-323(162)'!S780</f>
        <v>0.58472222222222225</v>
      </c>
      <c r="U556">
        <f>'model_fel1-323(162)'!T780</f>
        <v>0.21132260763247326</v>
      </c>
      <c r="V556">
        <f>'[1]ido-modell'!U713</f>
        <v>0.56923714791331037</v>
      </c>
      <c r="W556">
        <f>'model_fel1-145'!T601</f>
        <v>0.43282505109135244</v>
      </c>
    </row>
    <row r="557" spans="1:23" x14ac:dyDescent="0.35">
      <c r="S557" s="1">
        <f>'model_fel1-323(162)'!S781</f>
        <v>0.5854166666666667</v>
      </c>
      <c r="U557">
        <f>'model_fel1-323(162)'!T781</f>
        <v>0.16518430695385392</v>
      </c>
      <c r="V557">
        <f>'[1]ido-modell'!U714</f>
        <v>0.56588891476679826</v>
      </c>
      <c r="W557">
        <f>'model_fel1-145'!T602</f>
        <v>0.42104960068919367</v>
      </c>
    </row>
    <row r="558" spans="1:23" x14ac:dyDescent="0.35">
      <c r="S558" s="1">
        <f>'model_fel1-323(162)'!S782</f>
        <v>0.58611111111111114</v>
      </c>
      <c r="U558">
        <f>'model_fel1-323(162)'!T782</f>
        <v>0.16017223581642973</v>
      </c>
      <c r="V558">
        <f>'[1]ido-modell'!U715</f>
        <v>0.57792483732315514</v>
      </c>
      <c r="W558">
        <f>'model_fel1-145'!T603</f>
        <v>0.41774397922512507</v>
      </c>
    </row>
    <row r="559" spans="1:23" x14ac:dyDescent="0.35">
      <c r="S559" s="1">
        <f>'model_fel1-323(162)'!S783</f>
        <v>0.58680555555555558</v>
      </c>
      <c r="U559">
        <f>'model_fel1-323(162)'!T783</f>
        <v>0.1842349409408649</v>
      </c>
      <c r="V559">
        <f>'[1]ido-modell'!U716</f>
        <v>0.58941333324206047</v>
      </c>
      <c r="W559">
        <f>'model_fel1-145'!T604</f>
        <v>0.43113635232351422</v>
      </c>
    </row>
    <row r="560" spans="1:23" x14ac:dyDescent="0.35">
      <c r="S560" s="1">
        <f>'model_fel1-323(162)'!S784</f>
        <v>0.58750000000000002</v>
      </c>
      <c r="U560">
        <f>'model_fel1-323(162)'!T784</f>
        <v>0.2019938440125314</v>
      </c>
      <c r="V560">
        <f>'[1]ido-modell'!U717</f>
        <v>0.58013297045130119</v>
      </c>
      <c r="W560">
        <f>'model_fel1-145'!T605</f>
        <v>0.44240062428452004</v>
      </c>
    </row>
    <row r="561" spans="19:23" x14ac:dyDescent="0.35">
      <c r="S561" s="1">
        <f>'model_fel1-323(162)'!S785</f>
        <v>0.58819444444444446</v>
      </c>
      <c r="U561">
        <f>'model_fel1-323(162)'!T785</f>
        <v>0.22534114149820578</v>
      </c>
      <c r="V561">
        <f>'[1]ido-modell'!U718</f>
        <v>0.59067663681392946</v>
      </c>
      <c r="W561">
        <f>'model_fel1-145'!T606</f>
        <v>0.45643032224588415</v>
      </c>
    </row>
    <row r="562" spans="19:23" x14ac:dyDescent="0.35">
      <c r="S562" s="1">
        <f>'model_fel1-323(162)'!S786</f>
        <v>0.58888888888888891</v>
      </c>
      <c r="U562">
        <f>'model_fel1-323(162)'!T786</f>
        <v>0.23532811986039534</v>
      </c>
      <c r="V562">
        <f>'[1]ido-modell'!U719</f>
        <v>0.5972112755878114</v>
      </c>
      <c r="W562">
        <f>'model_fel1-145'!T607</f>
        <v>0.45903910376077944</v>
      </c>
    </row>
    <row r="563" spans="19:23" x14ac:dyDescent="0.35">
      <c r="S563" s="1">
        <f>'model_fel1-323(162)'!S787</f>
        <v>0.58958333333333335</v>
      </c>
      <c r="U563">
        <f>'model_fel1-323(162)'!T787</f>
        <v>0.23634072932272324</v>
      </c>
      <c r="V563">
        <f>'[1]ido-modell'!U720</f>
        <v>0.60021225381501042</v>
      </c>
      <c r="W563">
        <f>'model_fel1-145'!T608</f>
        <v>0.46032709742436084</v>
      </c>
    </row>
    <row r="564" spans="19:23" x14ac:dyDescent="0.35">
      <c r="S564" s="1">
        <f>'model_fel1-323(162)'!S788</f>
        <v>0.59027777777777779</v>
      </c>
      <c r="U564">
        <f>'model_fel1-323(162)'!T788</f>
        <v>0.25742266154203852</v>
      </c>
      <c r="V564">
        <f>'[1]ido-modell'!U721</f>
        <v>0.6027865209446015</v>
      </c>
      <c r="W564">
        <f>'model_fel1-145'!T609</f>
        <v>0.47641161564635048</v>
      </c>
    </row>
    <row r="565" spans="19:23" x14ac:dyDescent="0.35">
      <c r="S565" s="1">
        <f>'model_fel1-323(162)'!S789</f>
        <v>0.59097222222222223</v>
      </c>
      <c r="U565">
        <f>'model_fel1-323(162)'!T789</f>
        <v>0.25930578088551082</v>
      </c>
      <c r="V565">
        <f>'[1]ido-modell'!U722</f>
        <v>0.61023467992947111</v>
      </c>
      <c r="W565">
        <f>'model_fel1-145'!T610</f>
        <v>0.48315834227817445</v>
      </c>
    </row>
    <row r="566" spans="19:23" x14ac:dyDescent="0.35">
      <c r="S566" s="1">
        <f>'model_fel1-323(162)'!S790</f>
        <v>0.59166666666666667</v>
      </c>
      <c r="U566">
        <f>'model_fel1-323(162)'!T790</f>
        <v>0.25968241321527219</v>
      </c>
      <c r="V566">
        <f>'[1]ido-modell'!U723</f>
        <v>0.60760443944250009</v>
      </c>
      <c r="W566">
        <f>'model_fel1-145'!T611</f>
        <v>0.48265716416174376</v>
      </c>
    </row>
    <row r="567" spans="19:23" x14ac:dyDescent="0.35">
      <c r="S567" s="1">
        <f>'model_fel1-323(162)'!S791</f>
        <v>0.59236111111111112</v>
      </c>
      <c r="U567">
        <f>'model_fel1-323(162)'!T791</f>
        <v>0.24293282269324201</v>
      </c>
      <c r="V567">
        <f>'[1]ido-modell'!U724</f>
        <v>0.60426699308361564</v>
      </c>
      <c r="W567">
        <f>'model_fel1-145'!T612</f>
        <v>0.48234962423055378</v>
      </c>
    </row>
    <row r="568" spans="19:23" x14ac:dyDescent="0.35">
      <c r="S568" s="1">
        <f>'model_fel1-323(162)'!S792</f>
        <v>0.59305555555555556</v>
      </c>
      <c r="U568">
        <f>'model_fel1-323(162)'!T792</f>
        <v>0.24309326003078527</v>
      </c>
      <c r="V568">
        <f>'[1]ido-modell'!U725</f>
        <v>0.60448934368829821</v>
      </c>
      <c r="W568">
        <f>'model_fel1-145'!T613</f>
        <v>0.48532344540209876</v>
      </c>
    </row>
    <row r="569" spans="19:23" x14ac:dyDescent="0.35">
      <c r="S569" s="1">
        <f>'model_fel1-323(162)'!S793</f>
        <v>0.59375</v>
      </c>
      <c r="U569">
        <f>'model_fel1-323(162)'!T793</f>
        <v>0.24898627157095055</v>
      </c>
      <c r="V569">
        <f>'[1]ido-modell'!U726</f>
        <v>0.61237968641253249</v>
      </c>
      <c r="W569">
        <f>'model_fel1-145'!T614</f>
        <v>0.48707319951289452</v>
      </c>
    </row>
    <row r="570" spans="19:23" x14ac:dyDescent="0.35">
      <c r="S570" s="1">
        <f>'model_fel1-323(162)'!S794</f>
        <v>0.59444444444444444</v>
      </c>
      <c r="U570">
        <f>'model_fel1-323(162)'!T794</f>
        <v>0.24643324638913996</v>
      </c>
      <c r="V570">
        <f>'[1]ido-modell'!U727</f>
        <v>0.6079083772309819</v>
      </c>
      <c r="W570">
        <f>'model_fel1-145'!T615</f>
        <v>0.48599251791309223</v>
      </c>
    </row>
    <row r="571" spans="19:23" x14ac:dyDescent="0.35">
      <c r="S571" s="1">
        <f>'model_fel1-323(162)'!S795</f>
        <v>0.59513888888888888</v>
      </c>
      <c r="U571">
        <f>'model_fel1-323(162)'!T795</f>
        <v>0.23851499456230629</v>
      </c>
      <c r="V571">
        <f>'[1]ido-modell'!U728</f>
        <v>0.60674470094242061</v>
      </c>
      <c r="W571">
        <f>'model_fel1-145'!T616</f>
        <v>0.48127160262809787</v>
      </c>
    </row>
    <row r="572" spans="19:23" x14ac:dyDescent="0.35">
      <c r="S572" s="1">
        <f>'model_fel1-323(162)'!S796</f>
        <v>0.59583333333333333</v>
      </c>
      <c r="U572">
        <f>'model_fel1-323(162)'!T796</f>
        <v>0.2382243919618432</v>
      </c>
      <c r="V572">
        <f>'[1]ido-modell'!U729</f>
        <v>0.60061051140878452</v>
      </c>
      <c r="W572">
        <f>'model_fel1-145'!T617</f>
        <v>0.48166759002479848</v>
      </c>
    </row>
    <row r="573" spans="19:23" x14ac:dyDescent="0.35">
      <c r="S573" s="1">
        <f>'model_fel1-323(162)'!S797</f>
        <v>0.59652777777777777</v>
      </c>
      <c r="U573">
        <f>'model_fel1-323(162)'!T797</f>
        <v>0.21540882641012157</v>
      </c>
      <c r="V573">
        <f>'[1]ido-modell'!U730</f>
        <v>0.59498224510841002</v>
      </c>
      <c r="W573">
        <f>'model_fel1-145'!T618</f>
        <v>0.48672208333371991</v>
      </c>
    </row>
    <row r="574" spans="19:23" x14ac:dyDescent="0.35">
      <c r="S574" s="1">
        <f>'model_fel1-323(162)'!S798</f>
        <v>0.59722222222222221</v>
      </c>
      <c r="U574">
        <f>'model_fel1-323(162)'!T798</f>
        <v>0.21280405311989684</v>
      </c>
      <c r="V574">
        <f>'[1]ido-modell'!U731</f>
        <v>0.60521846094089438</v>
      </c>
      <c r="W574">
        <f>'model_fel1-145'!T619</f>
        <v>0.48174394924840142</v>
      </c>
    </row>
    <row r="575" spans="19:23" x14ac:dyDescent="0.35">
      <c r="S575" s="1">
        <f>'model_fel1-323(162)'!S799</f>
        <v>0.59791666666666665</v>
      </c>
      <c r="U575">
        <f>'model_fel1-323(162)'!T799</f>
        <v>0.21932007892975888</v>
      </c>
      <c r="V575">
        <f>'[1]ido-modell'!U732</f>
        <v>0.61371724961495444</v>
      </c>
      <c r="W575">
        <f>'model_fel1-145'!T620</f>
        <v>0.48619789622564169</v>
      </c>
    </row>
    <row r="576" spans="19:23" x14ac:dyDescent="0.35">
      <c r="S576" s="1">
        <f>'model_fel1-323(162)'!S800</f>
        <v>0.59861111111111109</v>
      </c>
      <c r="U576">
        <f>'model_fel1-323(162)'!T800</f>
        <v>0.22677910424830985</v>
      </c>
      <c r="V576">
        <f>'[1]ido-modell'!U733</f>
        <v>0.611486761907999</v>
      </c>
      <c r="W576">
        <f>'model_fel1-145'!T621</f>
        <v>0.49241780215986786</v>
      </c>
    </row>
    <row r="577" spans="19:23" x14ac:dyDescent="0.35">
      <c r="S577" s="1">
        <f>'model_fel1-323(162)'!S801</f>
        <v>0.59930555555555554</v>
      </c>
      <c r="U577">
        <f>'model_fel1-323(162)'!T801</f>
        <v>0.22005374148867049</v>
      </c>
      <c r="V577">
        <f>'[1]ido-modell'!U734</f>
        <v>0.62118328290075109</v>
      </c>
      <c r="W577">
        <f>'model_fel1-145'!T622</f>
        <v>0.48839192369447915</v>
      </c>
    </row>
    <row r="578" spans="19:23" x14ac:dyDescent="0.35">
      <c r="S578" s="1">
        <f>'model_fel1-323(162)'!S802</f>
        <v>0.6</v>
      </c>
      <c r="U578">
        <f>'model_fel1-323(162)'!T802</f>
        <v>0.22274389895384725</v>
      </c>
      <c r="V578">
        <f>'[1]ido-modell'!U735</f>
        <v>0.62648752953757403</v>
      </c>
      <c r="W578">
        <f>'model_fel1-145'!T623</f>
        <v>0.49336328143705466</v>
      </c>
    </row>
    <row r="579" spans="19:23" x14ac:dyDescent="0.35">
      <c r="S579" s="1">
        <f>'model_fel1-323(162)'!S803</f>
        <v>0.60069444444444442</v>
      </c>
      <c r="U579">
        <f>'model_fel1-323(162)'!T803</f>
        <v>0.22610769550124779</v>
      </c>
      <c r="V579">
        <f>'[1]ido-modell'!U736</f>
        <v>0.6324745686317621</v>
      </c>
      <c r="W579">
        <f>'model_fel1-145'!T624</f>
        <v>0.49479494395069779</v>
      </c>
    </row>
    <row r="580" spans="19:23" x14ac:dyDescent="0.35">
      <c r="S580" s="1">
        <f>'model_fel1-323(162)'!S804</f>
        <v>0.60138888888888886</v>
      </c>
      <c r="U580">
        <f>'model_fel1-323(162)'!T804</f>
        <v>0.23530925448575937</v>
      </c>
      <c r="V580">
        <f>'[1]ido-modell'!U737</f>
        <v>0.63228871597404757</v>
      </c>
      <c r="W580">
        <f>'model_fel1-145'!T625</f>
        <v>0.49889924059919</v>
      </c>
    </row>
    <row r="581" spans="19:23" x14ac:dyDescent="0.35">
      <c r="S581" s="1">
        <f>'model_fel1-323(162)'!S805</f>
        <v>0.6020833333333333</v>
      </c>
      <c r="U581">
        <f>'model_fel1-323(162)'!T805</f>
        <v>0.24408261717508403</v>
      </c>
      <c r="V581">
        <f>'[1]ido-modell'!U738</f>
        <v>0.63119018258172477</v>
      </c>
      <c r="W581">
        <f>'model_fel1-145'!T626</f>
        <v>0.50543039121493649</v>
      </c>
    </row>
    <row r="582" spans="19:23" x14ac:dyDescent="0.35">
      <c r="S582" s="1">
        <f>'model_fel1-323(162)'!S806</f>
        <v>0.60277777777777775</v>
      </c>
      <c r="U582">
        <f>'model_fel1-323(162)'!T806</f>
        <v>0.24297505520420645</v>
      </c>
      <c r="V582">
        <f>'[1]ido-modell'!U739</f>
        <v>0.62900772096295243</v>
      </c>
      <c r="W582">
        <f>'model_fel1-145'!T627</f>
        <v>0.50525230529925236</v>
      </c>
    </row>
    <row r="583" spans="19:23" x14ac:dyDescent="0.35">
      <c r="S583" s="1">
        <f>'model_fel1-323(162)'!S807</f>
        <v>0.60347222222222219</v>
      </c>
      <c r="U583">
        <f>'model_fel1-323(162)'!T807</f>
        <v>0.23101363267680658</v>
      </c>
      <c r="V583">
        <f>'[1]ido-modell'!U740</f>
        <v>0.63611383628455465</v>
      </c>
    </row>
    <row r="584" spans="19:23" x14ac:dyDescent="0.35">
      <c r="S584" s="1">
        <f>'model_fel1-323(162)'!S808</f>
        <v>0.60416666666666663</v>
      </c>
      <c r="U584">
        <f>'model_fel1-323(162)'!T808</f>
        <v>0.21071653717047575</v>
      </c>
    </row>
    <row r="585" spans="19:23" x14ac:dyDescent="0.35">
      <c r="S585" s="1">
        <f>'model_fel1-323(162)'!S809</f>
        <v>0.60486111111111118</v>
      </c>
      <c r="U585">
        <f>'model_fel1-323(162)'!T809</f>
        <v>0.1870269016144922</v>
      </c>
    </row>
    <row r="586" spans="19:23" x14ac:dyDescent="0.35">
      <c r="S586" s="1">
        <f>'model_fel1-323(162)'!S810</f>
        <v>0.60555555555555551</v>
      </c>
      <c r="U586">
        <f>'model_fel1-323(162)'!T810</f>
        <v>0.19389854378612276</v>
      </c>
    </row>
    <row r="587" spans="19:23" x14ac:dyDescent="0.35">
      <c r="S587" s="1">
        <f>'model_fel1-323(162)'!S811</f>
        <v>0.60625000000000007</v>
      </c>
      <c r="U587">
        <f>'model_fel1-323(162)'!T811</f>
        <v>0.18209373091796635</v>
      </c>
    </row>
    <row r="588" spans="19:23" x14ac:dyDescent="0.35">
      <c r="S588" s="1">
        <f>'model_fel1-323(162)'!S812</f>
        <v>0.6069444444444444</v>
      </c>
      <c r="U588">
        <f>'model_fel1-323(162)'!T812</f>
        <v>0.1944413222520629</v>
      </c>
    </row>
    <row r="589" spans="19:23" x14ac:dyDescent="0.35">
      <c r="S589" s="1">
        <f>'model_fel1-323(162)'!S813</f>
        <v>0.60763888888888895</v>
      </c>
      <c r="U589">
        <f>'model_fel1-323(162)'!T813</f>
        <v>0.18494560600960022</v>
      </c>
    </row>
    <row r="590" spans="19:23" x14ac:dyDescent="0.35">
      <c r="S590" s="1">
        <f>'model_fel1-323(162)'!S814</f>
        <v>0.60833333333333328</v>
      </c>
      <c r="U590">
        <f>'model_fel1-323(162)'!T814</f>
        <v>0.20108048019012961</v>
      </c>
    </row>
    <row r="591" spans="19:23" x14ac:dyDescent="0.35">
      <c r="S591" s="1">
        <f>'model_fel1-323(162)'!S815</f>
        <v>0.60902777777777783</v>
      </c>
      <c r="U591">
        <f>'model_fel1-323(162)'!T815</f>
        <v>0.20577296609284298</v>
      </c>
    </row>
    <row r="592" spans="19:23" x14ac:dyDescent="0.35">
      <c r="S592" s="1">
        <f>'model_fel1-323(162)'!S816</f>
        <v>0.60972222222222217</v>
      </c>
      <c r="U592">
        <f>'model_fel1-323(162)'!T816</f>
        <v>0.20984830182688452</v>
      </c>
    </row>
    <row r="593" spans="19:21" x14ac:dyDescent="0.35">
      <c r="S593" s="1">
        <f>'model_fel1-323(162)'!S817</f>
        <v>0.61041666666666672</v>
      </c>
      <c r="U593">
        <f>'model_fel1-323(162)'!T817</f>
        <v>0.21551667208672454</v>
      </c>
    </row>
    <row r="594" spans="19:21" x14ac:dyDescent="0.35">
      <c r="S594" s="1">
        <f>'model_fel1-323(162)'!S818</f>
        <v>0.61111111111111105</v>
      </c>
      <c r="U594">
        <f>'model_fel1-323(162)'!T818</f>
        <v>0.1948224014692517</v>
      </c>
    </row>
    <row r="595" spans="19:21" x14ac:dyDescent="0.35">
      <c r="S595" s="1">
        <f>'model_fel1-323(162)'!S819</f>
        <v>0.6118055555555556</v>
      </c>
      <c r="U595">
        <f>'model_fel1-323(162)'!T819</f>
        <v>0.19516882752330922</v>
      </c>
    </row>
    <row r="596" spans="19:21" x14ac:dyDescent="0.35">
      <c r="S596" s="1">
        <f>'model_fel1-323(162)'!S820</f>
        <v>0.61249999999999993</v>
      </c>
      <c r="U596">
        <f>'model_fel1-323(162)'!T820</f>
        <v>0.2073300080890029</v>
      </c>
    </row>
    <row r="597" spans="19:21" x14ac:dyDescent="0.35">
      <c r="S597" s="1">
        <f>'model_fel1-323(162)'!S821</f>
        <v>0.61319444444444449</v>
      </c>
      <c r="U597">
        <f>'model_fel1-323(162)'!T821</f>
        <v>0.21104284899554979</v>
      </c>
    </row>
    <row r="598" spans="19:21" x14ac:dyDescent="0.35">
      <c r="S598" s="1">
        <f>'model_fel1-323(162)'!S822</f>
        <v>0.61388888888888882</v>
      </c>
      <c r="U598">
        <f>'model_fel1-323(162)'!T822</f>
        <v>0.21719018378899793</v>
      </c>
    </row>
    <row r="599" spans="19:21" x14ac:dyDescent="0.35">
      <c r="S599" s="1">
        <f>'model_fel1-323(162)'!S823</f>
        <v>0.61458333333333337</v>
      </c>
      <c r="U599">
        <f>'model_fel1-323(162)'!T823</f>
        <v>0.20813394298804175</v>
      </c>
    </row>
    <row r="600" spans="19:21" x14ac:dyDescent="0.35">
      <c r="S600" s="1">
        <f>'model_fel1-323(162)'!S824</f>
        <v>0.61527777777777781</v>
      </c>
      <c r="U600">
        <f>'model_fel1-323(162)'!T824</f>
        <v>0.18840351938967576</v>
      </c>
    </row>
    <row r="601" spans="19:21" x14ac:dyDescent="0.35">
      <c r="S601" s="1">
        <f>'model_fel1-323(162)'!S825</f>
        <v>0.61597222222222225</v>
      </c>
      <c r="U601">
        <f>'model_fel1-323(162)'!T825</f>
        <v>0.20290013432312398</v>
      </c>
    </row>
    <row r="602" spans="19:21" x14ac:dyDescent="0.35">
      <c r="S602" s="1">
        <f>'model_fel1-323(162)'!S826</f>
        <v>0.6166666666666667</v>
      </c>
      <c r="U602">
        <f>'model_fel1-323(162)'!T826</f>
        <v>0.22347805469448065</v>
      </c>
    </row>
    <row r="603" spans="19:21" x14ac:dyDescent="0.35">
      <c r="S603" s="1">
        <f>'model_fel1-323(162)'!S827</f>
        <v>0.61736111111111114</v>
      </c>
      <c r="U603">
        <f>'model_fel1-323(162)'!T827</f>
        <v>0.24356285461133315</v>
      </c>
    </row>
    <row r="604" spans="19:21" x14ac:dyDescent="0.35">
      <c r="S604" s="1">
        <f>'model_fel1-323(162)'!S828</f>
        <v>0.61805555555555558</v>
      </c>
      <c r="U604">
        <f>'model_fel1-323(162)'!T828</f>
        <v>0.25318302804544512</v>
      </c>
    </row>
    <row r="605" spans="19:21" x14ac:dyDescent="0.35">
      <c r="S605" s="1">
        <f>'model_fel1-323(162)'!S829</f>
        <v>0.61875000000000002</v>
      </c>
      <c r="U605">
        <f>'model_fel1-323(162)'!T829</f>
        <v>0.25085741618940111</v>
      </c>
    </row>
    <row r="606" spans="19:21" x14ac:dyDescent="0.35">
      <c r="S606" s="1">
        <f>'model_fel1-323(162)'!S830</f>
        <v>0.61944444444444446</v>
      </c>
      <c r="U606">
        <f>'model_fel1-323(162)'!T830</f>
        <v>0.23643008232968715</v>
      </c>
    </row>
    <row r="607" spans="19:21" x14ac:dyDescent="0.35">
      <c r="S607" s="1">
        <f>'model_fel1-323(162)'!S831</f>
        <v>0.62013888888888891</v>
      </c>
      <c r="U607">
        <f>'model_fel1-323(162)'!T831</f>
        <v>0.24854501537897694</v>
      </c>
    </row>
    <row r="608" spans="19:21" x14ac:dyDescent="0.35">
      <c r="S608" s="1">
        <f>'model_fel1-323(162)'!S832</f>
        <v>0.62083333333333335</v>
      </c>
      <c r="U608">
        <f>'model_fel1-323(162)'!T832</f>
        <v>0.26587663839367059</v>
      </c>
    </row>
    <row r="609" spans="19:21" x14ac:dyDescent="0.35">
      <c r="S609" s="1">
        <f>'model_fel1-323(162)'!S833</f>
        <v>0.62152777777777779</v>
      </c>
      <c r="U609">
        <f>'model_fel1-323(162)'!T833</f>
        <v>0.2768470341245568</v>
      </c>
    </row>
    <row r="610" spans="19:21" x14ac:dyDescent="0.35">
      <c r="S610" s="1">
        <f>'model_fel1-323(162)'!S834</f>
        <v>0.62222222222222223</v>
      </c>
      <c r="U610">
        <f>'model_fel1-323(162)'!T834</f>
        <v>0.27872326978735962</v>
      </c>
    </row>
    <row r="611" spans="19:21" x14ac:dyDescent="0.35">
      <c r="S611" s="1">
        <f>'model_fel1-323(162)'!S835</f>
        <v>0.62291666666666667</v>
      </c>
      <c r="U611">
        <f>'model_fel1-323(162)'!T835</f>
        <v>0.29644034694861027</v>
      </c>
    </row>
    <row r="612" spans="19:21" x14ac:dyDescent="0.35">
      <c r="S612" s="1">
        <f>'model_fel1-323(162)'!S836</f>
        <v>0.62361111111111112</v>
      </c>
      <c r="U612">
        <f>'model_fel1-323(162)'!T836</f>
        <v>0.30337320561516923</v>
      </c>
    </row>
    <row r="613" spans="19:21" x14ac:dyDescent="0.35">
      <c r="S613" s="1">
        <f>'model_fel1-323(162)'!S837</f>
        <v>0.62430555555555556</v>
      </c>
      <c r="U613">
        <f>'model_fel1-323(162)'!T837</f>
        <v>0.30805310159766902</v>
      </c>
    </row>
    <row r="614" spans="19:21" x14ac:dyDescent="0.35">
      <c r="S614" s="1">
        <f>'model_fel1-323(162)'!S838</f>
        <v>0.625</v>
      </c>
      <c r="U614">
        <f>'model_fel1-323(162)'!T838</f>
        <v>0.29502637856151631</v>
      </c>
    </row>
    <row r="615" spans="19:21" x14ac:dyDescent="0.35">
      <c r="S615" s="1">
        <f>'model_fel1-323(162)'!S839</f>
        <v>0.62569444444444444</v>
      </c>
      <c r="U615">
        <f>'model_fel1-323(162)'!T839</f>
        <v>0.29914823941933283</v>
      </c>
    </row>
    <row r="616" spans="19:21" x14ac:dyDescent="0.35">
      <c r="S616" s="1">
        <f>'model_fel1-323(162)'!S840</f>
        <v>0.62638888888888888</v>
      </c>
      <c r="U616">
        <f>'model_fel1-323(162)'!T840</f>
        <v>0.29133142909248599</v>
      </c>
    </row>
    <row r="617" spans="19:21" x14ac:dyDescent="0.35">
      <c r="S617" s="1">
        <f>'model_fel1-323(162)'!S841</f>
        <v>0.62708333333333333</v>
      </c>
      <c r="U617">
        <f>'model_fel1-323(162)'!T841</f>
        <v>0.30048901498278757</v>
      </c>
    </row>
    <row r="618" spans="19:21" x14ac:dyDescent="0.35">
      <c r="S618" s="1">
        <f>'model_fel1-323(162)'!S842</f>
        <v>0.62777777777777777</v>
      </c>
      <c r="U618">
        <f>'model_fel1-323(162)'!T842</f>
        <v>0.3038170225292639</v>
      </c>
    </row>
    <row r="619" spans="19:21" x14ac:dyDescent="0.35">
      <c r="S619" s="1">
        <f>'model_fel1-323(162)'!S843</f>
        <v>0.62847222222222221</v>
      </c>
      <c r="U619">
        <f>'model_fel1-323(162)'!T843</f>
        <v>0.30656491175781275</v>
      </c>
    </row>
    <row r="620" spans="19:21" x14ac:dyDescent="0.35">
      <c r="S620" s="1">
        <f>'model_fel1-323(162)'!S844</f>
        <v>0.62916666666666665</v>
      </c>
      <c r="U620">
        <f>'model_fel1-323(162)'!T844</f>
        <v>0.31333564012057313</v>
      </c>
    </row>
    <row r="621" spans="19:21" x14ac:dyDescent="0.35">
      <c r="S621" s="1">
        <f>'model_fel1-323(162)'!S845</f>
        <v>0.62986111111111109</v>
      </c>
      <c r="U621">
        <f>'model_fel1-323(162)'!T845</f>
        <v>0.32751686940782382</v>
      </c>
    </row>
    <row r="622" spans="19:21" x14ac:dyDescent="0.35">
      <c r="S622" s="1">
        <f>'model_fel1-323(162)'!S846</f>
        <v>0.63055555555555554</v>
      </c>
      <c r="U622">
        <f>'model_fel1-323(162)'!T846</f>
        <v>0.32877431146161984</v>
      </c>
    </row>
    <row r="623" spans="19:21" x14ac:dyDescent="0.35">
      <c r="S623" s="1">
        <f>'model_fel1-323(162)'!S847</f>
        <v>0.63124999999999998</v>
      </c>
      <c r="U623">
        <f>'model_fel1-323(162)'!T847</f>
        <v>0.32855063927366179</v>
      </c>
    </row>
    <row r="624" spans="19:21" x14ac:dyDescent="0.35">
      <c r="S624" s="1">
        <f>'model_fel1-323(162)'!S848</f>
        <v>0.63194444444444442</v>
      </c>
      <c r="U624">
        <f>'model_fel1-323(162)'!T848</f>
        <v>0.31684816496691998</v>
      </c>
    </row>
    <row r="625" spans="19:21" x14ac:dyDescent="0.35">
      <c r="S625" s="1">
        <f>'model_fel1-323(162)'!S849</f>
        <v>0.63263888888888886</v>
      </c>
      <c r="U625">
        <f>'model_fel1-323(162)'!T849</f>
        <v>0.32067792994626565</v>
      </c>
    </row>
    <row r="626" spans="19:21" x14ac:dyDescent="0.35">
      <c r="S626" s="1">
        <f>'model_fel1-323(162)'!S850</f>
        <v>0.6333333333333333</v>
      </c>
      <c r="U626">
        <f>'model_fel1-323(162)'!T850</f>
        <v>0.3203193272107146</v>
      </c>
    </row>
    <row r="627" spans="19:21" x14ac:dyDescent="0.35">
      <c r="S627" s="1">
        <f>'model_fel1-323(162)'!S851</f>
        <v>0.63402777777777775</v>
      </c>
      <c r="U627">
        <f>'model_fel1-323(162)'!T851</f>
        <v>0.30729824295277641</v>
      </c>
    </row>
    <row r="628" spans="19:21" x14ac:dyDescent="0.35">
      <c r="S628" s="1">
        <f>'model_fel1-323(162)'!S852</f>
        <v>0.63472222222222219</v>
      </c>
      <c r="U628">
        <f>'model_fel1-323(162)'!T852</f>
        <v>0.30171046642214244</v>
      </c>
    </row>
    <row r="629" spans="19:21" x14ac:dyDescent="0.35">
      <c r="S629" s="1">
        <f>'model_fel1-323(162)'!S853</f>
        <v>0.63541666666666663</v>
      </c>
      <c r="U629">
        <f>'model_fel1-323(162)'!T853</f>
        <v>0.29801745576164052</v>
      </c>
    </row>
    <row r="630" spans="19:21" x14ac:dyDescent="0.35">
      <c r="S630" s="1">
        <f>'model_fel1-323(162)'!S854</f>
        <v>0.63611111111111118</v>
      </c>
      <c r="U630">
        <f>'model_fel1-323(162)'!T854</f>
        <v>0.2958010973180718</v>
      </c>
    </row>
    <row r="631" spans="19:21" x14ac:dyDescent="0.35">
      <c r="S631" s="1">
        <f>'model_fel1-323(162)'!S855</f>
        <v>0.63680555555555551</v>
      </c>
      <c r="U631">
        <f>'model_fel1-323(162)'!T855</f>
        <v>0.30230718221393971</v>
      </c>
    </row>
    <row r="632" spans="19:21" x14ac:dyDescent="0.35">
      <c r="S632" s="1">
        <f>'model_fel1-323(162)'!S856</f>
        <v>0.63750000000000007</v>
      </c>
      <c r="U632">
        <f>'model_fel1-323(162)'!T856</f>
        <v>0.30194731539790071</v>
      </c>
    </row>
    <row r="633" spans="19:21" x14ac:dyDescent="0.35">
      <c r="S633" s="1">
        <f>'model_fel1-323(162)'!S857</f>
        <v>0.6381944444444444</v>
      </c>
      <c r="U633">
        <f>'model_fel1-323(162)'!T857</f>
        <v>0.30201737972610271</v>
      </c>
    </row>
    <row r="634" spans="19:21" x14ac:dyDescent="0.35">
      <c r="S634" s="1">
        <f>'model_fel1-323(162)'!S858</f>
        <v>0.63888888888888895</v>
      </c>
      <c r="U634">
        <f>'model_fel1-323(162)'!T858</f>
        <v>0.30809288264621471</v>
      </c>
    </row>
    <row r="635" spans="19:21" x14ac:dyDescent="0.35">
      <c r="S635" s="1">
        <f>'model_fel1-323(162)'!S859</f>
        <v>0.63958333333333328</v>
      </c>
      <c r="U635">
        <f>'model_fel1-323(162)'!T859</f>
        <v>0.30852636812543194</v>
      </c>
    </row>
    <row r="636" spans="19:21" x14ac:dyDescent="0.35">
      <c r="S636" s="1">
        <f>'model_fel1-323(162)'!S860</f>
        <v>0.64027777777777783</v>
      </c>
      <c r="U636">
        <f>'model_fel1-323(162)'!T860</f>
        <v>0.3104181062684907</v>
      </c>
    </row>
    <row r="637" spans="19:21" x14ac:dyDescent="0.35">
      <c r="S637" s="1">
        <f>'model_fel1-323(162)'!S861</f>
        <v>0.64097222222222217</v>
      </c>
      <c r="U637">
        <f>'model_fel1-323(162)'!T861</f>
        <v>0.3086428279733921</v>
      </c>
    </row>
    <row r="638" spans="19:21" x14ac:dyDescent="0.35">
      <c r="S638" s="1">
        <f>'model_fel1-323(162)'!S862</f>
        <v>0.64166666666666672</v>
      </c>
      <c r="U638">
        <f>'model_fel1-323(162)'!T862</f>
        <v>0.30447351147257229</v>
      </c>
    </row>
    <row r="639" spans="19:21" x14ac:dyDescent="0.35">
      <c r="S639" s="1">
        <f>'model_fel1-323(162)'!S863</f>
        <v>0.64236111111111105</v>
      </c>
      <c r="U639">
        <f>'model_fel1-323(162)'!T863</f>
        <v>0.30434316394815575</v>
      </c>
    </row>
    <row r="640" spans="19:21" x14ac:dyDescent="0.35">
      <c r="S640" s="1">
        <f>'model_fel1-323(162)'!S864</f>
        <v>0.6430555555555556</v>
      </c>
      <c r="U640">
        <f>'model_fel1-323(162)'!T864</f>
        <v>0.303786078057246</v>
      </c>
    </row>
    <row r="641" spans="19:21" x14ac:dyDescent="0.35">
      <c r="S641" s="1">
        <f>'model_fel1-323(162)'!S865</f>
        <v>0.64374999999999993</v>
      </c>
      <c r="U641">
        <f>'model_fel1-323(162)'!T865</f>
        <v>0.29747529393418476</v>
      </c>
    </row>
    <row r="642" spans="19:21" x14ac:dyDescent="0.35">
      <c r="S642" s="1">
        <f>'model_fel1-323(162)'!S866</f>
        <v>0.64444444444444449</v>
      </c>
      <c r="U642">
        <f>'model_fel1-323(162)'!T866</f>
        <v>0.28952443281073797</v>
      </c>
    </row>
    <row r="643" spans="19:21" x14ac:dyDescent="0.35">
      <c r="S643" s="1">
        <f>'model_fel1-323(162)'!S867</f>
        <v>0.64513888888888882</v>
      </c>
      <c r="U643">
        <f>'model_fel1-323(162)'!T867</f>
        <v>0.29781278723278076</v>
      </c>
    </row>
    <row r="644" spans="19:21" x14ac:dyDescent="0.35">
      <c r="S644" s="1">
        <f>'model_fel1-323(162)'!S868</f>
        <v>0.64583333333333337</v>
      </c>
      <c r="U644">
        <f>'model_fel1-323(162)'!T868</f>
        <v>0.28592546741861996</v>
      </c>
    </row>
    <row r="645" spans="19:21" x14ac:dyDescent="0.35">
      <c r="S645" s="1">
        <f>'model_fel1-323(162)'!S869</f>
        <v>0.64652777777777781</v>
      </c>
      <c r="U645">
        <f>'model_fel1-323(162)'!T869</f>
        <v>0.29596216762264005</v>
      </c>
    </row>
    <row r="646" spans="19:21" x14ac:dyDescent="0.35">
      <c r="S646" s="1">
        <f>'model_fel1-323(162)'!S870</f>
        <v>0.64722222222222225</v>
      </c>
      <c r="U646">
        <f>'model_fel1-323(162)'!T870</f>
        <v>0.30810468553516113</v>
      </c>
    </row>
    <row r="647" spans="19:21" x14ac:dyDescent="0.35">
      <c r="S647" s="1">
        <f>'model_fel1-323(162)'!S871</f>
        <v>0.6479166666666667</v>
      </c>
      <c r="U647">
        <f>'model_fel1-323(162)'!T871</f>
        <v>0.31700581252445864</v>
      </c>
    </row>
    <row r="648" spans="19:21" x14ac:dyDescent="0.35">
      <c r="S648" s="1">
        <f>'model_fel1-323(162)'!S872</f>
        <v>0.64861111111111114</v>
      </c>
      <c r="U648">
        <f>'model_fel1-323(162)'!T872</f>
        <v>0.32846907631772276</v>
      </c>
    </row>
    <row r="649" spans="19:21" x14ac:dyDescent="0.35">
      <c r="S649" s="1">
        <f>'model_fel1-323(162)'!S873</f>
        <v>0.64930555555555558</v>
      </c>
      <c r="U649">
        <f>'model_fel1-323(162)'!T873</f>
        <v>0.33810091828755484</v>
      </c>
    </row>
    <row r="650" spans="19:21" x14ac:dyDescent="0.35">
      <c r="S650" s="1">
        <f>'model_fel1-323(162)'!S874</f>
        <v>0.65</v>
      </c>
      <c r="U650">
        <f>'model_fel1-323(162)'!T874</f>
        <v>0.33865114108882488</v>
      </c>
    </row>
    <row r="651" spans="19:21" x14ac:dyDescent="0.35">
      <c r="S651" s="1">
        <f>'model_fel1-323(162)'!S875</f>
        <v>0.65069444444444446</v>
      </c>
      <c r="U651">
        <f>'model_fel1-323(162)'!T875</f>
        <v>0.35293611511610107</v>
      </c>
    </row>
    <row r="652" spans="19:21" x14ac:dyDescent="0.35">
      <c r="S652" s="1">
        <f>'model_fel1-323(162)'!S876</f>
        <v>0.65138888888888891</v>
      </c>
      <c r="U652">
        <f>'model_fel1-323(162)'!T876</f>
        <v>0.35669728265513639</v>
      </c>
    </row>
    <row r="653" spans="19:21" x14ac:dyDescent="0.35">
      <c r="S653" s="1">
        <f>'model_fel1-323(162)'!S877</f>
        <v>0.65208333333333335</v>
      </c>
      <c r="U653">
        <f>'model_fel1-323(162)'!T877</f>
        <v>0.35341846764422236</v>
      </c>
    </row>
    <row r="654" spans="19:21" x14ac:dyDescent="0.35">
      <c r="S654" s="1">
        <f>'model_fel1-323(162)'!S878</f>
        <v>0.65277777777777779</v>
      </c>
      <c r="U654">
        <f>'model_fel1-323(162)'!T878</f>
        <v>0.34443556802544939</v>
      </c>
    </row>
    <row r="655" spans="19:21" x14ac:dyDescent="0.35">
      <c r="S655" s="1">
        <f>'model_fel1-323(162)'!S879</f>
        <v>0.65347222222222223</v>
      </c>
      <c r="U655">
        <f>'model_fel1-323(162)'!T879</f>
        <v>0.34262178596383241</v>
      </c>
    </row>
    <row r="656" spans="19:21" x14ac:dyDescent="0.35">
      <c r="S656" s="1">
        <f>'model_fel1-323(162)'!S880</f>
        <v>0.65416666666666667</v>
      </c>
      <c r="U656">
        <f>'model_fel1-323(162)'!T880</f>
        <v>0.34136078884006726</v>
      </c>
    </row>
    <row r="657" spans="19:21" x14ac:dyDescent="0.35">
      <c r="S657" s="1">
        <f>'model_fel1-323(162)'!S881</f>
        <v>0.65486111111111112</v>
      </c>
      <c r="U657">
        <f>'model_fel1-323(162)'!T881</f>
        <v>0.33266903670706055</v>
      </c>
    </row>
    <row r="658" spans="19:21" x14ac:dyDescent="0.35">
      <c r="S658" s="1">
        <f>'model_fel1-323(162)'!S882</f>
        <v>0.65555555555555556</v>
      </c>
      <c r="U658">
        <f>'model_fel1-323(162)'!T882</f>
        <v>0.33617637290354668</v>
      </c>
    </row>
    <row r="659" spans="19:21" x14ac:dyDescent="0.35">
      <c r="S659" s="1">
        <f>'model_fel1-323(162)'!S883</f>
        <v>0.65625</v>
      </c>
      <c r="U659">
        <f>'model_fel1-323(162)'!T883</f>
        <v>0.32887119837769929</v>
      </c>
    </row>
    <row r="660" spans="19:21" x14ac:dyDescent="0.35">
      <c r="S660" s="1">
        <f>'model_fel1-323(162)'!S884</f>
        <v>0.65694444444444444</v>
      </c>
      <c r="U660">
        <f>'model_fel1-323(162)'!T884</f>
        <v>0.32756532612279254</v>
      </c>
    </row>
    <row r="661" spans="19:21" x14ac:dyDescent="0.35">
      <c r="S661" s="1">
        <f>'model_fel1-323(162)'!S885</f>
        <v>0.65763888888888888</v>
      </c>
      <c r="U661">
        <f>'model_fel1-323(162)'!T885</f>
        <v>0.32565206847165129</v>
      </c>
    </row>
    <row r="662" spans="19:21" x14ac:dyDescent="0.35">
      <c r="S662" s="1">
        <f>'model_fel1-323(162)'!S886</f>
        <v>0.65833333333333333</v>
      </c>
      <c r="U662">
        <f>'model_fel1-323(162)'!T886</f>
        <v>0.31992741016674442</v>
      </c>
    </row>
    <row r="663" spans="19:21" x14ac:dyDescent="0.35">
      <c r="S663" s="1">
        <f>'model_fel1-323(162)'!S887</f>
        <v>0.65902777777777777</v>
      </c>
      <c r="U663">
        <f>'model_fel1-323(162)'!T887</f>
        <v>0.3223927169143932</v>
      </c>
    </row>
    <row r="664" spans="19:21" x14ac:dyDescent="0.35">
      <c r="S664" s="1">
        <f>'model_fel1-323(162)'!S888</f>
        <v>0.65972222222222221</v>
      </c>
      <c r="U664">
        <f>'model_fel1-323(162)'!T888</f>
        <v>0.31610382118129365</v>
      </c>
    </row>
    <row r="665" spans="19:21" x14ac:dyDescent="0.35">
      <c r="S665" s="1">
        <f>'model_fel1-323(162)'!S889</f>
        <v>0.66041666666666665</v>
      </c>
      <c r="U665">
        <f>'model_fel1-323(162)'!T889</f>
        <v>0.31110525924725518</v>
      </c>
    </row>
    <row r="666" spans="19:21" x14ac:dyDescent="0.35">
      <c r="S666" s="1">
        <f>'model_fel1-323(162)'!S890</f>
        <v>0.66111111111111109</v>
      </c>
      <c r="U666">
        <f>'model_fel1-323(162)'!T890</f>
        <v>0.30943836247872447</v>
      </c>
    </row>
    <row r="667" spans="19:21" x14ac:dyDescent="0.35">
      <c r="S667" s="1">
        <f>'model_fel1-323(162)'!S891</f>
        <v>0.66180555555555554</v>
      </c>
      <c r="U667">
        <f>'model_fel1-323(162)'!T891</f>
        <v>0.32300777640762246</v>
      </c>
    </row>
    <row r="668" spans="19:21" x14ac:dyDescent="0.35">
      <c r="S668" s="1">
        <f>'model_fel1-323(162)'!S892</f>
        <v>0.66249999999999998</v>
      </c>
      <c r="U668">
        <f>'model_fel1-323(162)'!T892</f>
        <v>0.32776837785275692</v>
      </c>
    </row>
    <row r="669" spans="19:21" x14ac:dyDescent="0.35">
      <c r="S669" s="1">
        <f>'model_fel1-323(162)'!S893</f>
        <v>0.66319444444444442</v>
      </c>
      <c r="U669">
        <f>'model_fel1-323(162)'!T893</f>
        <v>0.3226697330127507</v>
      </c>
    </row>
    <row r="670" spans="19:21" x14ac:dyDescent="0.35">
      <c r="S670" s="1">
        <f>'model_fel1-323(162)'!S894</f>
        <v>0.66388888888888886</v>
      </c>
      <c r="U670">
        <f>'model_fel1-323(162)'!T894</f>
        <v>0.32145584371414626</v>
      </c>
    </row>
    <row r="671" spans="19:21" x14ac:dyDescent="0.35">
      <c r="S671" s="1">
        <f>'model_fel1-323(162)'!S895</f>
        <v>0.6645833333333333</v>
      </c>
      <c r="U671">
        <f>'model_fel1-323(162)'!T895</f>
        <v>0.31903821706401508</v>
      </c>
    </row>
    <row r="672" spans="19:21" x14ac:dyDescent="0.35">
      <c r="S672" s="1">
        <f>'model_fel1-323(162)'!S896</f>
        <v>0.66527777777777775</v>
      </c>
      <c r="U672">
        <f>'model_fel1-323(162)'!T896</f>
        <v>0.31856203421152846</v>
      </c>
    </row>
    <row r="673" spans="19:21" x14ac:dyDescent="0.35">
      <c r="S673" s="1">
        <f>'model_fel1-323(162)'!S897</f>
        <v>0.66597222222222219</v>
      </c>
      <c r="U673">
        <f>'model_fel1-323(162)'!T897</f>
        <v>0.31714386240667319</v>
      </c>
    </row>
    <row r="674" spans="19:21" x14ac:dyDescent="0.35">
      <c r="S674" s="1">
        <f>'model_fel1-323(162)'!S898</f>
        <v>0.66666666666666663</v>
      </c>
      <c r="U674">
        <f>'model_fel1-323(162)'!T898</f>
        <v>0.31209858796986412</v>
      </c>
    </row>
    <row r="675" spans="19:21" x14ac:dyDescent="0.35">
      <c r="S675" s="1">
        <f>'model_fel1-323(162)'!S899</f>
        <v>0.66736111111111107</v>
      </c>
      <c r="U675">
        <f>'model_fel1-323(162)'!T899</f>
        <v>0.31299334288367653</v>
      </c>
    </row>
    <row r="676" spans="19:21" x14ac:dyDescent="0.35">
      <c r="S676" s="1">
        <f>'model_fel1-323(162)'!S900</f>
        <v>0.66805555555555562</v>
      </c>
      <c r="U676">
        <f>'model_fel1-323(162)'!T900</f>
        <v>0.30878845592152188</v>
      </c>
    </row>
    <row r="677" spans="19:21" x14ac:dyDescent="0.35">
      <c r="S677" s="1">
        <f>'model_fel1-323(162)'!S901</f>
        <v>0.66875000000000007</v>
      </c>
      <c r="U677">
        <f>'model_fel1-323(162)'!T901</f>
        <v>0.30507295391624178</v>
      </c>
    </row>
    <row r="678" spans="19:21" x14ac:dyDescent="0.35">
      <c r="S678" s="1">
        <f>'model_fel1-323(162)'!S902</f>
        <v>0.6694444444444444</v>
      </c>
      <c r="U678">
        <f>'model_fel1-323(162)'!T902</f>
        <v>0.30112691220195753</v>
      </c>
    </row>
    <row r="679" spans="19:21" x14ac:dyDescent="0.35">
      <c r="S679" s="1">
        <f>'model_fel1-323(162)'!S903</f>
        <v>0.67013888888888884</v>
      </c>
      <c r="U679">
        <f>'model_fel1-323(162)'!T903</f>
        <v>0.3031593672855335</v>
      </c>
    </row>
    <row r="680" spans="19:21" x14ac:dyDescent="0.35">
      <c r="S680" s="1">
        <f>'model_fel1-323(162)'!S904</f>
        <v>0.67083333333333339</v>
      </c>
      <c r="U680">
        <f>'model_fel1-323(162)'!T904</f>
        <v>0.30553150789460387</v>
      </c>
    </row>
    <row r="681" spans="19:21" x14ac:dyDescent="0.35">
      <c r="S681" s="1">
        <f>'model_fel1-323(162)'!S905</f>
        <v>0.67152777777777783</v>
      </c>
      <c r="U681">
        <f>'model_fel1-323(162)'!T905</f>
        <v>0.29090003638109274</v>
      </c>
    </row>
    <row r="682" spans="19:21" x14ac:dyDescent="0.35">
      <c r="S682" s="1">
        <f>'model_fel1-323(162)'!S906</f>
        <v>0.67222222222222217</v>
      </c>
      <c r="U682">
        <f>'model_fel1-323(162)'!T906</f>
        <v>0.29388680072969803</v>
      </c>
    </row>
    <row r="683" spans="19:21" x14ac:dyDescent="0.35">
      <c r="S683" s="1">
        <f>'model_fel1-323(162)'!S907</f>
        <v>0.67291666666666661</v>
      </c>
      <c r="U683">
        <f>'model_fel1-323(162)'!T907</f>
        <v>0.29182512741078581</v>
      </c>
    </row>
    <row r="684" spans="19:21" x14ac:dyDescent="0.35">
      <c r="S684" s="1">
        <f>'model_fel1-323(162)'!S908</f>
        <v>0.67361111111111116</v>
      </c>
      <c r="U684">
        <f>'model_fel1-323(162)'!T908</f>
        <v>0.29426369789745732</v>
      </c>
    </row>
    <row r="685" spans="19:21" x14ac:dyDescent="0.35">
      <c r="S685" s="1">
        <f>'model_fel1-323(162)'!S909</f>
        <v>0.6743055555555556</v>
      </c>
      <c r="U685">
        <f>'model_fel1-323(162)'!T909</f>
        <v>0.29344949351351152</v>
      </c>
    </row>
    <row r="686" spans="19:21" x14ac:dyDescent="0.35">
      <c r="S686" s="1">
        <f>'model_fel1-323(162)'!S910</f>
        <v>0.67499999999999993</v>
      </c>
      <c r="U686">
        <f>'model_fel1-323(162)'!T910</f>
        <v>0.29192071435467798</v>
      </c>
    </row>
    <row r="687" spans="19:21" x14ac:dyDescent="0.35">
      <c r="S687" s="1">
        <f>'model_fel1-323(162)'!S911</f>
        <v>0.67569444444444438</v>
      </c>
      <c r="U687">
        <f>'model_fel1-323(162)'!T911</f>
        <v>0.28689161896244675</v>
      </c>
    </row>
    <row r="688" spans="19:21" x14ac:dyDescent="0.35">
      <c r="S688" s="1">
        <f>'model_fel1-323(162)'!S912</f>
        <v>0.67638888888888893</v>
      </c>
      <c r="U688">
        <f>'model_fel1-323(162)'!T912</f>
        <v>0.28246553155239101</v>
      </c>
    </row>
    <row r="689" spans="19:21" x14ac:dyDescent="0.35">
      <c r="S689" s="1">
        <f>'model_fel1-323(162)'!S913</f>
        <v>0.67708333333333337</v>
      </c>
      <c r="U689">
        <f>'model_fel1-323(162)'!T913</f>
        <v>0.28370623343552387</v>
      </c>
    </row>
    <row r="690" spans="19:21" x14ac:dyDescent="0.35">
      <c r="S690" s="1">
        <f>'model_fel1-323(162)'!S914</f>
        <v>0.6777777777777777</v>
      </c>
      <c r="U690">
        <f>'model_fel1-323(162)'!T914</f>
        <v>0.27590129465236646</v>
      </c>
    </row>
    <row r="691" spans="19:21" x14ac:dyDescent="0.35">
      <c r="S691" s="1">
        <f>'model_fel1-323(162)'!S915</f>
        <v>0.67847222222222225</v>
      </c>
      <c r="U691">
        <f>'model_fel1-323(162)'!T915</f>
        <v>0.27712704565585877</v>
      </c>
    </row>
    <row r="692" spans="19:21" x14ac:dyDescent="0.35">
      <c r="S692" s="1">
        <f>'model_fel1-323(162)'!S916</f>
        <v>0.6791666666666667</v>
      </c>
      <c r="U692">
        <f>'model_fel1-323(162)'!T916</f>
        <v>0.27794205104583802</v>
      </c>
    </row>
    <row r="693" spans="19:21" x14ac:dyDescent="0.35">
      <c r="S693" s="1">
        <f>'model_fel1-323(162)'!S917</f>
        <v>0.67986111111111114</v>
      </c>
      <c r="U693">
        <f>'model_fel1-323(162)'!T917</f>
        <v>0.28943275006879116</v>
      </c>
    </row>
    <row r="694" spans="19:21" x14ac:dyDescent="0.35">
      <c r="S694" s="1">
        <f>'model_fel1-323(162)'!S918</f>
        <v>0.68055555555555547</v>
      </c>
      <c r="U694">
        <f>'model_fel1-323(162)'!T918</f>
        <v>0.28298820463773217</v>
      </c>
    </row>
    <row r="695" spans="19:21" x14ac:dyDescent="0.35">
      <c r="S695" s="1">
        <f>'model_fel1-323(162)'!S919</f>
        <v>0.68125000000000002</v>
      </c>
      <c r="U695">
        <f>'model_fel1-323(162)'!T919</f>
        <v>0.27742051658349692</v>
      </c>
    </row>
    <row r="696" spans="19:21" x14ac:dyDescent="0.35">
      <c r="S696" s="1">
        <f>'model_fel1-323(162)'!S920</f>
        <v>0.68194444444444446</v>
      </c>
      <c r="U696">
        <f>'model_fel1-323(162)'!T920</f>
        <v>0.27697672192045208</v>
      </c>
    </row>
    <row r="697" spans="19:21" x14ac:dyDescent="0.35">
      <c r="S697" s="1">
        <f>'model_fel1-323(162)'!S921</f>
        <v>0.68263888888888891</v>
      </c>
      <c r="U697">
        <f>'model_fel1-323(162)'!T921</f>
        <v>0.28066443423440374</v>
      </c>
    </row>
    <row r="698" spans="19:21" x14ac:dyDescent="0.35">
      <c r="S698" s="1">
        <f>'model_fel1-323(162)'!S922</f>
        <v>0.68333333333333324</v>
      </c>
      <c r="U698">
        <f>'model_fel1-323(162)'!T922</f>
        <v>0.27495127864076829</v>
      </c>
    </row>
    <row r="699" spans="19:21" x14ac:dyDescent="0.35">
      <c r="S699" s="1">
        <f>'model_fel1-323(162)'!S923</f>
        <v>0.68402777777777779</v>
      </c>
      <c r="U699">
        <f>'model_fel1-323(162)'!T923</f>
        <v>0.26749988234610089</v>
      </c>
    </row>
    <row r="700" spans="19:21" x14ac:dyDescent="0.35">
      <c r="S700" s="1">
        <f>'model_fel1-323(162)'!S924</f>
        <v>0.68472222222222223</v>
      </c>
      <c r="U700">
        <f>'model_fel1-323(162)'!T924</f>
        <v>0.26369963974840083</v>
      </c>
    </row>
    <row r="701" spans="19:21" x14ac:dyDescent="0.35">
      <c r="S701" s="1">
        <f>'model_fel1-323(162)'!S925</f>
        <v>0.68541666666666667</v>
      </c>
      <c r="U701">
        <f>'model_fel1-323(162)'!T925</f>
        <v>0.26103486733353948</v>
      </c>
    </row>
    <row r="702" spans="19:21" x14ac:dyDescent="0.35">
      <c r="S702" s="1">
        <f>'model_fel1-323(162)'!S926</f>
        <v>0.68611111111111101</v>
      </c>
      <c r="U702">
        <f>'model_fel1-323(162)'!T926</f>
        <v>0.26403655808638099</v>
      </c>
    </row>
    <row r="703" spans="19:21" x14ac:dyDescent="0.35">
      <c r="S703" s="1">
        <f>'model_fel1-323(162)'!S927</f>
        <v>0.68680555555555556</v>
      </c>
      <c r="U703">
        <f>'model_fel1-323(162)'!T927</f>
        <v>0.26068879736525741</v>
      </c>
    </row>
    <row r="704" spans="19:21" x14ac:dyDescent="0.35">
      <c r="S704" s="1">
        <f>'model_fel1-323(162)'!S928</f>
        <v>0.6875</v>
      </c>
      <c r="U704">
        <f>'model_fel1-323(162)'!T928</f>
        <v>0.264657034597368</v>
      </c>
    </row>
    <row r="705" spans="19:21" x14ac:dyDescent="0.35">
      <c r="S705" s="1">
        <f>'model_fel1-323(162)'!S929</f>
        <v>0.68819444444444444</v>
      </c>
      <c r="U705">
        <f>'model_fel1-323(162)'!T929</f>
        <v>0.26849644671464179</v>
      </c>
    </row>
    <row r="706" spans="19:21" x14ac:dyDescent="0.35">
      <c r="S706" s="1">
        <f>'model_fel1-323(162)'!S930</f>
        <v>0.68888888888888899</v>
      </c>
      <c r="U706">
        <f>'model_fel1-323(162)'!T930</f>
        <v>0.26503452978018527</v>
      </c>
    </row>
    <row r="707" spans="19:21" x14ac:dyDescent="0.35">
      <c r="S707" s="1">
        <f>'model_fel1-323(162)'!S931</f>
        <v>0.68958333333333333</v>
      </c>
      <c r="U707">
        <f>'model_fel1-323(162)'!T931</f>
        <v>0.26172581618090418</v>
      </c>
    </row>
    <row r="708" spans="19:21" x14ac:dyDescent="0.35">
      <c r="S708" s="1">
        <f>'model_fel1-323(162)'!S932</f>
        <v>0.69027777777777777</v>
      </c>
      <c r="U708">
        <f>'model_fel1-323(162)'!T932</f>
        <v>0.27031588863257183</v>
      </c>
    </row>
    <row r="709" spans="19:21" x14ac:dyDescent="0.35">
      <c r="S709" s="1">
        <f>'model_fel1-323(162)'!S933</f>
        <v>0.69097222222222221</v>
      </c>
      <c r="U709">
        <f>'model_fel1-323(162)'!T933</f>
        <v>0.2808509761841616</v>
      </c>
    </row>
    <row r="710" spans="19:21" x14ac:dyDescent="0.35">
      <c r="S710" s="1">
        <f>'model_fel1-323(162)'!S934</f>
        <v>0.69166666666666676</v>
      </c>
      <c r="U710">
        <f>'model_fel1-323(162)'!T934</f>
        <v>0.29579907092149349</v>
      </c>
    </row>
    <row r="711" spans="19:21" x14ac:dyDescent="0.35">
      <c r="S711" s="1">
        <f>'model_fel1-323(162)'!S935</f>
        <v>0.69236111111111109</v>
      </c>
      <c r="U711">
        <f>'model_fel1-323(162)'!T935</f>
        <v>0.29410118123530193</v>
      </c>
    </row>
    <row r="712" spans="19:21" x14ac:dyDescent="0.35">
      <c r="S712" s="1">
        <f>'model_fel1-323(162)'!S936</f>
        <v>0.69305555555555554</v>
      </c>
      <c r="U712">
        <f>'model_fel1-323(162)'!T936</f>
        <v>0.30730323087910405</v>
      </c>
    </row>
    <row r="713" spans="19:21" x14ac:dyDescent="0.35">
      <c r="S713" s="1">
        <f>'model_fel1-323(162)'!S937</f>
        <v>0.69374999999999998</v>
      </c>
      <c r="U713">
        <f>'model_fel1-323(162)'!T937</f>
        <v>0.3074910619659188</v>
      </c>
    </row>
    <row r="714" spans="19:21" x14ac:dyDescent="0.35">
      <c r="S714" s="1">
        <f>'model_fel1-323(162)'!S938</f>
        <v>0.69444444444444453</v>
      </c>
      <c r="U714">
        <f>'model_fel1-323(162)'!T938</f>
        <v>0.3063306093375272</v>
      </c>
    </row>
    <row r="715" spans="19:21" x14ac:dyDescent="0.35">
      <c r="S715" s="1">
        <f>'model_fel1-323(162)'!S939</f>
        <v>0.69513888888888886</v>
      </c>
      <c r="U715">
        <f>'model_fel1-323(162)'!T939</f>
        <v>0.30545514320729783</v>
      </c>
    </row>
    <row r="716" spans="19:21" x14ac:dyDescent="0.35">
      <c r="S716" s="1">
        <f>'model_fel1-323(162)'!S940</f>
        <v>0.6958333333333333</v>
      </c>
      <c r="U716">
        <f>'model_fel1-323(162)'!T940</f>
        <v>0.30714561951084224</v>
      </c>
    </row>
    <row r="717" spans="19:21" x14ac:dyDescent="0.35">
      <c r="S717" s="1">
        <f>'model_fel1-323(162)'!S941</f>
        <v>0.69652777777777775</v>
      </c>
      <c r="U717">
        <f>'model_fel1-323(162)'!T941</f>
        <v>0.30380190295757953</v>
      </c>
    </row>
    <row r="718" spans="19:21" x14ac:dyDescent="0.35">
      <c r="S718" s="1">
        <f>'model_fel1-323(162)'!S942</f>
        <v>0.6972222222222223</v>
      </c>
      <c r="U718">
        <f>'model_fel1-323(162)'!T942</f>
        <v>0.3009497764981991</v>
      </c>
    </row>
    <row r="719" spans="19:21" x14ac:dyDescent="0.35">
      <c r="S719" s="1">
        <f>'model_fel1-323(162)'!S943</f>
        <v>0.69791666666666663</v>
      </c>
      <c r="U719">
        <f>'model_fel1-323(162)'!T943</f>
        <v>0.29788229283891532</v>
      </c>
    </row>
    <row r="720" spans="19:21" x14ac:dyDescent="0.35">
      <c r="S720" s="1">
        <f>'model_fel1-323(162)'!S944</f>
        <v>0.69861111111111107</v>
      </c>
      <c r="U720">
        <f>'model_fel1-323(162)'!T944</f>
        <v>0.30103949287068327</v>
      </c>
    </row>
    <row r="721" spans="19:21" x14ac:dyDescent="0.35">
      <c r="S721" s="1">
        <f>'model_fel1-323(162)'!S945</f>
        <v>0.69930555555555562</v>
      </c>
      <c r="U721">
        <f>'model_fel1-323(162)'!T945</f>
        <v>0.29920067919582505</v>
      </c>
    </row>
    <row r="722" spans="19:21" x14ac:dyDescent="0.35">
      <c r="S722" s="1">
        <f>'model_fel1-323(162)'!S946</f>
        <v>0.70000000000000007</v>
      </c>
      <c r="U722">
        <f>'model_fel1-323(162)'!T946</f>
        <v>0.30280219886492254</v>
      </c>
    </row>
    <row r="723" spans="19:21" x14ac:dyDescent="0.35">
      <c r="S723" s="1">
        <f>'model_fel1-323(162)'!S947</f>
        <v>0.7006944444444444</v>
      </c>
      <c r="U723">
        <f>'model_fel1-323(162)'!T947</f>
        <v>0.29930295340006169</v>
      </c>
    </row>
    <row r="724" spans="19:21" x14ac:dyDescent="0.35">
      <c r="S724" s="1">
        <f>'model_fel1-323(162)'!S948</f>
        <v>0.70138888888888884</v>
      </c>
      <c r="U724">
        <f>'model_fel1-323(162)'!T948</f>
        <v>0.3041708279130047</v>
      </c>
    </row>
    <row r="725" spans="19:21" x14ac:dyDescent="0.35">
      <c r="S725" s="1">
        <f>'model_fel1-323(162)'!S949</f>
        <v>0.70208333333333339</v>
      </c>
      <c r="U725">
        <f>'model_fel1-323(162)'!T949</f>
        <v>0.30307935036495459</v>
      </c>
    </row>
    <row r="726" spans="19:21" x14ac:dyDescent="0.35">
      <c r="S726" s="1">
        <f>'model_fel1-323(162)'!S950</f>
        <v>0.70277777777777783</v>
      </c>
      <c r="U726">
        <f>'model_fel1-323(162)'!T950</f>
        <v>0.29716663090639406</v>
      </c>
    </row>
    <row r="727" spans="19:21" x14ac:dyDescent="0.35">
      <c r="S727" s="1">
        <f>'model_fel1-323(162)'!S951</f>
        <v>0.70347222222222217</v>
      </c>
      <c r="U727">
        <f>'model_fel1-323(162)'!T951</f>
        <v>0.29342916776715261</v>
      </c>
    </row>
    <row r="728" spans="19:21" x14ac:dyDescent="0.35">
      <c r="S728" s="1">
        <f>'model_fel1-323(162)'!S952</f>
        <v>0.70416666666666661</v>
      </c>
      <c r="U728">
        <f>'model_fel1-323(162)'!T952</f>
        <v>0.29151007856234257</v>
      </c>
    </row>
    <row r="729" spans="19:21" x14ac:dyDescent="0.35">
      <c r="S729" s="1">
        <f>'model_fel1-323(162)'!S953</f>
        <v>0.70486111111111116</v>
      </c>
      <c r="U729">
        <f>'model_fel1-323(162)'!T953</f>
        <v>0.29128891846628879</v>
      </c>
    </row>
    <row r="730" spans="19:21" x14ac:dyDescent="0.35">
      <c r="S730" s="1">
        <f>'model_fel1-323(162)'!S954</f>
        <v>0.7055555555555556</v>
      </c>
      <c r="U730">
        <f>'model_fel1-323(162)'!T954</f>
        <v>0.28930264740942019</v>
      </c>
    </row>
    <row r="731" spans="19:21" x14ac:dyDescent="0.35">
      <c r="S731" s="1">
        <f>'model_fel1-323(162)'!S955</f>
        <v>0.70624999999999993</v>
      </c>
      <c r="U731">
        <f>'model_fel1-323(162)'!T955</f>
        <v>0.29383008547529504</v>
      </c>
    </row>
    <row r="732" spans="19:21" x14ac:dyDescent="0.35">
      <c r="S732" s="1">
        <f>'model_fel1-323(162)'!S956</f>
        <v>0.70694444444444438</v>
      </c>
      <c r="U732">
        <f>'model_fel1-323(162)'!T956</f>
        <v>0.29225231093978032</v>
      </c>
    </row>
    <row r="733" spans="19:21" x14ac:dyDescent="0.35">
      <c r="S733" s="1">
        <f>'model_fel1-323(162)'!S957</f>
        <v>0.70763888888888893</v>
      </c>
      <c r="U733">
        <f>'model_fel1-323(162)'!T957</f>
        <v>0.28873193330528563</v>
      </c>
    </row>
    <row r="734" spans="19:21" x14ac:dyDescent="0.35">
      <c r="S734" s="1">
        <f>'model_fel1-323(162)'!S958</f>
        <v>0.70833333333333337</v>
      </c>
      <c r="U734">
        <f>'model_fel1-323(162)'!T958</f>
        <v>0.2943971507690995</v>
      </c>
    </row>
    <row r="735" spans="19:21" x14ac:dyDescent="0.35">
      <c r="S735" s="1">
        <f>'model_fel1-323(162)'!S959</f>
        <v>0.7090277777777777</v>
      </c>
      <c r="U735">
        <f>'model_fel1-323(162)'!T959</f>
        <v>0.29316342010076174</v>
      </c>
    </row>
    <row r="736" spans="19:21" x14ac:dyDescent="0.35">
      <c r="S736" s="1">
        <f>'model_fel1-323(162)'!S960</f>
        <v>0.70972222222222225</v>
      </c>
      <c r="U736">
        <f>'model_fel1-323(162)'!T960</f>
        <v>0.29693657185826178</v>
      </c>
    </row>
    <row r="737" spans="19:21" x14ac:dyDescent="0.35">
      <c r="S737" s="1">
        <f>'model_fel1-323(162)'!S961</f>
        <v>0.7104166666666667</v>
      </c>
      <c r="U737">
        <f>'model_fel1-323(162)'!T961</f>
        <v>0.29842135768155725</v>
      </c>
    </row>
    <row r="738" spans="19:21" x14ac:dyDescent="0.35">
      <c r="S738" s="1">
        <f>'model_fel1-323(162)'!S962</f>
        <v>0.71111111111111114</v>
      </c>
      <c r="U738">
        <f>'model_fel1-323(162)'!T962</f>
        <v>0.30031438829093626</v>
      </c>
    </row>
    <row r="739" spans="19:21" x14ac:dyDescent="0.35">
      <c r="S739" s="1">
        <f>'model_fel1-323(162)'!S963</f>
        <v>0.71180555555555547</v>
      </c>
      <c r="U739">
        <f>'model_fel1-323(162)'!T963</f>
        <v>0.30085775297957079</v>
      </c>
    </row>
    <row r="740" spans="19:21" x14ac:dyDescent="0.35">
      <c r="S740" s="1">
        <f>'model_fel1-323(162)'!S964</f>
        <v>0.71250000000000002</v>
      </c>
      <c r="U740">
        <f>'model_fel1-323(162)'!T964</f>
        <v>0.30328009251822435</v>
      </c>
    </row>
    <row r="741" spans="19:21" x14ac:dyDescent="0.35">
      <c r="S741" s="1">
        <f>'model_fel1-323(162)'!S965</f>
        <v>0.71319444444444446</v>
      </c>
      <c r="U741">
        <f>'model_fel1-323(162)'!T965</f>
        <v>0.30331771845391797</v>
      </c>
    </row>
    <row r="742" spans="19:21" x14ac:dyDescent="0.35">
      <c r="S742" s="1">
        <f>'model_fel1-323(162)'!S966</f>
        <v>0.71388888888888891</v>
      </c>
      <c r="U742">
        <f>'model_fel1-323(162)'!T966</f>
        <v>0.30501657486247097</v>
      </c>
    </row>
    <row r="743" spans="19:21" x14ac:dyDescent="0.35">
      <c r="S743" s="1">
        <f>'model_fel1-323(162)'!S967</f>
        <v>0.71458333333333324</v>
      </c>
      <c r="U743">
        <f>'model_fel1-323(162)'!T967</f>
        <v>0.30614352298649511</v>
      </c>
    </row>
    <row r="744" spans="19:21" x14ac:dyDescent="0.35">
      <c r="S744" s="1">
        <f>'model_fel1-323(162)'!S968</f>
        <v>0.71527777777777779</v>
      </c>
      <c r="U744">
        <f>'model_fel1-323(162)'!T968</f>
        <v>0.31008458339320966</v>
      </c>
    </row>
    <row r="745" spans="19:21" x14ac:dyDescent="0.35">
      <c r="S745" s="1">
        <f>'model_fel1-323(162)'!S969</f>
        <v>0.71597222222222223</v>
      </c>
      <c r="U745">
        <f>'model_fel1-323(162)'!T969</f>
        <v>0.31119196080969863</v>
      </c>
    </row>
    <row r="746" spans="19:21" x14ac:dyDescent="0.35">
      <c r="S746" s="1">
        <f>'model_fel1-323(162)'!S970</f>
        <v>0.71666666666666667</v>
      </c>
      <c r="U746">
        <f>'model_fel1-323(162)'!T970</f>
        <v>0.31089676454707099</v>
      </c>
    </row>
    <row r="747" spans="19:21" x14ac:dyDescent="0.35">
      <c r="S747" s="1">
        <f>'model_fel1-323(162)'!S971</f>
        <v>0.71736111111111101</v>
      </c>
      <c r="U747">
        <f>'model_fel1-323(162)'!T971</f>
        <v>0.32156281658154862</v>
      </c>
    </row>
    <row r="748" spans="19:21" x14ac:dyDescent="0.35">
      <c r="S748" s="1">
        <f>'model_fel1-323(162)'!S972</f>
        <v>0.71805555555555556</v>
      </c>
      <c r="U748">
        <f>'model_fel1-323(162)'!T972</f>
        <v>0.33321825210719752</v>
      </c>
    </row>
    <row r="749" spans="19:21" x14ac:dyDescent="0.35">
      <c r="S749" s="1">
        <f>'model_fel1-323(162)'!S973</f>
        <v>0.71875</v>
      </c>
      <c r="U749">
        <f>'model_fel1-323(162)'!T973</f>
        <v>0.33547206869865925</v>
      </c>
    </row>
    <row r="750" spans="19:21" x14ac:dyDescent="0.35">
      <c r="S750" s="1">
        <f>'model_fel1-323(162)'!S974</f>
        <v>0.71944444444444444</v>
      </c>
      <c r="U750">
        <f>'model_fel1-323(162)'!T974</f>
        <v>0.33293152306697876</v>
      </c>
    </row>
    <row r="751" spans="19:21" x14ac:dyDescent="0.35">
      <c r="S751" s="1">
        <f>'model_fel1-323(162)'!S975</f>
        <v>0.72013888888888899</v>
      </c>
      <c r="U751">
        <f>'model_fel1-323(162)'!T975</f>
        <v>0.33626274854388838</v>
      </c>
    </row>
    <row r="752" spans="19:21" x14ac:dyDescent="0.35">
      <c r="S752" s="1">
        <f>'model_fel1-323(162)'!S976</f>
        <v>0.72083333333333333</v>
      </c>
      <c r="U752">
        <f>'model_fel1-323(162)'!T976</f>
        <v>0.34063181052818725</v>
      </c>
    </row>
    <row r="753" spans="19:21" x14ac:dyDescent="0.35">
      <c r="S753" s="1">
        <f>'model_fel1-323(162)'!S977</f>
        <v>0.72152777777777777</v>
      </c>
      <c r="U753">
        <f>'model_fel1-323(162)'!T977</f>
        <v>0.35202145391853124</v>
      </c>
    </row>
    <row r="754" spans="19:21" x14ac:dyDescent="0.35">
      <c r="S754" s="1">
        <f>'model_fel1-323(162)'!S978</f>
        <v>0.72222222222222221</v>
      </c>
      <c r="U754">
        <f>'model_fel1-323(162)'!T978</f>
        <v>0.35203253449888011</v>
      </c>
    </row>
    <row r="755" spans="19:21" x14ac:dyDescent="0.35">
      <c r="S755" s="1">
        <f>'model_fel1-323(162)'!S979</f>
        <v>0.72291666666666676</v>
      </c>
      <c r="U755">
        <f>'model_fel1-323(162)'!T979</f>
        <v>0.3530846250543575</v>
      </c>
    </row>
    <row r="756" spans="19:21" x14ac:dyDescent="0.35">
      <c r="S756" s="1">
        <f>'model_fel1-323(162)'!S980</f>
        <v>0.72361111111111109</v>
      </c>
      <c r="U756">
        <f>'model_fel1-323(162)'!T980</f>
        <v>0.35538171480351566</v>
      </c>
    </row>
    <row r="757" spans="19:21" x14ac:dyDescent="0.35">
      <c r="S757" s="1">
        <f>'model_fel1-323(162)'!S981</f>
        <v>0.72430555555555554</v>
      </c>
      <c r="U757">
        <f>'model_fel1-323(162)'!T981</f>
        <v>0.36150113768825454</v>
      </c>
    </row>
    <row r="758" spans="19:21" x14ac:dyDescent="0.35">
      <c r="S758" s="1">
        <f>'model_fel1-323(162)'!S982</f>
        <v>0.72499999999999998</v>
      </c>
      <c r="U758">
        <f>'model_fel1-323(162)'!T982</f>
        <v>0.36704744604430284</v>
      </c>
    </row>
    <row r="759" spans="19:21" x14ac:dyDescent="0.35">
      <c r="S759" s="1">
        <f>'model_fel1-323(162)'!S983</f>
        <v>0.72569444444444453</v>
      </c>
      <c r="U759">
        <f>'model_fel1-323(162)'!T983</f>
        <v>0.36868278774386859</v>
      </c>
    </row>
    <row r="760" spans="19:21" x14ac:dyDescent="0.35">
      <c r="S760" s="1">
        <f>'model_fel1-323(162)'!S984</f>
        <v>0.72638888888888886</v>
      </c>
      <c r="U760">
        <f>'model_fel1-323(162)'!T984</f>
        <v>0.36865007705798597</v>
      </c>
    </row>
    <row r="761" spans="19:21" x14ac:dyDescent="0.35">
      <c r="S761" s="1"/>
    </row>
    <row r="762" spans="19:21" x14ac:dyDescent="0.35">
      <c r="S762" s="1"/>
    </row>
    <row r="763" spans="19:21" x14ac:dyDescent="0.35">
      <c r="S763" s="1"/>
    </row>
    <row r="764" spans="19:21" x14ac:dyDescent="0.35">
      <c r="S764" s="1"/>
    </row>
    <row r="765" spans="19:21" x14ac:dyDescent="0.35">
      <c r="S765" s="1"/>
    </row>
    <row r="766" spans="19:21" x14ac:dyDescent="0.35">
      <c r="S766" s="1"/>
    </row>
    <row r="767" spans="19:21" x14ac:dyDescent="0.35">
      <c r="S767" s="1"/>
    </row>
    <row r="768" spans="19:21" x14ac:dyDescent="0.35">
      <c r="S768" s="1"/>
    </row>
    <row r="769" spans="19:19" x14ac:dyDescent="0.35">
      <c r="S769" s="1"/>
    </row>
    <row r="770" spans="19:19" x14ac:dyDescent="0.35">
      <c r="S770" s="1"/>
    </row>
    <row r="771" spans="19:19" x14ac:dyDescent="0.35">
      <c r="S771" s="1"/>
    </row>
    <row r="772" spans="19:19" x14ac:dyDescent="0.35">
      <c r="S772" s="1"/>
    </row>
    <row r="773" spans="19:19" x14ac:dyDescent="0.35">
      <c r="S773" s="1"/>
    </row>
    <row r="774" spans="19:19" x14ac:dyDescent="0.35">
      <c r="S774" s="1"/>
    </row>
    <row r="775" spans="19:19" x14ac:dyDescent="0.35">
      <c r="S775" s="1"/>
    </row>
    <row r="776" spans="19:19" x14ac:dyDescent="0.35">
      <c r="S776" s="1"/>
    </row>
    <row r="777" spans="19:19" x14ac:dyDescent="0.35">
      <c r="S777" s="1"/>
    </row>
    <row r="778" spans="19:19" x14ac:dyDescent="0.35">
      <c r="S778" s="1"/>
    </row>
    <row r="779" spans="19:19" x14ac:dyDescent="0.35">
      <c r="S779" s="1"/>
    </row>
  </sheetData>
  <hyperlinks>
    <hyperlink ref="A548" r:id="rId1" display="http://miau.gau.hu/myx-free/coco/test/153651720170105135023.html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5"/>
  <sheetViews>
    <sheetView topLeftCell="Q487" workbookViewId="0">
      <selection activeCell="T503" sqref="T503"/>
    </sheetView>
  </sheetViews>
  <sheetFormatPr defaultRowHeight="14.5" x14ac:dyDescent="0.35"/>
  <sheetData>
    <row r="1" spans="1:15" ht="18" x14ac:dyDescent="0.35">
      <c r="A1" s="2"/>
    </row>
    <row r="2" spans="1:15" x14ac:dyDescent="0.35">
      <c r="A2" s="3"/>
    </row>
    <row r="5" spans="1:15" ht="15" x14ac:dyDescent="0.35">
      <c r="A5" s="4" t="s">
        <v>15</v>
      </c>
      <c r="B5" s="5">
        <v>2260945</v>
      </c>
      <c r="C5" s="4" t="s">
        <v>16</v>
      </c>
      <c r="D5" s="5">
        <v>145</v>
      </c>
      <c r="E5" s="4" t="s">
        <v>17</v>
      </c>
      <c r="F5" s="5">
        <v>13</v>
      </c>
      <c r="G5" s="4" t="s">
        <v>18</v>
      </c>
      <c r="H5" s="5">
        <v>162</v>
      </c>
      <c r="I5" s="4" t="s">
        <v>19</v>
      </c>
      <c r="J5" s="5">
        <v>0</v>
      </c>
      <c r="K5" s="4" t="s">
        <v>20</v>
      </c>
      <c r="L5" s="5" t="s">
        <v>757</v>
      </c>
    </row>
    <row r="6" spans="1:15" ht="18.5" thickBot="1" x14ac:dyDescent="0.4">
      <c r="A6" s="2"/>
    </row>
    <row r="7" spans="1:15" ht="15" thickBot="1" x14ac:dyDescent="0.4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6" t="s">
        <v>30</v>
      </c>
      <c r="J7" s="6" t="s">
        <v>31</v>
      </c>
      <c r="K7" s="6" t="s">
        <v>32</v>
      </c>
      <c r="L7" s="6" t="s">
        <v>33</v>
      </c>
      <c r="M7" s="6" t="s">
        <v>34</v>
      </c>
      <c r="N7" s="6" t="s">
        <v>35</v>
      </c>
      <c r="O7" s="6" t="s">
        <v>36</v>
      </c>
    </row>
    <row r="8" spans="1:15" ht="15" thickBot="1" x14ac:dyDescent="0.4">
      <c r="A8" s="6" t="s">
        <v>37</v>
      </c>
      <c r="B8" s="7">
        <v>90</v>
      </c>
      <c r="C8" s="7">
        <v>151</v>
      </c>
      <c r="D8" s="7">
        <v>136</v>
      </c>
      <c r="E8" s="7">
        <v>141</v>
      </c>
      <c r="F8" s="7">
        <v>131</v>
      </c>
      <c r="G8" s="7">
        <v>65</v>
      </c>
      <c r="H8" s="7">
        <v>75</v>
      </c>
      <c r="I8" s="7">
        <v>65</v>
      </c>
      <c r="J8" s="7">
        <v>77</v>
      </c>
      <c r="K8" s="7">
        <v>68</v>
      </c>
      <c r="L8" s="7">
        <v>34</v>
      </c>
      <c r="M8" s="7">
        <v>150</v>
      </c>
      <c r="N8" s="7">
        <v>149</v>
      </c>
      <c r="O8" s="7">
        <v>1111</v>
      </c>
    </row>
    <row r="9" spans="1:15" ht="15" thickBot="1" x14ac:dyDescent="0.4">
      <c r="A9" s="6" t="s">
        <v>38</v>
      </c>
      <c r="B9" s="7">
        <v>157</v>
      </c>
      <c r="C9" s="7">
        <v>85</v>
      </c>
      <c r="D9" s="7">
        <v>16</v>
      </c>
      <c r="E9" s="7">
        <v>161</v>
      </c>
      <c r="F9" s="7">
        <v>119</v>
      </c>
      <c r="G9" s="7">
        <v>158</v>
      </c>
      <c r="H9" s="7">
        <v>120</v>
      </c>
      <c r="I9" s="7">
        <v>107</v>
      </c>
      <c r="J9" s="7">
        <v>26</v>
      </c>
      <c r="K9" s="7">
        <v>79</v>
      </c>
      <c r="L9" s="7">
        <v>18</v>
      </c>
      <c r="M9" s="7">
        <v>20</v>
      </c>
      <c r="N9" s="7">
        <v>150</v>
      </c>
      <c r="O9" s="7">
        <v>1112</v>
      </c>
    </row>
    <row r="10" spans="1:15" ht="15" thickBot="1" x14ac:dyDescent="0.4">
      <c r="A10" s="6" t="s">
        <v>39</v>
      </c>
      <c r="B10" s="7">
        <v>131</v>
      </c>
      <c r="C10" s="7">
        <v>33</v>
      </c>
      <c r="D10" s="7">
        <v>90</v>
      </c>
      <c r="E10" s="7">
        <v>137</v>
      </c>
      <c r="F10" s="7">
        <v>138</v>
      </c>
      <c r="G10" s="7">
        <v>132</v>
      </c>
      <c r="H10" s="7">
        <v>61</v>
      </c>
      <c r="I10" s="7">
        <v>161</v>
      </c>
      <c r="J10" s="7">
        <v>83</v>
      </c>
      <c r="K10" s="7">
        <v>149</v>
      </c>
      <c r="L10" s="7">
        <v>119</v>
      </c>
      <c r="M10" s="7">
        <v>11</v>
      </c>
      <c r="N10" s="7">
        <v>51</v>
      </c>
      <c r="O10" s="7">
        <v>1113</v>
      </c>
    </row>
    <row r="11" spans="1:15" ht="15" thickBot="1" x14ac:dyDescent="0.4">
      <c r="A11" s="6" t="s">
        <v>40</v>
      </c>
      <c r="B11" s="7">
        <v>135</v>
      </c>
      <c r="C11" s="7">
        <v>105</v>
      </c>
      <c r="D11" s="7">
        <v>161</v>
      </c>
      <c r="E11" s="7">
        <v>33</v>
      </c>
      <c r="F11" s="7">
        <v>118</v>
      </c>
      <c r="G11" s="7">
        <v>152</v>
      </c>
      <c r="H11" s="7">
        <v>3</v>
      </c>
      <c r="I11" s="7">
        <v>101</v>
      </c>
      <c r="J11" s="7">
        <v>53</v>
      </c>
      <c r="K11" s="7">
        <v>91</v>
      </c>
      <c r="L11" s="7">
        <v>141</v>
      </c>
      <c r="M11" s="7">
        <v>95</v>
      </c>
      <c r="N11" s="7">
        <v>155</v>
      </c>
      <c r="O11" s="7">
        <v>1114</v>
      </c>
    </row>
    <row r="12" spans="1:15" ht="15" thickBot="1" x14ac:dyDescent="0.4">
      <c r="A12" s="6" t="s">
        <v>41</v>
      </c>
      <c r="B12" s="7">
        <v>126</v>
      </c>
      <c r="C12" s="7">
        <v>56</v>
      </c>
      <c r="D12" s="7">
        <v>94</v>
      </c>
      <c r="E12" s="7">
        <v>151</v>
      </c>
      <c r="F12" s="7">
        <v>124</v>
      </c>
      <c r="G12" s="7">
        <v>111</v>
      </c>
      <c r="H12" s="7">
        <v>13</v>
      </c>
      <c r="I12" s="7">
        <v>111</v>
      </c>
      <c r="J12" s="7">
        <v>46</v>
      </c>
      <c r="K12" s="7">
        <v>157</v>
      </c>
      <c r="L12" s="7">
        <v>153</v>
      </c>
      <c r="M12" s="7">
        <v>83</v>
      </c>
      <c r="N12" s="7">
        <v>54</v>
      </c>
      <c r="O12" s="7">
        <v>1115</v>
      </c>
    </row>
    <row r="13" spans="1:15" ht="15" thickBot="1" x14ac:dyDescent="0.4">
      <c r="A13" s="6" t="s">
        <v>42</v>
      </c>
      <c r="B13" s="7">
        <v>153</v>
      </c>
      <c r="C13" s="7">
        <v>5</v>
      </c>
      <c r="D13" s="7">
        <v>89</v>
      </c>
      <c r="E13" s="7">
        <v>25</v>
      </c>
      <c r="F13" s="7">
        <v>29</v>
      </c>
      <c r="G13" s="7">
        <v>115</v>
      </c>
      <c r="H13" s="7">
        <v>103</v>
      </c>
      <c r="I13" s="7">
        <v>136</v>
      </c>
      <c r="J13" s="7">
        <v>140</v>
      </c>
      <c r="K13" s="7">
        <v>104</v>
      </c>
      <c r="L13" s="7">
        <v>127</v>
      </c>
      <c r="M13" s="7">
        <v>108</v>
      </c>
      <c r="N13" s="7">
        <v>63</v>
      </c>
      <c r="O13" s="7">
        <v>1116</v>
      </c>
    </row>
    <row r="14" spans="1:15" ht="15" thickBot="1" x14ac:dyDescent="0.4">
      <c r="A14" s="6" t="s">
        <v>43</v>
      </c>
      <c r="B14" s="7">
        <v>157</v>
      </c>
      <c r="C14" s="7">
        <v>39</v>
      </c>
      <c r="D14" s="7">
        <v>152</v>
      </c>
      <c r="E14" s="7">
        <v>35</v>
      </c>
      <c r="F14" s="7">
        <v>85</v>
      </c>
      <c r="G14" s="7">
        <v>126</v>
      </c>
      <c r="H14" s="7">
        <v>145</v>
      </c>
      <c r="I14" s="7">
        <v>134</v>
      </c>
      <c r="J14" s="7">
        <v>10</v>
      </c>
      <c r="K14" s="7">
        <v>42</v>
      </c>
      <c r="L14" s="7">
        <v>143</v>
      </c>
      <c r="M14" s="7">
        <v>86</v>
      </c>
      <c r="N14" s="7">
        <v>93</v>
      </c>
      <c r="O14" s="7">
        <v>1117</v>
      </c>
    </row>
    <row r="15" spans="1:15" ht="15" thickBot="1" x14ac:dyDescent="0.4">
      <c r="A15" s="6" t="s">
        <v>44</v>
      </c>
      <c r="B15" s="7">
        <v>66</v>
      </c>
      <c r="C15" s="7">
        <v>100</v>
      </c>
      <c r="D15" s="7">
        <v>71</v>
      </c>
      <c r="E15" s="7">
        <v>4</v>
      </c>
      <c r="F15" s="7">
        <v>135</v>
      </c>
      <c r="G15" s="7">
        <v>70</v>
      </c>
      <c r="H15" s="7">
        <v>158</v>
      </c>
      <c r="I15" s="7">
        <v>125</v>
      </c>
      <c r="J15" s="7">
        <v>103</v>
      </c>
      <c r="K15" s="7">
        <v>93</v>
      </c>
      <c r="L15" s="7">
        <v>28</v>
      </c>
      <c r="M15" s="7">
        <v>52</v>
      </c>
      <c r="N15" s="7">
        <v>114</v>
      </c>
      <c r="O15" s="7">
        <v>1118</v>
      </c>
    </row>
    <row r="16" spans="1:15" ht="15" thickBot="1" x14ac:dyDescent="0.4">
      <c r="A16" s="6" t="s">
        <v>45</v>
      </c>
      <c r="B16" s="7">
        <v>149</v>
      </c>
      <c r="C16" s="7">
        <v>114</v>
      </c>
      <c r="D16" s="7">
        <v>72</v>
      </c>
      <c r="E16" s="7">
        <v>115</v>
      </c>
      <c r="F16" s="7">
        <v>107</v>
      </c>
      <c r="G16" s="7">
        <v>142</v>
      </c>
      <c r="H16" s="7">
        <v>81</v>
      </c>
      <c r="I16" s="7">
        <v>71</v>
      </c>
      <c r="J16" s="7">
        <v>56</v>
      </c>
      <c r="K16" s="7">
        <v>36</v>
      </c>
      <c r="L16" s="7">
        <v>138</v>
      </c>
      <c r="M16" s="7">
        <v>123</v>
      </c>
      <c r="N16" s="7">
        <v>69</v>
      </c>
      <c r="O16" s="7">
        <v>1119</v>
      </c>
    </row>
    <row r="17" spans="1:15" ht="15" thickBot="1" x14ac:dyDescent="0.4">
      <c r="A17" s="6" t="s">
        <v>46</v>
      </c>
      <c r="B17" s="7">
        <v>121</v>
      </c>
      <c r="C17" s="7">
        <v>77</v>
      </c>
      <c r="D17" s="7">
        <v>162</v>
      </c>
      <c r="E17" s="7">
        <v>27</v>
      </c>
      <c r="F17" s="7">
        <v>125</v>
      </c>
      <c r="G17" s="7">
        <v>162</v>
      </c>
      <c r="H17" s="7">
        <v>82</v>
      </c>
      <c r="I17" s="7">
        <v>33</v>
      </c>
      <c r="J17" s="7">
        <v>124</v>
      </c>
      <c r="K17" s="7">
        <v>66</v>
      </c>
      <c r="L17" s="7">
        <v>33</v>
      </c>
      <c r="M17" s="7">
        <v>98</v>
      </c>
      <c r="N17" s="7">
        <v>124</v>
      </c>
      <c r="O17" s="7">
        <v>1120</v>
      </c>
    </row>
    <row r="18" spans="1:15" ht="15" thickBot="1" x14ac:dyDescent="0.4">
      <c r="A18" s="6" t="s">
        <v>47</v>
      </c>
      <c r="B18" s="7">
        <v>70</v>
      </c>
      <c r="C18" s="7">
        <v>93</v>
      </c>
      <c r="D18" s="7">
        <v>88</v>
      </c>
      <c r="E18" s="7">
        <v>42</v>
      </c>
      <c r="F18" s="7">
        <v>101</v>
      </c>
      <c r="G18" s="7">
        <v>145</v>
      </c>
      <c r="H18" s="7">
        <v>95</v>
      </c>
      <c r="I18" s="7">
        <v>37</v>
      </c>
      <c r="J18" s="7">
        <v>118</v>
      </c>
      <c r="K18" s="7">
        <v>88</v>
      </c>
      <c r="L18" s="7">
        <v>112</v>
      </c>
      <c r="M18" s="7">
        <v>39</v>
      </c>
      <c r="N18" s="7">
        <v>72</v>
      </c>
      <c r="O18" s="7">
        <v>1121</v>
      </c>
    </row>
    <row r="19" spans="1:15" ht="15" thickBot="1" x14ac:dyDescent="0.4">
      <c r="A19" s="6" t="s">
        <v>48</v>
      </c>
      <c r="B19" s="7">
        <v>54</v>
      </c>
      <c r="C19" s="7">
        <v>59</v>
      </c>
      <c r="D19" s="7">
        <v>129</v>
      </c>
      <c r="E19" s="7">
        <v>2</v>
      </c>
      <c r="F19" s="7">
        <v>64</v>
      </c>
      <c r="G19" s="7">
        <v>139</v>
      </c>
      <c r="H19" s="7">
        <v>50</v>
      </c>
      <c r="I19" s="7">
        <v>108</v>
      </c>
      <c r="J19" s="7">
        <v>85</v>
      </c>
      <c r="K19" s="7">
        <v>151</v>
      </c>
      <c r="L19" s="7">
        <v>135</v>
      </c>
      <c r="M19" s="7">
        <v>90</v>
      </c>
      <c r="N19" s="7">
        <v>53</v>
      </c>
      <c r="O19" s="7">
        <v>1122</v>
      </c>
    </row>
    <row r="20" spans="1:15" ht="15" thickBot="1" x14ac:dyDescent="0.4">
      <c r="A20" s="6" t="s">
        <v>49</v>
      </c>
      <c r="B20" s="7">
        <v>87</v>
      </c>
      <c r="C20" s="7">
        <v>142</v>
      </c>
      <c r="D20" s="7">
        <v>86</v>
      </c>
      <c r="E20" s="7">
        <v>98</v>
      </c>
      <c r="F20" s="7">
        <v>40</v>
      </c>
      <c r="G20" s="7">
        <v>2</v>
      </c>
      <c r="H20" s="7">
        <v>143</v>
      </c>
      <c r="I20" s="7">
        <v>19</v>
      </c>
      <c r="J20" s="7">
        <v>130</v>
      </c>
      <c r="K20" s="7">
        <v>137</v>
      </c>
      <c r="L20" s="7">
        <v>36</v>
      </c>
      <c r="M20" s="7">
        <v>70</v>
      </c>
      <c r="N20" s="7">
        <v>34</v>
      </c>
      <c r="O20" s="7">
        <v>1123</v>
      </c>
    </row>
    <row r="21" spans="1:15" ht="15" thickBot="1" x14ac:dyDescent="0.4">
      <c r="A21" s="6" t="s">
        <v>50</v>
      </c>
      <c r="B21" s="7">
        <v>59</v>
      </c>
      <c r="C21" s="7">
        <v>147</v>
      </c>
      <c r="D21" s="7">
        <v>100</v>
      </c>
      <c r="E21" s="7">
        <v>11</v>
      </c>
      <c r="F21" s="7">
        <v>17</v>
      </c>
      <c r="G21" s="7">
        <v>3</v>
      </c>
      <c r="H21" s="7">
        <v>72</v>
      </c>
      <c r="I21" s="7">
        <v>155</v>
      </c>
      <c r="J21" s="7">
        <v>107</v>
      </c>
      <c r="K21" s="7">
        <v>45</v>
      </c>
      <c r="L21" s="7">
        <v>152</v>
      </c>
      <c r="M21" s="7">
        <v>6</v>
      </c>
      <c r="N21" s="7">
        <v>141</v>
      </c>
      <c r="O21" s="7">
        <v>1124</v>
      </c>
    </row>
    <row r="22" spans="1:15" ht="15" thickBot="1" x14ac:dyDescent="0.4">
      <c r="A22" s="6" t="s">
        <v>51</v>
      </c>
      <c r="B22" s="7">
        <v>21</v>
      </c>
      <c r="C22" s="7">
        <v>40</v>
      </c>
      <c r="D22" s="7">
        <v>99</v>
      </c>
      <c r="E22" s="7">
        <v>51</v>
      </c>
      <c r="F22" s="7">
        <v>71</v>
      </c>
      <c r="G22" s="7">
        <v>26</v>
      </c>
      <c r="H22" s="7">
        <v>89</v>
      </c>
      <c r="I22" s="7">
        <v>128</v>
      </c>
      <c r="J22" s="7">
        <v>154</v>
      </c>
      <c r="K22" s="7">
        <v>128</v>
      </c>
      <c r="L22" s="7">
        <v>44</v>
      </c>
      <c r="M22" s="7">
        <v>34</v>
      </c>
      <c r="N22" s="7">
        <v>156</v>
      </c>
      <c r="O22" s="7">
        <v>1125</v>
      </c>
    </row>
    <row r="23" spans="1:15" ht="15" thickBot="1" x14ac:dyDescent="0.4">
      <c r="A23" s="6" t="s">
        <v>52</v>
      </c>
      <c r="B23" s="7">
        <v>61</v>
      </c>
      <c r="C23" s="7">
        <v>54</v>
      </c>
      <c r="D23" s="7">
        <v>150</v>
      </c>
      <c r="E23" s="7">
        <v>123</v>
      </c>
      <c r="F23" s="7">
        <v>15</v>
      </c>
      <c r="G23" s="7">
        <v>91</v>
      </c>
      <c r="H23" s="7">
        <v>3</v>
      </c>
      <c r="I23" s="7">
        <v>135</v>
      </c>
      <c r="J23" s="7">
        <v>158</v>
      </c>
      <c r="K23" s="7">
        <v>34</v>
      </c>
      <c r="L23" s="7">
        <v>148</v>
      </c>
      <c r="M23" s="7">
        <v>45</v>
      </c>
      <c r="N23" s="7">
        <v>149</v>
      </c>
      <c r="O23" s="7">
        <v>1126</v>
      </c>
    </row>
    <row r="24" spans="1:15" ht="15" thickBot="1" x14ac:dyDescent="0.4">
      <c r="A24" s="6" t="s">
        <v>53</v>
      </c>
      <c r="B24" s="7">
        <v>103</v>
      </c>
      <c r="C24" s="7">
        <v>101</v>
      </c>
      <c r="D24" s="7">
        <v>162</v>
      </c>
      <c r="E24" s="7">
        <v>39</v>
      </c>
      <c r="F24" s="7">
        <v>109</v>
      </c>
      <c r="G24" s="7">
        <v>79</v>
      </c>
      <c r="H24" s="7">
        <v>111</v>
      </c>
      <c r="I24" s="7">
        <v>94</v>
      </c>
      <c r="J24" s="7">
        <v>136</v>
      </c>
      <c r="K24" s="7">
        <v>61</v>
      </c>
      <c r="L24" s="7">
        <v>61</v>
      </c>
      <c r="M24" s="7">
        <v>27</v>
      </c>
      <c r="N24" s="7">
        <v>20</v>
      </c>
      <c r="O24" s="7">
        <v>1127</v>
      </c>
    </row>
    <row r="25" spans="1:15" ht="15" thickBot="1" x14ac:dyDescent="0.4">
      <c r="A25" s="6" t="s">
        <v>54</v>
      </c>
      <c r="B25" s="7">
        <v>35</v>
      </c>
      <c r="C25" s="7">
        <v>48</v>
      </c>
      <c r="D25" s="7">
        <v>93</v>
      </c>
      <c r="E25" s="7">
        <v>103</v>
      </c>
      <c r="F25" s="7">
        <v>10</v>
      </c>
      <c r="G25" s="7">
        <v>76</v>
      </c>
      <c r="H25" s="7">
        <v>56</v>
      </c>
      <c r="I25" s="7">
        <v>119</v>
      </c>
      <c r="J25" s="7">
        <v>45</v>
      </c>
      <c r="K25" s="7">
        <v>52</v>
      </c>
      <c r="L25" s="7">
        <v>64</v>
      </c>
      <c r="M25" s="7">
        <v>95</v>
      </c>
      <c r="N25" s="7">
        <v>143</v>
      </c>
      <c r="O25" s="7">
        <v>1128</v>
      </c>
    </row>
    <row r="26" spans="1:15" ht="15" thickBot="1" x14ac:dyDescent="0.4">
      <c r="A26" s="6" t="s">
        <v>55</v>
      </c>
      <c r="B26" s="7">
        <v>84</v>
      </c>
      <c r="C26" s="7">
        <v>27</v>
      </c>
      <c r="D26" s="7">
        <v>100</v>
      </c>
      <c r="E26" s="7">
        <v>108</v>
      </c>
      <c r="F26" s="7">
        <v>82</v>
      </c>
      <c r="G26" s="7">
        <v>145</v>
      </c>
      <c r="H26" s="7">
        <v>49</v>
      </c>
      <c r="I26" s="7">
        <v>85</v>
      </c>
      <c r="J26" s="7">
        <v>38</v>
      </c>
      <c r="K26" s="7">
        <v>152</v>
      </c>
      <c r="L26" s="7">
        <v>131</v>
      </c>
      <c r="M26" s="7">
        <v>158</v>
      </c>
      <c r="N26" s="7">
        <v>131</v>
      </c>
      <c r="O26" s="7">
        <v>1129</v>
      </c>
    </row>
    <row r="27" spans="1:15" ht="15" thickBot="1" x14ac:dyDescent="0.4">
      <c r="A27" s="6" t="s">
        <v>56</v>
      </c>
      <c r="B27" s="7">
        <v>147</v>
      </c>
      <c r="C27" s="7">
        <v>44</v>
      </c>
      <c r="D27" s="7">
        <v>110</v>
      </c>
      <c r="E27" s="7">
        <v>20</v>
      </c>
      <c r="F27" s="7">
        <v>27</v>
      </c>
      <c r="G27" s="7">
        <v>154</v>
      </c>
      <c r="H27" s="7">
        <v>154</v>
      </c>
      <c r="I27" s="7">
        <v>143</v>
      </c>
      <c r="J27" s="7">
        <v>92</v>
      </c>
      <c r="K27" s="7">
        <v>156</v>
      </c>
      <c r="L27" s="7">
        <v>115</v>
      </c>
      <c r="M27" s="7">
        <v>21</v>
      </c>
      <c r="N27" s="7">
        <v>30</v>
      </c>
      <c r="O27" s="7">
        <v>1130</v>
      </c>
    </row>
    <row r="28" spans="1:15" ht="15" thickBot="1" x14ac:dyDescent="0.4">
      <c r="A28" s="6" t="s">
        <v>57</v>
      </c>
      <c r="B28" s="7">
        <v>86</v>
      </c>
      <c r="C28" s="7">
        <v>161</v>
      </c>
      <c r="D28" s="7">
        <v>124</v>
      </c>
      <c r="E28" s="7">
        <v>155</v>
      </c>
      <c r="F28" s="7">
        <v>116</v>
      </c>
      <c r="G28" s="7">
        <v>16</v>
      </c>
      <c r="H28" s="7">
        <v>110</v>
      </c>
      <c r="I28" s="7">
        <v>29</v>
      </c>
      <c r="J28" s="7">
        <v>99</v>
      </c>
      <c r="K28" s="7">
        <v>75</v>
      </c>
      <c r="L28" s="7">
        <v>87</v>
      </c>
      <c r="M28" s="7">
        <v>79</v>
      </c>
      <c r="N28" s="7">
        <v>36</v>
      </c>
      <c r="O28" s="7">
        <v>1131</v>
      </c>
    </row>
    <row r="29" spans="1:15" ht="15" thickBot="1" x14ac:dyDescent="0.4">
      <c r="A29" s="6" t="s">
        <v>58</v>
      </c>
      <c r="B29" s="7">
        <v>93</v>
      </c>
      <c r="C29" s="7">
        <v>42</v>
      </c>
      <c r="D29" s="7">
        <v>146</v>
      </c>
      <c r="E29" s="7">
        <v>158</v>
      </c>
      <c r="F29" s="7">
        <v>62</v>
      </c>
      <c r="G29" s="7">
        <v>58</v>
      </c>
      <c r="H29" s="7">
        <v>139</v>
      </c>
      <c r="I29" s="7">
        <v>41</v>
      </c>
      <c r="J29" s="7">
        <v>71</v>
      </c>
      <c r="K29" s="7">
        <v>89</v>
      </c>
      <c r="L29" s="7">
        <v>93</v>
      </c>
      <c r="M29" s="7">
        <v>58</v>
      </c>
      <c r="N29" s="7">
        <v>97</v>
      </c>
      <c r="O29" s="7">
        <v>1132</v>
      </c>
    </row>
    <row r="30" spans="1:15" ht="15" thickBot="1" x14ac:dyDescent="0.4">
      <c r="A30" s="6" t="s">
        <v>59</v>
      </c>
      <c r="B30" s="7">
        <v>122</v>
      </c>
      <c r="C30" s="7">
        <v>86</v>
      </c>
      <c r="D30" s="7">
        <v>91</v>
      </c>
      <c r="E30" s="7">
        <v>127</v>
      </c>
      <c r="F30" s="7">
        <v>95</v>
      </c>
      <c r="G30" s="7">
        <v>152</v>
      </c>
      <c r="H30" s="7">
        <v>84</v>
      </c>
      <c r="I30" s="7">
        <v>162</v>
      </c>
      <c r="J30" s="7">
        <v>64</v>
      </c>
      <c r="K30" s="7">
        <v>65</v>
      </c>
      <c r="L30" s="7">
        <v>161</v>
      </c>
      <c r="M30" s="7">
        <v>149</v>
      </c>
      <c r="N30" s="7">
        <v>137</v>
      </c>
      <c r="O30" s="7">
        <v>1133</v>
      </c>
    </row>
    <row r="31" spans="1:15" ht="15" thickBot="1" x14ac:dyDescent="0.4">
      <c r="A31" s="6" t="s">
        <v>60</v>
      </c>
      <c r="B31" s="7">
        <v>68</v>
      </c>
      <c r="C31" s="7">
        <v>144</v>
      </c>
      <c r="D31" s="7">
        <v>128</v>
      </c>
      <c r="E31" s="7">
        <v>65</v>
      </c>
      <c r="F31" s="7">
        <v>72</v>
      </c>
      <c r="G31" s="7">
        <v>97</v>
      </c>
      <c r="H31" s="7">
        <v>75</v>
      </c>
      <c r="I31" s="7">
        <v>146</v>
      </c>
      <c r="J31" s="7">
        <v>128</v>
      </c>
      <c r="K31" s="7">
        <v>80</v>
      </c>
      <c r="L31" s="7">
        <v>142</v>
      </c>
      <c r="M31" s="7">
        <v>116</v>
      </c>
      <c r="N31" s="7">
        <v>62</v>
      </c>
      <c r="O31" s="7">
        <v>1134</v>
      </c>
    </row>
    <row r="32" spans="1:15" ht="15" thickBot="1" x14ac:dyDescent="0.4">
      <c r="A32" s="6" t="s">
        <v>61</v>
      </c>
      <c r="B32" s="7">
        <v>158</v>
      </c>
      <c r="C32" s="7">
        <v>77</v>
      </c>
      <c r="D32" s="7">
        <v>153</v>
      </c>
      <c r="E32" s="7">
        <v>135</v>
      </c>
      <c r="F32" s="7">
        <v>28</v>
      </c>
      <c r="G32" s="7">
        <v>35</v>
      </c>
      <c r="H32" s="7">
        <v>93</v>
      </c>
      <c r="I32" s="7">
        <v>137</v>
      </c>
      <c r="J32" s="7">
        <v>145</v>
      </c>
      <c r="K32" s="7">
        <v>116</v>
      </c>
      <c r="L32" s="7">
        <v>136</v>
      </c>
      <c r="M32" s="7">
        <v>96</v>
      </c>
      <c r="N32" s="7">
        <v>159</v>
      </c>
      <c r="O32" s="7">
        <v>1135</v>
      </c>
    </row>
    <row r="33" spans="1:15" ht="15" thickBot="1" x14ac:dyDescent="0.4">
      <c r="A33" s="6" t="s">
        <v>62</v>
      </c>
      <c r="B33" s="7">
        <v>75</v>
      </c>
      <c r="C33" s="7">
        <v>26</v>
      </c>
      <c r="D33" s="7">
        <v>83</v>
      </c>
      <c r="E33" s="7">
        <v>13</v>
      </c>
      <c r="F33" s="7">
        <v>124</v>
      </c>
      <c r="G33" s="7">
        <v>122</v>
      </c>
      <c r="H33" s="7">
        <v>17</v>
      </c>
      <c r="I33" s="7">
        <v>40</v>
      </c>
      <c r="J33" s="7">
        <v>23</v>
      </c>
      <c r="K33" s="7">
        <v>4</v>
      </c>
      <c r="L33" s="7">
        <v>87</v>
      </c>
      <c r="M33" s="7">
        <v>26</v>
      </c>
      <c r="N33" s="7">
        <v>139</v>
      </c>
      <c r="O33" s="7">
        <v>1136</v>
      </c>
    </row>
    <row r="34" spans="1:15" ht="15" thickBot="1" x14ac:dyDescent="0.4">
      <c r="A34" s="6" t="s">
        <v>63</v>
      </c>
      <c r="B34" s="7">
        <v>129</v>
      </c>
      <c r="C34" s="7">
        <v>17</v>
      </c>
      <c r="D34" s="7">
        <v>35</v>
      </c>
      <c r="E34" s="7">
        <v>118</v>
      </c>
      <c r="F34" s="7">
        <v>153</v>
      </c>
      <c r="G34" s="7">
        <v>60</v>
      </c>
      <c r="H34" s="7">
        <v>69</v>
      </c>
      <c r="I34" s="7">
        <v>69</v>
      </c>
      <c r="J34" s="7">
        <v>31</v>
      </c>
      <c r="K34" s="7">
        <v>122</v>
      </c>
      <c r="L34" s="7">
        <v>129</v>
      </c>
      <c r="M34" s="7">
        <v>41</v>
      </c>
      <c r="N34" s="7">
        <v>46</v>
      </c>
      <c r="O34" s="7">
        <v>1137</v>
      </c>
    </row>
    <row r="35" spans="1:15" ht="15" thickBot="1" x14ac:dyDescent="0.4">
      <c r="A35" s="6" t="s">
        <v>64</v>
      </c>
      <c r="B35" s="7">
        <v>123</v>
      </c>
      <c r="C35" s="7">
        <v>147</v>
      </c>
      <c r="D35" s="7">
        <v>33</v>
      </c>
      <c r="E35" s="7">
        <v>5</v>
      </c>
      <c r="F35" s="7">
        <v>63</v>
      </c>
      <c r="G35" s="7">
        <v>143</v>
      </c>
      <c r="H35" s="7">
        <v>43</v>
      </c>
      <c r="I35" s="7">
        <v>27</v>
      </c>
      <c r="J35" s="7">
        <v>54</v>
      </c>
      <c r="K35" s="7">
        <v>15</v>
      </c>
      <c r="L35" s="7">
        <v>47</v>
      </c>
      <c r="M35" s="7">
        <v>64</v>
      </c>
      <c r="N35" s="7">
        <v>111</v>
      </c>
      <c r="O35" s="7">
        <v>1138</v>
      </c>
    </row>
    <row r="36" spans="1:15" ht="15" thickBot="1" x14ac:dyDescent="0.4">
      <c r="A36" s="6" t="s">
        <v>65</v>
      </c>
      <c r="B36" s="7">
        <v>150</v>
      </c>
      <c r="C36" s="7">
        <v>150</v>
      </c>
      <c r="D36" s="7">
        <v>12</v>
      </c>
      <c r="E36" s="7">
        <v>105</v>
      </c>
      <c r="F36" s="7">
        <v>146</v>
      </c>
      <c r="G36" s="7">
        <v>136</v>
      </c>
      <c r="H36" s="7">
        <v>153</v>
      </c>
      <c r="I36" s="7">
        <v>144</v>
      </c>
      <c r="J36" s="7">
        <v>43</v>
      </c>
      <c r="K36" s="7">
        <v>102</v>
      </c>
      <c r="L36" s="7">
        <v>138</v>
      </c>
      <c r="M36" s="7">
        <v>16</v>
      </c>
      <c r="N36" s="7">
        <v>35</v>
      </c>
      <c r="O36" s="7">
        <v>1139</v>
      </c>
    </row>
    <row r="37" spans="1:15" ht="15" thickBot="1" x14ac:dyDescent="0.4">
      <c r="A37" s="6" t="s">
        <v>66</v>
      </c>
      <c r="B37" s="7">
        <v>67</v>
      </c>
      <c r="C37" s="7">
        <v>137</v>
      </c>
      <c r="D37" s="7">
        <v>139</v>
      </c>
      <c r="E37" s="7">
        <v>57</v>
      </c>
      <c r="F37" s="7">
        <v>39</v>
      </c>
      <c r="G37" s="7">
        <v>131</v>
      </c>
      <c r="H37" s="7">
        <v>125</v>
      </c>
      <c r="I37" s="7">
        <v>15</v>
      </c>
      <c r="J37" s="7">
        <v>92</v>
      </c>
      <c r="K37" s="7">
        <v>61</v>
      </c>
      <c r="L37" s="7">
        <v>37</v>
      </c>
      <c r="M37" s="7">
        <v>122</v>
      </c>
      <c r="N37" s="7">
        <v>27</v>
      </c>
      <c r="O37" s="7">
        <v>1140</v>
      </c>
    </row>
    <row r="38" spans="1:15" ht="15" thickBot="1" x14ac:dyDescent="0.4">
      <c r="A38" s="6" t="s">
        <v>67</v>
      </c>
      <c r="B38" s="7">
        <v>40</v>
      </c>
      <c r="C38" s="7">
        <v>156</v>
      </c>
      <c r="D38" s="7">
        <v>143</v>
      </c>
      <c r="E38" s="7">
        <v>87</v>
      </c>
      <c r="F38" s="7">
        <v>31</v>
      </c>
      <c r="G38" s="7">
        <v>146</v>
      </c>
      <c r="H38" s="7">
        <v>146</v>
      </c>
      <c r="I38" s="7">
        <v>36</v>
      </c>
      <c r="J38" s="7">
        <v>47</v>
      </c>
      <c r="K38" s="7">
        <v>143</v>
      </c>
      <c r="L38" s="7">
        <v>65</v>
      </c>
      <c r="M38" s="7">
        <v>93</v>
      </c>
      <c r="N38" s="7">
        <v>4</v>
      </c>
      <c r="O38" s="7">
        <v>1141</v>
      </c>
    </row>
    <row r="39" spans="1:15" ht="15" thickBot="1" x14ac:dyDescent="0.4">
      <c r="A39" s="6" t="s">
        <v>68</v>
      </c>
      <c r="B39" s="7">
        <v>120</v>
      </c>
      <c r="C39" s="7">
        <v>109</v>
      </c>
      <c r="D39" s="7">
        <v>32</v>
      </c>
      <c r="E39" s="7">
        <v>110</v>
      </c>
      <c r="F39" s="7">
        <v>42</v>
      </c>
      <c r="G39" s="7">
        <v>77</v>
      </c>
      <c r="H39" s="7">
        <v>116</v>
      </c>
      <c r="I39" s="7">
        <v>130</v>
      </c>
      <c r="J39" s="7">
        <v>55</v>
      </c>
      <c r="K39" s="7">
        <v>25</v>
      </c>
      <c r="L39" s="7">
        <v>83</v>
      </c>
      <c r="M39" s="7">
        <v>141</v>
      </c>
      <c r="N39" s="7">
        <v>94</v>
      </c>
      <c r="O39" s="7">
        <v>1142</v>
      </c>
    </row>
    <row r="40" spans="1:15" ht="15" thickBot="1" x14ac:dyDescent="0.4">
      <c r="A40" s="6" t="s">
        <v>69</v>
      </c>
      <c r="B40" s="7">
        <v>144</v>
      </c>
      <c r="C40" s="7">
        <v>139</v>
      </c>
      <c r="D40" s="7">
        <v>123</v>
      </c>
      <c r="E40" s="7">
        <v>8</v>
      </c>
      <c r="F40" s="7">
        <v>26</v>
      </c>
      <c r="G40" s="7">
        <v>52</v>
      </c>
      <c r="H40" s="7">
        <v>110</v>
      </c>
      <c r="I40" s="7">
        <v>152</v>
      </c>
      <c r="J40" s="7">
        <v>80</v>
      </c>
      <c r="K40" s="7">
        <v>12</v>
      </c>
      <c r="L40" s="7">
        <v>145</v>
      </c>
      <c r="M40" s="7">
        <v>125</v>
      </c>
      <c r="N40" s="7">
        <v>13</v>
      </c>
      <c r="O40" s="7">
        <v>1143</v>
      </c>
    </row>
    <row r="41" spans="1:15" ht="15" thickBot="1" x14ac:dyDescent="0.4">
      <c r="A41" s="6" t="s">
        <v>70</v>
      </c>
      <c r="B41" s="7">
        <v>73</v>
      </c>
      <c r="C41" s="7">
        <v>129</v>
      </c>
      <c r="D41" s="7">
        <v>132</v>
      </c>
      <c r="E41" s="7">
        <v>53</v>
      </c>
      <c r="F41" s="7">
        <v>86</v>
      </c>
      <c r="G41" s="7">
        <v>29</v>
      </c>
      <c r="H41" s="7">
        <v>70</v>
      </c>
      <c r="I41" s="7">
        <v>122</v>
      </c>
      <c r="J41" s="7">
        <v>13</v>
      </c>
      <c r="K41" s="7">
        <v>95</v>
      </c>
      <c r="L41" s="7">
        <v>132</v>
      </c>
      <c r="M41" s="7">
        <v>75</v>
      </c>
      <c r="N41" s="7">
        <v>82</v>
      </c>
      <c r="O41" s="7">
        <v>1144</v>
      </c>
    </row>
    <row r="42" spans="1:15" ht="15" thickBot="1" x14ac:dyDescent="0.4">
      <c r="A42" s="6" t="s">
        <v>71</v>
      </c>
      <c r="B42" s="7">
        <v>116</v>
      </c>
      <c r="C42" s="7">
        <v>135</v>
      </c>
      <c r="D42" s="7">
        <v>18</v>
      </c>
      <c r="E42" s="7">
        <v>125</v>
      </c>
      <c r="F42" s="7">
        <v>14</v>
      </c>
      <c r="G42" s="7">
        <v>90</v>
      </c>
      <c r="H42" s="7">
        <v>57</v>
      </c>
      <c r="I42" s="7">
        <v>63</v>
      </c>
      <c r="J42" s="7">
        <v>62</v>
      </c>
      <c r="K42" s="7">
        <v>58</v>
      </c>
      <c r="L42" s="7">
        <v>149</v>
      </c>
      <c r="M42" s="7">
        <v>14</v>
      </c>
      <c r="N42" s="7">
        <v>88</v>
      </c>
      <c r="O42" s="7">
        <v>1145</v>
      </c>
    </row>
    <row r="43" spans="1:15" ht="15" thickBot="1" x14ac:dyDescent="0.4">
      <c r="A43" s="6" t="s">
        <v>72</v>
      </c>
      <c r="B43" s="7">
        <v>65</v>
      </c>
      <c r="C43" s="7">
        <v>110</v>
      </c>
      <c r="D43" s="7">
        <v>122</v>
      </c>
      <c r="E43" s="7">
        <v>90</v>
      </c>
      <c r="F43" s="7">
        <v>102</v>
      </c>
      <c r="G43" s="7">
        <v>144</v>
      </c>
      <c r="H43" s="7">
        <v>134</v>
      </c>
      <c r="I43" s="7">
        <v>43</v>
      </c>
      <c r="J43" s="7">
        <v>90</v>
      </c>
      <c r="K43" s="7">
        <v>114</v>
      </c>
      <c r="L43" s="7">
        <v>128</v>
      </c>
      <c r="M43" s="7">
        <v>153</v>
      </c>
      <c r="N43" s="7">
        <v>130</v>
      </c>
      <c r="O43" s="7">
        <v>1146</v>
      </c>
    </row>
    <row r="44" spans="1:15" ht="15" thickBot="1" x14ac:dyDescent="0.4">
      <c r="A44" s="6" t="s">
        <v>73</v>
      </c>
      <c r="B44" s="7">
        <v>152</v>
      </c>
      <c r="C44" s="7">
        <v>62</v>
      </c>
      <c r="D44" s="7">
        <v>107</v>
      </c>
      <c r="E44" s="7">
        <v>132</v>
      </c>
      <c r="F44" s="7">
        <v>50</v>
      </c>
      <c r="G44" s="7">
        <v>138</v>
      </c>
      <c r="H44" s="7">
        <v>26</v>
      </c>
      <c r="I44" s="7">
        <v>75</v>
      </c>
      <c r="J44" s="7">
        <v>95</v>
      </c>
      <c r="K44" s="7">
        <v>57</v>
      </c>
      <c r="L44" s="7">
        <v>18</v>
      </c>
      <c r="M44" s="7">
        <v>38</v>
      </c>
      <c r="N44" s="7">
        <v>44</v>
      </c>
      <c r="O44" s="7">
        <v>1147</v>
      </c>
    </row>
    <row r="45" spans="1:15" ht="15" thickBot="1" x14ac:dyDescent="0.4">
      <c r="A45" s="6" t="s">
        <v>74</v>
      </c>
      <c r="B45" s="7">
        <v>67</v>
      </c>
      <c r="C45" s="7">
        <v>102</v>
      </c>
      <c r="D45" s="7">
        <v>137</v>
      </c>
      <c r="E45" s="7">
        <v>115</v>
      </c>
      <c r="F45" s="7">
        <v>84</v>
      </c>
      <c r="G45" s="7">
        <v>20</v>
      </c>
      <c r="H45" s="7">
        <v>155</v>
      </c>
      <c r="I45" s="7">
        <v>32</v>
      </c>
      <c r="J45" s="7">
        <v>58</v>
      </c>
      <c r="K45" s="7">
        <v>97</v>
      </c>
      <c r="L45" s="7">
        <v>23</v>
      </c>
      <c r="M45" s="7">
        <v>42</v>
      </c>
      <c r="N45" s="7">
        <v>31</v>
      </c>
      <c r="O45" s="7">
        <v>1148</v>
      </c>
    </row>
    <row r="46" spans="1:15" ht="15" thickBot="1" x14ac:dyDescent="0.4">
      <c r="A46" s="6" t="s">
        <v>75</v>
      </c>
      <c r="B46" s="7">
        <v>32</v>
      </c>
      <c r="C46" s="7">
        <v>136</v>
      </c>
      <c r="D46" s="7">
        <v>86</v>
      </c>
      <c r="E46" s="7">
        <v>12</v>
      </c>
      <c r="F46" s="7">
        <v>132</v>
      </c>
      <c r="G46" s="7">
        <v>79</v>
      </c>
      <c r="H46" s="7">
        <v>142</v>
      </c>
      <c r="I46" s="7">
        <v>52</v>
      </c>
      <c r="J46" s="7">
        <v>133</v>
      </c>
      <c r="K46" s="7">
        <v>33</v>
      </c>
      <c r="L46" s="7">
        <v>136</v>
      </c>
      <c r="M46" s="7">
        <v>114</v>
      </c>
      <c r="N46" s="7">
        <v>48</v>
      </c>
      <c r="O46" s="7">
        <v>1149</v>
      </c>
    </row>
    <row r="47" spans="1:15" ht="15" thickBot="1" x14ac:dyDescent="0.4">
      <c r="A47" s="6" t="s">
        <v>76</v>
      </c>
      <c r="B47" s="7">
        <v>121</v>
      </c>
      <c r="C47" s="7">
        <v>5</v>
      </c>
      <c r="D47" s="7">
        <v>145</v>
      </c>
      <c r="E47" s="7">
        <v>68</v>
      </c>
      <c r="F47" s="7">
        <v>137</v>
      </c>
      <c r="G47" s="7">
        <v>48</v>
      </c>
      <c r="H47" s="7">
        <v>31</v>
      </c>
      <c r="I47" s="7">
        <v>47</v>
      </c>
      <c r="J47" s="7">
        <v>106</v>
      </c>
      <c r="K47" s="7">
        <v>63</v>
      </c>
      <c r="L47" s="7">
        <v>151</v>
      </c>
      <c r="M47" s="7">
        <v>140</v>
      </c>
      <c r="N47" s="7">
        <v>125</v>
      </c>
      <c r="O47" s="7">
        <v>1150</v>
      </c>
    </row>
    <row r="48" spans="1:15" ht="15" thickBot="1" x14ac:dyDescent="0.4">
      <c r="A48" s="6" t="s">
        <v>77</v>
      </c>
      <c r="B48" s="7">
        <v>2</v>
      </c>
      <c r="C48" s="7">
        <v>89</v>
      </c>
      <c r="D48" s="7">
        <v>70</v>
      </c>
      <c r="E48" s="7">
        <v>59</v>
      </c>
      <c r="F48" s="7">
        <v>25</v>
      </c>
      <c r="G48" s="7">
        <v>47</v>
      </c>
      <c r="H48" s="7">
        <v>38</v>
      </c>
      <c r="I48" s="7">
        <v>154</v>
      </c>
      <c r="J48" s="7">
        <v>133</v>
      </c>
      <c r="K48" s="7">
        <v>21</v>
      </c>
      <c r="L48" s="7">
        <v>30</v>
      </c>
      <c r="M48" s="7">
        <v>9</v>
      </c>
      <c r="N48" s="7">
        <v>35</v>
      </c>
      <c r="O48" s="7">
        <v>1151</v>
      </c>
    </row>
    <row r="49" spans="1:15" ht="15" thickBot="1" x14ac:dyDescent="0.4">
      <c r="A49" s="6" t="s">
        <v>78</v>
      </c>
      <c r="B49" s="7">
        <v>25</v>
      </c>
      <c r="C49" s="7">
        <v>106</v>
      </c>
      <c r="D49" s="7">
        <v>75</v>
      </c>
      <c r="E49" s="7">
        <v>43</v>
      </c>
      <c r="F49" s="7">
        <v>41</v>
      </c>
      <c r="G49" s="7">
        <v>140</v>
      </c>
      <c r="H49" s="7">
        <v>124</v>
      </c>
      <c r="I49" s="7">
        <v>129</v>
      </c>
      <c r="J49" s="7">
        <v>74</v>
      </c>
      <c r="K49" s="7">
        <v>67</v>
      </c>
      <c r="L49" s="7">
        <v>25</v>
      </c>
      <c r="M49" s="7">
        <v>16</v>
      </c>
      <c r="N49" s="7">
        <v>12</v>
      </c>
      <c r="O49" s="7">
        <v>1152</v>
      </c>
    </row>
    <row r="50" spans="1:15" ht="15" thickBot="1" x14ac:dyDescent="0.4">
      <c r="A50" s="6" t="s">
        <v>79</v>
      </c>
      <c r="B50" s="7">
        <v>40</v>
      </c>
      <c r="C50" s="7">
        <v>123</v>
      </c>
      <c r="D50" s="7">
        <v>34</v>
      </c>
      <c r="E50" s="7">
        <v>49</v>
      </c>
      <c r="F50" s="7">
        <v>6</v>
      </c>
      <c r="G50" s="7">
        <v>134</v>
      </c>
      <c r="H50" s="7">
        <v>18</v>
      </c>
      <c r="I50" s="7">
        <v>12</v>
      </c>
      <c r="J50" s="7">
        <v>127</v>
      </c>
      <c r="K50" s="7">
        <v>31</v>
      </c>
      <c r="L50" s="7">
        <v>49</v>
      </c>
      <c r="M50" s="7">
        <v>104</v>
      </c>
      <c r="N50" s="7">
        <v>32</v>
      </c>
      <c r="O50" s="7">
        <v>1153</v>
      </c>
    </row>
    <row r="51" spans="1:15" ht="15" thickBot="1" x14ac:dyDescent="0.4">
      <c r="A51" s="6" t="s">
        <v>80</v>
      </c>
      <c r="B51" s="7">
        <v>8</v>
      </c>
      <c r="C51" s="7">
        <v>142</v>
      </c>
      <c r="D51" s="7">
        <v>61</v>
      </c>
      <c r="E51" s="7">
        <v>66</v>
      </c>
      <c r="F51" s="7">
        <v>33</v>
      </c>
      <c r="G51" s="7">
        <v>11</v>
      </c>
      <c r="H51" s="7">
        <v>78</v>
      </c>
      <c r="I51" s="7">
        <v>1</v>
      </c>
      <c r="J51" s="7">
        <v>12</v>
      </c>
      <c r="K51" s="7">
        <v>161</v>
      </c>
      <c r="L51" s="7">
        <v>30</v>
      </c>
      <c r="M51" s="7">
        <v>97</v>
      </c>
      <c r="N51" s="7">
        <v>76</v>
      </c>
      <c r="O51" s="7">
        <v>1154</v>
      </c>
    </row>
    <row r="52" spans="1:15" ht="15" thickBot="1" x14ac:dyDescent="0.4">
      <c r="A52" s="6" t="s">
        <v>81</v>
      </c>
      <c r="B52" s="7">
        <v>43</v>
      </c>
      <c r="C52" s="7">
        <v>55</v>
      </c>
      <c r="D52" s="7">
        <v>32</v>
      </c>
      <c r="E52" s="7">
        <v>142</v>
      </c>
      <c r="F52" s="7">
        <v>24</v>
      </c>
      <c r="G52" s="7">
        <v>94</v>
      </c>
      <c r="H52" s="7">
        <v>136</v>
      </c>
      <c r="I52" s="7">
        <v>2</v>
      </c>
      <c r="J52" s="7">
        <v>67</v>
      </c>
      <c r="K52" s="7">
        <v>106</v>
      </c>
      <c r="L52" s="7">
        <v>112</v>
      </c>
      <c r="M52" s="7">
        <v>110</v>
      </c>
      <c r="N52" s="7">
        <v>81</v>
      </c>
      <c r="O52" s="7">
        <v>1155</v>
      </c>
    </row>
    <row r="53" spans="1:15" ht="15" thickBot="1" x14ac:dyDescent="0.4">
      <c r="A53" s="6" t="s">
        <v>82</v>
      </c>
      <c r="B53" s="7">
        <v>17</v>
      </c>
      <c r="C53" s="7">
        <v>20</v>
      </c>
      <c r="D53" s="7">
        <v>71</v>
      </c>
      <c r="E53" s="7">
        <v>57</v>
      </c>
      <c r="F53" s="7">
        <v>151</v>
      </c>
      <c r="G53" s="7">
        <v>95</v>
      </c>
      <c r="H53" s="7">
        <v>80</v>
      </c>
      <c r="I53" s="7">
        <v>61</v>
      </c>
      <c r="J53" s="7">
        <v>107</v>
      </c>
      <c r="K53" s="7">
        <v>82</v>
      </c>
      <c r="L53" s="7">
        <v>150</v>
      </c>
      <c r="M53" s="7">
        <v>72</v>
      </c>
      <c r="N53" s="7">
        <v>43</v>
      </c>
      <c r="O53" s="7">
        <v>1156</v>
      </c>
    </row>
    <row r="54" spans="1:15" ht="15" thickBot="1" x14ac:dyDescent="0.4">
      <c r="A54" s="6" t="s">
        <v>83</v>
      </c>
      <c r="B54" s="7">
        <v>31</v>
      </c>
      <c r="C54" s="7">
        <v>74</v>
      </c>
      <c r="D54" s="7">
        <v>46</v>
      </c>
      <c r="E54" s="7">
        <v>1</v>
      </c>
      <c r="F54" s="7">
        <v>16</v>
      </c>
      <c r="G54" s="7">
        <v>16</v>
      </c>
      <c r="H54" s="7">
        <v>99</v>
      </c>
      <c r="I54" s="7">
        <v>159</v>
      </c>
      <c r="J54" s="7">
        <v>141</v>
      </c>
      <c r="K54" s="7">
        <v>43</v>
      </c>
      <c r="L54" s="7">
        <v>134</v>
      </c>
      <c r="M54" s="7">
        <v>88</v>
      </c>
      <c r="N54" s="7">
        <v>19</v>
      </c>
      <c r="O54" s="7">
        <v>1157</v>
      </c>
    </row>
    <row r="55" spans="1:15" ht="15" thickBot="1" x14ac:dyDescent="0.4">
      <c r="A55" s="6" t="s">
        <v>84</v>
      </c>
      <c r="B55" s="7">
        <v>27</v>
      </c>
      <c r="C55" s="7">
        <v>108</v>
      </c>
      <c r="D55" s="7">
        <v>50</v>
      </c>
      <c r="E55" s="7">
        <v>45</v>
      </c>
      <c r="F55" s="7">
        <v>15</v>
      </c>
      <c r="G55" s="7">
        <v>10</v>
      </c>
      <c r="H55" s="7">
        <v>53</v>
      </c>
      <c r="I55" s="7">
        <v>58</v>
      </c>
      <c r="J55" s="7">
        <v>70</v>
      </c>
      <c r="K55" s="7">
        <v>30</v>
      </c>
      <c r="L55" s="7">
        <v>119</v>
      </c>
      <c r="M55" s="7">
        <v>51</v>
      </c>
      <c r="N55" s="7">
        <v>33</v>
      </c>
      <c r="O55" s="7">
        <v>1158</v>
      </c>
    </row>
    <row r="56" spans="1:15" ht="15" thickBot="1" x14ac:dyDescent="0.4">
      <c r="A56" s="6" t="s">
        <v>85</v>
      </c>
      <c r="B56" s="7">
        <v>159</v>
      </c>
      <c r="C56" s="7">
        <v>159</v>
      </c>
      <c r="D56" s="7">
        <v>158</v>
      </c>
      <c r="E56" s="7">
        <v>84</v>
      </c>
      <c r="F56" s="7">
        <v>116</v>
      </c>
      <c r="G56" s="7">
        <v>84</v>
      </c>
      <c r="H56" s="7">
        <v>152</v>
      </c>
      <c r="I56" s="7">
        <v>109</v>
      </c>
      <c r="J56" s="7">
        <v>105</v>
      </c>
      <c r="K56" s="7">
        <v>35</v>
      </c>
      <c r="L56" s="7">
        <v>109</v>
      </c>
      <c r="M56" s="7">
        <v>100</v>
      </c>
      <c r="N56" s="7">
        <v>65</v>
      </c>
      <c r="O56" s="7">
        <v>1159</v>
      </c>
    </row>
    <row r="57" spans="1:15" ht="15" thickBot="1" x14ac:dyDescent="0.4">
      <c r="A57" s="6" t="s">
        <v>86</v>
      </c>
      <c r="B57" s="7">
        <v>16</v>
      </c>
      <c r="C57" s="7">
        <v>85</v>
      </c>
      <c r="D57" s="7">
        <v>75</v>
      </c>
      <c r="E57" s="7">
        <v>129</v>
      </c>
      <c r="F57" s="7">
        <v>8</v>
      </c>
      <c r="G57" s="7">
        <v>50</v>
      </c>
      <c r="H57" s="7">
        <v>100</v>
      </c>
      <c r="I57" s="7">
        <v>70</v>
      </c>
      <c r="J57" s="7">
        <v>15</v>
      </c>
      <c r="K57" s="7">
        <v>49</v>
      </c>
      <c r="L57" s="7">
        <v>55</v>
      </c>
      <c r="M57" s="7">
        <v>149</v>
      </c>
      <c r="N57" s="7">
        <v>61</v>
      </c>
      <c r="O57" s="7">
        <v>1160</v>
      </c>
    </row>
    <row r="58" spans="1:15" ht="15" thickBot="1" x14ac:dyDescent="0.4">
      <c r="A58" s="6" t="s">
        <v>87</v>
      </c>
      <c r="B58" s="7">
        <v>6</v>
      </c>
      <c r="C58" s="7">
        <v>75</v>
      </c>
      <c r="D58" s="7">
        <v>103</v>
      </c>
      <c r="E58" s="7">
        <v>144</v>
      </c>
      <c r="F58" s="7">
        <v>82</v>
      </c>
      <c r="G58" s="7">
        <v>7</v>
      </c>
      <c r="H58" s="7">
        <v>54</v>
      </c>
      <c r="I58" s="7">
        <v>156</v>
      </c>
      <c r="J58" s="7">
        <v>118</v>
      </c>
      <c r="K58" s="7">
        <v>48</v>
      </c>
      <c r="L58" s="7">
        <v>128</v>
      </c>
      <c r="M58" s="7">
        <v>139</v>
      </c>
      <c r="N58" s="7">
        <v>124</v>
      </c>
      <c r="O58" s="7">
        <v>1161</v>
      </c>
    </row>
    <row r="59" spans="1:15" ht="15" thickBot="1" x14ac:dyDescent="0.4">
      <c r="A59" s="6" t="s">
        <v>88</v>
      </c>
      <c r="B59" s="7">
        <v>143</v>
      </c>
      <c r="C59" s="7">
        <v>156</v>
      </c>
      <c r="D59" s="7">
        <v>26</v>
      </c>
      <c r="E59" s="7">
        <v>159</v>
      </c>
      <c r="F59" s="7">
        <v>95</v>
      </c>
      <c r="G59" s="7">
        <v>28</v>
      </c>
      <c r="H59" s="7">
        <v>135</v>
      </c>
      <c r="I59" s="7">
        <v>21</v>
      </c>
      <c r="J59" s="7">
        <v>125</v>
      </c>
      <c r="K59" s="7">
        <v>144</v>
      </c>
      <c r="L59" s="7">
        <v>154</v>
      </c>
      <c r="M59" s="7">
        <v>93</v>
      </c>
      <c r="N59" s="7">
        <v>105</v>
      </c>
      <c r="O59" s="7">
        <v>1162</v>
      </c>
    </row>
    <row r="60" spans="1:15" ht="15" thickBot="1" x14ac:dyDescent="0.4">
      <c r="A60" s="6" t="s">
        <v>89</v>
      </c>
      <c r="B60" s="7">
        <v>7</v>
      </c>
      <c r="C60" s="7">
        <v>34</v>
      </c>
      <c r="D60" s="7">
        <v>38</v>
      </c>
      <c r="E60" s="7">
        <v>154</v>
      </c>
      <c r="F60" s="7">
        <v>38</v>
      </c>
      <c r="G60" s="7">
        <v>105</v>
      </c>
      <c r="H60" s="7">
        <v>69</v>
      </c>
      <c r="I60" s="7">
        <v>103</v>
      </c>
      <c r="J60" s="7">
        <v>69</v>
      </c>
      <c r="K60" s="7">
        <v>79</v>
      </c>
      <c r="L60" s="7">
        <v>123</v>
      </c>
      <c r="M60" s="7">
        <v>157</v>
      </c>
      <c r="N60" s="7">
        <v>140</v>
      </c>
      <c r="O60" s="7">
        <v>1163</v>
      </c>
    </row>
    <row r="61" spans="1:15" ht="15" thickBot="1" x14ac:dyDescent="0.4">
      <c r="A61" s="6" t="s">
        <v>90</v>
      </c>
      <c r="B61" s="7">
        <v>89</v>
      </c>
      <c r="C61" s="7">
        <v>10</v>
      </c>
      <c r="D61" s="7">
        <v>82</v>
      </c>
      <c r="E61" s="7">
        <v>51</v>
      </c>
      <c r="F61" s="7">
        <v>115</v>
      </c>
      <c r="G61" s="7">
        <v>117</v>
      </c>
      <c r="H61" s="7">
        <v>33</v>
      </c>
      <c r="I61" s="7">
        <v>64</v>
      </c>
      <c r="J61" s="7">
        <v>123</v>
      </c>
      <c r="K61" s="7">
        <v>20</v>
      </c>
      <c r="L61" s="7">
        <v>39</v>
      </c>
      <c r="M61" s="7">
        <v>152</v>
      </c>
      <c r="N61" s="7">
        <v>129</v>
      </c>
      <c r="O61" s="7">
        <v>1164</v>
      </c>
    </row>
    <row r="62" spans="1:15" ht="15" thickBot="1" x14ac:dyDescent="0.4">
      <c r="A62" s="6" t="s">
        <v>91</v>
      </c>
      <c r="B62" s="7">
        <v>142</v>
      </c>
      <c r="C62" s="7">
        <v>153</v>
      </c>
      <c r="D62" s="7">
        <v>61</v>
      </c>
      <c r="E62" s="7">
        <v>108</v>
      </c>
      <c r="F62" s="7">
        <v>23</v>
      </c>
      <c r="G62" s="7">
        <v>40</v>
      </c>
      <c r="H62" s="7">
        <v>10</v>
      </c>
      <c r="I62" s="7">
        <v>115</v>
      </c>
      <c r="J62" s="7">
        <v>5</v>
      </c>
      <c r="K62" s="7">
        <v>129</v>
      </c>
      <c r="L62" s="7">
        <v>132</v>
      </c>
      <c r="M62" s="7">
        <v>19</v>
      </c>
      <c r="N62" s="7">
        <v>147</v>
      </c>
      <c r="O62" s="7">
        <v>1165</v>
      </c>
    </row>
    <row r="63" spans="1:15" ht="15" thickBot="1" x14ac:dyDescent="0.4">
      <c r="A63" s="6" t="s">
        <v>92</v>
      </c>
      <c r="B63" s="7">
        <v>127</v>
      </c>
      <c r="C63" s="7">
        <v>89</v>
      </c>
      <c r="D63" s="7">
        <v>13</v>
      </c>
      <c r="E63" s="7">
        <v>93</v>
      </c>
      <c r="F63" s="7">
        <v>4</v>
      </c>
      <c r="G63" s="7">
        <v>88</v>
      </c>
      <c r="H63" s="7">
        <v>2</v>
      </c>
      <c r="I63" s="7">
        <v>29</v>
      </c>
      <c r="J63" s="7">
        <v>34</v>
      </c>
      <c r="K63" s="7">
        <v>23</v>
      </c>
      <c r="L63" s="7">
        <v>53</v>
      </c>
      <c r="M63" s="7">
        <v>38</v>
      </c>
      <c r="N63" s="7">
        <v>43</v>
      </c>
      <c r="O63" s="7">
        <v>1166</v>
      </c>
    </row>
    <row r="64" spans="1:15" ht="15" thickBot="1" x14ac:dyDescent="0.4">
      <c r="A64" s="6" t="s">
        <v>93</v>
      </c>
      <c r="B64" s="7">
        <v>32</v>
      </c>
      <c r="C64" s="7">
        <v>130</v>
      </c>
      <c r="D64" s="7">
        <v>53</v>
      </c>
      <c r="E64" s="7">
        <v>70</v>
      </c>
      <c r="F64" s="7">
        <v>2</v>
      </c>
      <c r="G64" s="7">
        <v>66</v>
      </c>
      <c r="H64" s="7">
        <v>73</v>
      </c>
      <c r="I64" s="7">
        <v>124</v>
      </c>
      <c r="J64" s="7">
        <v>150</v>
      </c>
      <c r="K64" s="7">
        <v>99</v>
      </c>
      <c r="L64" s="7">
        <v>84</v>
      </c>
      <c r="M64" s="7">
        <v>121</v>
      </c>
      <c r="N64" s="7">
        <v>77</v>
      </c>
      <c r="O64" s="7">
        <v>1167</v>
      </c>
    </row>
    <row r="65" spans="1:15" ht="15" thickBot="1" x14ac:dyDescent="0.4">
      <c r="A65" s="6" t="s">
        <v>94</v>
      </c>
      <c r="B65" s="7">
        <v>132</v>
      </c>
      <c r="C65" s="7">
        <v>94</v>
      </c>
      <c r="D65" s="7">
        <v>135</v>
      </c>
      <c r="E65" s="7">
        <v>147</v>
      </c>
      <c r="F65" s="7">
        <v>47</v>
      </c>
      <c r="G65" s="7">
        <v>147</v>
      </c>
      <c r="H65" s="7">
        <v>105</v>
      </c>
      <c r="I65" s="7">
        <v>28</v>
      </c>
      <c r="J65" s="7">
        <v>89</v>
      </c>
      <c r="K65" s="7">
        <v>75</v>
      </c>
      <c r="L65" s="7">
        <v>28</v>
      </c>
      <c r="M65" s="7">
        <v>54</v>
      </c>
      <c r="N65" s="7">
        <v>159</v>
      </c>
      <c r="O65" s="7">
        <v>1168</v>
      </c>
    </row>
    <row r="66" spans="1:15" ht="15" thickBot="1" x14ac:dyDescent="0.4">
      <c r="A66" s="6" t="s">
        <v>95</v>
      </c>
      <c r="B66" s="7">
        <v>146</v>
      </c>
      <c r="C66" s="7">
        <v>126</v>
      </c>
      <c r="D66" s="7">
        <v>56</v>
      </c>
      <c r="E66" s="7">
        <v>69</v>
      </c>
      <c r="F66" s="7">
        <v>91</v>
      </c>
      <c r="G66" s="7">
        <v>25</v>
      </c>
      <c r="H66" s="7">
        <v>92</v>
      </c>
      <c r="I66" s="7">
        <v>113</v>
      </c>
      <c r="J66" s="7">
        <v>62</v>
      </c>
      <c r="K66" s="7">
        <v>96</v>
      </c>
      <c r="L66" s="7">
        <v>76</v>
      </c>
      <c r="M66" s="7">
        <v>107</v>
      </c>
      <c r="N66" s="7">
        <v>157</v>
      </c>
      <c r="O66" s="7">
        <v>1169</v>
      </c>
    </row>
    <row r="67" spans="1:15" ht="15" thickBot="1" x14ac:dyDescent="0.4">
      <c r="A67" s="6" t="s">
        <v>96</v>
      </c>
      <c r="B67" s="7">
        <v>139</v>
      </c>
      <c r="C67" s="7">
        <v>153</v>
      </c>
      <c r="D67" s="7">
        <v>60</v>
      </c>
      <c r="E67" s="7">
        <v>37</v>
      </c>
      <c r="F67" s="7">
        <v>106</v>
      </c>
      <c r="G67" s="7">
        <v>31</v>
      </c>
      <c r="H67" s="7">
        <v>51</v>
      </c>
      <c r="I67" s="7">
        <v>124</v>
      </c>
      <c r="J67" s="7">
        <v>82</v>
      </c>
      <c r="K67" s="7">
        <v>134</v>
      </c>
      <c r="L67" s="7">
        <v>71</v>
      </c>
      <c r="M67" s="7">
        <v>121</v>
      </c>
      <c r="N67" s="7">
        <v>158</v>
      </c>
      <c r="O67" s="7">
        <v>1170</v>
      </c>
    </row>
    <row r="68" spans="1:15" ht="15" thickBot="1" x14ac:dyDescent="0.4">
      <c r="A68" s="6" t="s">
        <v>97</v>
      </c>
      <c r="B68" s="7">
        <v>99</v>
      </c>
      <c r="C68" s="7">
        <v>134</v>
      </c>
      <c r="D68" s="7">
        <v>126</v>
      </c>
      <c r="E68" s="7">
        <v>98</v>
      </c>
      <c r="F68" s="7">
        <v>157</v>
      </c>
      <c r="G68" s="7">
        <v>15</v>
      </c>
      <c r="H68" s="7">
        <v>84</v>
      </c>
      <c r="I68" s="7">
        <v>14</v>
      </c>
      <c r="J68" s="7">
        <v>41</v>
      </c>
      <c r="K68" s="7">
        <v>11</v>
      </c>
      <c r="L68" s="7">
        <v>122</v>
      </c>
      <c r="M68" s="7">
        <v>58</v>
      </c>
      <c r="N68" s="7">
        <v>100</v>
      </c>
      <c r="O68" s="7">
        <v>1171</v>
      </c>
    </row>
    <row r="69" spans="1:15" ht="15" thickBot="1" x14ac:dyDescent="0.4">
      <c r="A69" s="6" t="s">
        <v>98</v>
      </c>
      <c r="B69" s="7">
        <v>9</v>
      </c>
      <c r="C69" s="7">
        <v>1</v>
      </c>
      <c r="D69" s="7">
        <v>39</v>
      </c>
      <c r="E69" s="7">
        <v>86</v>
      </c>
      <c r="F69" s="7">
        <v>96</v>
      </c>
      <c r="G69" s="7">
        <v>89</v>
      </c>
      <c r="H69" s="7">
        <v>161</v>
      </c>
      <c r="I69" s="7">
        <v>34</v>
      </c>
      <c r="J69" s="7">
        <v>124</v>
      </c>
      <c r="K69" s="7">
        <v>32</v>
      </c>
      <c r="L69" s="7">
        <v>107</v>
      </c>
      <c r="M69" s="7">
        <v>52</v>
      </c>
      <c r="N69" s="7">
        <v>106</v>
      </c>
      <c r="O69" s="7">
        <v>1172</v>
      </c>
    </row>
    <row r="70" spans="1:15" ht="15" thickBot="1" x14ac:dyDescent="0.4">
      <c r="A70" s="6" t="s">
        <v>99</v>
      </c>
      <c r="B70" s="7">
        <v>3</v>
      </c>
      <c r="C70" s="7">
        <v>39</v>
      </c>
      <c r="D70" s="7">
        <v>48</v>
      </c>
      <c r="E70" s="7">
        <v>36</v>
      </c>
      <c r="F70" s="7">
        <v>31</v>
      </c>
      <c r="G70" s="7">
        <v>130</v>
      </c>
      <c r="H70" s="7">
        <v>6</v>
      </c>
      <c r="I70" s="7">
        <v>112</v>
      </c>
      <c r="J70" s="7">
        <v>7</v>
      </c>
      <c r="K70" s="7">
        <v>37</v>
      </c>
      <c r="L70" s="7">
        <v>96</v>
      </c>
      <c r="M70" s="7">
        <v>5</v>
      </c>
      <c r="N70" s="7">
        <v>116</v>
      </c>
      <c r="O70" s="7">
        <v>1173</v>
      </c>
    </row>
    <row r="71" spans="1:15" ht="15" thickBot="1" x14ac:dyDescent="0.4">
      <c r="A71" s="6" t="s">
        <v>100</v>
      </c>
      <c r="B71" s="7">
        <v>106</v>
      </c>
      <c r="C71" s="7">
        <v>138</v>
      </c>
      <c r="D71" s="7">
        <v>130</v>
      </c>
      <c r="E71" s="7">
        <v>39</v>
      </c>
      <c r="F71" s="7">
        <v>24</v>
      </c>
      <c r="G71" s="7">
        <v>135</v>
      </c>
      <c r="H71" s="7">
        <v>30</v>
      </c>
      <c r="I71" s="7">
        <v>127</v>
      </c>
      <c r="J71" s="7">
        <v>53</v>
      </c>
      <c r="K71" s="7">
        <v>22</v>
      </c>
      <c r="L71" s="7">
        <v>75</v>
      </c>
      <c r="M71" s="7">
        <v>91</v>
      </c>
      <c r="N71" s="7">
        <v>112</v>
      </c>
      <c r="O71" s="7">
        <v>1174</v>
      </c>
    </row>
    <row r="72" spans="1:15" ht="15" thickBot="1" x14ac:dyDescent="0.4">
      <c r="A72" s="6" t="s">
        <v>101</v>
      </c>
      <c r="B72" s="7">
        <v>64</v>
      </c>
      <c r="C72" s="7">
        <v>161</v>
      </c>
      <c r="D72" s="7">
        <v>31</v>
      </c>
      <c r="E72" s="7">
        <v>113</v>
      </c>
      <c r="F72" s="7">
        <v>140</v>
      </c>
      <c r="G72" s="7">
        <v>123</v>
      </c>
      <c r="H72" s="7">
        <v>107</v>
      </c>
      <c r="I72" s="7">
        <v>77</v>
      </c>
      <c r="J72" s="7">
        <v>158</v>
      </c>
      <c r="K72" s="7">
        <v>12</v>
      </c>
      <c r="L72" s="7">
        <v>90</v>
      </c>
      <c r="M72" s="7">
        <v>138</v>
      </c>
      <c r="N72" s="7">
        <v>130</v>
      </c>
      <c r="O72" s="7">
        <v>1175</v>
      </c>
    </row>
    <row r="73" spans="1:15" ht="15" thickBot="1" x14ac:dyDescent="0.4">
      <c r="A73" s="6" t="s">
        <v>102</v>
      </c>
      <c r="B73" s="7">
        <v>12</v>
      </c>
      <c r="C73" s="7">
        <v>58</v>
      </c>
      <c r="D73" s="7">
        <v>10</v>
      </c>
      <c r="E73" s="7">
        <v>13</v>
      </c>
      <c r="F73" s="7">
        <v>110</v>
      </c>
      <c r="G73" s="7">
        <v>30</v>
      </c>
      <c r="H73" s="7">
        <v>68</v>
      </c>
      <c r="I73" s="7">
        <v>132</v>
      </c>
      <c r="J73" s="7">
        <v>134</v>
      </c>
      <c r="K73" s="7">
        <v>84</v>
      </c>
      <c r="L73" s="7">
        <v>60</v>
      </c>
      <c r="M73" s="7">
        <v>32</v>
      </c>
      <c r="N73" s="7">
        <v>144</v>
      </c>
      <c r="O73" s="7">
        <v>1176</v>
      </c>
    </row>
    <row r="74" spans="1:15" ht="15" thickBot="1" x14ac:dyDescent="0.4">
      <c r="A74" s="6" t="s">
        <v>103</v>
      </c>
      <c r="B74" s="7">
        <v>138</v>
      </c>
      <c r="C74" s="7">
        <v>129</v>
      </c>
      <c r="D74" s="7">
        <v>64</v>
      </c>
      <c r="E74" s="7">
        <v>58</v>
      </c>
      <c r="F74" s="7">
        <v>68</v>
      </c>
      <c r="G74" s="7">
        <v>122</v>
      </c>
      <c r="H74" s="7">
        <v>133</v>
      </c>
      <c r="I74" s="7">
        <v>97</v>
      </c>
      <c r="J74" s="7">
        <v>160</v>
      </c>
      <c r="K74" s="7">
        <v>102</v>
      </c>
      <c r="L74" s="7">
        <v>50</v>
      </c>
      <c r="M74" s="7">
        <v>23</v>
      </c>
      <c r="N74" s="7">
        <v>99</v>
      </c>
      <c r="O74" s="7">
        <v>1177</v>
      </c>
    </row>
    <row r="75" spans="1:15" ht="15" thickBot="1" x14ac:dyDescent="0.4">
      <c r="A75" s="6" t="s">
        <v>104</v>
      </c>
      <c r="B75" s="7">
        <v>41</v>
      </c>
      <c r="C75" s="7">
        <v>100</v>
      </c>
      <c r="D75" s="7">
        <v>134</v>
      </c>
      <c r="E75" s="7">
        <v>18</v>
      </c>
      <c r="F75" s="7">
        <v>65</v>
      </c>
      <c r="G75" s="7">
        <v>21</v>
      </c>
      <c r="H75" s="7">
        <v>24</v>
      </c>
      <c r="I75" s="7">
        <v>118</v>
      </c>
      <c r="J75" s="7">
        <v>37</v>
      </c>
      <c r="K75" s="7">
        <v>40</v>
      </c>
      <c r="L75" s="7">
        <v>52</v>
      </c>
      <c r="M75" s="7">
        <v>109</v>
      </c>
      <c r="N75" s="7">
        <v>157</v>
      </c>
      <c r="O75" s="7">
        <v>1178</v>
      </c>
    </row>
    <row r="76" spans="1:15" ht="15" thickBot="1" x14ac:dyDescent="0.4">
      <c r="A76" s="6" t="s">
        <v>105</v>
      </c>
      <c r="B76" s="7">
        <v>10</v>
      </c>
      <c r="C76" s="7">
        <v>52</v>
      </c>
      <c r="D76" s="7">
        <v>104</v>
      </c>
      <c r="E76" s="7">
        <v>132</v>
      </c>
      <c r="F76" s="7">
        <v>69</v>
      </c>
      <c r="G76" s="7">
        <v>119</v>
      </c>
      <c r="H76" s="7">
        <v>27</v>
      </c>
      <c r="I76" s="7">
        <v>5</v>
      </c>
      <c r="J76" s="7">
        <v>24</v>
      </c>
      <c r="K76" s="7">
        <v>14</v>
      </c>
      <c r="L76" s="7">
        <v>124</v>
      </c>
      <c r="M76" s="7">
        <v>89</v>
      </c>
      <c r="N76" s="7">
        <v>151</v>
      </c>
      <c r="O76" s="7">
        <v>1179</v>
      </c>
    </row>
    <row r="77" spans="1:15" ht="15" thickBot="1" x14ac:dyDescent="0.4">
      <c r="A77" s="6" t="s">
        <v>106</v>
      </c>
      <c r="B77" s="7">
        <v>55</v>
      </c>
      <c r="C77" s="7">
        <v>90</v>
      </c>
      <c r="D77" s="7">
        <v>17</v>
      </c>
      <c r="E77" s="7">
        <v>116</v>
      </c>
      <c r="F77" s="7">
        <v>142</v>
      </c>
      <c r="G77" s="7">
        <v>13</v>
      </c>
      <c r="H77" s="7">
        <v>88</v>
      </c>
      <c r="I77" s="7">
        <v>119</v>
      </c>
      <c r="J77" s="7">
        <v>36</v>
      </c>
      <c r="K77" s="7">
        <v>25</v>
      </c>
      <c r="L77" s="7">
        <v>20</v>
      </c>
      <c r="M77" s="7">
        <v>28</v>
      </c>
      <c r="N77" s="7">
        <v>69</v>
      </c>
      <c r="O77" s="7">
        <v>1180</v>
      </c>
    </row>
    <row r="78" spans="1:15" ht="15" thickBot="1" x14ac:dyDescent="0.4">
      <c r="A78" s="6" t="s">
        <v>107</v>
      </c>
      <c r="B78" s="7">
        <v>119</v>
      </c>
      <c r="C78" s="7">
        <v>162</v>
      </c>
      <c r="D78" s="7">
        <v>144</v>
      </c>
      <c r="E78" s="7">
        <v>61</v>
      </c>
      <c r="F78" s="7">
        <v>155</v>
      </c>
      <c r="G78" s="7">
        <v>12</v>
      </c>
      <c r="H78" s="7">
        <v>89</v>
      </c>
      <c r="I78" s="7">
        <v>162</v>
      </c>
      <c r="J78" s="7">
        <v>130</v>
      </c>
      <c r="K78" s="7">
        <v>155</v>
      </c>
      <c r="L78" s="7">
        <v>41</v>
      </c>
      <c r="M78" s="7">
        <v>10</v>
      </c>
      <c r="N78" s="7">
        <v>39</v>
      </c>
      <c r="O78" s="7">
        <v>1181</v>
      </c>
    </row>
    <row r="79" spans="1:15" ht="15" thickBot="1" x14ac:dyDescent="0.4">
      <c r="A79" s="6" t="s">
        <v>108</v>
      </c>
      <c r="B79" s="7">
        <v>124</v>
      </c>
      <c r="C79" s="7">
        <v>97</v>
      </c>
      <c r="D79" s="7">
        <v>22</v>
      </c>
      <c r="E79" s="7">
        <v>42</v>
      </c>
      <c r="F79" s="7">
        <v>104</v>
      </c>
      <c r="G79" s="7">
        <v>56</v>
      </c>
      <c r="H79" s="7">
        <v>122</v>
      </c>
      <c r="I79" s="7">
        <v>141</v>
      </c>
      <c r="J79" s="7">
        <v>157</v>
      </c>
      <c r="K79" s="7">
        <v>121</v>
      </c>
      <c r="L79" s="7">
        <v>102</v>
      </c>
      <c r="M79" s="7">
        <v>22</v>
      </c>
      <c r="N79" s="7">
        <v>49</v>
      </c>
      <c r="O79" s="7">
        <v>1182</v>
      </c>
    </row>
    <row r="80" spans="1:15" ht="15" thickBot="1" x14ac:dyDescent="0.4">
      <c r="A80" s="6" t="s">
        <v>109</v>
      </c>
      <c r="B80" s="7">
        <v>5</v>
      </c>
      <c r="C80" s="7">
        <v>41</v>
      </c>
      <c r="D80" s="7">
        <v>20</v>
      </c>
      <c r="E80" s="7">
        <v>24</v>
      </c>
      <c r="F80" s="7">
        <v>42</v>
      </c>
      <c r="G80" s="7">
        <v>78</v>
      </c>
      <c r="H80" s="7">
        <v>70</v>
      </c>
      <c r="I80" s="7">
        <v>4</v>
      </c>
      <c r="J80" s="7">
        <v>3</v>
      </c>
      <c r="K80" s="7">
        <v>77</v>
      </c>
      <c r="L80" s="7">
        <v>40</v>
      </c>
      <c r="M80" s="7">
        <v>59</v>
      </c>
      <c r="N80" s="7">
        <v>42</v>
      </c>
      <c r="O80" s="7">
        <v>1183</v>
      </c>
    </row>
    <row r="81" spans="1:15" ht="15" thickBot="1" x14ac:dyDescent="0.4">
      <c r="A81" s="6" t="s">
        <v>110</v>
      </c>
      <c r="B81" s="7">
        <v>58</v>
      </c>
      <c r="C81" s="7">
        <v>75</v>
      </c>
      <c r="D81" s="7">
        <v>76</v>
      </c>
      <c r="E81" s="7">
        <v>83</v>
      </c>
      <c r="F81" s="7">
        <v>102</v>
      </c>
      <c r="G81" s="7">
        <v>44</v>
      </c>
      <c r="H81" s="7">
        <v>94</v>
      </c>
      <c r="I81" s="7">
        <v>8</v>
      </c>
      <c r="J81" s="7">
        <v>27</v>
      </c>
      <c r="K81" s="7">
        <v>86</v>
      </c>
      <c r="L81" s="7">
        <v>2</v>
      </c>
      <c r="M81" s="7">
        <v>120</v>
      </c>
      <c r="N81" s="7">
        <v>18</v>
      </c>
      <c r="O81" s="7">
        <v>1184</v>
      </c>
    </row>
    <row r="82" spans="1:15" ht="15" thickBot="1" x14ac:dyDescent="0.4">
      <c r="A82" s="6" t="s">
        <v>111</v>
      </c>
      <c r="B82" s="7">
        <v>4</v>
      </c>
      <c r="C82" s="7">
        <v>4</v>
      </c>
      <c r="D82" s="7">
        <v>42</v>
      </c>
      <c r="E82" s="7">
        <v>101</v>
      </c>
      <c r="F82" s="7">
        <v>154</v>
      </c>
      <c r="G82" s="7">
        <v>115</v>
      </c>
      <c r="H82" s="7">
        <v>137</v>
      </c>
      <c r="I82" s="7">
        <v>99</v>
      </c>
      <c r="J82" s="7">
        <v>3</v>
      </c>
      <c r="K82" s="7">
        <v>121</v>
      </c>
      <c r="L82" s="7">
        <v>38</v>
      </c>
      <c r="M82" s="7">
        <v>101</v>
      </c>
      <c r="N82" s="7">
        <v>27</v>
      </c>
      <c r="O82" s="7">
        <v>1185</v>
      </c>
    </row>
    <row r="83" spans="1:15" ht="15" thickBot="1" x14ac:dyDescent="0.4">
      <c r="A83" s="6" t="s">
        <v>112</v>
      </c>
      <c r="B83" s="7">
        <v>50</v>
      </c>
      <c r="C83" s="7">
        <v>8</v>
      </c>
      <c r="D83" s="7">
        <v>12</v>
      </c>
      <c r="E83" s="7">
        <v>62</v>
      </c>
      <c r="F83" s="7">
        <v>118</v>
      </c>
      <c r="G83" s="7">
        <v>134</v>
      </c>
      <c r="H83" s="7">
        <v>34</v>
      </c>
      <c r="I83" s="7">
        <v>93</v>
      </c>
      <c r="J83" s="7">
        <v>135</v>
      </c>
      <c r="K83" s="7">
        <v>85</v>
      </c>
      <c r="L83" s="7">
        <v>46</v>
      </c>
      <c r="M83" s="7">
        <v>31</v>
      </c>
      <c r="N83" s="7">
        <v>72</v>
      </c>
      <c r="O83" s="7">
        <v>1186</v>
      </c>
    </row>
    <row r="84" spans="1:15" ht="15" thickBot="1" x14ac:dyDescent="0.4">
      <c r="A84" s="6" t="s">
        <v>113</v>
      </c>
      <c r="B84" s="7">
        <v>72</v>
      </c>
      <c r="C84" s="7">
        <v>117</v>
      </c>
      <c r="D84" s="7">
        <v>127</v>
      </c>
      <c r="E84" s="7">
        <v>91</v>
      </c>
      <c r="F84" s="7">
        <v>67</v>
      </c>
      <c r="G84" s="7">
        <v>119</v>
      </c>
      <c r="H84" s="7">
        <v>50</v>
      </c>
      <c r="I84" s="7">
        <v>49</v>
      </c>
      <c r="J84" s="7">
        <v>93</v>
      </c>
      <c r="K84" s="7">
        <v>130</v>
      </c>
      <c r="L84" s="7">
        <v>62</v>
      </c>
      <c r="M84" s="7">
        <v>122</v>
      </c>
      <c r="N84" s="7">
        <v>143</v>
      </c>
      <c r="O84" s="7">
        <v>1187</v>
      </c>
    </row>
    <row r="85" spans="1:15" ht="15" thickBot="1" x14ac:dyDescent="0.4">
      <c r="A85" s="6" t="s">
        <v>114</v>
      </c>
      <c r="B85" s="7">
        <v>11</v>
      </c>
      <c r="C85" s="7">
        <v>23</v>
      </c>
      <c r="D85" s="7">
        <v>113</v>
      </c>
      <c r="E85" s="7">
        <v>82</v>
      </c>
      <c r="F85" s="7">
        <v>90</v>
      </c>
      <c r="G85" s="7">
        <v>150</v>
      </c>
      <c r="H85" s="7">
        <v>129</v>
      </c>
      <c r="I85" s="7">
        <v>131</v>
      </c>
      <c r="J85" s="7">
        <v>156</v>
      </c>
      <c r="K85" s="7">
        <v>53</v>
      </c>
      <c r="L85" s="7">
        <v>25</v>
      </c>
      <c r="M85" s="7">
        <v>25</v>
      </c>
      <c r="N85" s="7">
        <v>47</v>
      </c>
      <c r="O85" s="7">
        <v>1188</v>
      </c>
    </row>
    <row r="86" spans="1:15" ht="15" thickBot="1" x14ac:dyDescent="0.4">
      <c r="A86" s="6" t="s">
        <v>115</v>
      </c>
      <c r="B86" s="7">
        <v>94</v>
      </c>
      <c r="C86" s="7">
        <v>141</v>
      </c>
      <c r="D86" s="7">
        <v>62</v>
      </c>
      <c r="E86" s="7">
        <v>61</v>
      </c>
      <c r="F86" s="7">
        <v>123</v>
      </c>
      <c r="G86" s="7">
        <v>81</v>
      </c>
      <c r="H86" s="7">
        <v>160</v>
      </c>
      <c r="I86" s="7">
        <v>81</v>
      </c>
      <c r="J86" s="7">
        <v>97</v>
      </c>
      <c r="K86" s="7">
        <v>112</v>
      </c>
      <c r="L86" s="7">
        <v>82</v>
      </c>
      <c r="M86" s="7">
        <v>48</v>
      </c>
      <c r="N86" s="7">
        <v>89</v>
      </c>
      <c r="O86" s="7">
        <v>1189</v>
      </c>
    </row>
    <row r="87" spans="1:15" ht="15" thickBot="1" x14ac:dyDescent="0.4">
      <c r="A87" s="6" t="s">
        <v>116</v>
      </c>
      <c r="B87" s="7">
        <v>60</v>
      </c>
      <c r="C87" s="7">
        <v>158</v>
      </c>
      <c r="D87" s="7">
        <v>14</v>
      </c>
      <c r="E87" s="7">
        <v>15</v>
      </c>
      <c r="F87" s="7">
        <v>3</v>
      </c>
      <c r="G87" s="7">
        <v>21</v>
      </c>
      <c r="H87" s="7">
        <v>109</v>
      </c>
      <c r="I87" s="7">
        <v>57</v>
      </c>
      <c r="J87" s="7">
        <v>139</v>
      </c>
      <c r="K87" s="7">
        <v>115</v>
      </c>
      <c r="L87" s="7">
        <v>45</v>
      </c>
      <c r="M87" s="7">
        <v>71</v>
      </c>
      <c r="N87" s="7">
        <v>56</v>
      </c>
      <c r="O87" s="7">
        <v>1190</v>
      </c>
    </row>
    <row r="88" spans="1:15" ht="15" thickBot="1" x14ac:dyDescent="0.4">
      <c r="A88" s="6" t="s">
        <v>117</v>
      </c>
      <c r="B88" s="7">
        <v>25</v>
      </c>
      <c r="C88" s="7">
        <v>120</v>
      </c>
      <c r="D88" s="7">
        <v>146</v>
      </c>
      <c r="E88" s="7">
        <v>19</v>
      </c>
      <c r="F88" s="7">
        <v>134</v>
      </c>
      <c r="G88" s="7">
        <v>46</v>
      </c>
      <c r="H88" s="7">
        <v>161</v>
      </c>
      <c r="I88" s="7">
        <v>127</v>
      </c>
      <c r="J88" s="7">
        <v>122</v>
      </c>
      <c r="K88" s="7">
        <v>98</v>
      </c>
      <c r="L88" s="7">
        <v>36</v>
      </c>
      <c r="M88" s="7">
        <v>126</v>
      </c>
      <c r="N88" s="7">
        <v>125</v>
      </c>
      <c r="O88" s="7">
        <v>1191</v>
      </c>
    </row>
    <row r="89" spans="1:15" ht="15" thickBot="1" x14ac:dyDescent="0.4">
      <c r="A89" s="6" t="s">
        <v>118</v>
      </c>
      <c r="B89" s="7">
        <v>62</v>
      </c>
      <c r="C89" s="7">
        <v>61</v>
      </c>
      <c r="D89" s="7">
        <v>156</v>
      </c>
      <c r="E89" s="7">
        <v>156</v>
      </c>
      <c r="F89" s="7">
        <v>20</v>
      </c>
      <c r="G89" s="7">
        <v>36</v>
      </c>
      <c r="H89" s="7">
        <v>160</v>
      </c>
      <c r="I89" s="7">
        <v>56</v>
      </c>
      <c r="J89" s="7">
        <v>148</v>
      </c>
      <c r="K89" s="7">
        <v>42</v>
      </c>
      <c r="L89" s="7">
        <v>40</v>
      </c>
      <c r="M89" s="7">
        <v>86</v>
      </c>
      <c r="N89" s="7">
        <v>71</v>
      </c>
      <c r="O89" s="7">
        <v>1192</v>
      </c>
    </row>
    <row r="90" spans="1:15" ht="15" thickBot="1" x14ac:dyDescent="0.4">
      <c r="A90" s="6" t="s">
        <v>119</v>
      </c>
      <c r="B90" s="7">
        <v>56</v>
      </c>
      <c r="C90" s="7">
        <v>90</v>
      </c>
      <c r="D90" s="7">
        <v>73</v>
      </c>
      <c r="E90" s="7">
        <v>162</v>
      </c>
      <c r="F90" s="7">
        <v>121</v>
      </c>
      <c r="G90" s="7">
        <v>14</v>
      </c>
      <c r="H90" s="7">
        <v>102</v>
      </c>
      <c r="I90" s="7">
        <v>56</v>
      </c>
      <c r="J90" s="7">
        <v>141</v>
      </c>
      <c r="K90" s="7">
        <v>44</v>
      </c>
      <c r="L90" s="7">
        <v>121</v>
      </c>
      <c r="M90" s="7">
        <v>108</v>
      </c>
      <c r="N90" s="7">
        <v>15</v>
      </c>
      <c r="O90" s="7">
        <v>1193</v>
      </c>
    </row>
    <row r="91" spans="1:15" ht="15" thickBot="1" x14ac:dyDescent="0.4">
      <c r="A91" s="6" t="s">
        <v>120</v>
      </c>
      <c r="B91" s="7">
        <v>78</v>
      </c>
      <c r="C91" s="7">
        <v>146</v>
      </c>
      <c r="D91" s="7">
        <v>114</v>
      </c>
      <c r="E91" s="7">
        <v>27</v>
      </c>
      <c r="F91" s="7">
        <v>94</v>
      </c>
      <c r="G91" s="7">
        <v>93</v>
      </c>
      <c r="H91" s="7">
        <v>59</v>
      </c>
      <c r="I91" s="7">
        <v>158</v>
      </c>
      <c r="J91" s="7">
        <v>50</v>
      </c>
      <c r="K91" s="7">
        <v>66</v>
      </c>
      <c r="L91" s="7">
        <v>72</v>
      </c>
      <c r="M91" s="7">
        <v>76</v>
      </c>
      <c r="N91" s="7">
        <v>65</v>
      </c>
      <c r="O91" s="7">
        <v>1194</v>
      </c>
    </row>
    <row r="92" spans="1:15" ht="15" thickBot="1" x14ac:dyDescent="0.4">
      <c r="A92" s="6" t="s">
        <v>121</v>
      </c>
      <c r="B92" s="7">
        <v>131</v>
      </c>
      <c r="C92" s="7">
        <v>71</v>
      </c>
      <c r="D92" s="7">
        <v>157</v>
      </c>
      <c r="E92" s="7">
        <v>84</v>
      </c>
      <c r="F92" s="7">
        <v>13</v>
      </c>
      <c r="G92" s="7">
        <v>72</v>
      </c>
      <c r="H92" s="7">
        <v>158</v>
      </c>
      <c r="I92" s="7">
        <v>157</v>
      </c>
      <c r="J92" s="7">
        <v>20</v>
      </c>
      <c r="K92" s="7">
        <v>4</v>
      </c>
      <c r="L92" s="7">
        <v>84</v>
      </c>
      <c r="M92" s="7">
        <v>118</v>
      </c>
      <c r="N92" s="7">
        <v>92</v>
      </c>
      <c r="O92" s="7">
        <v>1195</v>
      </c>
    </row>
    <row r="93" spans="1:15" ht="15" thickBot="1" x14ac:dyDescent="0.4">
      <c r="A93" s="6" t="s">
        <v>122</v>
      </c>
      <c r="B93" s="7">
        <v>26</v>
      </c>
      <c r="C93" s="7">
        <v>66</v>
      </c>
      <c r="D93" s="7">
        <v>92</v>
      </c>
      <c r="E93" s="7">
        <v>145</v>
      </c>
      <c r="F93" s="7">
        <v>34</v>
      </c>
      <c r="G93" s="7">
        <v>93</v>
      </c>
      <c r="H93" s="7">
        <v>71</v>
      </c>
      <c r="I93" s="7">
        <v>144</v>
      </c>
      <c r="J93" s="7">
        <v>78</v>
      </c>
      <c r="K93" s="7">
        <v>33</v>
      </c>
      <c r="L93" s="7">
        <v>69</v>
      </c>
      <c r="M93" s="7">
        <v>50</v>
      </c>
      <c r="N93" s="7">
        <v>51</v>
      </c>
      <c r="O93" s="7">
        <v>1196</v>
      </c>
    </row>
    <row r="94" spans="1:15" ht="15" thickBot="1" x14ac:dyDescent="0.4">
      <c r="A94" s="6" t="s">
        <v>123</v>
      </c>
      <c r="B94" s="7">
        <v>45</v>
      </c>
      <c r="C94" s="7">
        <v>49</v>
      </c>
      <c r="D94" s="7">
        <v>43</v>
      </c>
      <c r="E94" s="7">
        <v>157</v>
      </c>
      <c r="F94" s="7">
        <v>147</v>
      </c>
      <c r="G94" s="7">
        <v>142</v>
      </c>
      <c r="H94" s="7">
        <v>130</v>
      </c>
      <c r="I94" s="7">
        <v>106</v>
      </c>
      <c r="J94" s="7">
        <v>9</v>
      </c>
      <c r="K94" s="7">
        <v>99</v>
      </c>
      <c r="L94" s="7">
        <v>125</v>
      </c>
      <c r="M94" s="7">
        <v>141</v>
      </c>
      <c r="N94" s="7">
        <v>22</v>
      </c>
      <c r="O94" s="7">
        <v>1197</v>
      </c>
    </row>
    <row r="95" spans="1:15" ht="15" thickBot="1" x14ac:dyDescent="0.4">
      <c r="A95" s="6" t="s">
        <v>124</v>
      </c>
      <c r="B95" s="7">
        <v>65</v>
      </c>
      <c r="C95" s="7">
        <v>36</v>
      </c>
      <c r="D95" s="7">
        <v>50</v>
      </c>
      <c r="E95" s="7">
        <v>38</v>
      </c>
      <c r="F95" s="7">
        <v>149</v>
      </c>
      <c r="G95" s="7">
        <v>121</v>
      </c>
      <c r="H95" s="7">
        <v>41</v>
      </c>
      <c r="I95" s="7">
        <v>151</v>
      </c>
      <c r="J95" s="7">
        <v>120</v>
      </c>
      <c r="K95" s="7">
        <v>78</v>
      </c>
      <c r="L95" s="7">
        <v>64</v>
      </c>
      <c r="M95" s="7">
        <v>19</v>
      </c>
      <c r="N95" s="7">
        <v>25</v>
      </c>
      <c r="O95" s="7">
        <v>1198</v>
      </c>
    </row>
    <row r="96" spans="1:15" ht="15" thickBot="1" x14ac:dyDescent="0.4">
      <c r="A96" s="6" t="s">
        <v>125</v>
      </c>
      <c r="B96" s="7">
        <v>7</v>
      </c>
      <c r="C96" s="7">
        <v>127</v>
      </c>
      <c r="D96" s="7">
        <v>96</v>
      </c>
      <c r="E96" s="7">
        <v>152</v>
      </c>
      <c r="F96" s="7">
        <v>91</v>
      </c>
      <c r="G96" s="7">
        <v>108</v>
      </c>
      <c r="H96" s="7">
        <v>72</v>
      </c>
      <c r="I96" s="7">
        <v>26</v>
      </c>
      <c r="J96" s="7">
        <v>44</v>
      </c>
      <c r="K96" s="7">
        <v>36</v>
      </c>
      <c r="L96" s="7">
        <v>29</v>
      </c>
      <c r="M96" s="7">
        <v>80</v>
      </c>
      <c r="N96" s="7">
        <v>100</v>
      </c>
      <c r="O96" s="7">
        <v>1199</v>
      </c>
    </row>
    <row r="97" spans="1:15" ht="15" thickBot="1" x14ac:dyDescent="0.4">
      <c r="A97" s="6" t="s">
        <v>126</v>
      </c>
      <c r="B97" s="7">
        <v>162</v>
      </c>
      <c r="C97" s="7">
        <v>133</v>
      </c>
      <c r="D97" s="7">
        <v>118</v>
      </c>
      <c r="E97" s="7">
        <v>99</v>
      </c>
      <c r="F97" s="7">
        <v>119</v>
      </c>
      <c r="G97" s="7">
        <v>81</v>
      </c>
      <c r="H97" s="7">
        <v>28</v>
      </c>
      <c r="I97" s="7">
        <v>82</v>
      </c>
      <c r="J97" s="7">
        <v>157</v>
      </c>
      <c r="K97" s="7">
        <v>40</v>
      </c>
      <c r="L97" s="7">
        <v>90</v>
      </c>
      <c r="M97" s="7">
        <v>78</v>
      </c>
      <c r="N97" s="7">
        <v>135</v>
      </c>
      <c r="O97" s="7">
        <v>1200</v>
      </c>
    </row>
    <row r="98" spans="1:15" ht="15" thickBot="1" x14ac:dyDescent="0.4">
      <c r="A98" s="6" t="s">
        <v>127</v>
      </c>
      <c r="B98" s="7">
        <v>37</v>
      </c>
      <c r="C98" s="7">
        <v>112</v>
      </c>
      <c r="D98" s="7">
        <v>73</v>
      </c>
      <c r="E98" s="7">
        <v>135</v>
      </c>
      <c r="F98" s="7">
        <v>46</v>
      </c>
      <c r="G98" s="7">
        <v>125</v>
      </c>
      <c r="H98" s="7">
        <v>35</v>
      </c>
      <c r="I98" s="7">
        <v>142</v>
      </c>
      <c r="J98" s="7">
        <v>106</v>
      </c>
      <c r="K98" s="7">
        <v>143</v>
      </c>
      <c r="L98" s="7">
        <v>66</v>
      </c>
      <c r="M98" s="7">
        <v>49</v>
      </c>
      <c r="N98" s="7">
        <v>126</v>
      </c>
      <c r="O98" s="7">
        <v>1201</v>
      </c>
    </row>
    <row r="99" spans="1:15" ht="15" thickBot="1" x14ac:dyDescent="0.4">
      <c r="A99" s="6" t="s">
        <v>128</v>
      </c>
      <c r="B99" s="7">
        <v>154</v>
      </c>
      <c r="C99" s="7">
        <v>126</v>
      </c>
      <c r="D99" s="7">
        <v>25</v>
      </c>
      <c r="E99" s="7">
        <v>6</v>
      </c>
      <c r="F99" s="7">
        <v>131</v>
      </c>
      <c r="G99" s="7">
        <v>148</v>
      </c>
      <c r="H99" s="7">
        <v>100</v>
      </c>
      <c r="I99" s="7">
        <v>43</v>
      </c>
      <c r="J99" s="7">
        <v>55</v>
      </c>
      <c r="K99" s="7">
        <v>96</v>
      </c>
      <c r="L99" s="7">
        <v>77</v>
      </c>
      <c r="M99" s="7">
        <v>119</v>
      </c>
      <c r="N99" s="7">
        <v>56</v>
      </c>
      <c r="O99" s="7">
        <v>1202</v>
      </c>
    </row>
    <row r="100" spans="1:15" ht="15" thickBot="1" x14ac:dyDescent="0.4">
      <c r="A100" s="6" t="s">
        <v>129</v>
      </c>
      <c r="B100" s="7">
        <v>43</v>
      </c>
      <c r="C100" s="7">
        <v>91</v>
      </c>
      <c r="D100" s="7">
        <v>80</v>
      </c>
      <c r="E100" s="7">
        <v>94</v>
      </c>
      <c r="F100" s="7">
        <v>161</v>
      </c>
      <c r="G100" s="7">
        <v>104</v>
      </c>
      <c r="H100" s="7">
        <v>143</v>
      </c>
      <c r="I100" s="7">
        <v>95</v>
      </c>
      <c r="J100" s="7">
        <v>29</v>
      </c>
      <c r="K100" s="7">
        <v>148</v>
      </c>
      <c r="L100" s="7">
        <v>150</v>
      </c>
      <c r="M100" s="7">
        <v>117</v>
      </c>
      <c r="N100" s="7">
        <v>45</v>
      </c>
      <c r="O100" s="7">
        <v>1203</v>
      </c>
    </row>
    <row r="101" spans="1:15" ht="15" thickBot="1" x14ac:dyDescent="0.4">
      <c r="A101" s="6" t="s">
        <v>130</v>
      </c>
      <c r="B101" s="7">
        <v>130</v>
      </c>
      <c r="C101" s="7">
        <v>82</v>
      </c>
      <c r="D101" s="7">
        <v>96</v>
      </c>
      <c r="E101" s="7">
        <v>126</v>
      </c>
      <c r="F101" s="7">
        <v>158</v>
      </c>
      <c r="G101" s="7">
        <v>124</v>
      </c>
      <c r="H101" s="7">
        <v>113</v>
      </c>
      <c r="I101" s="7">
        <v>123</v>
      </c>
      <c r="J101" s="7">
        <v>71</v>
      </c>
      <c r="K101" s="7">
        <v>67</v>
      </c>
      <c r="L101" s="7">
        <v>103</v>
      </c>
      <c r="M101" s="7">
        <v>84</v>
      </c>
      <c r="N101" s="7">
        <v>9</v>
      </c>
      <c r="O101" s="7">
        <v>1204</v>
      </c>
    </row>
    <row r="102" spans="1:15" ht="15" thickBot="1" x14ac:dyDescent="0.4">
      <c r="A102" s="6" t="s">
        <v>131</v>
      </c>
      <c r="B102" s="7">
        <v>97</v>
      </c>
      <c r="C102" s="7">
        <v>104</v>
      </c>
      <c r="D102" s="7">
        <v>143</v>
      </c>
      <c r="E102" s="7">
        <v>74</v>
      </c>
      <c r="F102" s="7">
        <v>63</v>
      </c>
      <c r="G102" s="7">
        <v>161</v>
      </c>
      <c r="H102" s="7">
        <v>76</v>
      </c>
      <c r="I102" s="7">
        <v>55</v>
      </c>
      <c r="J102" s="7">
        <v>112</v>
      </c>
      <c r="K102" s="7">
        <v>29</v>
      </c>
      <c r="L102" s="7">
        <v>63</v>
      </c>
      <c r="M102" s="7">
        <v>24</v>
      </c>
      <c r="N102" s="7">
        <v>104</v>
      </c>
      <c r="O102" s="7">
        <v>1205</v>
      </c>
    </row>
    <row r="103" spans="1:15" ht="15" thickBot="1" x14ac:dyDescent="0.4">
      <c r="A103" s="6" t="s">
        <v>132</v>
      </c>
      <c r="B103" s="7">
        <v>118</v>
      </c>
      <c r="C103" s="7">
        <v>99</v>
      </c>
      <c r="D103" s="7">
        <v>78</v>
      </c>
      <c r="E103" s="7">
        <v>130</v>
      </c>
      <c r="F103" s="7">
        <v>29</v>
      </c>
      <c r="G103" s="7">
        <v>135</v>
      </c>
      <c r="H103" s="7">
        <v>24</v>
      </c>
      <c r="I103" s="7">
        <v>30</v>
      </c>
      <c r="J103" s="7">
        <v>6</v>
      </c>
      <c r="K103" s="7">
        <v>111</v>
      </c>
      <c r="L103" s="7">
        <v>5</v>
      </c>
      <c r="M103" s="7">
        <v>111</v>
      </c>
      <c r="N103" s="7">
        <v>123</v>
      </c>
      <c r="O103" s="7">
        <v>1206</v>
      </c>
    </row>
    <row r="104" spans="1:15" ht="15" thickBot="1" x14ac:dyDescent="0.4">
      <c r="A104" s="6" t="s">
        <v>133</v>
      </c>
      <c r="B104" s="7">
        <v>100</v>
      </c>
      <c r="C104" s="7">
        <v>102</v>
      </c>
      <c r="D104" s="7">
        <v>159</v>
      </c>
      <c r="E104" s="7">
        <v>154</v>
      </c>
      <c r="F104" s="7">
        <v>86</v>
      </c>
      <c r="G104" s="7">
        <v>38</v>
      </c>
      <c r="H104" s="7">
        <v>101</v>
      </c>
      <c r="I104" s="7">
        <v>23</v>
      </c>
      <c r="J104" s="7">
        <v>4</v>
      </c>
      <c r="K104" s="7">
        <v>90</v>
      </c>
      <c r="L104" s="7">
        <v>1</v>
      </c>
      <c r="M104" s="7">
        <v>41</v>
      </c>
      <c r="N104" s="7">
        <v>102</v>
      </c>
      <c r="O104" s="7">
        <v>1207</v>
      </c>
    </row>
    <row r="105" spans="1:15" ht="15" thickBot="1" x14ac:dyDescent="0.4">
      <c r="A105" s="6" t="s">
        <v>134</v>
      </c>
      <c r="B105" s="7">
        <v>12</v>
      </c>
      <c r="C105" s="7">
        <v>103</v>
      </c>
      <c r="D105" s="7">
        <v>57</v>
      </c>
      <c r="E105" s="7">
        <v>147</v>
      </c>
      <c r="F105" s="7">
        <v>115</v>
      </c>
      <c r="G105" s="7">
        <v>110</v>
      </c>
      <c r="H105" s="7">
        <v>148</v>
      </c>
      <c r="I105" s="7">
        <v>89</v>
      </c>
      <c r="J105" s="7">
        <v>98</v>
      </c>
      <c r="K105" s="7">
        <v>53</v>
      </c>
      <c r="L105" s="7">
        <v>16</v>
      </c>
      <c r="M105" s="7">
        <v>99</v>
      </c>
      <c r="N105" s="7">
        <v>107</v>
      </c>
      <c r="O105" s="7">
        <v>1208</v>
      </c>
    </row>
    <row r="106" spans="1:15" ht="15" thickBot="1" x14ac:dyDescent="0.4">
      <c r="A106" s="6" t="s">
        <v>135</v>
      </c>
      <c r="B106" s="7">
        <v>107</v>
      </c>
      <c r="C106" s="7">
        <v>16</v>
      </c>
      <c r="D106" s="7">
        <v>115</v>
      </c>
      <c r="E106" s="7">
        <v>77</v>
      </c>
      <c r="F106" s="7">
        <v>80</v>
      </c>
      <c r="G106" s="7">
        <v>96</v>
      </c>
      <c r="H106" s="7">
        <v>32</v>
      </c>
      <c r="I106" s="7">
        <v>140</v>
      </c>
      <c r="J106" s="7">
        <v>56</v>
      </c>
      <c r="K106" s="7">
        <v>27</v>
      </c>
      <c r="L106" s="7">
        <v>21</v>
      </c>
      <c r="M106" s="7">
        <v>61</v>
      </c>
      <c r="N106" s="7">
        <v>41</v>
      </c>
      <c r="O106" s="7">
        <v>1209</v>
      </c>
    </row>
    <row r="107" spans="1:15" ht="15" thickBot="1" x14ac:dyDescent="0.4">
      <c r="A107" s="6" t="s">
        <v>136</v>
      </c>
      <c r="B107" s="7">
        <v>118</v>
      </c>
      <c r="C107" s="7">
        <v>35</v>
      </c>
      <c r="D107" s="7">
        <v>4</v>
      </c>
      <c r="E107" s="7">
        <v>94</v>
      </c>
      <c r="F107" s="7">
        <v>20</v>
      </c>
      <c r="G107" s="7">
        <v>9</v>
      </c>
      <c r="H107" s="7">
        <v>10</v>
      </c>
      <c r="I107" s="7">
        <v>152</v>
      </c>
      <c r="J107" s="7">
        <v>161</v>
      </c>
      <c r="K107" s="7">
        <v>27</v>
      </c>
      <c r="L107" s="7">
        <v>50</v>
      </c>
      <c r="M107" s="7">
        <v>135</v>
      </c>
      <c r="N107" s="7">
        <v>85</v>
      </c>
      <c r="O107" s="7">
        <v>1210</v>
      </c>
    </row>
    <row r="108" spans="1:15" ht="15" thickBot="1" x14ac:dyDescent="0.4">
      <c r="A108" s="6" t="s">
        <v>137</v>
      </c>
      <c r="B108" s="7">
        <v>113</v>
      </c>
      <c r="C108" s="7">
        <v>59</v>
      </c>
      <c r="D108" s="7">
        <v>81</v>
      </c>
      <c r="E108" s="7">
        <v>44</v>
      </c>
      <c r="F108" s="7">
        <v>107</v>
      </c>
      <c r="G108" s="7">
        <v>9</v>
      </c>
      <c r="H108" s="7">
        <v>47</v>
      </c>
      <c r="I108" s="7">
        <v>76</v>
      </c>
      <c r="J108" s="7">
        <v>138</v>
      </c>
      <c r="K108" s="7">
        <v>156</v>
      </c>
      <c r="L108" s="7">
        <v>22</v>
      </c>
      <c r="M108" s="7">
        <v>35</v>
      </c>
      <c r="N108" s="7">
        <v>127</v>
      </c>
      <c r="O108" s="7">
        <v>1211</v>
      </c>
    </row>
    <row r="109" spans="1:15" ht="15" thickBot="1" x14ac:dyDescent="0.4">
      <c r="A109" s="6" t="s">
        <v>138</v>
      </c>
      <c r="B109" s="7">
        <v>127</v>
      </c>
      <c r="C109" s="7">
        <v>131</v>
      </c>
      <c r="D109" s="7">
        <v>144</v>
      </c>
      <c r="E109" s="7">
        <v>92</v>
      </c>
      <c r="F109" s="7">
        <v>100</v>
      </c>
      <c r="G109" s="7">
        <v>43</v>
      </c>
      <c r="H109" s="7">
        <v>105</v>
      </c>
      <c r="I109" s="7">
        <v>104</v>
      </c>
      <c r="J109" s="7">
        <v>150</v>
      </c>
      <c r="K109" s="7">
        <v>92</v>
      </c>
      <c r="L109" s="7">
        <v>122</v>
      </c>
      <c r="M109" s="7">
        <v>119</v>
      </c>
      <c r="N109" s="7">
        <v>140</v>
      </c>
      <c r="O109" s="7">
        <v>1212</v>
      </c>
    </row>
    <row r="110" spans="1:15" ht="15" thickBot="1" x14ac:dyDescent="0.4">
      <c r="A110" s="6" t="s">
        <v>139</v>
      </c>
      <c r="B110" s="7">
        <v>19</v>
      </c>
      <c r="C110" s="7">
        <v>61</v>
      </c>
      <c r="D110" s="7">
        <v>107</v>
      </c>
      <c r="E110" s="7">
        <v>128</v>
      </c>
      <c r="F110" s="7">
        <v>109</v>
      </c>
      <c r="G110" s="7">
        <v>22</v>
      </c>
      <c r="H110" s="7">
        <v>154</v>
      </c>
      <c r="I110" s="7">
        <v>47</v>
      </c>
      <c r="J110" s="7">
        <v>75</v>
      </c>
      <c r="K110" s="7">
        <v>3</v>
      </c>
      <c r="L110" s="7">
        <v>75</v>
      </c>
      <c r="M110" s="7">
        <v>7</v>
      </c>
      <c r="N110" s="7">
        <v>66</v>
      </c>
      <c r="O110" s="7">
        <v>1213</v>
      </c>
    </row>
    <row r="111" spans="1:15" ht="15" thickBot="1" x14ac:dyDescent="0.4">
      <c r="A111" s="6" t="s">
        <v>140</v>
      </c>
      <c r="B111" s="7">
        <v>123</v>
      </c>
      <c r="C111" s="7">
        <v>118</v>
      </c>
      <c r="D111" s="7">
        <v>133</v>
      </c>
      <c r="E111" s="7">
        <v>127</v>
      </c>
      <c r="F111" s="7">
        <v>69</v>
      </c>
      <c r="G111" s="7">
        <v>125</v>
      </c>
      <c r="H111" s="7">
        <v>137</v>
      </c>
      <c r="I111" s="7">
        <v>72</v>
      </c>
      <c r="J111" s="7">
        <v>109</v>
      </c>
      <c r="K111" s="7">
        <v>51</v>
      </c>
      <c r="L111" s="7">
        <v>57</v>
      </c>
      <c r="M111" s="7">
        <v>69</v>
      </c>
      <c r="N111" s="7">
        <v>5</v>
      </c>
      <c r="O111" s="7">
        <v>1214</v>
      </c>
    </row>
    <row r="112" spans="1:15" ht="15" thickBot="1" x14ac:dyDescent="0.4">
      <c r="A112" s="6" t="s">
        <v>141</v>
      </c>
      <c r="B112" s="7">
        <v>141</v>
      </c>
      <c r="C112" s="7">
        <v>94</v>
      </c>
      <c r="D112" s="7">
        <v>63</v>
      </c>
      <c r="E112" s="7">
        <v>92</v>
      </c>
      <c r="F112" s="7">
        <v>73</v>
      </c>
      <c r="G112" s="7">
        <v>154</v>
      </c>
      <c r="H112" s="7">
        <v>146</v>
      </c>
      <c r="I112" s="7">
        <v>60</v>
      </c>
      <c r="J112" s="7">
        <v>143</v>
      </c>
      <c r="K112" s="7">
        <v>18</v>
      </c>
      <c r="L112" s="7">
        <v>126</v>
      </c>
      <c r="M112" s="7">
        <v>88</v>
      </c>
      <c r="N112" s="7">
        <v>98</v>
      </c>
      <c r="O112" s="7">
        <v>1215</v>
      </c>
    </row>
    <row r="113" spans="1:15" ht="15" thickBot="1" x14ac:dyDescent="0.4">
      <c r="A113" s="6" t="s">
        <v>142</v>
      </c>
      <c r="B113" s="7">
        <v>115</v>
      </c>
      <c r="C113" s="7">
        <v>74</v>
      </c>
      <c r="D113" s="7">
        <v>35</v>
      </c>
      <c r="E113" s="7">
        <v>21</v>
      </c>
      <c r="F113" s="7">
        <v>148</v>
      </c>
      <c r="G113" s="7">
        <v>106</v>
      </c>
      <c r="H113" s="7">
        <v>119</v>
      </c>
      <c r="I113" s="7">
        <v>68</v>
      </c>
      <c r="J113" s="7">
        <v>115</v>
      </c>
      <c r="K113" s="7">
        <v>71</v>
      </c>
      <c r="L113" s="7">
        <v>102</v>
      </c>
      <c r="M113" s="7">
        <v>154</v>
      </c>
      <c r="N113" s="7">
        <v>11</v>
      </c>
      <c r="O113" s="7">
        <v>1216</v>
      </c>
    </row>
    <row r="114" spans="1:15" ht="15" thickBot="1" x14ac:dyDescent="0.4">
      <c r="A114" s="6" t="s">
        <v>143</v>
      </c>
      <c r="B114" s="7">
        <v>150</v>
      </c>
      <c r="C114" s="7">
        <v>125</v>
      </c>
      <c r="D114" s="7">
        <v>54</v>
      </c>
      <c r="E114" s="7">
        <v>34</v>
      </c>
      <c r="F114" s="7">
        <v>35</v>
      </c>
      <c r="G114" s="7">
        <v>91</v>
      </c>
      <c r="H114" s="7">
        <v>25</v>
      </c>
      <c r="I114" s="7">
        <v>33</v>
      </c>
      <c r="J114" s="7">
        <v>69</v>
      </c>
      <c r="K114" s="7">
        <v>113</v>
      </c>
      <c r="L114" s="7">
        <v>12</v>
      </c>
      <c r="M114" s="7">
        <v>71</v>
      </c>
      <c r="N114" s="7">
        <v>67</v>
      </c>
      <c r="O114" s="7">
        <v>1217</v>
      </c>
    </row>
    <row r="115" spans="1:15" ht="15" thickBot="1" x14ac:dyDescent="0.4">
      <c r="A115" s="6" t="s">
        <v>144</v>
      </c>
      <c r="B115" s="7">
        <v>103</v>
      </c>
      <c r="C115" s="7">
        <v>133</v>
      </c>
      <c r="D115" s="7">
        <v>98</v>
      </c>
      <c r="E115" s="7">
        <v>75</v>
      </c>
      <c r="F115" s="7">
        <v>130</v>
      </c>
      <c r="G115" s="7">
        <v>157</v>
      </c>
      <c r="H115" s="7">
        <v>85</v>
      </c>
      <c r="I115" s="7">
        <v>149</v>
      </c>
      <c r="J115" s="7">
        <v>155</v>
      </c>
      <c r="K115" s="7">
        <v>123</v>
      </c>
      <c r="L115" s="7">
        <v>56</v>
      </c>
      <c r="M115" s="7">
        <v>29</v>
      </c>
      <c r="N115" s="7">
        <v>59</v>
      </c>
      <c r="O115" s="7">
        <v>1218</v>
      </c>
    </row>
    <row r="116" spans="1:15" ht="15" thickBot="1" x14ac:dyDescent="0.4">
      <c r="A116" s="6" t="s">
        <v>145</v>
      </c>
      <c r="B116" s="7">
        <v>6</v>
      </c>
      <c r="C116" s="7">
        <v>141</v>
      </c>
      <c r="D116" s="7">
        <v>72</v>
      </c>
      <c r="E116" s="7">
        <v>45</v>
      </c>
      <c r="F116" s="7">
        <v>113</v>
      </c>
      <c r="G116" s="7">
        <v>85</v>
      </c>
      <c r="H116" s="7">
        <v>11</v>
      </c>
      <c r="I116" s="7">
        <v>39</v>
      </c>
      <c r="J116" s="7">
        <v>153</v>
      </c>
      <c r="K116" s="7">
        <v>41</v>
      </c>
      <c r="L116" s="7">
        <v>42</v>
      </c>
      <c r="M116" s="7">
        <v>102</v>
      </c>
      <c r="N116" s="7">
        <v>11</v>
      </c>
      <c r="O116" s="7">
        <v>1219</v>
      </c>
    </row>
    <row r="117" spans="1:15" ht="15" thickBot="1" x14ac:dyDescent="0.4">
      <c r="A117" s="6" t="s">
        <v>146</v>
      </c>
      <c r="B117" s="7">
        <v>159</v>
      </c>
      <c r="C117" s="7">
        <v>97</v>
      </c>
      <c r="D117" s="7">
        <v>121</v>
      </c>
      <c r="E117" s="7">
        <v>22</v>
      </c>
      <c r="F117" s="7">
        <v>149</v>
      </c>
      <c r="G117" s="7">
        <v>61</v>
      </c>
      <c r="H117" s="7">
        <v>90</v>
      </c>
      <c r="I117" s="7">
        <v>147</v>
      </c>
      <c r="J117" s="7">
        <v>28</v>
      </c>
      <c r="K117" s="7">
        <v>131</v>
      </c>
      <c r="L117" s="7">
        <v>68</v>
      </c>
      <c r="M117" s="7">
        <v>98</v>
      </c>
      <c r="N117" s="7">
        <v>16</v>
      </c>
      <c r="O117" s="7">
        <v>1220</v>
      </c>
    </row>
    <row r="118" spans="1:15" ht="15" thickBot="1" x14ac:dyDescent="0.4">
      <c r="A118" s="6" t="s">
        <v>147</v>
      </c>
      <c r="B118" s="7">
        <v>151</v>
      </c>
      <c r="C118" s="7">
        <v>154</v>
      </c>
      <c r="D118" s="7">
        <v>58</v>
      </c>
      <c r="E118" s="7">
        <v>126</v>
      </c>
      <c r="F118" s="7">
        <v>41</v>
      </c>
      <c r="G118" s="7">
        <v>73</v>
      </c>
      <c r="H118" s="7">
        <v>86</v>
      </c>
      <c r="I118" s="7">
        <v>122</v>
      </c>
      <c r="J118" s="7">
        <v>66</v>
      </c>
      <c r="K118" s="7">
        <v>28</v>
      </c>
      <c r="L118" s="7">
        <v>131</v>
      </c>
      <c r="M118" s="7">
        <v>159</v>
      </c>
      <c r="N118" s="7">
        <v>49</v>
      </c>
      <c r="O118" s="7">
        <v>1221</v>
      </c>
    </row>
    <row r="119" spans="1:15" ht="15" thickBot="1" x14ac:dyDescent="0.4">
      <c r="A119" s="6" t="s">
        <v>148</v>
      </c>
      <c r="B119" s="7">
        <v>80</v>
      </c>
      <c r="C119" s="7">
        <v>69</v>
      </c>
      <c r="D119" s="7">
        <v>135</v>
      </c>
      <c r="E119" s="7">
        <v>124</v>
      </c>
      <c r="F119" s="7">
        <v>52</v>
      </c>
      <c r="G119" s="7">
        <v>7</v>
      </c>
      <c r="H119" s="7">
        <v>45</v>
      </c>
      <c r="I119" s="7">
        <v>116</v>
      </c>
      <c r="J119" s="7">
        <v>101</v>
      </c>
      <c r="K119" s="7">
        <v>2</v>
      </c>
      <c r="L119" s="7">
        <v>15</v>
      </c>
      <c r="M119" s="7">
        <v>14</v>
      </c>
      <c r="N119" s="7">
        <v>134</v>
      </c>
      <c r="O119" s="7">
        <v>1222</v>
      </c>
    </row>
    <row r="120" spans="1:15" ht="15" thickBot="1" x14ac:dyDescent="0.4">
      <c r="A120" s="6" t="s">
        <v>149</v>
      </c>
      <c r="B120" s="7">
        <v>47</v>
      </c>
      <c r="C120" s="7">
        <v>91</v>
      </c>
      <c r="D120" s="7">
        <v>154</v>
      </c>
      <c r="E120" s="7">
        <v>140</v>
      </c>
      <c r="F120" s="7">
        <v>135</v>
      </c>
      <c r="G120" s="7">
        <v>37</v>
      </c>
      <c r="H120" s="7">
        <v>11</v>
      </c>
      <c r="I120" s="7">
        <v>100</v>
      </c>
      <c r="J120" s="7">
        <v>50</v>
      </c>
      <c r="K120" s="7">
        <v>39</v>
      </c>
      <c r="L120" s="7">
        <v>44</v>
      </c>
      <c r="M120" s="7">
        <v>47</v>
      </c>
      <c r="N120" s="7">
        <v>21</v>
      </c>
      <c r="O120" s="7">
        <v>1223</v>
      </c>
    </row>
    <row r="121" spans="1:15" ht="15" thickBot="1" x14ac:dyDescent="0.4">
      <c r="A121" s="6" t="s">
        <v>150</v>
      </c>
      <c r="B121" s="7">
        <v>122</v>
      </c>
      <c r="C121" s="7">
        <v>45</v>
      </c>
      <c r="D121" s="7">
        <v>49</v>
      </c>
      <c r="E121" s="7">
        <v>153</v>
      </c>
      <c r="F121" s="7">
        <v>92</v>
      </c>
      <c r="G121" s="7">
        <v>98</v>
      </c>
      <c r="H121" s="7">
        <v>147</v>
      </c>
      <c r="I121" s="7">
        <v>140</v>
      </c>
      <c r="J121" s="7">
        <v>123</v>
      </c>
      <c r="K121" s="7">
        <v>76</v>
      </c>
      <c r="L121" s="7">
        <v>121</v>
      </c>
      <c r="M121" s="7">
        <v>7</v>
      </c>
      <c r="N121" s="7">
        <v>88</v>
      </c>
      <c r="O121" s="7">
        <v>1224</v>
      </c>
    </row>
    <row r="122" spans="1:15" ht="15" thickBot="1" x14ac:dyDescent="0.4">
      <c r="A122" s="6" t="s">
        <v>151</v>
      </c>
      <c r="B122" s="7">
        <v>152</v>
      </c>
      <c r="C122" s="7">
        <v>70</v>
      </c>
      <c r="D122" s="7">
        <v>154</v>
      </c>
      <c r="E122" s="7">
        <v>160</v>
      </c>
      <c r="F122" s="7">
        <v>53</v>
      </c>
      <c r="G122" s="7">
        <v>117</v>
      </c>
      <c r="H122" s="7">
        <v>117</v>
      </c>
      <c r="I122" s="7">
        <v>11</v>
      </c>
      <c r="J122" s="7">
        <v>49</v>
      </c>
      <c r="K122" s="7">
        <v>97</v>
      </c>
      <c r="L122" s="7">
        <v>129</v>
      </c>
      <c r="M122" s="7">
        <v>131</v>
      </c>
      <c r="N122" s="7">
        <v>12</v>
      </c>
      <c r="O122" s="7">
        <v>1225</v>
      </c>
    </row>
    <row r="123" spans="1:15" ht="15" thickBot="1" x14ac:dyDescent="0.4">
      <c r="A123" s="6" t="s">
        <v>152</v>
      </c>
      <c r="B123" s="7">
        <v>52</v>
      </c>
      <c r="C123" s="7">
        <v>60</v>
      </c>
      <c r="D123" s="7">
        <v>125</v>
      </c>
      <c r="E123" s="7">
        <v>162</v>
      </c>
      <c r="F123" s="7">
        <v>111</v>
      </c>
      <c r="G123" s="7">
        <v>94</v>
      </c>
      <c r="H123" s="7">
        <v>134</v>
      </c>
      <c r="I123" s="7">
        <v>6</v>
      </c>
      <c r="J123" s="7">
        <v>87</v>
      </c>
      <c r="K123" s="7">
        <v>150</v>
      </c>
      <c r="L123" s="7">
        <v>33</v>
      </c>
      <c r="M123" s="7">
        <v>136</v>
      </c>
      <c r="N123" s="7">
        <v>1</v>
      </c>
      <c r="O123" s="7">
        <v>1226</v>
      </c>
    </row>
    <row r="124" spans="1:15" ht="15" thickBot="1" x14ac:dyDescent="0.4">
      <c r="A124" s="6" t="s">
        <v>153</v>
      </c>
      <c r="B124" s="7">
        <v>28</v>
      </c>
      <c r="C124" s="7">
        <v>24</v>
      </c>
      <c r="D124" s="7">
        <v>151</v>
      </c>
      <c r="E124" s="7">
        <v>32</v>
      </c>
      <c r="F124" s="7">
        <v>120</v>
      </c>
      <c r="G124" s="7">
        <v>76</v>
      </c>
      <c r="H124" s="7">
        <v>121</v>
      </c>
      <c r="I124" s="7">
        <v>19</v>
      </c>
      <c r="J124" s="7">
        <v>83</v>
      </c>
      <c r="K124" s="7">
        <v>152</v>
      </c>
      <c r="L124" s="7">
        <v>38</v>
      </c>
      <c r="M124" s="7">
        <v>115</v>
      </c>
      <c r="N124" s="7">
        <v>136</v>
      </c>
      <c r="O124" s="7">
        <v>1227</v>
      </c>
    </row>
    <row r="125" spans="1:15" ht="15" thickBot="1" x14ac:dyDescent="0.4">
      <c r="A125" s="6" t="s">
        <v>154</v>
      </c>
      <c r="B125" s="7">
        <v>128</v>
      </c>
      <c r="C125" s="7">
        <v>70</v>
      </c>
      <c r="D125" s="7">
        <v>105</v>
      </c>
      <c r="E125" s="7">
        <v>9</v>
      </c>
      <c r="F125" s="7">
        <v>34</v>
      </c>
      <c r="G125" s="7">
        <v>26</v>
      </c>
      <c r="H125" s="7">
        <v>33</v>
      </c>
      <c r="I125" s="7">
        <v>17</v>
      </c>
      <c r="J125" s="7">
        <v>105</v>
      </c>
      <c r="K125" s="7">
        <v>154</v>
      </c>
      <c r="L125" s="7">
        <v>161</v>
      </c>
      <c r="M125" s="7">
        <v>13</v>
      </c>
      <c r="N125" s="7">
        <v>122</v>
      </c>
      <c r="O125" s="7">
        <v>1228</v>
      </c>
    </row>
    <row r="126" spans="1:15" ht="15" thickBot="1" x14ac:dyDescent="0.4">
      <c r="A126" s="6" t="s">
        <v>155</v>
      </c>
      <c r="B126" s="7">
        <v>155</v>
      </c>
      <c r="C126" s="7">
        <v>73</v>
      </c>
      <c r="D126" s="7">
        <v>153</v>
      </c>
      <c r="E126" s="7">
        <v>148</v>
      </c>
      <c r="F126" s="7">
        <v>68</v>
      </c>
      <c r="G126" s="7">
        <v>153</v>
      </c>
      <c r="H126" s="7">
        <v>112</v>
      </c>
      <c r="I126" s="7">
        <v>71</v>
      </c>
      <c r="J126" s="7">
        <v>129</v>
      </c>
      <c r="K126" s="7">
        <v>78</v>
      </c>
      <c r="L126" s="7">
        <v>140</v>
      </c>
      <c r="M126" s="7">
        <v>134</v>
      </c>
      <c r="N126" s="7">
        <v>108</v>
      </c>
      <c r="O126" s="7">
        <v>1229</v>
      </c>
    </row>
    <row r="127" spans="1:15" ht="15" thickBot="1" x14ac:dyDescent="0.4">
      <c r="A127" s="6" t="s">
        <v>156</v>
      </c>
      <c r="B127" s="7">
        <v>83</v>
      </c>
      <c r="C127" s="7">
        <v>106</v>
      </c>
      <c r="D127" s="7">
        <v>132</v>
      </c>
      <c r="E127" s="7">
        <v>161</v>
      </c>
      <c r="F127" s="7">
        <v>162</v>
      </c>
      <c r="G127" s="7">
        <v>128</v>
      </c>
      <c r="H127" s="7">
        <v>129</v>
      </c>
      <c r="I127" s="7">
        <v>155</v>
      </c>
      <c r="J127" s="7">
        <v>149</v>
      </c>
      <c r="K127" s="7">
        <v>82</v>
      </c>
      <c r="L127" s="7">
        <v>55</v>
      </c>
      <c r="M127" s="7">
        <v>40</v>
      </c>
      <c r="N127" s="7">
        <v>82</v>
      </c>
      <c r="O127" s="7">
        <v>1230</v>
      </c>
    </row>
    <row r="128" spans="1:15" ht="15" thickBot="1" x14ac:dyDescent="0.4">
      <c r="A128" s="6" t="s">
        <v>157</v>
      </c>
      <c r="B128" s="7">
        <v>46</v>
      </c>
      <c r="C128" s="7">
        <v>87</v>
      </c>
      <c r="D128" s="7">
        <v>127</v>
      </c>
      <c r="E128" s="7">
        <v>121</v>
      </c>
      <c r="F128" s="7">
        <v>5</v>
      </c>
      <c r="G128" s="7">
        <v>159</v>
      </c>
      <c r="H128" s="7">
        <v>91</v>
      </c>
      <c r="I128" s="7">
        <v>102</v>
      </c>
      <c r="J128" s="7">
        <v>68</v>
      </c>
      <c r="K128" s="7">
        <v>80</v>
      </c>
      <c r="L128" s="7">
        <v>78</v>
      </c>
      <c r="M128" s="7">
        <v>151</v>
      </c>
      <c r="N128" s="7">
        <v>121</v>
      </c>
      <c r="O128" s="7">
        <v>1231</v>
      </c>
    </row>
    <row r="129" spans="1:15" ht="15" thickBot="1" x14ac:dyDescent="0.4">
      <c r="A129" s="6" t="s">
        <v>158</v>
      </c>
      <c r="B129" s="7">
        <v>76</v>
      </c>
      <c r="C129" s="7">
        <v>36</v>
      </c>
      <c r="D129" s="7">
        <v>85</v>
      </c>
      <c r="E129" s="7">
        <v>16</v>
      </c>
      <c r="F129" s="7">
        <v>17</v>
      </c>
      <c r="G129" s="7">
        <v>132</v>
      </c>
      <c r="H129" s="7">
        <v>20</v>
      </c>
      <c r="I129" s="7">
        <v>53</v>
      </c>
      <c r="J129" s="7">
        <v>10</v>
      </c>
      <c r="K129" s="7">
        <v>13</v>
      </c>
      <c r="L129" s="7">
        <v>13</v>
      </c>
      <c r="M129" s="7">
        <v>66</v>
      </c>
      <c r="N129" s="7">
        <v>34</v>
      </c>
      <c r="O129" s="7">
        <v>1232</v>
      </c>
    </row>
    <row r="130" spans="1:15" ht="15" thickBot="1" x14ac:dyDescent="0.4">
      <c r="A130" s="6" t="s">
        <v>159</v>
      </c>
      <c r="B130" s="7">
        <v>18</v>
      </c>
      <c r="C130" s="7">
        <v>19</v>
      </c>
      <c r="D130" s="7">
        <v>128</v>
      </c>
      <c r="E130" s="7">
        <v>110</v>
      </c>
      <c r="F130" s="7">
        <v>97</v>
      </c>
      <c r="G130" s="7">
        <v>86</v>
      </c>
      <c r="H130" s="7">
        <v>23</v>
      </c>
      <c r="I130" s="7">
        <v>7</v>
      </c>
      <c r="J130" s="7">
        <v>9</v>
      </c>
      <c r="K130" s="7">
        <v>8</v>
      </c>
      <c r="L130" s="7">
        <v>59</v>
      </c>
      <c r="M130" s="7">
        <v>100</v>
      </c>
      <c r="N130" s="7">
        <v>115</v>
      </c>
      <c r="O130" s="7">
        <v>1233</v>
      </c>
    </row>
    <row r="131" spans="1:15" ht="15" thickBot="1" x14ac:dyDescent="0.4">
      <c r="A131" s="6" t="s">
        <v>160</v>
      </c>
      <c r="B131" s="7">
        <v>36</v>
      </c>
      <c r="C131" s="7">
        <v>46</v>
      </c>
      <c r="D131" s="7">
        <v>36</v>
      </c>
      <c r="E131" s="7">
        <v>65</v>
      </c>
      <c r="F131" s="7">
        <v>44</v>
      </c>
      <c r="G131" s="7">
        <v>55</v>
      </c>
      <c r="H131" s="7">
        <v>48</v>
      </c>
      <c r="I131" s="7">
        <v>6</v>
      </c>
      <c r="J131" s="7">
        <v>8</v>
      </c>
      <c r="K131" s="7">
        <v>63</v>
      </c>
      <c r="L131" s="7">
        <v>4</v>
      </c>
      <c r="M131" s="7">
        <v>147</v>
      </c>
      <c r="N131" s="7">
        <v>76</v>
      </c>
      <c r="O131" s="7">
        <v>1234</v>
      </c>
    </row>
    <row r="132" spans="1:15" ht="15" thickBot="1" x14ac:dyDescent="0.4">
      <c r="A132" s="6" t="s">
        <v>161</v>
      </c>
      <c r="B132" s="7">
        <v>17</v>
      </c>
      <c r="C132" s="7">
        <v>6</v>
      </c>
      <c r="D132" s="7">
        <v>78</v>
      </c>
      <c r="E132" s="7">
        <v>134</v>
      </c>
      <c r="F132" s="7">
        <v>44</v>
      </c>
      <c r="G132" s="7">
        <v>141</v>
      </c>
      <c r="H132" s="7">
        <v>130</v>
      </c>
      <c r="I132" s="7">
        <v>13</v>
      </c>
      <c r="J132" s="7">
        <v>19</v>
      </c>
      <c r="K132" s="7">
        <v>64</v>
      </c>
      <c r="L132" s="7">
        <v>32</v>
      </c>
      <c r="M132" s="7">
        <v>151</v>
      </c>
      <c r="N132" s="7">
        <v>86</v>
      </c>
      <c r="O132" s="7">
        <v>1235</v>
      </c>
    </row>
    <row r="133" spans="1:15" ht="15" thickBot="1" x14ac:dyDescent="0.4">
      <c r="A133" s="6" t="s">
        <v>162</v>
      </c>
      <c r="B133" s="7">
        <v>33</v>
      </c>
      <c r="C133" s="7">
        <v>50</v>
      </c>
      <c r="D133" s="7">
        <v>115</v>
      </c>
      <c r="E133" s="7">
        <v>3</v>
      </c>
      <c r="F133" s="7">
        <v>93</v>
      </c>
      <c r="G133" s="7">
        <v>137</v>
      </c>
      <c r="H133" s="7">
        <v>153</v>
      </c>
      <c r="I133" s="7">
        <v>104</v>
      </c>
      <c r="J133" s="7">
        <v>153</v>
      </c>
      <c r="K133" s="7">
        <v>19</v>
      </c>
      <c r="L133" s="7">
        <v>116</v>
      </c>
      <c r="M133" s="7">
        <v>15</v>
      </c>
      <c r="N133" s="7">
        <v>24</v>
      </c>
      <c r="O133" s="7">
        <v>1236</v>
      </c>
    </row>
    <row r="134" spans="1:15" ht="15" thickBot="1" x14ac:dyDescent="0.4">
      <c r="A134" s="6" t="s">
        <v>163</v>
      </c>
      <c r="B134" s="7">
        <v>92</v>
      </c>
      <c r="C134" s="7">
        <v>136</v>
      </c>
      <c r="D134" s="7">
        <v>79</v>
      </c>
      <c r="E134" s="7">
        <v>4</v>
      </c>
      <c r="F134" s="7">
        <v>146</v>
      </c>
      <c r="G134" s="7">
        <v>27</v>
      </c>
      <c r="H134" s="7">
        <v>36</v>
      </c>
      <c r="I134" s="7">
        <v>79</v>
      </c>
      <c r="J134" s="7">
        <v>111</v>
      </c>
      <c r="K134" s="7">
        <v>51</v>
      </c>
      <c r="L134" s="7">
        <v>74</v>
      </c>
      <c r="M134" s="7">
        <v>2</v>
      </c>
      <c r="N134" s="7">
        <v>91</v>
      </c>
      <c r="O134" s="7">
        <v>1237</v>
      </c>
    </row>
    <row r="135" spans="1:15" ht="15" thickBot="1" x14ac:dyDescent="0.4">
      <c r="A135" s="6" t="s">
        <v>164</v>
      </c>
      <c r="B135" s="7">
        <v>52</v>
      </c>
      <c r="C135" s="7">
        <v>32</v>
      </c>
      <c r="D135" s="7">
        <v>21</v>
      </c>
      <c r="E135" s="7">
        <v>46</v>
      </c>
      <c r="F135" s="7">
        <v>159</v>
      </c>
      <c r="G135" s="7">
        <v>12</v>
      </c>
      <c r="H135" s="7">
        <v>96</v>
      </c>
      <c r="I135" s="7">
        <v>25</v>
      </c>
      <c r="J135" s="7">
        <v>144</v>
      </c>
      <c r="K135" s="7">
        <v>72</v>
      </c>
      <c r="L135" s="7">
        <v>107</v>
      </c>
      <c r="M135" s="7">
        <v>132</v>
      </c>
      <c r="N135" s="7">
        <v>80</v>
      </c>
      <c r="O135" s="7">
        <v>1238</v>
      </c>
    </row>
    <row r="136" spans="1:15" ht="15" thickBot="1" x14ac:dyDescent="0.4">
      <c r="A136" s="6" t="s">
        <v>165</v>
      </c>
      <c r="B136" s="7">
        <v>160</v>
      </c>
      <c r="C136" s="7">
        <v>124</v>
      </c>
      <c r="D136" s="7">
        <v>36</v>
      </c>
      <c r="E136" s="7">
        <v>121</v>
      </c>
      <c r="F136" s="7">
        <v>50</v>
      </c>
      <c r="G136" s="7">
        <v>109</v>
      </c>
      <c r="H136" s="7">
        <v>44</v>
      </c>
      <c r="I136" s="7">
        <v>102</v>
      </c>
      <c r="J136" s="7">
        <v>74</v>
      </c>
      <c r="K136" s="7">
        <v>28</v>
      </c>
      <c r="L136" s="7">
        <v>114</v>
      </c>
      <c r="M136" s="7">
        <v>133</v>
      </c>
      <c r="N136" s="7">
        <v>55</v>
      </c>
      <c r="O136" s="7">
        <v>1239</v>
      </c>
    </row>
    <row r="137" spans="1:15" ht="15" thickBot="1" x14ac:dyDescent="0.4">
      <c r="A137" s="6" t="s">
        <v>166</v>
      </c>
      <c r="B137" s="7">
        <v>94</v>
      </c>
      <c r="C137" s="7">
        <v>107</v>
      </c>
      <c r="D137" s="7">
        <v>159</v>
      </c>
      <c r="E137" s="7">
        <v>70</v>
      </c>
      <c r="F137" s="7">
        <v>99</v>
      </c>
      <c r="G137" s="7">
        <v>129</v>
      </c>
      <c r="H137" s="7">
        <v>80</v>
      </c>
      <c r="I137" s="7">
        <v>107</v>
      </c>
      <c r="J137" s="7">
        <v>115</v>
      </c>
      <c r="K137" s="7">
        <v>54</v>
      </c>
      <c r="L137" s="7">
        <v>23</v>
      </c>
      <c r="M137" s="7">
        <v>85</v>
      </c>
      <c r="N137" s="7">
        <v>57</v>
      </c>
      <c r="O137" s="7">
        <v>1240</v>
      </c>
    </row>
    <row r="138" spans="1:15" ht="15" thickBot="1" x14ac:dyDescent="0.4">
      <c r="A138" s="6" t="s">
        <v>167</v>
      </c>
      <c r="B138" s="7">
        <v>117</v>
      </c>
      <c r="C138" s="7">
        <v>12</v>
      </c>
      <c r="D138" s="7">
        <v>139</v>
      </c>
      <c r="E138" s="7">
        <v>73</v>
      </c>
      <c r="F138" s="7">
        <v>103</v>
      </c>
      <c r="G138" s="7">
        <v>17</v>
      </c>
      <c r="H138" s="7">
        <v>151</v>
      </c>
      <c r="I138" s="7">
        <v>64</v>
      </c>
      <c r="J138" s="7">
        <v>39</v>
      </c>
      <c r="K138" s="7">
        <v>100</v>
      </c>
      <c r="L138" s="7">
        <v>106</v>
      </c>
      <c r="M138" s="7">
        <v>112</v>
      </c>
      <c r="N138" s="7">
        <v>120</v>
      </c>
      <c r="O138" s="7">
        <v>1241</v>
      </c>
    </row>
    <row r="139" spans="1:15" ht="15" thickBot="1" x14ac:dyDescent="0.4">
      <c r="A139" s="6" t="s">
        <v>168</v>
      </c>
      <c r="B139" s="7">
        <v>51</v>
      </c>
      <c r="C139" s="7">
        <v>14</v>
      </c>
      <c r="D139" s="7">
        <v>77</v>
      </c>
      <c r="E139" s="7">
        <v>52</v>
      </c>
      <c r="F139" s="7">
        <v>61</v>
      </c>
      <c r="G139" s="7">
        <v>57</v>
      </c>
      <c r="H139" s="7">
        <v>41</v>
      </c>
      <c r="I139" s="7">
        <v>121</v>
      </c>
      <c r="J139" s="7">
        <v>26</v>
      </c>
      <c r="K139" s="7">
        <v>117</v>
      </c>
      <c r="L139" s="7">
        <v>105</v>
      </c>
      <c r="M139" s="7">
        <v>110</v>
      </c>
      <c r="N139" s="7">
        <v>131</v>
      </c>
      <c r="O139" s="7">
        <v>1242</v>
      </c>
    </row>
    <row r="140" spans="1:15" ht="15" thickBot="1" x14ac:dyDescent="0.4">
      <c r="A140" s="6" t="s">
        <v>169</v>
      </c>
      <c r="B140" s="7">
        <v>30</v>
      </c>
      <c r="C140" s="7">
        <v>84</v>
      </c>
      <c r="D140" s="7">
        <v>149</v>
      </c>
      <c r="E140" s="7">
        <v>97</v>
      </c>
      <c r="F140" s="7">
        <v>16</v>
      </c>
      <c r="G140" s="7">
        <v>109</v>
      </c>
      <c r="H140" s="7">
        <v>79</v>
      </c>
      <c r="I140" s="7">
        <v>146</v>
      </c>
      <c r="J140" s="7">
        <v>11</v>
      </c>
      <c r="K140" s="7">
        <v>93</v>
      </c>
      <c r="L140" s="7">
        <v>39</v>
      </c>
      <c r="M140" s="7">
        <v>28</v>
      </c>
      <c r="N140" s="7">
        <v>115</v>
      </c>
      <c r="O140" s="7">
        <v>1243</v>
      </c>
    </row>
    <row r="141" spans="1:15" ht="15" thickBot="1" x14ac:dyDescent="0.4">
      <c r="A141" s="6" t="s">
        <v>170</v>
      </c>
      <c r="B141" s="7">
        <v>128</v>
      </c>
      <c r="C141" s="7">
        <v>108</v>
      </c>
      <c r="D141" s="7">
        <v>67</v>
      </c>
      <c r="E141" s="7">
        <v>55</v>
      </c>
      <c r="F141" s="7">
        <v>39</v>
      </c>
      <c r="G141" s="7">
        <v>127</v>
      </c>
      <c r="H141" s="7">
        <v>131</v>
      </c>
      <c r="I141" s="7">
        <v>84</v>
      </c>
      <c r="J141" s="7">
        <v>143</v>
      </c>
      <c r="K141" s="7">
        <v>159</v>
      </c>
      <c r="L141" s="7">
        <v>108</v>
      </c>
      <c r="M141" s="7">
        <v>124</v>
      </c>
      <c r="N141" s="7">
        <v>137</v>
      </c>
      <c r="O141" s="7">
        <v>1244</v>
      </c>
    </row>
    <row r="142" spans="1:15" ht="15" thickBot="1" x14ac:dyDescent="0.4">
      <c r="A142" s="6" t="s">
        <v>171</v>
      </c>
      <c r="B142" s="7">
        <v>27</v>
      </c>
      <c r="C142" s="7">
        <v>60</v>
      </c>
      <c r="D142" s="7">
        <v>106</v>
      </c>
      <c r="E142" s="7">
        <v>96</v>
      </c>
      <c r="F142" s="7">
        <v>58</v>
      </c>
      <c r="G142" s="7">
        <v>133</v>
      </c>
      <c r="H142" s="7">
        <v>83</v>
      </c>
      <c r="I142" s="7">
        <v>145</v>
      </c>
      <c r="J142" s="7">
        <v>17</v>
      </c>
      <c r="K142" s="7">
        <v>22</v>
      </c>
      <c r="L142" s="7">
        <v>118</v>
      </c>
      <c r="M142" s="7">
        <v>29</v>
      </c>
      <c r="N142" s="7">
        <v>136</v>
      </c>
      <c r="O142" s="7">
        <v>1245</v>
      </c>
    </row>
    <row r="143" spans="1:15" ht="15" thickBot="1" x14ac:dyDescent="0.4">
      <c r="A143" s="6" t="s">
        <v>172</v>
      </c>
      <c r="B143" s="7">
        <v>153</v>
      </c>
      <c r="C143" s="7">
        <v>53</v>
      </c>
      <c r="D143" s="7">
        <v>17</v>
      </c>
      <c r="E143" s="7">
        <v>3</v>
      </c>
      <c r="F143" s="7">
        <v>133</v>
      </c>
      <c r="G143" s="7">
        <v>156</v>
      </c>
      <c r="H143" s="7">
        <v>162</v>
      </c>
      <c r="I143" s="7">
        <v>46</v>
      </c>
      <c r="J143" s="7">
        <v>51</v>
      </c>
      <c r="K143" s="7">
        <v>85</v>
      </c>
      <c r="L143" s="7">
        <v>11</v>
      </c>
      <c r="M143" s="7">
        <v>25</v>
      </c>
      <c r="N143" s="7">
        <v>64</v>
      </c>
      <c r="O143" s="7">
        <v>1246</v>
      </c>
    </row>
    <row r="144" spans="1:15" ht="15" thickBot="1" x14ac:dyDescent="0.4">
      <c r="A144" s="6" t="s">
        <v>173</v>
      </c>
      <c r="B144" s="7">
        <v>143</v>
      </c>
      <c r="C144" s="7">
        <v>88</v>
      </c>
      <c r="D144" s="7">
        <v>20</v>
      </c>
      <c r="E144" s="7">
        <v>56</v>
      </c>
      <c r="F144" s="7">
        <v>30</v>
      </c>
      <c r="G144" s="7">
        <v>88</v>
      </c>
      <c r="H144" s="7">
        <v>123</v>
      </c>
      <c r="I144" s="7">
        <v>160</v>
      </c>
      <c r="J144" s="7">
        <v>42</v>
      </c>
      <c r="K144" s="7">
        <v>101</v>
      </c>
      <c r="L144" s="7">
        <v>117</v>
      </c>
      <c r="M144" s="7">
        <v>137</v>
      </c>
      <c r="N144" s="7">
        <v>142</v>
      </c>
      <c r="O144" s="7">
        <v>1247</v>
      </c>
    </row>
    <row r="145" spans="1:15" ht="15" thickBot="1" x14ac:dyDescent="0.4">
      <c r="A145" s="6" t="s">
        <v>174</v>
      </c>
      <c r="B145" s="7">
        <v>99</v>
      </c>
      <c r="C145" s="7">
        <v>34</v>
      </c>
      <c r="D145" s="7">
        <v>37</v>
      </c>
      <c r="E145" s="7">
        <v>95</v>
      </c>
      <c r="F145" s="7">
        <v>43</v>
      </c>
      <c r="G145" s="7">
        <v>41</v>
      </c>
      <c r="H145" s="7">
        <v>65</v>
      </c>
      <c r="I145" s="7">
        <v>148</v>
      </c>
      <c r="J145" s="7">
        <v>76</v>
      </c>
      <c r="K145" s="7">
        <v>140</v>
      </c>
      <c r="L145" s="7">
        <v>92</v>
      </c>
      <c r="M145" s="7">
        <v>36</v>
      </c>
      <c r="N145" s="7">
        <v>17</v>
      </c>
      <c r="O145" s="7">
        <v>1248</v>
      </c>
    </row>
    <row r="146" spans="1:15" ht="15" thickBot="1" x14ac:dyDescent="0.4">
      <c r="A146" s="6" t="s">
        <v>175</v>
      </c>
      <c r="B146" s="7">
        <v>31</v>
      </c>
      <c r="C146" s="7">
        <v>20</v>
      </c>
      <c r="D146" s="7">
        <v>40</v>
      </c>
      <c r="E146" s="7">
        <v>48</v>
      </c>
      <c r="F146" s="7">
        <v>110</v>
      </c>
      <c r="G146" s="7">
        <v>82</v>
      </c>
      <c r="H146" s="7">
        <v>52</v>
      </c>
      <c r="I146" s="7">
        <v>134</v>
      </c>
      <c r="J146" s="7">
        <v>125</v>
      </c>
      <c r="K146" s="7">
        <v>73</v>
      </c>
      <c r="L146" s="7">
        <v>88</v>
      </c>
      <c r="M146" s="7">
        <v>20</v>
      </c>
      <c r="N146" s="7">
        <v>74</v>
      </c>
      <c r="O146" s="7">
        <v>1249</v>
      </c>
    </row>
    <row r="147" spans="1:15" ht="15" thickBot="1" x14ac:dyDescent="0.4">
      <c r="A147" s="6" t="s">
        <v>176</v>
      </c>
      <c r="B147" s="7">
        <v>96</v>
      </c>
      <c r="C147" s="7">
        <v>151</v>
      </c>
      <c r="D147" s="7">
        <v>145</v>
      </c>
      <c r="E147" s="7">
        <v>55</v>
      </c>
      <c r="F147" s="7">
        <v>150</v>
      </c>
      <c r="G147" s="7">
        <v>53</v>
      </c>
      <c r="H147" s="7">
        <v>123</v>
      </c>
      <c r="I147" s="7">
        <v>135</v>
      </c>
      <c r="J147" s="7">
        <v>96</v>
      </c>
      <c r="K147" s="7">
        <v>86</v>
      </c>
      <c r="L147" s="7">
        <v>42</v>
      </c>
      <c r="M147" s="7">
        <v>13</v>
      </c>
      <c r="N147" s="7">
        <v>38</v>
      </c>
      <c r="O147" s="7">
        <v>1250</v>
      </c>
    </row>
    <row r="148" spans="1:15" ht="15" thickBot="1" x14ac:dyDescent="0.4">
      <c r="A148" s="6" t="s">
        <v>177</v>
      </c>
      <c r="B148" s="7">
        <v>106</v>
      </c>
      <c r="C148" s="7">
        <v>107</v>
      </c>
      <c r="D148" s="7">
        <v>130</v>
      </c>
      <c r="E148" s="7">
        <v>114</v>
      </c>
      <c r="F148" s="7">
        <v>51</v>
      </c>
      <c r="G148" s="7">
        <v>33</v>
      </c>
      <c r="H148" s="7">
        <v>38</v>
      </c>
      <c r="I148" s="7">
        <v>117</v>
      </c>
      <c r="J148" s="7">
        <v>121</v>
      </c>
      <c r="K148" s="7">
        <v>21</v>
      </c>
      <c r="L148" s="7">
        <v>97</v>
      </c>
      <c r="M148" s="7">
        <v>127</v>
      </c>
      <c r="N148" s="7">
        <v>83</v>
      </c>
      <c r="O148" s="7">
        <v>1251</v>
      </c>
    </row>
    <row r="149" spans="1:15" ht="15" thickBot="1" x14ac:dyDescent="0.4">
      <c r="A149" s="6" t="s">
        <v>178</v>
      </c>
      <c r="B149" s="7">
        <v>148</v>
      </c>
      <c r="C149" s="7">
        <v>33</v>
      </c>
      <c r="D149" s="7">
        <v>99</v>
      </c>
      <c r="E149" s="7">
        <v>54</v>
      </c>
      <c r="F149" s="7">
        <v>57</v>
      </c>
      <c r="G149" s="7">
        <v>34</v>
      </c>
      <c r="H149" s="7">
        <v>86</v>
      </c>
      <c r="I149" s="7">
        <v>44</v>
      </c>
      <c r="J149" s="7">
        <v>30</v>
      </c>
      <c r="K149" s="7">
        <v>52</v>
      </c>
      <c r="L149" s="7">
        <v>159</v>
      </c>
      <c r="M149" s="7">
        <v>59</v>
      </c>
      <c r="N149" s="7">
        <v>104</v>
      </c>
      <c r="O149" s="7">
        <v>1252</v>
      </c>
    </row>
    <row r="150" spans="1:15" ht="15" thickBot="1" x14ac:dyDescent="0.4">
      <c r="A150" s="6" t="s">
        <v>179</v>
      </c>
      <c r="B150" s="7">
        <v>11</v>
      </c>
      <c r="C150" s="7">
        <v>2</v>
      </c>
      <c r="D150" s="7">
        <v>111</v>
      </c>
      <c r="E150" s="7">
        <v>10</v>
      </c>
      <c r="F150" s="7">
        <v>112</v>
      </c>
      <c r="G150" s="7">
        <v>113</v>
      </c>
      <c r="H150" s="7">
        <v>35</v>
      </c>
      <c r="I150" s="7">
        <v>101</v>
      </c>
      <c r="J150" s="7">
        <v>146</v>
      </c>
      <c r="K150" s="7">
        <v>162</v>
      </c>
      <c r="L150" s="7">
        <v>104</v>
      </c>
      <c r="M150" s="7">
        <v>67</v>
      </c>
      <c r="N150" s="7">
        <v>145</v>
      </c>
      <c r="O150" s="7">
        <v>1253</v>
      </c>
    </row>
    <row r="151" spans="1:15" ht="15" thickBot="1" x14ac:dyDescent="0.4">
      <c r="A151" s="6" t="s">
        <v>180</v>
      </c>
      <c r="B151" s="7">
        <v>23</v>
      </c>
      <c r="C151" s="7">
        <v>15</v>
      </c>
      <c r="D151" s="7">
        <v>69</v>
      </c>
      <c r="E151" s="7">
        <v>9</v>
      </c>
      <c r="F151" s="7">
        <v>47</v>
      </c>
      <c r="G151" s="7">
        <v>80</v>
      </c>
      <c r="H151" s="7">
        <v>52</v>
      </c>
      <c r="I151" s="7">
        <v>111</v>
      </c>
      <c r="J151" s="7">
        <v>100</v>
      </c>
      <c r="K151" s="7">
        <v>77</v>
      </c>
      <c r="L151" s="7">
        <v>81</v>
      </c>
      <c r="M151" s="7">
        <v>68</v>
      </c>
      <c r="N151" s="7">
        <v>127</v>
      </c>
      <c r="O151" s="7">
        <v>1254</v>
      </c>
    </row>
    <row r="152" spans="1:15" ht="15" thickBot="1" x14ac:dyDescent="0.4">
      <c r="A152" s="6" t="s">
        <v>181</v>
      </c>
      <c r="B152" s="7">
        <v>105</v>
      </c>
      <c r="C152" s="7">
        <v>24</v>
      </c>
      <c r="D152" s="7">
        <v>117</v>
      </c>
      <c r="E152" s="7">
        <v>102</v>
      </c>
      <c r="F152" s="7">
        <v>83</v>
      </c>
      <c r="G152" s="7">
        <v>123</v>
      </c>
      <c r="H152" s="7">
        <v>60</v>
      </c>
      <c r="I152" s="7">
        <v>59</v>
      </c>
      <c r="J152" s="7">
        <v>19</v>
      </c>
      <c r="K152" s="7">
        <v>159</v>
      </c>
      <c r="L152" s="7">
        <v>149</v>
      </c>
      <c r="M152" s="7">
        <v>9</v>
      </c>
      <c r="N152" s="7">
        <v>101</v>
      </c>
      <c r="O152" s="7">
        <v>1255</v>
      </c>
    </row>
    <row r="153" spans="1:15" ht="18.5" thickBot="1" x14ac:dyDescent="0.4">
      <c r="A153" s="2"/>
    </row>
    <row r="154" spans="1:15" ht="15" thickBot="1" x14ac:dyDescent="0.4">
      <c r="A154" s="6" t="s">
        <v>360</v>
      </c>
      <c r="B154" s="6" t="s">
        <v>23</v>
      </c>
      <c r="C154" s="6" t="s">
        <v>24</v>
      </c>
      <c r="D154" s="6" t="s">
        <v>25</v>
      </c>
      <c r="E154" s="6" t="s">
        <v>26</v>
      </c>
      <c r="F154" s="6" t="s">
        <v>27</v>
      </c>
      <c r="G154" s="6" t="s">
        <v>28</v>
      </c>
      <c r="H154" s="6" t="s">
        <v>29</v>
      </c>
      <c r="I154" s="6" t="s">
        <v>30</v>
      </c>
      <c r="J154" s="6" t="s">
        <v>31</v>
      </c>
      <c r="K154" s="6" t="s">
        <v>32</v>
      </c>
      <c r="L154" s="6" t="s">
        <v>33</v>
      </c>
      <c r="M154" s="6" t="s">
        <v>34</v>
      </c>
      <c r="N154" s="6" t="s">
        <v>35</v>
      </c>
    </row>
    <row r="155" spans="1:15" ht="15" thickBot="1" x14ac:dyDescent="0.4">
      <c r="A155" s="6" t="s">
        <v>361</v>
      </c>
      <c r="B155" s="7" t="s">
        <v>758</v>
      </c>
      <c r="C155" s="7" t="s">
        <v>759</v>
      </c>
      <c r="D155" s="7" t="s">
        <v>760</v>
      </c>
      <c r="E155" s="7" t="s">
        <v>761</v>
      </c>
      <c r="F155" s="7" t="s">
        <v>762</v>
      </c>
      <c r="G155" s="7" t="s">
        <v>763</v>
      </c>
      <c r="H155" s="7" t="s">
        <v>764</v>
      </c>
      <c r="I155" s="7" t="s">
        <v>765</v>
      </c>
      <c r="J155" s="7" t="s">
        <v>766</v>
      </c>
      <c r="K155" s="7" t="s">
        <v>767</v>
      </c>
      <c r="L155" s="7" t="s">
        <v>768</v>
      </c>
      <c r="M155" s="7" t="s">
        <v>769</v>
      </c>
      <c r="N155" s="7" t="s">
        <v>770</v>
      </c>
    </row>
    <row r="156" spans="1:15" ht="15" thickBot="1" x14ac:dyDescent="0.4">
      <c r="A156" s="6" t="s">
        <v>375</v>
      </c>
      <c r="B156" s="7" t="s">
        <v>758</v>
      </c>
      <c r="C156" s="7" t="s">
        <v>759</v>
      </c>
      <c r="D156" s="7" t="s">
        <v>760</v>
      </c>
      <c r="E156" s="7" t="s">
        <v>761</v>
      </c>
      <c r="F156" s="7" t="s">
        <v>762</v>
      </c>
      <c r="G156" s="7" t="s">
        <v>763</v>
      </c>
      <c r="H156" s="7" t="s">
        <v>764</v>
      </c>
      <c r="I156" s="7" t="s">
        <v>765</v>
      </c>
      <c r="J156" s="7" t="s">
        <v>766</v>
      </c>
      <c r="K156" s="7" t="s">
        <v>767</v>
      </c>
      <c r="L156" s="7" t="s">
        <v>768</v>
      </c>
      <c r="M156" s="7" t="s">
        <v>769</v>
      </c>
      <c r="N156" s="7" t="s">
        <v>771</v>
      </c>
    </row>
    <row r="157" spans="1:15" ht="15" thickBot="1" x14ac:dyDescent="0.4">
      <c r="A157" s="6" t="s">
        <v>384</v>
      </c>
      <c r="B157" s="7" t="s">
        <v>758</v>
      </c>
      <c r="C157" s="7" t="s">
        <v>772</v>
      </c>
      <c r="D157" s="7" t="s">
        <v>760</v>
      </c>
      <c r="E157" s="7" t="s">
        <v>761</v>
      </c>
      <c r="F157" s="7" t="s">
        <v>762</v>
      </c>
      <c r="G157" s="7" t="s">
        <v>763</v>
      </c>
      <c r="H157" s="7" t="s">
        <v>764</v>
      </c>
      <c r="I157" s="7" t="s">
        <v>765</v>
      </c>
      <c r="J157" s="7" t="s">
        <v>766</v>
      </c>
      <c r="K157" s="7" t="s">
        <v>767</v>
      </c>
      <c r="L157" s="7" t="s">
        <v>768</v>
      </c>
      <c r="M157" s="7" t="s">
        <v>769</v>
      </c>
      <c r="N157" s="7" t="s">
        <v>771</v>
      </c>
    </row>
    <row r="158" spans="1:15" ht="15" thickBot="1" x14ac:dyDescent="0.4">
      <c r="A158" s="6" t="s">
        <v>388</v>
      </c>
      <c r="B158" s="7" t="s">
        <v>758</v>
      </c>
      <c r="C158" s="7" t="s">
        <v>772</v>
      </c>
      <c r="D158" s="7" t="s">
        <v>760</v>
      </c>
      <c r="E158" s="7" t="s">
        <v>773</v>
      </c>
      <c r="F158" s="7" t="s">
        <v>774</v>
      </c>
      <c r="G158" s="7" t="s">
        <v>763</v>
      </c>
      <c r="H158" s="7" t="s">
        <v>764</v>
      </c>
      <c r="I158" s="7" t="s">
        <v>765</v>
      </c>
      <c r="J158" s="7" t="s">
        <v>766</v>
      </c>
      <c r="K158" s="7" t="s">
        <v>775</v>
      </c>
      <c r="L158" s="7" t="s">
        <v>768</v>
      </c>
      <c r="M158" s="7" t="s">
        <v>769</v>
      </c>
      <c r="N158" s="7" t="s">
        <v>771</v>
      </c>
    </row>
    <row r="159" spans="1:15" ht="15" thickBot="1" x14ac:dyDescent="0.4">
      <c r="A159" s="6" t="s">
        <v>395</v>
      </c>
      <c r="B159" s="7" t="s">
        <v>758</v>
      </c>
      <c r="C159" s="7" t="s">
        <v>776</v>
      </c>
      <c r="D159" s="7" t="s">
        <v>777</v>
      </c>
      <c r="E159" s="7" t="s">
        <v>773</v>
      </c>
      <c r="F159" s="7" t="s">
        <v>774</v>
      </c>
      <c r="G159" s="7" t="s">
        <v>763</v>
      </c>
      <c r="H159" s="7" t="s">
        <v>764</v>
      </c>
      <c r="I159" s="7" t="s">
        <v>765</v>
      </c>
      <c r="J159" s="7" t="s">
        <v>766</v>
      </c>
      <c r="K159" s="7" t="s">
        <v>775</v>
      </c>
      <c r="L159" s="7" t="s">
        <v>768</v>
      </c>
      <c r="M159" s="7" t="s">
        <v>778</v>
      </c>
      <c r="N159" s="7" t="s">
        <v>771</v>
      </c>
    </row>
    <row r="160" spans="1:15" ht="15" thickBot="1" x14ac:dyDescent="0.4">
      <c r="A160" s="6" t="s">
        <v>399</v>
      </c>
      <c r="B160" s="7" t="s">
        <v>758</v>
      </c>
      <c r="C160" s="7" t="s">
        <v>776</v>
      </c>
      <c r="D160" s="7" t="s">
        <v>777</v>
      </c>
      <c r="E160" s="7" t="s">
        <v>773</v>
      </c>
      <c r="F160" s="7" t="s">
        <v>779</v>
      </c>
      <c r="G160" s="7" t="s">
        <v>763</v>
      </c>
      <c r="H160" s="7" t="s">
        <v>780</v>
      </c>
      <c r="I160" s="7" t="s">
        <v>765</v>
      </c>
      <c r="J160" s="7" t="s">
        <v>766</v>
      </c>
      <c r="K160" s="7" t="s">
        <v>775</v>
      </c>
      <c r="L160" s="7" t="s">
        <v>768</v>
      </c>
      <c r="M160" s="7" t="s">
        <v>778</v>
      </c>
      <c r="N160" s="7" t="s">
        <v>771</v>
      </c>
    </row>
    <row r="161" spans="1:14" ht="15" thickBot="1" x14ac:dyDescent="0.4">
      <c r="A161" s="6" t="s">
        <v>400</v>
      </c>
      <c r="B161" s="7" t="s">
        <v>758</v>
      </c>
      <c r="C161" s="7" t="s">
        <v>776</v>
      </c>
      <c r="D161" s="7" t="s">
        <v>777</v>
      </c>
      <c r="E161" s="7" t="s">
        <v>773</v>
      </c>
      <c r="F161" s="7" t="s">
        <v>779</v>
      </c>
      <c r="G161" s="7" t="s">
        <v>763</v>
      </c>
      <c r="H161" s="7" t="s">
        <v>780</v>
      </c>
      <c r="I161" s="7" t="s">
        <v>765</v>
      </c>
      <c r="J161" s="7" t="s">
        <v>766</v>
      </c>
      <c r="K161" s="7" t="s">
        <v>775</v>
      </c>
      <c r="L161" s="7" t="s">
        <v>768</v>
      </c>
      <c r="M161" s="7" t="s">
        <v>778</v>
      </c>
      <c r="N161" s="7" t="s">
        <v>771</v>
      </c>
    </row>
    <row r="162" spans="1:14" ht="15" thickBot="1" x14ac:dyDescent="0.4">
      <c r="A162" s="6" t="s">
        <v>402</v>
      </c>
      <c r="B162" s="7" t="s">
        <v>758</v>
      </c>
      <c r="C162" s="7" t="s">
        <v>776</v>
      </c>
      <c r="D162" s="7" t="s">
        <v>777</v>
      </c>
      <c r="E162" s="7" t="s">
        <v>773</v>
      </c>
      <c r="F162" s="7" t="s">
        <v>779</v>
      </c>
      <c r="G162" s="7" t="s">
        <v>763</v>
      </c>
      <c r="H162" s="7" t="s">
        <v>780</v>
      </c>
      <c r="I162" s="7" t="s">
        <v>781</v>
      </c>
      <c r="J162" s="7" t="s">
        <v>766</v>
      </c>
      <c r="K162" s="7" t="s">
        <v>775</v>
      </c>
      <c r="L162" s="7" t="s">
        <v>768</v>
      </c>
      <c r="M162" s="7" t="s">
        <v>778</v>
      </c>
      <c r="N162" s="7" t="s">
        <v>771</v>
      </c>
    </row>
    <row r="163" spans="1:14" ht="15" thickBot="1" x14ac:dyDescent="0.4">
      <c r="A163" s="6" t="s">
        <v>403</v>
      </c>
      <c r="B163" s="7" t="s">
        <v>758</v>
      </c>
      <c r="C163" s="7" t="s">
        <v>776</v>
      </c>
      <c r="D163" s="7" t="s">
        <v>777</v>
      </c>
      <c r="E163" s="7" t="s">
        <v>773</v>
      </c>
      <c r="F163" s="7" t="s">
        <v>779</v>
      </c>
      <c r="G163" s="7" t="s">
        <v>763</v>
      </c>
      <c r="H163" s="7" t="s">
        <v>780</v>
      </c>
      <c r="I163" s="7" t="s">
        <v>781</v>
      </c>
      <c r="J163" s="7" t="s">
        <v>766</v>
      </c>
      <c r="K163" s="7" t="s">
        <v>775</v>
      </c>
      <c r="L163" s="7" t="s">
        <v>768</v>
      </c>
      <c r="M163" s="7" t="s">
        <v>778</v>
      </c>
      <c r="N163" s="7" t="s">
        <v>771</v>
      </c>
    </row>
    <row r="164" spans="1:14" ht="15" thickBot="1" x14ac:dyDescent="0.4">
      <c r="A164" s="6" t="s">
        <v>406</v>
      </c>
      <c r="B164" s="7" t="s">
        <v>758</v>
      </c>
      <c r="C164" s="7" t="s">
        <v>776</v>
      </c>
      <c r="D164" s="7" t="s">
        <v>777</v>
      </c>
      <c r="E164" s="7" t="s">
        <v>773</v>
      </c>
      <c r="F164" s="7" t="s">
        <v>779</v>
      </c>
      <c r="G164" s="7" t="s">
        <v>763</v>
      </c>
      <c r="H164" s="7" t="s">
        <v>780</v>
      </c>
      <c r="I164" s="7" t="s">
        <v>781</v>
      </c>
      <c r="J164" s="7" t="s">
        <v>766</v>
      </c>
      <c r="K164" s="7" t="s">
        <v>775</v>
      </c>
      <c r="L164" s="7" t="s">
        <v>768</v>
      </c>
      <c r="M164" s="7" t="s">
        <v>778</v>
      </c>
      <c r="N164" s="7" t="s">
        <v>771</v>
      </c>
    </row>
    <row r="165" spans="1:14" ht="15" thickBot="1" x14ac:dyDescent="0.4">
      <c r="A165" s="6" t="s">
        <v>408</v>
      </c>
      <c r="B165" s="7" t="s">
        <v>758</v>
      </c>
      <c r="C165" s="7" t="s">
        <v>776</v>
      </c>
      <c r="D165" s="7" t="s">
        <v>782</v>
      </c>
      <c r="E165" s="7" t="s">
        <v>773</v>
      </c>
      <c r="F165" s="7" t="s">
        <v>779</v>
      </c>
      <c r="G165" s="7" t="s">
        <v>763</v>
      </c>
      <c r="H165" s="7" t="s">
        <v>780</v>
      </c>
      <c r="I165" s="7" t="s">
        <v>781</v>
      </c>
      <c r="J165" s="7" t="s">
        <v>766</v>
      </c>
      <c r="K165" s="7" t="s">
        <v>775</v>
      </c>
      <c r="L165" s="7" t="s">
        <v>768</v>
      </c>
      <c r="M165" s="7" t="s">
        <v>778</v>
      </c>
      <c r="N165" s="7" t="s">
        <v>771</v>
      </c>
    </row>
    <row r="166" spans="1:14" ht="15" thickBot="1" x14ac:dyDescent="0.4">
      <c r="A166" s="6" t="s">
        <v>410</v>
      </c>
      <c r="B166" s="7" t="s">
        <v>758</v>
      </c>
      <c r="C166" s="7" t="s">
        <v>776</v>
      </c>
      <c r="D166" s="7" t="s">
        <v>782</v>
      </c>
      <c r="E166" s="7" t="s">
        <v>773</v>
      </c>
      <c r="F166" s="7" t="s">
        <v>779</v>
      </c>
      <c r="G166" s="7" t="s">
        <v>763</v>
      </c>
      <c r="H166" s="7" t="s">
        <v>780</v>
      </c>
      <c r="I166" s="7" t="s">
        <v>781</v>
      </c>
      <c r="J166" s="7" t="s">
        <v>766</v>
      </c>
      <c r="K166" s="7" t="s">
        <v>775</v>
      </c>
      <c r="L166" s="7" t="s">
        <v>783</v>
      </c>
      <c r="M166" s="7" t="s">
        <v>778</v>
      </c>
      <c r="N166" s="7" t="s">
        <v>784</v>
      </c>
    </row>
    <row r="167" spans="1:14" ht="15" thickBot="1" x14ac:dyDescent="0.4">
      <c r="A167" s="6" t="s">
        <v>414</v>
      </c>
      <c r="B167" s="7" t="s">
        <v>758</v>
      </c>
      <c r="C167" s="7" t="s">
        <v>785</v>
      </c>
      <c r="D167" s="7" t="s">
        <v>786</v>
      </c>
      <c r="E167" s="7" t="s">
        <v>787</v>
      </c>
      <c r="F167" s="7" t="s">
        <v>779</v>
      </c>
      <c r="G167" s="7" t="s">
        <v>763</v>
      </c>
      <c r="H167" s="7" t="s">
        <v>780</v>
      </c>
      <c r="I167" s="7" t="s">
        <v>781</v>
      </c>
      <c r="J167" s="7" t="s">
        <v>766</v>
      </c>
      <c r="K167" s="7" t="s">
        <v>775</v>
      </c>
      <c r="L167" s="7" t="s">
        <v>783</v>
      </c>
      <c r="M167" s="7" t="s">
        <v>778</v>
      </c>
      <c r="N167" s="7" t="s">
        <v>784</v>
      </c>
    </row>
    <row r="168" spans="1:14" ht="15" thickBot="1" x14ac:dyDescent="0.4">
      <c r="A168" s="6" t="s">
        <v>416</v>
      </c>
      <c r="B168" s="7" t="s">
        <v>758</v>
      </c>
      <c r="C168" s="7" t="s">
        <v>785</v>
      </c>
      <c r="D168" s="7" t="s">
        <v>786</v>
      </c>
      <c r="E168" s="7" t="s">
        <v>787</v>
      </c>
      <c r="F168" s="7" t="s">
        <v>779</v>
      </c>
      <c r="G168" s="7" t="s">
        <v>763</v>
      </c>
      <c r="H168" s="7" t="s">
        <v>780</v>
      </c>
      <c r="I168" s="7" t="s">
        <v>781</v>
      </c>
      <c r="J168" s="7" t="s">
        <v>766</v>
      </c>
      <c r="K168" s="7" t="s">
        <v>775</v>
      </c>
      <c r="L168" s="7" t="s">
        <v>788</v>
      </c>
      <c r="M168" s="7" t="s">
        <v>789</v>
      </c>
      <c r="N168" s="7" t="s">
        <v>784</v>
      </c>
    </row>
    <row r="169" spans="1:14" ht="15" thickBot="1" x14ac:dyDescent="0.4">
      <c r="A169" s="6" t="s">
        <v>419</v>
      </c>
      <c r="B169" s="7" t="s">
        <v>758</v>
      </c>
      <c r="C169" s="7" t="s">
        <v>785</v>
      </c>
      <c r="D169" s="7" t="s">
        <v>786</v>
      </c>
      <c r="E169" s="7" t="s">
        <v>787</v>
      </c>
      <c r="F169" s="7" t="s">
        <v>779</v>
      </c>
      <c r="G169" s="7" t="s">
        <v>763</v>
      </c>
      <c r="H169" s="7" t="s">
        <v>780</v>
      </c>
      <c r="I169" s="7" t="s">
        <v>781</v>
      </c>
      <c r="J169" s="7" t="s">
        <v>766</v>
      </c>
      <c r="K169" s="7" t="s">
        <v>775</v>
      </c>
      <c r="L169" s="7" t="s">
        <v>788</v>
      </c>
      <c r="M169" s="7" t="s">
        <v>789</v>
      </c>
      <c r="N169" s="7" t="s">
        <v>784</v>
      </c>
    </row>
    <row r="170" spans="1:14" ht="15" thickBot="1" x14ac:dyDescent="0.4">
      <c r="A170" s="6" t="s">
        <v>421</v>
      </c>
      <c r="B170" s="7" t="s">
        <v>758</v>
      </c>
      <c r="C170" s="7" t="s">
        <v>785</v>
      </c>
      <c r="D170" s="7" t="s">
        <v>786</v>
      </c>
      <c r="E170" s="7" t="s">
        <v>787</v>
      </c>
      <c r="F170" s="7" t="s">
        <v>779</v>
      </c>
      <c r="G170" s="7" t="s">
        <v>763</v>
      </c>
      <c r="H170" s="7" t="s">
        <v>780</v>
      </c>
      <c r="I170" s="7" t="s">
        <v>781</v>
      </c>
      <c r="J170" s="7" t="s">
        <v>766</v>
      </c>
      <c r="K170" s="7" t="s">
        <v>775</v>
      </c>
      <c r="L170" s="7" t="s">
        <v>788</v>
      </c>
      <c r="M170" s="7" t="s">
        <v>789</v>
      </c>
      <c r="N170" s="7" t="s">
        <v>784</v>
      </c>
    </row>
    <row r="171" spans="1:14" ht="15" thickBot="1" x14ac:dyDescent="0.4">
      <c r="A171" s="6" t="s">
        <v>422</v>
      </c>
      <c r="B171" s="7" t="s">
        <v>758</v>
      </c>
      <c r="C171" s="7" t="s">
        <v>785</v>
      </c>
      <c r="D171" s="7" t="s">
        <v>786</v>
      </c>
      <c r="E171" s="7" t="s">
        <v>787</v>
      </c>
      <c r="F171" s="7" t="s">
        <v>779</v>
      </c>
      <c r="G171" s="7" t="s">
        <v>763</v>
      </c>
      <c r="H171" s="7" t="s">
        <v>780</v>
      </c>
      <c r="I171" s="7" t="s">
        <v>781</v>
      </c>
      <c r="J171" s="7" t="s">
        <v>766</v>
      </c>
      <c r="K171" s="7" t="s">
        <v>775</v>
      </c>
      <c r="L171" s="7" t="s">
        <v>788</v>
      </c>
      <c r="M171" s="7" t="s">
        <v>789</v>
      </c>
      <c r="N171" s="7" t="s">
        <v>784</v>
      </c>
    </row>
    <row r="172" spans="1:14" ht="15" thickBot="1" x14ac:dyDescent="0.4">
      <c r="A172" s="6" t="s">
        <v>424</v>
      </c>
      <c r="B172" s="7" t="s">
        <v>758</v>
      </c>
      <c r="C172" s="7" t="s">
        <v>785</v>
      </c>
      <c r="D172" s="7" t="s">
        <v>786</v>
      </c>
      <c r="E172" s="7" t="s">
        <v>787</v>
      </c>
      <c r="F172" s="7" t="s">
        <v>779</v>
      </c>
      <c r="G172" s="7" t="s">
        <v>763</v>
      </c>
      <c r="H172" s="7" t="s">
        <v>780</v>
      </c>
      <c r="I172" s="7" t="s">
        <v>790</v>
      </c>
      <c r="J172" s="7" t="s">
        <v>766</v>
      </c>
      <c r="K172" s="7" t="s">
        <v>775</v>
      </c>
      <c r="L172" s="7" t="s">
        <v>788</v>
      </c>
      <c r="M172" s="7" t="s">
        <v>789</v>
      </c>
      <c r="N172" s="7" t="s">
        <v>791</v>
      </c>
    </row>
    <row r="173" spans="1:14" ht="15" thickBot="1" x14ac:dyDescent="0.4">
      <c r="A173" s="6" t="s">
        <v>427</v>
      </c>
      <c r="B173" s="7" t="s">
        <v>758</v>
      </c>
      <c r="C173" s="7" t="s">
        <v>785</v>
      </c>
      <c r="D173" s="7" t="s">
        <v>786</v>
      </c>
      <c r="E173" s="7" t="s">
        <v>787</v>
      </c>
      <c r="F173" s="7" t="s">
        <v>779</v>
      </c>
      <c r="G173" s="7" t="s">
        <v>763</v>
      </c>
      <c r="H173" s="7" t="s">
        <v>780</v>
      </c>
      <c r="I173" s="7" t="s">
        <v>790</v>
      </c>
      <c r="J173" s="7" t="s">
        <v>766</v>
      </c>
      <c r="K173" s="7" t="s">
        <v>775</v>
      </c>
      <c r="L173" s="7" t="s">
        <v>788</v>
      </c>
      <c r="M173" s="7" t="s">
        <v>789</v>
      </c>
      <c r="N173" s="7" t="s">
        <v>791</v>
      </c>
    </row>
    <row r="174" spans="1:14" ht="15" thickBot="1" x14ac:dyDescent="0.4">
      <c r="A174" s="6" t="s">
        <v>429</v>
      </c>
      <c r="B174" s="7" t="s">
        <v>674</v>
      </c>
      <c r="C174" s="7" t="s">
        <v>785</v>
      </c>
      <c r="D174" s="7" t="s">
        <v>786</v>
      </c>
      <c r="E174" s="7" t="s">
        <v>787</v>
      </c>
      <c r="F174" s="7" t="s">
        <v>779</v>
      </c>
      <c r="G174" s="7" t="s">
        <v>763</v>
      </c>
      <c r="H174" s="7" t="s">
        <v>780</v>
      </c>
      <c r="I174" s="7" t="s">
        <v>790</v>
      </c>
      <c r="J174" s="7" t="s">
        <v>766</v>
      </c>
      <c r="K174" s="7" t="s">
        <v>775</v>
      </c>
      <c r="L174" s="7" t="s">
        <v>788</v>
      </c>
      <c r="M174" s="7" t="s">
        <v>789</v>
      </c>
      <c r="N174" s="7" t="s">
        <v>791</v>
      </c>
    </row>
    <row r="175" spans="1:14" ht="15" thickBot="1" x14ac:dyDescent="0.4">
      <c r="A175" s="6" t="s">
        <v>432</v>
      </c>
      <c r="B175" s="7" t="s">
        <v>674</v>
      </c>
      <c r="C175" s="7" t="s">
        <v>785</v>
      </c>
      <c r="D175" s="7" t="s">
        <v>786</v>
      </c>
      <c r="E175" s="7" t="s">
        <v>787</v>
      </c>
      <c r="F175" s="7" t="s">
        <v>779</v>
      </c>
      <c r="G175" s="7" t="s">
        <v>763</v>
      </c>
      <c r="H175" s="7" t="s">
        <v>780</v>
      </c>
      <c r="I175" s="7" t="s">
        <v>790</v>
      </c>
      <c r="J175" s="7" t="s">
        <v>792</v>
      </c>
      <c r="K175" s="7" t="s">
        <v>775</v>
      </c>
      <c r="L175" s="7" t="s">
        <v>788</v>
      </c>
      <c r="M175" s="7" t="s">
        <v>789</v>
      </c>
      <c r="N175" s="7" t="s">
        <v>791</v>
      </c>
    </row>
    <row r="176" spans="1:14" ht="15" thickBot="1" x14ac:dyDescent="0.4">
      <c r="A176" s="6" t="s">
        <v>434</v>
      </c>
      <c r="B176" s="7" t="s">
        <v>674</v>
      </c>
      <c r="C176" s="7" t="s">
        <v>785</v>
      </c>
      <c r="D176" s="7" t="s">
        <v>786</v>
      </c>
      <c r="E176" s="7" t="s">
        <v>787</v>
      </c>
      <c r="F176" s="7" t="s">
        <v>779</v>
      </c>
      <c r="G176" s="7" t="s">
        <v>763</v>
      </c>
      <c r="H176" s="7" t="s">
        <v>780</v>
      </c>
      <c r="I176" s="7" t="s">
        <v>790</v>
      </c>
      <c r="J176" s="7" t="s">
        <v>792</v>
      </c>
      <c r="K176" s="7" t="s">
        <v>775</v>
      </c>
      <c r="L176" s="7" t="s">
        <v>788</v>
      </c>
      <c r="M176" s="7" t="s">
        <v>789</v>
      </c>
      <c r="N176" s="7" t="s">
        <v>791</v>
      </c>
    </row>
    <row r="177" spans="1:14" ht="15" thickBot="1" x14ac:dyDescent="0.4">
      <c r="A177" s="6" t="s">
        <v>436</v>
      </c>
      <c r="B177" s="7" t="s">
        <v>674</v>
      </c>
      <c r="C177" s="7" t="s">
        <v>785</v>
      </c>
      <c r="D177" s="7" t="s">
        <v>786</v>
      </c>
      <c r="E177" s="7" t="s">
        <v>787</v>
      </c>
      <c r="F177" s="7" t="s">
        <v>779</v>
      </c>
      <c r="G177" s="7" t="s">
        <v>763</v>
      </c>
      <c r="H177" s="7" t="s">
        <v>780</v>
      </c>
      <c r="I177" s="7" t="s">
        <v>790</v>
      </c>
      <c r="J177" s="7" t="s">
        <v>792</v>
      </c>
      <c r="K177" s="7" t="s">
        <v>775</v>
      </c>
      <c r="L177" s="7" t="s">
        <v>788</v>
      </c>
      <c r="M177" s="7" t="s">
        <v>789</v>
      </c>
      <c r="N177" s="7" t="s">
        <v>791</v>
      </c>
    </row>
    <row r="178" spans="1:14" ht="15" thickBot="1" x14ac:dyDescent="0.4">
      <c r="A178" s="6" t="s">
        <v>440</v>
      </c>
      <c r="B178" s="7" t="s">
        <v>674</v>
      </c>
      <c r="C178" s="7" t="s">
        <v>785</v>
      </c>
      <c r="D178" s="7" t="s">
        <v>786</v>
      </c>
      <c r="E178" s="7" t="s">
        <v>787</v>
      </c>
      <c r="F178" s="7" t="s">
        <v>779</v>
      </c>
      <c r="G178" s="7" t="s">
        <v>763</v>
      </c>
      <c r="H178" s="7" t="s">
        <v>780</v>
      </c>
      <c r="I178" s="7" t="s">
        <v>790</v>
      </c>
      <c r="J178" s="7" t="s">
        <v>792</v>
      </c>
      <c r="K178" s="7" t="s">
        <v>775</v>
      </c>
      <c r="L178" s="7" t="s">
        <v>793</v>
      </c>
      <c r="M178" s="7" t="s">
        <v>789</v>
      </c>
      <c r="N178" s="7" t="s">
        <v>791</v>
      </c>
    </row>
    <row r="179" spans="1:14" ht="15" thickBot="1" x14ac:dyDescent="0.4">
      <c r="A179" s="6" t="s">
        <v>441</v>
      </c>
      <c r="B179" s="7" t="s">
        <v>674</v>
      </c>
      <c r="C179" s="7" t="s">
        <v>794</v>
      </c>
      <c r="D179" s="7" t="s">
        <v>786</v>
      </c>
      <c r="E179" s="7" t="s">
        <v>787</v>
      </c>
      <c r="F179" s="7" t="s">
        <v>779</v>
      </c>
      <c r="G179" s="7" t="s">
        <v>763</v>
      </c>
      <c r="H179" s="7" t="s">
        <v>780</v>
      </c>
      <c r="I179" s="7" t="s">
        <v>790</v>
      </c>
      <c r="J179" s="7" t="s">
        <v>792</v>
      </c>
      <c r="K179" s="7" t="s">
        <v>775</v>
      </c>
      <c r="L179" s="7" t="s">
        <v>793</v>
      </c>
      <c r="M179" s="7" t="s">
        <v>789</v>
      </c>
      <c r="N179" s="7" t="s">
        <v>791</v>
      </c>
    </row>
    <row r="180" spans="1:14" ht="15" thickBot="1" x14ac:dyDescent="0.4">
      <c r="A180" s="6" t="s">
        <v>443</v>
      </c>
      <c r="B180" s="7" t="s">
        <v>674</v>
      </c>
      <c r="C180" s="7" t="s">
        <v>794</v>
      </c>
      <c r="D180" s="7" t="s">
        <v>786</v>
      </c>
      <c r="E180" s="7" t="s">
        <v>787</v>
      </c>
      <c r="F180" s="7" t="s">
        <v>779</v>
      </c>
      <c r="G180" s="7" t="s">
        <v>763</v>
      </c>
      <c r="H180" s="7" t="s">
        <v>780</v>
      </c>
      <c r="I180" s="7" t="s">
        <v>790</v>
      </c>
      <c r="J180" s="7" t="s">
        <v>792</v>
      </c>
      <c r="K180" s="7" t="s">
        <v>775</v>
      </c>
      <c r="L180" s="7" t="s">
        <v>793</v>
      </c>
      <c r="M180" s="7" t="s">
        <v>558</v>
      </c>
      <c r="N180" s="7" t="s">
        <v>791</v>
      </c>
    </row>
    <row r="181" spans="1:14" ht="15" thickBot="1" x14ac:dyDescent="0.4">
      <c r="A181" s="6" t="s">
        <v>446</v>
      </c>
      <c r="B181" s="7" t="s">
        <v>674</v>
      </c>
      <c r="C181" s="7" t="s">
        <v>794</v>
      </c>
      <c r="D181" s="7" t="s">
        <v>786</v>
      </c>
      <c r="E181" s="7" t="s">
        <v>787</v>
      </c>
      <c r="F181" s="7" t="s">
        <v>779</v>
      </c>
      <c r="G181" s="7" t="s">
        <v>763</v>
      </c>
      <c r="H181" s="7" t="s">
        <v>780</v>
      </c>
      <c r="I181" s="7" t="s">
        <v>790</v>
      </c>
      <c r="J181" s="7" t="s">
        <v>792</v>
      </c>
      <c r="K181" s="7" t="s">
        <v>775</v>
      </c>
      <c r="L181" s="7" t="s">
        <v>793</v>
      </c>
      <c r="M181" s="7" t="s">
        <v>558</v>
      </c>
      <c r="N181" s="7" t="s">
        <v>791</v>
      </c>
    </row>
    <row r="182" spans="1:14" ht="15" thickBot="1" x14ac:dyDescent="0.4">
      <c r="A182" s="6" t="s">
        <v>447</v>
      </c>
      <c r="B182" s="7" t="s">
        <v>674</v>
      </c>
      <c r="C182" s="7" t="s">
        <v>794</v>
      </c>
      <c r="D182" s="7" t="s">
        <v>786</v>
      </c>
      <c r="E182" s="7" t="s">
        <v>787</v>
      </c>
      <c r="F182" s="7" t="s">
        <v>779</v>
      </c>
      <c r="G182" s="7" t="s">
        <v>763</v>
      </c>
      <c r="H182" s="7" t="s">
        <v>780</v>
      </c>
      <c r="I182" s="7" t="s">
        <v>790</v>
      </c>
      <c r="J182" s="7" t="s">
        <v>792</v>
      </c>
      <c r="K182" s="7" t="s">
        <v>775</v>
      </c>
      <c r="L182" s="7" t="s">
        <v>793</v>
      </c>
      <c r="M182" s="7" t="s">
        <v>558</v>
      </c>
      <c r="N182" s="7" t="s">
        <v>791</v>
      </c>
    </row>
    <row r="183" spans="1:14" ht="15" thickBot="1" x14ac:dyDescent="0.4">
      <c r="A183" s="6" t="s">
        <v>448</v>
      </c>
      <c r="B183" s="7" t="s">
        <v>674</v>
      </c>
      <c r="C183" s="7" t="s">
        <v>794</v>
      </c>
      <c r="D183" s="7" t="s">
        <v>786</v>
      </c>
      <c r="E183" s="7" t="s">
        <v>787</v>
      </c>
      <c r="F183" s="7" t="s">
        <v>779</v>
      </c>
      <c r="G183" s="7" t="s">
        <v>763</v>
      </c>
      <c r="H183" s="7" t="s">
        <v>780</v>
      </c>
      <c r="I183" s="7" t="s">
        <v>790</v>
      </c>
      <c r="J183" s="7" t="s">
        <v>792</v>
      </c>
      <c r="K183" s="7" t="s">
        <v>795</v>
      </c>
      <c r="L183" s="7" t="s">
        <v>793</v>
      </c>
      <c r="M183" s="7" t="s">
        <v>558</v>
      </c>
      <c r="N183" s="7" t="s">
        <v>791</v>
      </c>
    </row>
    <row r="184" spans="1:14" ht="15" thickBot="1" x14ac:dyDescent="0.4">
      <c r="A184" s="6" t="s">
        <v>449</v>
      </c>
      <c r="B184" s="7" t="s">
        <v>674</v>
      </c>
      <c r="C184" s="7" t="s">
        <v>794</v>
      </c>
      <c r="D184" s="7" t="s">
        <v>786</v>
      </c>
      <c r="E184" s="7" t="s">
        <v>787</v>
      </c>
      <c r="F184" s="7" t="s">
        <v>779</v>
      </c>
      <c r="G184" s="7" t="s">
        <v>763</v>
      </c>
      <c r="H184" s="7" t="s">
        <v>780</v>
      </c>
      <c r="I184" s="7" t="s">
        <v>790</v>
      </c>
      <c r="J184" s="7" t="s">
        <v>792</v>
      </c>
      <c r="K184" s="7" t="s">
        <v>795</v>
      </c>
      <c r="L184" s="7" t="s">
        <v>793</v>
      </c>
      <c r="M184" s="7" t="s">
        <v>558</v>
      </c>
      <c r="N184" s="7" t="s">
        <v>791</v>
      </c>
    </row>
    <row r="185" spans="1:14" ht="15" thickBot="1" x14ac:dyDescent="0.4">
      <c r="A185" s="6" t="s">
        <v>450</v>
      </c>
      <c r="B185" s="7" t="s">
        <v>674</v>
      </c>
      <c r="C185" s="7" t="s">
        <v>794</v>
      </c>
      <c r="D185" s="7" t="s">
        <v>786</v>
      </c>
      <c r="E185" s="7" t="s">
        <v>787</v>
      </c>
      <c r="F185" s="7" t="s">
        <v>779</v>
      </c>
      <c r="G185" s="7" t="s">
        <v>763</v>
      </c>
      <c r="H185" s="7" t="s">
        <v>780</v>
      </c>
      <c r="I185" s="7" t="s">
        <v>790</v>
      </c>
      <c r="J185" s="7" t="s">
        <v>792</v>
      </c>
      <c r="K185" s="7" t="s">
        <v>795</v>
      </c>
      <c r="L185" s="7" t="s">
        <v>793</v>
      </c>
      <c r="M185" s="7" t="s">
        <v>558</v>
      </c>
      <c r="N185" s="7" t="s">
        <v>791</v>
      </c>
    </row>
    <row r="186" spans="1:14" ht="15" thickBot="1" x14ac:dyDescent="0.4">
      <c r="A186" s="6" t="s">
        <v>451</v>
      </c>
      <c r="B186" s="7" t="s">
        <v>674</v>
      </c>
      <c r="C186" s="7" t="s">
        <v>794</v>
      </c>
      <c r="D186" s="7" t="s">
        <v>796</v>
      </c>
      <c r="E186" s="7" t="s">
        <v>787</v>
      </c>
      <c r="F186" s="7" t="s">
        <v>779</v>
      </c>
      <c r="G186" s="7" t="s">
        <v>763</v>
      </c>
      <c r="H186" s="7" t="s">
        <v>780</v>
      </c>
      <c r="I186" s="7" t="s">
        <v>790</v>
      </c>
      <c r="J186" s="7" t="s">
        <v>792</v>
      </c>
      <c r="K186" s="7" t="s">
        <v>795</v>
      </c>
      <c r="L186" s="7" t="s">
        <v>793</v>
      </c>
      <c r="M186" s="7" t="s">
        <v>558</v>
      </c>
      <c r="N186" s="7" t="s">
        <v>791</v>
      </c>
    </row>
    <row r="187" spans="1:14" ht="15" thickBot="1" x14ac:dyDescent="0.4">
      <c r="A187" s="6" t="s">
        <v>454</v>
      </c>
      <c r="B187" s="7" t="s">
        <v>674</v>
      </c>
      <c r="C187" s="7" t="s">
        <v>794</v>
      </c>
      <c r="D187" s="7" t="s">
        <v>796</v>
      </c>
      <c r="E187" s="7" t="s">
        <v>787</v>
      </c>
      <c r="F187" s="7" t="s">
        <v>779</v>
      </c>
      <c r="G187" s="7" t="s">
        <v>763</v>
      </c>
      <c r="H187" s="7" t="s">
        <v>780</v>
      </c>
      <c r="I187" s="7" t="s">
        <v>790</v>
      </c>
      <c r="J187" s="7" t="s">
        <v>792</v>
      </c>
      <c r="K187" s="7" t="s">
        <v>795</v>
      </c>
      <c r="L187" s="7" t="s">
        <v>793</v>
      </c>
      <c r="M187" s="7" t="s">
        <v>558</v>
      </c>
      <c r="N187" s="7" t="s">
        <v>791</v>
      </c>
    </row>
    <row r="188" spans="1:14" ht="15" thickBot="1" x14ac:dyDescent="0.4">
      <c r="A188" s="6" t="s">
        <v>455</v>
      </c>
      <c r="B188" s="7" t="s">
        <v>674</v>
      </c>
      <c r="C188" s="7" t="s">
        <v>794</v>
      </c>
      <c r="D188" s="7" t="s">
        <v>796</v>
      </c>
      <c r="E188" s="7" t="s">
        <v>787</v>
      </c>
      <c r="F188" s="7" t="s">
        <v>779</v>
      </c>
      <c r="G188" s="7" t="s">
        <v>763</v>
      </c>
      <c r="H188" s="7" t="s">
        <v>780</v>
      </c>
      <c r="I188" s="7" t="s">
        <v>790</v>
      </c>
      <c r="J188" s="7" t="s">
        <v>792</v>
      </c>
      <c r="K188" s="7" t="s">
        <v>795</v>
      </c>
      <c r="L188" s="7" t="s">
        <v>793</v>
      </c>
      <c r="M188" s="7" t="s">
        <v>558</v>
      </c>
      <c r="N188" s="7" t="s">
        <v>791</v>
      </c>
    </row>
    <row r="189" spans="1:14" ht="15" thickBot="1" x14ac:dyDescent="0.4">
      <c r="A189" s="6" t="s">
        <v>456</v>
      </c>
      <c r="B189" s="7" t="s">
        <v>674</v>
      </c>
      <c r="C189" s="7" t="s">
        <v>797</v>
      </c>
      <c r="D189" s="7" t="s">
        <v>796</v>
      </c>
      <c r="E189" s="7" t="s">
        <v>787</v>
      </c>
      <c r="F189" s="7" t="s">
        <v>779</v>
      </c>
      <c r="G189" s="7" t="s">
        <v>798</v>
      </c>
      <c r="H189" s="7" t="s">
        <v>780</v>
      </c>
      <c r="I189" s="7" t="s">
        <v>790</v>
      </c>
      <c r="J189" s="7" t="s">
        <v>792</v>
      </c>
      <c r="K189" s="7" t="s">
        <v>795</v>
      </c>
      <c r="L189" s="7" t="s">
        <v>793</v>
      </c>
      <c r="M189" s="7" t="s">
        <v>558</v>
      </c>
      <c r="N189" s="7" t="s">
        <v>791</v>
      </c>
    </row>
    <row r="190" spans="1:14" ht="15" thickBot="1" x14ac:dyDescent="0.4">
      <c r="A190" s="6" t="s">
        <v>457</v>
      </c>
      <c r="B190" s="7" t="s">
        <v>674</v>
      </c>
      <c r="C190" s="7" t="s">
        <v>797</v>
      </c>
      <c r="D190" s="7" t="s">
        <v>796</v>
      </c>
      <c r="E190" s="7" t="s">
        <v>787</v>
      </c>
      <c r="F190" s="7" t="s">
        <v>779</v>
      </c>
      <c r="G190" s="7" t="s">
        <v>798</v>
      </c>
      <c r="H190" s="7" t="s">
        <v>780</v>
      </c>
      <c r="I190" s="7" t="s">
        <v>790</v>
      </c>
      <c r="J190" s="7" t="s">
        <v>792</v>
      </c>
      <c r="K190" s="7" t="s">
        <v>795</v>
      </c>
      <c r="L190" s="7" t="s">
        <v>793</v>
      </c>
      <c r="M190" s="7" t="s">
        <v>558</v>
      </c>
      <c r="N190" s="7" t="s">
        <v>791</v>
      </c>
    </row>
    <row r="191" spans="1:14" ht="15" thickBot="1" x14ac:dyDescent="0.4">
      <c r="A191" s="6" t="s">
        <v>458</v>
      </c>
      <c r="B191" s="7" t="s">
        <v>674</v>
      </c>
      <c r="C191" s="7" t="s">
        <v>797</v>
      </c>
      <c r="D191" s="7" t="s">
        <v>796</v>
      </c>
      <c r="E191" s="7" t="s">
        <v>787</v>
      </c>
      <c r="F191" s="7" t="s">
        <v>779</v>
      </c>
      <c r="G191" s="7" t="s">
        <v>798</v>
      </c>
      <c r="H191" s="7" t="s">
        <v>780</v>
      </c>
      <c r="I191" s="7" t="s">
        <v>790</v>
      </c>
      <c r="J191" s="7" t="s">
        <v>792</v>
      </c>
      <c r="K191" s="7" t="s">
        <v>795</v>
      </c>
      <c r="L191" s="7" t="s">
        <v>793</v>
      </c>
      <c r="M191" s="7" t="s">
        <v>558</v>
      </c>
      <c r="N191" s="7" t="s">
        <v>791</v>
      </c>
    </row>
    <row r="192" spans="1:14" ht="15" thickBot="1" x14ac:dyDescent="0.4">
      <c r="A192" s="6" t="s">
        <v>459</v>
      </c>
      <c r="B192" s="7" t="s">
        <v>674</v>
      </c>
      <c r="C192" s="7" t="s">
        <v>797</v>
      </c>
      <c r="D192" s="7" t="s">
        <v>796</v>
      </c>
      <c r="E192" s="7" t="s">
        <v>787</v>
      </c>
      <c r="F192" s="7" t="s">
        <v>779</v>
      </c>
      <c r="G192" s="7" t="s">
        <v>798</v>
      </c>
      <c r="H192" s="7" t="s">
        <v>780</v>
      </c>
      <c r="I192" s="7" t="s">
        <v>790</v>
      </c>
      <c r="J192" s="7" t="s">
        <v>792</v>
      </c>
      <c r="K192" s="7" t="s">
        <v>795</v>
      </c>
      <c r="L192" s="7" t="s">
        <v>793</v>
      </c>
      <c r="M192" s="7" t="s">
        <v>558</v>
      </c>
      <c r="N192" s="7" t="s">
        <v>791</v>
      </c>
    </row>
    <row r="193" spans="1:14" ht="15" thickBot="1" x14ac:dyDescent="0.4">
      <c r="A193" s="6" t="s">
        <v>460</v>
      </c>
      <c r="B193" s="7" t="s">
        <v>674</v>
      </c>
      <c r="C193" s="7" t="s">
        <v>797</v>
      </c>
      <c r="D193" s="7" t="s">
        <v>796</v>
      </c>
      <c r="E193" s="7" t="s">
        <v>787</v>
      </c>
      <c r="F193" s="7" t="s">
        <v>779</v>
      </c>
      <c r="G193" s="7" t="s">
        <v>798</v>
      </c>
      <c r="H193" s="7" t="s">
        <v>780</v>
      </c>
      <c r="I193" s="7" t="s">
        <v>790</v>
      </c>
      <c r="J193" s="7" t="s">
        <v>792</v>
      </c>
      <c r="K193" s="7" t="s">
        <v>795</v>
      </c>
      <c r="L193" s="7" t="s">
        <v>793</v>
      </c>
      <c r="M193" s="7" t="s">
        <v>558</v>
      </c>
      <c r="N193" s="7" t="s">
        <v>791</v>
      </c>
    </row>
    <row r="194" spans="1:14" ht="15" thickBot="1" x14ac:dyDescent="0.4">
      <c r="A194" s="6" t="s">
        <v>461</v>
      </c>
      <c r="B194" s="7" t="s">
        <v>674</v>
      </c>
      <c r="C194" s="7" t="s">
        <v>797</v>
      </c>
      <c r="D194" s="7" t="s">
        <v>796</v>
      </c>
      <c r="E194" s="7" t="s">
        <v>787</v>
      </c>
      <c r="F194" s="7" t="s">
        <v>779</v>
      </c>
      <c r="G194" s="7" t="s">
        <v>798</v>
      </c>
      <c r="H194" s="7" t="s">
        <v>780</v>
      </c>
      <c r="I194" s="7" t="s">
        <v>790</v>
      </c>
      <c r="J194" s="7" t="s">
        <v>792</v>
      </c>
      <c r="K194" s="7" t="s">
        <v>795</v>
      </c>
      <c r="L194" s="7" t="s">
        <v>793</v>
      </c>
      <c r="M194" s="7" t="s">
        <v>558</v>
      </c>
      <c r="N194" s="7" t="s">
        <v>791</v>
      </c>
    </row>
    <row r="195" spans="1:14" ht="15" thickBot="1" x14ac:dyDescent="0.4">
      <c r="A195" s="6" t="s">
        <v>462</v>
      </c>
      <c r="B195" s="7" t="s">
        <v>674</v>
      </c>
      <c r="C195" s="7" t="s">
        <v>797</v>
      </c>
      <c r="D195" s="7" t="s">
        <v>796</v>
      </c>
      <c r="E195" s="7" t="s">
        <v>787</v>
      </c>
      <c r="F195" s="7" t="s">
        <v>779</v>
      </c>
      <c r="G195" s="7" t="s">
        <v>798</v>
      </c>
      <c r="H195" s="7" t="s">
        <v>780</v>
      </c>
      <c r="I195" s="7" t="s">
        <v>790</v>
      </c>
      <c r="J195" s="7" t="s">
        <v>792</v>
      </c>
      <c r="K195" s="7" t="s">
        <v>795</v>
      </c>
      <c r="L195" s="7" t="s">
        <v>793</v>
      </c>
      <c r="M195" s="7" t="s">
        <v>799</v>
      </c>
      <c r="N195" s="7" t="s">
        <v>791</v>
      </c>
    </row>
    <row r="196" spans="1:14" ht="15" thickBot="1" x14ac:dyDescent="0.4">
      <c r="A196" s="6" t="s">
        <v>464</v>
      </c>
      <c r="B196" s="7" t="s">
        <v>674</v>
      </c>
      <c r="C196" s="7" t="s">
        <v>797</v>
      </c>
      <c r="D196" s="7" t="s">
        <v>796</v>
      </c>
      <c r="E196" s="7" t="s">
        <v>787</v>
      </c>
      <c r="F196" s="7" t="s">
        <v>779</v>
      </c>
      <c r="G196" s="7" t="s">
        <v>798</v>
      </c>
      <c r="H196" s="7" t="s">
        <v>780</v>
      </c>
      <c r="I196" s="7" t="s">
        <v>790</v>
      </c>
      <c r="J196" s="7" t="s">
        <v>792</v>
      </c>
      <c r="K196" s="7" t="s">
        <v>795</v>
      </c>
      <c r="L196" s="7" t="s">
        <v>793</v>
      </c>
      <c r="M196" s="7" t="s">
        <v>799</v>
      </c>
      <c r="N196" s="7" t="s">
        <v>791</v>
      </c>
    </row>
    <row r="197" spans="1:14" ht="15" thickBot="1" x14ac:dyDescent="0.4">
      <c r="A197" s="6" t="s">
        <v>465</v>
      </c>
      <c r="B197" s="7" t="s">
        <v>674</v>
      </c>
      <c r="C197" s="7" t="s">
        <v>797</v>
      </c>
      <c r="D197" s="7" t="s">
        <v>796</v>
      </c>
      <c r="E197" s="7" t="s">
        <v>787</v>
      </c>
      <c r="F197" s="7" t="s">
        <v>779</v>
      </c>
      <c r="G197" s="7" t="s">
        <v>798</v>
      </c>
      <c r="H197" s="7" t="s">
        <v>780</v>
      </c>
      <c r="I197" s="7" t="s">
        <v>790</v>
      </c>
      <c r="J197" s="7" t="s">
        <v>800</v>
      </c>
      <c r="K197" s="7" t="s">
        <v>795</v>
      </c>
      <c r="L197" s="7" t="s">
        <v>793</v>
      </c>
      <c r="M197" s="7" t="s">
        <v>799</v>
      </c>
      <c r="N197" s="7" t="s">
        <v>791</v>
      </c>
    </row>
    <row r="198" spans="1:14" ht="15" thickBot="1" x14ac:dyDescent="0.4">
      <c r="A198" s="6" t="s">
        <v>466</v>
      </c>
      <c r="B198" s="7" t="s">
        <v>674</v>
      </c>
      <c r="C198" s="7" t="s">
        <v>797</v>
      </c>
      <c r="D198" s="7" t="s">
        <v>796</v>
      </c>
      <c r="E198" s="7" t="s">
        <v>787</v>
      </c>
      <c r="F198" s="7" t="s">
        <v>779</v>
      </c>
      <c r="G198" s="7" t="s">
        <v>801</v>
      </c>
      <c r="H198" s="7" t="s">
        <v>780</v>
      </c>
      <c r="I198" s="7" t="s">
        <v>790</v>
      </c>
      <c r="J198" s="7" t="s">
        <v>800</v>
      </c>
      <c r="K198" s="7" t="s">
        <v>795</v>
      </c>
      <c r="L198" s="7" t="s">
        <v>793</v>
      </c>
      <c r="M198" s="7" t="s">
        <v>799</v>
      </c>
      <c r="N198" s="7" t="s">
        <v>791</v>
      </c>
    </row>
    <row r="199" spans="1:14" ht="15" thickBot="1" x14ac:dyDescent="0.4">
      <c r="A199" s="6" t="s">
        <v>468</v>
      </c>
      <c r="B199" s="7" t="s">
        <v>674</v>
      </c>
      <c r="C199" s="7" t="s">
        <v>797</v>
      </c>
      <c r="D199" s="7" t="s">
        <v>796</v>
      </c>
      <c r="E199" s="7" t="s">
        <v>787</v>
      </c>
      <c r="F199" s="7" t="s">
        <v>779</v>
      </c>
      <c r="G199" s="7" t="s">
        <v>801</v>
      </c>
      <c r="H199" s="7" t="s">
        <v>780</v>
      </c>
      <c r="I199" s="7" t="s">
        <v>790</v>
      </c>
      <c r="J199" s="7" t="s">
        <v>800</v>
      </c>
      <c r="K199" s="7" t="s">
        <v>795</v>
      </c>
      <c r="L199" s="7" t="s">
        <v>793</v>
      </c>
      <c r="M199" s="7" t="s">
        <v>799</v>
      </c>
      <c r="N199" s="7" t="s">
        <v>791</v>
      </c>
    </row>
    <row r="200" spans="1:14" ht="15" thickBot="1" x14ac:dyDescent="0.4">
      <c r="A200" s="6" t="s">
        <v>469</v>
      </c>
      <c r="B200" s="7" t="s">
        <v>674</v>
      </c>
      <c r="C200" s="7" t="s">
        <v>797</v>
      </c>
      <c r="D200" s="7" t="s">
        <v>796</v>
      </c>
      <c r="E200" s="7" t="s">
        <v>787</v>
      </c>
      <c r="F200" s="7" t="s">
        <v>779</v>
      </c>
      <c r="G200" s="7" t="s">
        <v>801</v>
      </c>
      <c r="H200" s="7" t="s">
        <v>780</v>
      </c>
      <c r="I200" s="7" t="s">
        <v>790</v>
      </c>
      <c r="J200" s="7" t="s">
        <v>800</v>
      </c>
      <c r="K200" s="7" t="s">
        <v>795</v>
      </c>
      <c r="L200" s="7" t="s">
        <v>793</v>
      </c>
      <c r="M200" s="7" t="s">
        <v>799</v>
      </c>
      <c r="N200" s="7" t="s">
        <v>791</v>
      </c>
    </row>
    <row r="201" spans="1:14" ht="15" thickBot="1" x14ac:dyDescent="0.4">
      <c r="A201" s="6" t="s">
        <v>470</v>
      </c>
      <c r="B201" s="7" t="s">
        <v>674</v>
      </c>
      <c r="C201" s="7" t="s">
        <v>797</v>
      </c>
      <c r="D201" s="7" t="s">
        <v>796</v>
      </c>
      <c r="E201" s="7" t="s">
        <v>787</v>
      </c>
      <c r="F201" s="7" t="s">
        <v>779</v>
      </c>
      <c r="G201" s="7" t="s">
        <v>801</v>
      </c>
      <c r="H201" s="7" t="s">
        <v>780</v>
      </c>
      <c r="I201" s="7" t="s">
        <v>790</v>
      </c>
      <c r="J201" s="7" t="s">
        <v>800</v>
      </c>
      <c r="K201" s="7" t="s">
        <v>795</v>
      </c>
      <c r="L201" s="7" t="s">
        <v>793</v>
      </c>
      <c r="M201" s="7" t="s">
        <v>799</v>
      </c>
      <c r="N201" s="7" t="s">
        <v>791</v>
      </c>
    </row>
    <row r="202" spans="1:14" ht="15" thickBot="1" x14ac:dyDescent="0.4">
      <c r="A202" s="6" t="s">
        <v>471</v>
      </c>
      <c r="B202" s="7" t="s">
        <v>674</v>
      </c>
      <c r="C202" s="7" t="s">
        <v>797</v>
      </c>
      <c r="D202" s="7" t="s">
        <v>796</v>
      </c>
      <c r="E202" s="7" t="s">
        <v>787</v>
      </c>
      <c r="F202" s="7" t="s">
        <v>779</v>
      </c>
      <c r="G202" s="7" t="s">
        <v>801</v>
      </c>
      <c r="H202" s="7" t="s">
        <v>780</v>
      </c>
      <c r="I202" s="7" t="s">
        <v>790</v>
      </c>
      <c r="J202" s="7" t="s">
        <v>800</v>
      </c>
      <c r="K202" s="7" t="s">
        <v>795</v>
      </c>
      <c r="L202" s="7" t="s">
        <v>793</v>
      </c>
      <c r="M202" s="7" t="s">
        <v>799</v>
      </c>
      <c r="N202" s="7" t="s">
        <v>791</v>
      </c>
    </row>
    <row r="203" spans="1:14" ht="15" thickBot="1" x14ac:dyDescent="0.4">
      <c r="A203" s="6" t="s">
        <v>472</v>
      </c>
      <c r="B203" s="7" t="s">
        <v>674</v>
      </c>
      <c r="C203" s="7" t="s">
        <v>797</v>
      </c>
      <c r="D203" s="7" t="s">
        <v>796</v>
      </c>
      <c r="E203" s="7" t="s">
        <v>787</v>
      </c>
      <c r="F203" s="7" t="s">
        <v>779</v>
      </c>
      <c r="G203" s="7" t="s">
        <v>801</v>
      </c>
      <c r="H203" s="7" t="s">
        <v>780</v>
      </c>
      <c r="I203" s="7" t="s">
        <v>790</v>
      </c>
      <c r="J203" s="7" t="s">
        <v>800</v>
      </c>
      <c r="K203" s="7" t="s">
        <v>795</v>
      </c>
      <c r="L203" s="7" t="s">
        <v>793</v>
      </c>
      <c r="M203" s="7" t="s">
        <v>799</v>
      </c>
      <c r="N203" s="7" t="s">
        <v>791</v>
      </c>
    </row>
    <row r="204" spans="1:14" ht="15" thickBot="1" x14ac:dyDescent="0.4">
      <c r="A204" s="6" t="s">
        <v>473</v>
      </c>
      <c r="B204" s="7" t="s">
        <v>674</v>
      </c>
      <c r="C204" s="7" t="s">
        <v>797</v>
      </c>
      <c r="D204" s="7" t="s">
        <v>796</v>
      </c>
      <c r="E204" s="7" t="s">
        <v>787</v>
      </c>
      <c r="F204" s="7" t="s">
        <v>779</v>
      </c>
      <c r="G204" s="7" t="s">
        <v>801</v>
      </c>
      <c r="H204" s="7" t="s">
        <v>780</v>
      </c>
      <c r="I204" s="7" t="s">
        <v>790</v>
      </c>
      <c r="J204" s="7" t="s">
        <v>800</v>
      </c>
      <c r="K204" s="7" t="s">
        <v>795</v>
      </c>
      <c r="L204" s="7" t="s">
        <v>793</v>
      </c>
      <c r="M204" s="7" t="s">
        <v>799</v>
      </c>
      <c r="N204" s="7" t="s">
        <v>791</v>
      </c>
    </row>
    <row r="205" spans="1:14" ht="15" thickBot="1" x14ac:dyDescent="0.4">
      <c r="A205" s="6" t="s">
        <v>474</v>
      </c>
      <c r="B205" s="7" t="s">
        <v>674</v>
      </c>
      <c r="C205" s="7" t="s">
        <v>797</v>
      </c>
      <c r="D205" s="7" t="s">
        <v>796</v>
      </c>
      <c r="E205" s="7" t="s">
        <v>787</v>
      </c>
      <c r="F205" s="7" t="s">
        <v>779</v>
      </c>
      <c r="G205" s="7" t="s">
        <v>801</v>
      </c>
      <c r="H205" s="7" t="s">
        <v>780</v>
      </c>
      <c r="I205" s="7" t="s">
        <v>790</v>
      </c>
      <c r="J205" s="7" t="s">
        <v>800</v>
      </c>
      <c r="K205" s="7" t="s">
        <v>795</v>
      </c>
      <c r="L205" s="7" t="s">
        <v>793</v>
      </c>
      <c r="M205" s="7" t="s">
        <v>799</v>
      </c>
      <c r="N205" s="7" t="s">
        <v>791</v>
      </c>
    </row>
    <row r="206" spans="1:14" ht="15" thickBot="1" x14ac:dyDescent="0.4">
      <c r="A206" s="6" t="s">
        <v>475</v>
      </c>
      <c r="B206" s="7" t="s">
        <v>674</v>
      </c>
      <c r="C206" s="7" t="s">
        <v>797</v>
      </c>
      <c r="D206" s="7" t="s">
        <v>796</v>
      </c>
      <c r="E206" s="7" t="s">
        <v>787</v>
      </c>
      <c r="F206" s="7" t="s">
        <v>779</v>
      </c>
      <c r="G206" s="7" t="s">
        <v>801</v>
      </c>
      <c r="H206" s="7" t="s">
        <v>780</v>
      </c>
      <c r="I206" s="7" t="s">
        <v>790</v>
      </c>
      <c r="J206" s="7" t="s">
        <v>800</v>
      </c>
      <c r="K206" s="7" t="s">
        <v>795</v>
      </c>
      <c r="L206" s="7" t="s">
        <v>793</v>
      </c>
      <c r="M206" s="7" t="s">
        <v>799</v>
      </c>
      <c r="N206" s="7" t="s">
        <v>791</v>
      </c>
    </row>
    <row r="207" spans="1:14" ht="15" thickBot="1" x14ac:dyDescent="0.4">
      <c r="A207" s="6" t="s">
        <v>476</v>
      </c>
      <c r="B207" s="7" t="s">
        <v>674</v>
      </c>
      <c r="C207" s="7" t="s">
        <v>797</v>
      </c>
      <c r="D207" s="7" t="s">
        <v>796</v>
      </c>
      <c r="E207" s="7" t="s">
        <v>787</v>
      </c>
      <c r="F207" s="7" t="s">
        <v>779</v>
      </c>
      <c r="G207" s="7" t="s">
        <v>801</v>
      </c>
      <c r="H207" s="7" t="s">
        <v>802</v>
      </c>
      <c r="I207" s="7" t="s">
        <v>790</v>
      </c>
      <c r="J207" s="7" t="s">
        <v>800</v>
      </c>
      <c r="K207" s="7" t="s">
        <v>795</v>
      </c>
      <c r="L207" s="7" t="s">
        <v>793</v>
      </c>
      <c r="M207" s="7" t="s">
        <v>799</v>
      </c>
      <c r="N207" s="7" t="s">
        <v>791</v>
      </c>
    </row>
    <row r="208" spans="1:14" ht="15" thickBot="1" x14ac:dyDescent="0.4">
      <c r="A208" s="6" t="s">
        <v>478</v>
      </c>
      <c r="B208" s="7" t="s">
        <v>674</v>
      </c>
      <c r="C208" s="7" t="s">
        <v>797</v>
      </c>
      <c r="D208" s="7" t="s">
        <v>796</v>
      </c>
      <c r="E208" s="7" t="s">
        <v>787</v>
      </c>
      <c r="F208" s="7" t="s">
        <v>779</v>
      </c>
      <c r="G208" s="7" t="s">
        <v>801</v>
      </c>
      <c r="H208" s="7" t="s">
        <v>802</v>
      </c>
      <c r="I208" s="7" t="s">
        <v>790</v>
      </c>
      <c r="J208" s="7" t="s">
        <v>800</v>
      </c>
      <c r="K208" s="7" t="s">
        <v>795</v>
      </c>
      <c r="L208" s="7" t="s">
        <v>793</v>
      </c>
      <c r="M208" s="7" t="s">
        <v>799</v>
      </c>
      <c r="N208" s="7" t="s">
        <v>791</v>
      </c>
    </row>
    <row r="209" spans="1:14" ht="15" thickBot="1" x14ac:dyDescent="0.4">
      <c r="A209" s="6" t="s">
        <v>479</v>
      </c>
      <c r="B209" s="7" t="s">
        <v>674</v>
      </c>
      <c r="C209" s="7" t="s">
        <v>797</v>
      </c>
      <c r="D209" s="7" t="s">
        <v>796</v>
      </c>
      <c r="E209" s="7" t="s">
        <v>787</v>
      </c>
      <c r="F209" s="7" t="s">
        <v>779</v>
      </c>
      <c r="G209" s="7" t="s">
        <v>801</v>
      </c>
      <c r="H209" s="7" t="s">
        <v>802</v>
      </c>
      <c r="I209" s="7" t="s">
        <v>790</v>
      </c>
      <c r="J209" s="7" t="s">
        <v>800</v>
      </c>
      <c r="K209" s="7" t="s">
        <v>795</v>
      </c>
      <c r="L209" s="7" t="s">
        <v>793</v>
      </c>
      <c r="M209" s="7" t="s">
        <v>799</v>
      </c>
      <c r="N209" s="7" t="s">
        <v>791</v>
      </c>
    </row>
    <row r="210" spans="1:14" ht="15" thickBot="1" x14ac:dyDescent="0.4">
      <c r="A210" s="6" t="s">
        <v>480</v>
      </c>
      <c r="B210" s="7" t="s">
        <v>674</v>
      </c>
      <c r="C210" s="7" t="s">
        <v>797</v>
      </c>
      <c r="D210" s="7" t="s">
        <v>796</v>
      </c>
      <c r="E210" s="7" t="s">
        <v>787</v>
      </c>
      <c r="F210" s="7" t="s">
        <v>779</v>
      </c>
      <c r="G210" s="7" t="s">
        <v>801</v>
      </c>
      <c r="H210" s="7" t="s">
        <v>802</v>
      </c>
      <c r="I210" s="7" t="s">
        <v>790</v>
      </c>
      <c r="J210" s="7" t="s">
        <v>800</v>
      </c>
      <c r="K210" s="7" t="s">
        <v>795</v>
      </c>
      <c r="L210" s="7" t="s">
        <v>793</v>
      </c>
      <c r="M210" s="7" t="s">
        <v>799</v>
      </c>
      <c r="N210" s="7" t="s">
        <v>791</v>
      </c>
    </row>
    <row r="211" spans="1:14" ht="15" thickBot="1" x14ac:dyDescent="0.4">
      <c r="A211" s="6" t="s">
        <v>482</v>
      </c>
      <c r="B211" s="7" t="s">
        <v>674</v>
      </c>
      <c r="C211" s="7" t="s">
        <v>797</v>
      </c>
      <c r="D211" s="7" t="s">
        <v>796</v>
      </c>
      <c r="E211" s="7" t="s">
        <v>787</v>
      </c>
      <c r="F211" s="7" t="s">
        <v>779</v>
      </c>
      <c r="G211" s="7" t="s">
        <v>801</v>
      </c>
      <c r="H211" s="7" t="s">
        <v>802</v>
      </c>
      <c r="I211" s="7" t="s">
        <v>790</v>
      </c>
      <c r="J211" s="7" t="s">
        <v>800</v>
      </c>
      <c r="K211" s="7" t="s">
        <v>795</v>
      </c>
      <c r="L211" s="7" t="s">
        <v>793</v>
      </c>
      <c r="M211" s="7" t="s">
        <v>799</v>
      </c>
      <c r="N211" s="7" t="s">
        <v>791</v>
      </c>
    </row>
    <row r="212" spans="1:14" ht="15" thickBot="1" x14ac:dyDescent="0.4">
      <c r="A212" s="6" t="s">
        <v>483</v>
      </c>
      <c r="B212" s="7" t="s">
        <v>674</v>
      </c>
      <c r="C212" s="7" t="s">
        <v>797</v>
      </c>
      <c r="D212" s="7" t="s">
        <v>796</v>
      </c>
      <c r="E212" s="7" t="s">
        <v>787</v>
      </c>
      <c r="F212" s="7" t="s">
        <v>779</v>
      </c>
      <c r="G212" s="7" t="s">
        <v>801</v>
      </c>
      <c r="H212" s="7" t="s">
        <v>802</v>
      </c>
      <c r="I212" s="7" t="s">
        <v>790</v>
      </c>
      <c r="J212" s="7" t="s">
        <v>800</v>
      </c>
      <c r="K212" s="7" t="s">
        <v>795</v>
      </c>
      <c r="L212" s="7" t="s">
        <v>793</v>
      </c>
      <c r="M212" s="7" t="s">
        <v>799</v>
      </c>
      <c r="N212" s="7" t="s">
        <v>791</v>
      </c>
    </row>
    <row r="213" spans="1:14" ht="15" thickBot="1" x14ac:dyDescent="0.4">
      <c r="A213" s="6" t="s">
        <v>485</v>
      </c>
      <c r="B213" s="7" t="s">
        <v>674</v>
      </c>
      <c r="C213" s="7" t="s">
        <v>797</v>
      </c>
      <c r="D213" s="7" t="s">
        <v>796</v>
      </c>
      <c r="E213" s="7" t="s">
        <v>787</v>
      </c>
      <c r="F213" s="7" t="s">
        <v>779</v>
      </c>
      <c r="G213" s="7" t="s">
        <v>801</v>
      </c>
      <c r="H213" s="7" t="s">
        <v>802</v>
      </c>
      <c r="I213" s="7" t="s">
        <v>790</v>
      </c>
      <c r="J213" s="7" t="s">
        <v>800</v>
      </c>
      <c r="K213" s="7" t="s">
        <v>795</v>
      </c>
      <c r="L213" s="7" t="s">
        <v>793</v>
      </c>
      <c r="M213" s="7" t="s">
        <v>799</v>
      </c>
      <c r="N213" s="7" t="s">
        <v>791</v>
      </c>
    </row>
    <row r="214" spans="1:14" ht="15" thickBot="1" x14ac:dyDescent="0.4">
      <c r="A214" s="6" t="s">
        <v>486</v>
      </c>
      <c r="B214" s="7" t="s">
        <v>674</v>
      </c>
      <c r="C214" s="7" t="s">
        <v>797</v>
      </c>
      <c r="D214" s="7" t="s">
        <v>796</v>
      </c>
      <c r="E214" s="7" t="s">
        <v>787</v>
      </c>
      <c r="F214" s="7" t="s">
        <v>779</v>
      </c>
      <c r="G214" s="7" t="s">
        <v>801</v>
      </c>
      <c r="H214" s="7" t="s">
        <v>802</v>
      </c>
      <c r="I214" s="7" t="s">
        <v>790</v>
      </c>
      <c r="J214" s="7" t="s">
        <v>800</v>
      </c>
      <c r="K214" s="7" t="s">
        <v>795</v>
      </c>
      <c r="L214" s="7" t="s">
        <v>793</v>
      </c>
      <c r="M214" s="7" t="s">
        <v>799</v>
      </c>
      <c r="N214" s="7" t="s">
        <v>791</v>
      </c>
    </row>
    <row r="215" spans="1:14" ht="15" thickBot="1" x14ac:dyDescent="0.4">
      <c r="A215" s="6" t="s">
        <v>487</v>
      </c>
      <c r="B215" s="7" t="s">
        <v>674</v>
      </c>
      <c r="C215" s="7" t="s">
        <v>797</v>
      </c>
      <c r="D215" s="7" t="s">
        <v>796</v>
      </c>
      <c r="E215" s="7" t="s">
        <v>787</v>
      </c>
      <c r="F215" s="7" t="s">
        <v>779</v>
      </c>
      <c r="G215" s="7" t="s">
        <v>801</v>
      </c>
      <c r="H215" s="7" t="s">
        <v>802</v>
      </c>
      <c r="I215" s="7" t="s">
        <v>790</v>
      </c>
      <c r="J215" s="7" t="s">
        <v>800</v>
      </c>
      <c r="K215" s="7" t="s">
        <v>795</v>
      </c>
      <c r="L215" s="7" t="s">
        <v>793</v>
      </c>
      <c r="M215" s="7" t="s">
        <v>803</v>
      </c>
      <c r="N215" s="7" t="s">
        <v>791</v>
      </c>
    </row>
    <row r="216" spans="1:14" ht="15" thickBot="1" x14ac:dyDescent="0.4">
      <c r="A216" s="6" t="s">
        <v>488</v>
      </c>
      <c r="B216" s="7" t="s">
        <v>674</v>
      </c>
      <c r="C216" s="7" t="s">
        <v>797</v>
      </c>
      <c r="D216" s="7" t="s">
        <v>796</v>
      </c>
      <c r="E216" s="7" t="s">
        <v>787</v>
      </c>
      <c r="F216" s="7" t="s">
        <v>779</v>
      </c>
      <c r="G216" s="7" t="s">
        <v>801</v>
      </c>
      <c r="H216" s="7" t="s">
        <v>802</v>
      </c>
      <c r="I216" s="7" t="s">
        <v>790</v>
      </c>
      <c r="J216" s="7" t="s">
        <v>800</v>
      </c>
      <c r="K216" s="7" t="s">
        <v>795</v>
      </c>
      <c r="L216" s="7" t="s">
        <v>793</v>
      </c>
      <c r="M216" s="7" t="s">
        <v>803</v>
      </c>
      <c r="N216" s="7" t="s">
        <v>791</v>
      </c>
    </row>
    <row r="217" spans="1:14" ht="15" thickBot="1" x14ac:dyDescent="0.4">
      <c r="A217" s="6" t="s">
        <v>489</v>
      </c>
      <c r="B217" s="7" t="s">
        <v>674</v>
      </c>
      <c r="C217" s="7" t="s">
        <v>797</v>
      </c>
      <c r="D217" s="7" t="s">
        <v>796</v>
      </c>
      <c r="E217" s="7" t="s">
        <v>787</v>
      </c>
      <c r="F217" s="7" t="s">
        <v>779</v>
      </c>
      <c r="G217" s="7" t="s">
        <v>801</v>
      </c>
      <c r="H217" s="7" t="s">
        <v>802</v>
      </c>
      <c r="I217" s="7" t="s">
        <v>790</v>
      </c>
      <c r="J217" s="7" t="s">
        <v>800</v>
      </c>
      <c r="K217" s="7" t="s">
        <v>795</v>
      </c>
      <c r="L217" s="7" t="s">
        <v>793</v>
      </c>
      <c r="M217" s="7" t="s">
        <v>803</v>
      </c>
      <c r="N217" s="7" t="s">
        <v>791</v>
      </c>
    </row>
    <row r="218" spans="1:14" ht="15" thickBot="1" x14ac:dyDescent="0.4">
      <c r="A218" s="6" t="s">
        <v>491</v>
      </c>
      <c r="B218" s="7" t="s">
        <v>674</v>
      </c>
      <c r="C218" s="7" t="s">
        <v>797</v>
      </c>
      <c r="D218" s="7" t="s">
        <v>796</v>
      </c>
      <c r="E218" s="7" t="s">
        <v>787</v>
      </c>
      <c r="F218" s="7" t="s">
        <v>779</v>
      </c>
      <c r="G218" s="7" t="s">
        <v>801</v>
      </c>
      <c r="H218" s="7" t="s">
        <v>802</v>
      </c>
      <c r="I218" s="7" t="s">
        <v>790</v>
      </c>
      <c r="J218" s="7" t="s">
        <v>800</v>
      </c>
      <c r="K218" s="7" t="s">
        <v>795</v>
      </c>
      <c r="L218" s="7" t="s">
        <v>793</v>
      </c>
      <c r="M218" s="7" t="s">
        <v>803</v>
      </c>
      <c r="N218" s="7" t="s">
        <v>791</v>
      </c>
    </row>
    <row r="219" spans="1:14" ht="15" thickBot="1" x14ac:dyDescent="0.4">
      <c r="A219" s="6" t="s">
        <v>492</v>
      </c>
      <c r="B219" s="7" t="s">
        <v>674</v>
      </c>
      <c r="C219" s="7" t="s">
        <v>797</v>
      </c>
      <c r="D219" s="7" t="s">
        <v>796</v>
      </c>
      <c r="E219" s="7" t="s">
        <v>787</v>
      </c>
      <c r="F219" s="7" t="s">
        <v>779</v>
      </c>
      <c r="G219" s="7" t="s">
        <v>801</v>
      </c>
      <c r="H219" s="7" t="s">
        <v>802</v>
      </c>
      <c r="I219" s="7" t="s">
        <v>790</v>
      </c>
      <c r="J219" s="7" t="s">
        <v>800</v>
      </c>
      <c r="K219" s="7" t="s">
        <v>795</v>
      </c>
      <c r="L219" s="7" t="s">
        <v>793</v>
      </c>
      <c r="M219" s="7" t="s">
        <v>803</v>
      </c>
      <c r="N219" s="7" t="s">
        <v>791</v>
      </c>
    </row>
    <row r="220" spans="1:14" ht="15" thickBot="1" x14ac:dyDescent="0.4">
      <c r="A220" s="6" t="s">
        <v>493</v>
      </c>
      <c r="B220" s="7" t="s">
        <v>674</v>
      </c>
      <c r="C220" s="7" t="s">
        <v>797</v>
      </c>
      <c r="D220" s="7" t="s">
        <v>796</v>
      </c>
      <c r="E220" s="7" t="s">
        <v>787</v>
      </c>
      <c r="F220" s="7" t="s">
        <v>779</v>
      </c>
      <c r="G220" s="7" t="s">
        <v>801</v>
      </c>
      <c r="H220" s="7" t="s">
        <v>802</v>
      </c>
      <c r="I220" s="7" t="s">
        <v>790</v>
      </c>
      <c r="J220" s="7" t="s">
        <v>800</v>
      </c>
      <c r="K220" s="7" t="s">
        <v>795</v>
      </c>
      <c r="L220" s="7" t="s">
        <v>793</v>
      </c>
      <c r="M220" s="7" t="s">
        <v>803</v>
      </c>
      <c r="N220" s="7" t="s">
        <v>791</v>
      </c>
    </row>
    <row r="221" spans="1:14" ht="15" thickBot="1" x14ac:dyDescent="0.4">
      <c r="A221" s="6" t="s">
        <v>494</v>
      </c>
      <c r="B221" s="7" t="s">
        <v>674</v>
      </c>
      <c r="C221" s="7" t="s">
        <v>797</v>
      </c>
      <c r="D221" s="7" t="s">
        <v>796</v>
      </c>
      <c r="E221" s="7" t="s">
        <v>787</v>
      </c>
      <c r="F221" s="7" t="s">
        <v>779</v>
      </c>
      <c r="G221" s="7" t="s">
        <v>801</v>
      </c>
      <c r="H221" s="7" t="s">
        <v>802</v>
      </c>
      <c r="I221" s="7" t="s">
        <v>790</v>
      </c>
      <c r="J221" s="7" t="s">
        <v>800</v>
      </c>
      <c r="K221" s="7" t="s">
        <v>795</v>
      </c>
      <c r="L221" s="7" t="s">
        <v>793</v>
      </c>
      <c r="M221" s="7" t="s">
        <v>803</v>
      </c>
      <c r="N221" s="7" t="s">
        <v>791</v>
      </c>
    </row>
    <row r="222" spans="1:14" ht="15" thickBot="1" x14ac:dyDescent="0.4">
      <c r="A222" s="6" t="s">
        <v>495</v>
      </c>
      <c r="B222" s="7" t="s">
        <v>674</v>
      </c>
      <c r="C222" s="7" t="s">
        <v>797</v>
      </c>
      <c r="D222" s="7" t="s">
        <v>804</v>
      </c>
      <c r="E222" s="7" t="s">
        <v>787</v>
      </c>
      <c r="F222" s="7" t="s">
        <v>779</v>
      </c>
      <c r="G222" s="7" t="s">
        <v>801</v>
      </c>
      <c r="H222" s="7" t="s">
        <v>802</v>
      </c>
      <c r="I222" s="7" t="s">
        <v>790</v>
      </c>
      <c r="J222" s="7" t="s">
        <v>800</v>
      </c>
      <c r="K222" s="7" t="s">
        <v>795</v>
      </c>
      <c r="L222" s="7" t="s">
        <v>793</v>
      </c>
      <c r="M222" s="7" t="s">
        <v>803</v>
      </c>
      <c r="N222" s="7" t="s">
        <v>791</v>
      </c>
    </row>
    <row r="223" spans="1:14" ht="15" thickBot="1" x14ac:dyDescent="0.4">
      <c r="A223" s="6" t="s">
        <v>497</v>
      </c>
      <c r="B223" s="7" t="s">
        <v>674</v>
      </c>
      <c r="C223" s="7" t="s">
        <v>797</v>
      </c>
      <c r="D223" s="7" t="s">
        <v>804</v>
      </c>
      <c r="E223" s="7" t="s">
        <v>787</v>
      </c>
      <c r="F223" s="7" t="s">
        <v>779</v>
      </c>
      <c r="G223" s="7" t="s">
        <v>801</v>
      </c>
      <c r="H223" s="7" t="s">
        <v>802</v>
      </c>
      <c r="I223" s="7" t="s">
        <v>790</v>
      </c>
      <c r="J223" s="7" t="s">
        <v>800</v>
      </c>
      <c r="K223" s="7" t="s">
        <v>795</v>
      </c>
      <c r="L223" s="7" t="s">
        <v>793</v>
      </c>
      <c r="M223" s="7" t="s">
        <v>803</v>
      </c>
      <c r="N223" s="7" t="s">
        <v>791</v>
      </c>
    </row>
    <row r="224" spans="1:14" ht="15" thickBot="1" x14ac:dyDescent="0.4">
      <c r="A224" s="6" t="s">
        <v>498</v>
      </c>
      <c r="B224" s="7" t="s">
        <v>674</v>
      </c>
      <c r="C224" s="7" t="s">
        <v>797</v>
      </c>
      <c r="D224" s="7" t="s">
        <v>805</v>
      </c>
      <c r="E224" s="7" t="s">
        <v>787</v>
      </c>
      <c r="F224" s="7" t="s">
        <v>779</v>
      </c>
      <c r="G224" s="7" t="s">
        <v>801</v>
      </c>
      <c r="H224" s="7" t="s">
        <v>802</v>
      </c>
      <c r="I224" s="7" t="s">
        <v>790</v>
      </c>
      <c r="J224" s="7" t="s">
        <v>800</v>
      </c>
      <c r="K224" s="7" t="s">
        <v>795</v>
      </c>
      <c r="L224" s="7" t="s">
        <v>793</v>
      </c>
      <c r="M224" s="7" t="s">
        <v>803</v>
      </c>
      <c r="N224" s="7" t="s">
        <v>791</v>
      </c>
    </row>
    <row r="225" spans="1:14" ht="15" thickBot="1" x14ac:dyDescent="0.4">
      <c r="A225" s="6" t="s">
        <v>500</v>
      </c>
      <c r="B225" s="7" t="s">
        <v>674</v>
      </c>
      <c r="C225" s="7" t="s">
        <v>797</v>
      </c>
      <c r="D225" s="7" t="s">
        <v>805</v>
      </c>
      <c r="E225" s="7" t="s">
        <v>787</v>
      </c>
      <c r="F225" s="7" t="s">
        <v>560</v>
      </c>
      <c r="G225" s="7" t="s">
        <v>801</v>
      </c>
      <c r="H225" s="7" t="s">
        <v>802</v>
      </c>
      <c r="I225" s="7" t="s">
        <v>790</v>
      </c>
      <c r="J225" s="7" t="s">
        <v>800</v>
      </c>
      <c r="K225" s="7" t="s">
        <v>795</v>
      </c>
      <c r="L225" s="7" t="s">
        <v>793</v>
      </c>
      <c r="M225" s="7" t="s">
        <v>803</v>
      </c>
      <c r="N225" s="7" t="s">
        <v>791</v>
      </c>
    </row>
    <row r="226" spans="1:14" ht="15" thickBot="1" x14ac:dyDescent="0.4">
      <c r="A226" s="6" t="s">
        <v>501</v>
      </c>
      <c r="B226" s="7" t="s">
        <v>674</v>
      </c>
      <c r="C226" s="7" t="s">
        <v>797</v>
      </c>
      <c r="D226" s="7" t="s">
        <v>805</v>
      </c>
      <c r="E226" s="7" t="s">
        <v>787</v>
      </c>
      <c r="F226" s="7" t="s">
        <v>560</v>
      </c>
      <c r="G226" s="7" t="s">
        <v>801</v>
      </c>
      <c r="H226" s="7" t="s">
        <v>802</v>
      </c>
      <c r="I226" s="7" t="s">
        <v>790</v>
      </c>
      <c r="J226" s="7" t="s">
        <v>800</v>
      </c>
      <c r="K226" s="7" t="s">
        <v>795</v>
      </c>
      <c r="L226" s="7" t="s">
        <v>793</v>
      </c>
      <c r="M226" s="7" t="s">
        <v>803</v>
      </c>
      <c r="N226" s="7" t="s">
        <v>791</v>
      </c>
    </row>
    <row r="227" spans="1:14" ht="15" thickBot="1" x14ac:dyDescent="0.4">
      <c r="A227" s="6" t="s">
        <v>502</v>
      </c>
      <c r="B227" s="7" t="s">
        <v>674</v>
      </c>
      <c r="C227" s="7" t="s">
        <v>797</v>
      </c>
      <c r="D227" s="7" t="s">
        <v>805</v>
      </c>
      <c r="E227" s="7" t="s">
        <v>787</v>
      </c>
      <c r="F227" s="7" t="s">
        <v>560</v>
      </c>
      <c r="G227" s="7" t="s">
        <v>801</v>
      </c>
      <c r="H227" s="7" t="s">
        <v>802</v>
      </c>
      <c r="I227" s="7" t="s">
        <v>790</v>
      </c>
      <c r="J227" s="7" t="s">
        <v>800</v>
      </c>
      <c r="K227" s="7" t="s">
        <v>795</v>
      </c>
      <c r="L227" s="7" t="s">
        <v>793</v>
      </c>
      <c r="M227" s="7" t="s">
        <v>803</v>
      </c>
      <c r="N227" s="7" t="s">
        <v>791</v>
      </c>
    </row>
    <row r="228" spans="1:14" ht="15" thickBot="1" x14ac:dyDescent="0.4">
      <c r="A228" s="6" t="s">
        <v>503</v>
      </c>
      <c r="B228" s="7" t="s">
        <v>674</v>
      </c>
      <c r="C228" s="7" t="s">
        <v>797</v>
      </c>
      <c r="D228" s="7" t="s">
        <v>805</v>
      </c>
      <c r="E228" s="7" t="s">
        <v>787</v>
      </c>
      <c r="F228" s="7" t="s">
        <v>560</v>
      </c>
      <c r="G228" s="7" t="s">
        <v>801</v>
      </c>
      <c r="H228" s="7" t="s">
        <v>802</v>
      </c>
      <c r="I228" s="7" t="s">
        <v>790</v>
      </c>
      <c r="J228" s="7" t="s">
        <v>800</v>
      </c>
      <c r="K228" s="7" t="s">
        <v>795</v>
      </c>
      <c r="L228" s="7" t="s">
        <v>793</v>
      </c>
      <c r="M228" s="7" t="s">
        <v>803</v>
      </c>
      <c r="N228" s="7" t="s">
        <v>791</v>
      </c>
    </row>
    <row r="229" spans="1:14" ht="15" thickBot="1" x14ac:dyDescent="0.4">
      <c r="A229" s="6" t="s">
        <v>505</v>
      </c>
      <c r="B229" s="7" t="s">
        <v>674</v>
      </c>
      <c r="C229" s="7" t="s">
        <v>797</v>
      </c>
      <c r="D229" s="7" t="s">
        <v>805</v>
      </c>
      <c r="E229" s="7" t="s">
        <v>787</v>
      </c>
      <c r="F229" s="7" t="s">
        <v>560</v>
      </c>
      <c r="G229" s="7" t="s">
        <v>801</v>
      </c>
      <c r="H229" s="7" t="s">
        <v>802</v>
      </c>
      <c r="I229" s="7" t="s">
        <v>790</v>
      </c>
      <c r="J229" s="7" t="s">
        <v>800</v>
      </c>
      <c r="K229" s="7" t="s">
        <v>795</v>
      </c>
      <c r="L229" s="7" t="s">
        <v>793</v>
      </c>
      <c r="M229" s="7" t="s">
        <v>803</v>
      </c>
      <c r="N229" s="7" t="s">
        <v>791</v>
      </c>
    </row>
    <row r="230" spans="1:14" ht="15" thickBot="1" x14ac:dyDescent="0.4">
      <c r="A230" s="6" t="s">
        <v>507</v>
      </c>
      <c r="B230" s="7" t="s">
        <v>674</v>
      </c>
      <c r="C230" s="7" t="s">
        <v>797</v>
      </c>
      <c r="D230" s="7" t="s">
        <v>805</v>
      </c>
      <c r="E230" s="7" t="s">
        <v>787</v>
      </c>
      <c r="F230" s="7" t="s">
        <v>560</v>
      </c>
      <c r="G230" s="7" t="s">
        <v>801</v>
      </c>
      <c r="H230" s="7" t="s">
        <v>802</v>
      </c>
      <c r="I230" s="7" t="s">
        <v>790</v>
      </c>
      <c r="J230" s="7" t="s">
        <v>800</v>
      </c>
      <c r="K230" s="7" t="s">
        <v>795</v>
      </c>
      <c r="L230" s="7" t="s">
        <v>793</v>
      </c>
      <c r="M230" s="7" t="s">
        <v>803</v>
      </c>
      <c r="N230" s="7" t="s">
        <v>791</v>
      </c>
    </row>
    <row r="231" spans="1:14" ht="15" thickBot="1" x14ac:dyDescent="0.4">
      <c r="A231" s="6" t="s">
        <v>508</v>
      </c>
      <c r="B231" s="7" t="s">
        <v>674</v>
      </c>
      <c r="C231" s="7" t="s">
        <v>797</v>
      </c>
      <c r="D231" s="7" t="s">
        <v>805</v>
      </c>
      <c r="E231" s="7" t="s">
        <v>787</v>
      </c>
      <c r="F231" s="7" t="s">
        <v>560</v>
      </c>
      <c r="G231" s="7" t="s">
        <v>801</v>
      </c>
      <c r="H231" s="7" t="s">
        <v>802</v>
      </c>
      <c r="I231" s="7" t="s">
        <v>790</v>
      </c>
      <c r="J231" s="7" t="s">
        <v>800</v>
      </c>
      <c r="K231" s="7" t="s">
        <v>795</v>
      </c>
      <c r="L231" s="7" t="s">
        <v>793</v>
      </c>
      <c r="M231" s="7" t="s">
        <v>803</v>
      </c>
      <c r="N231" s="7" t="s">
        <v>791</v>
      </c>
    </row>
    <row r="232" spans="1:14" ht="15" thickBot="1" x14ac:dyDescent="0.4">
      <c r="A232" s="6" t="s">
        <v>509</v>
      </c>
      <c r="B232" s="7" t="s">
        <v>674</v>
      </c>
      <c r="C232" s="7" t="s">
        <v>797</v>
      </c>
      <c r="D232" s="7" t="s">
        <v>805</v>
      </c>
      <c r="E232" s="7" t="s">
        <v>787</v>
      </c>
      <c r="F232" s="7" t="s">
        <v>560</v>
      </c>
      <c r="G232" s="7" t="s">
        <v>801</v>
      </c>
      <c r="H232" s="7" t="s">
        <v>802</v>
      </c>
      <c r="I232" s="7" t="s">
        <v>790</v>
      </c>
      <c r="J232" s="7" t="s">
        <v>800</v>
      </c>
      <c r="K232" s="7" t="s">
        <v>795</v>
      </c>
      <c r="L232" s="7" t="s">
        <v>793</v>
      </c>
      <c r="M232" s="7" t="s">
        <v>803</v>
      </c>
      <c r="N232" s="7" t="s">
        <v>791</v>
      </c>
    </row>
    <row r="233" spans="1:14" ht="15" thickBot="1" x14ac:dyDescent="0.4">
      <c r="A233" s="6" t="s">
        <v>510</v>
      </c>
      <c r="B233" s="7" t="s">
        <v>674</v>
      </c>
      <c r="C233" s="7" t="s">
        <v>797</v>
      </c>
      <c r="D233" s="7" t="s">
        <v>805</v>
      </c>
      <c r="E233" s="7" t="s">
        <v>787</v>
      </c>
      <c r="F233" s="7" t="s">
        <v>560</v>
      </c>
      <c r="G233" s="7" t="s">
        <v>801</v>
      </c>
      <c r="H233" s="7" t="s">
        <v>802</v>
      </c>
      <c r="I233" s="7" t="s">
        <v>790</v>
      </c>
      <c r="J233" s="7" t="s">
        <v>800</v>
      </c>
      <c r="K233" s="7" t="s">
        <v>795</v>
      </c>
      <c r="L233" s="7" t="s">
        <v>793</v>
      </c>
      <c r="M233" s="7" t="s">
        <v>803</v>
      </c>
      <c r="N233" s="7" t="s">
        <v>791</v>
      </c>
    </row>
    <row r="234" spans="1:14" ht="15" thickBot="1" x14ac:dyDescent="0.4">
      <c r="A234" s="6" t="s">
        <v>512</v>
      </c>
      <c r="B234" s="7" t="s">
        <v>674</v>
      </c>
      <c r="C234" s="7" t="s">
        <v>797</v>
      </c>
      <c r="D234" s="7" t="s">
        <v>805</v>
      </c>
      <c r="E234" s="7" t="s">
        <v>787</v>
      </c>
      <c r="F234" s="7" t="s">
        <v>560</v>
      </c>
      <c r="G234" s="7" t="s">
        <v>801</v>
      </c>
      <c r="H234" s="7" t="s">
        <v>802</v>
      </c>
      <c r="I234" s="7" t="s">
        <v>790</v>
      </c>
      <c r="J234" s="7" t="s">
        <v>800</v>
      </c>
      <c r="K234" s="7" t="s">
        <v>795</v>
      </c>
      <c r="L234" s="7" t="s">
        <v>793</v>
      </c>
      <c r="M234" s="7" t="s">
        <v>803</v>
      </c>
      <c r="N234" s="7" t="s">
        <v>791</v>
      </c>
    </row>
    <row r="235" spans="1:14" ht="15" thickBot="1" x14ac:dyDescent="0.4">
      <c r="A235" s="6" t="s">
        <v>513</v>
      </c>
      <c r="B235" s="7" t="s">
        <v>674</v>
      </c>
      <c r="C235" s="7" t="s">
        <v>797</v>
      </c>
      <c r="D235" s="7" t="s">
        <v>805</v>
      </c>
      <c r="E235" s="7" t="s">
        <v>787</v>
      </c>
      <c r="F235" s="7" t="s">
        <v>560</v>
      </c>
      <c r="G235" s="7" t="s">
        <v>801</v>
      </c>
      <c r="H235" s="7" t="s">
        <v>802</v>
      </c>
      <c r="I235" s="7" t="s">
        <v>790</v>
      </c>
      <c r="J235" s="7" t="s">
        <v>800</v>
      </c>
      <c r="K235" s="7" t="s">
        <v>795</v>
      </c>
      <c r="L235" s="7" t="s">
        <v>793</v>
      </c>
      <c r="M235" s="7" t="s">
        <v>803</v>
      </c>
      <c r="N235" s="7" t="s">
        <v>791</v>
      </c>
    </row>
    <row r="236" spans="1:14" ht="15" thickBot="1" x14ac:dyDescent="0.4">
      <c r="A236" s="6" t="s">
        <v>514</v>
      </c>
      <c r="B236" s="7" t="s">
        <v>674</v>
      </c>
      <c r="C236" s="7" t="s">
        <v>797</v>
      </c>
      <c r="D236" s="7" t="s">
        <v>805</v>
      </c>
      <c r="E236" s="7" t="s">
        <v>787</v>
      </c>
      <c r="F236" s="7" t="s">
        <v>560</v>
      </c>
      <c r="G236" s="7" t="s">
        <v>801</v>
      </c>
      <c r="H236" s="7" t="s">
        <v>802</v>
      </c>
      <c r="I236" s="7" t="s">
        <v>790</v>
      </c>
      <c r="J236" s="7" t="s">
        <v>800</v>
      </c>
      <c r="K236" s="7" t="s">
        <v>795</v>
      </c>
      <c r="L236" s="7" t="s">
        <v>793</v>
      </c>
      <c r="M236" s="7" t="s">
        <v>803</v>
      </c>
      <c r="N236" s="7" t="s">
        <v>791</v>
      </c>
    </row>
    <row r="237" spans="1:14" ht="15" thickBot="1" x14ac:dyDescent="0.4">
      <c r="A237" s="6" t="s">
        <v>515</v>
      </c>
      <c r="B237" s="7" t="s">
        <v>674</v>
      </c>
      <c r="C237" s="7" t="s">
        <v>797</v>
      </c>
      <c r="D237" s="7" t="s">
        <v>805</v>
      </c>
      <c r="E237" s="7" t="s">
        <v>787</v>
      </c>
      <c r="F237" s="7" t="s">
        <v>560</v>
      </c>
      <c r="G237" s="7" t="s">
        <v>801</v>
      </c>
      <c r="H237" s="7" t="s">
        <v>802</v>
      </c>
      <c r="I237" s="7" t="s">
        <v>790</v>
      </c>
      <c r="J237" s="7" t="s">
        <v>800</v>
      </c>
      <c r="K237" s="7" t="s">
        <v>795</v>
      </c>
      <c r="L237" s="7" t="s">
        <v>793</v>
      </c>
      <c r="M237" s="7" t="s">
        <v>803</v>
      </c>
      <c r="N237" s="7" t="s">
        <v>791</v>
      </c>
    </row>
    <row r="238" spans="1:14" ht="15" thickBot="1" x14ac:dyDescent="0.4">
      <c r="A238" s="6" t="s">
        <v>517</v>
      </c>
      <c r="B238" s="7" t="s">
        <v>674</v>
      </c>
      <c r="C238" s="7" t="s">
        <v>797</v>
      </c>
      <c r="D238" s="7" t="s">
        <v>805</v>
      </c>
      <c r="E238" s="7" t="s">
        <v>787</v>
      </c>
      <c r="F238" s="7" t="s">
        <v>560</v>
      </c>
      <c r="G238" s="7" t="s">
        <v>801</v>
      </c>
      <c r="H238" s="7" t="s">
        <v>802</v>
      </c>
      <c r="I238" s="7" t="s">
        <v>790</v>
      </c>
      <c r="J238" s="7" t="s">
        <v>800</v>
      </c>
      <c r="K238" s="7" t="s">
        <v>806</v>
      </c>
      <c r="L238" s="7" t="s">
        <v>793</v>
      </c>
      <c r="M238" s="7" t="s">
        <v>803</v>
      </c>
      <c r="N238" s="7" t="s">
        <v>791</v>
      </c>
    </row>
    <row r="239" spans="1:14" ht="15" thickBot="1" x14ac:dyDescent="0.4">
      <c r="A239" s="6" t="s">
        <v>520</v>
      </c>
      <c r="B239" s="7" t="s">
        <v>674</v>
      </c>
      <c r="C239" s="7" t="s">
        <v>797</v>
      </c>
      <c r="D239" s="7" t="s">
        <v>805</v>
      </c>
      <c r="E239" s="7" t="s">
        <v>787</v>
      </c>
      <c r="F239" s="7" t="s">
        <v>560</v>
      </c>
      <c r="G239" s="7" t="s">
        <v>801</v>
      </c>
      <c r="H239" s="7" t="s">
        <v>802</v>
      </c>
      <c r="I239" s="7" t="s">
        <v>790</v>
      </c>
      <c r="J239" s="7" t="s">
        <v>800</v>
      </c>
      <c r="K239" s="7" t="s">
        <v>806</v>
      </c>
      <c r="L239" s="7" t="s">
        <v>793</v>
      </c>
      <c r="M239" s="7" t="s">
        <v>803</v>
      </c>
      <c r="N239" s="7" t="s">
        <v>791</v>
      </c>
    </row>
    <row r="240" spans="1:14" ht="15" thickBot="1" x14ac:dyDescent="0.4">
      <c r="A240" s="6" t="s">
        <v>522</v>
      </c>
      <c r="B240" s="7" t="s">
        <v>674</v>
      </c>
      <c r="C240" s="7" t="s">
        <v>797</v>
      </c>
      <c r="D240" s="7" t="s">
        <v>805</v>
      </c>
      <c r="E240" s="7" t="s">
        <v>787</v>
      </c>
      <c r="F240" s="7" t="s">
        <v>560</v>
      </c>
      <c r="G240" s="7" t="s">
        <v>801</v>
      </c>
      <c r="H240" s="7" t="s">
        <v>802</v>
      </c>
      <c r="I240" s="7" t="s">
        <v>790</v>
      </c>
      <c r="J240" s="7" t="s">
        <v>800</v>
      </c>
      <c r="K240" s="7" t="s">
        <v>807</v>
      </c>
      <c r="L240" s="7" t="s">
        <v>793</v>
      </c>
      <c r="M240" s="7" t="s">
        <v>803</v>
      </c>
      <c r="N240" s="7" t="s">
        <v>791</v>
      </c>
    </row>
    <row r="241" spans="1:14" ht="15" thickBot="1" x14ac:dyDescent="0.4">
      <c r="A241" s="6" t="s">
        <v>523</v>
      </c>
      <c r="B241" s="7" t="s">
        <v>674</v>
      </c>
      <c r="C241" s="7" t="s">
        <v>797</v>
      </c>
      <c r="D241" s="7" t="s">
        <v>805</v>
      </c>
      <c r="E241" s="7" t="s">
        <v>787</v>
      </c>
      <c r="F241" s="7" t="s">
        <v>560</v>
      </c>
      <c r="G241" s="7" t="s">
        <v>801</v>
      </c>
      <c r="H241" s="7" t="s">
        <v>802</v>
      </c>
      <c r="I241" s="7" t="s">
        <v>790</v>
      </c>
      <c r="J241" s="7" t="s">
        <v>800</v>
      </c>
      <c r="K241" s="7" t="s">
        <v>807</v>
      </c>
      <c r="L241" s="7" t="s">
        <v>793</v>
      </c>
      <c r="M241" s="7" t="s">
        <v>803</v>
      </c>
      <c r="N241" s="7" t="s">
        <v>791</v>
      </c>
    </row>
    <row r="242" spans="1:14" ht="15" thickBot="1" x14ac:dyDescent="0.4">
      <c r="A242" s="6" t="s">
        <v>524</v>
      </c>
      <c r="B242" s="7" t="s">
        <v>674</v>
      </c>
      <c r="C242" s="7" t="s">
        <v>797</v>
      </c>
      <c r="D242" s="7" t="s">
        <v>805</v>
      </c>
      <c r="E242" s="7" t="s">
        <v>787</v>
      </c>
      <c r="F242" s="7" t="s">
        <v>560</v>
      </c>
      <c r="G242" s="7" t="s">
        <v>801</v>
      </c>
      <c r="H242" s="7" t="s">
        <v>802</v>
      </c>
      <c r="I242" s="7" t="s">
        <v>790</v>
      </c>
      <c r="J242" s="7" t="s">
        <v>800</v>
      </c>
      <c r="K242" s="7" t="s">
        <v>646</v>
      </c>
      <c r="L242" s="7" t="s">
        <v>793</v>
      </c>
      <c r="M242" s="7" t="s">
        <v>803</v>
      </c>
      <c r="N242" s="7" t="s">
        <v>791</v>
      </c>
    </row>
    <row r="243" spans="1:14" ht="15" thickBot="1" x14ac:dyDescent="0.4">
      <c r="A243" s="6" t="s">
        <v>525</v>
      </c>
      <c r="B243" s="7" t="s">
        <v>674</v>
      </c>
      <c r="C243" s="7" t="s">
        <v>808</v>
      </c>
      <c r="D243" s="7" t="s">
        <v>805</v>
      </c>
      <c r="E243" s="7" t="s">
        <v>787</v>
      </c>
      <c r="F243" s="7" t="s">
        <v>560</v>
      </c>
      <c r="G243" s="7" t="s">
        <v>801</v>
      </c>
      <c r="H243" s="7" t="s">
        <v>802</v>
      </c>
      <c r="I243" s="7" t="s">
        <v>790</v>
      </c>
      <c r="J243" s="7" t="s">
        <v>800</v>
      </c>
      <c r="K243" s="7" t="s">
        <v>646</v>
      </c>
      <c r="L243" s="7" t="s">
        <v>793</v>
      </c>
      <c r="M243" s="7" t="s">
        <v>803</v>
      </c>
      <c r="N243" s="7" t="s">
        <v>791</v>
      </c>
    </row>
    <row r="244" spans="1:14" ht="15" thickBot="1" x14ac:dyDescent="0.4">
      <c r="A244" s="6" t="s">
        <v>527</v>
      </c>
      <c r="B244" s="7" t="s">
        <v>674</v>
      </c>
      <c r="C244" s="7" t="s">
        <v>808</v>
      </c>
      <c r="D244" s="7" t="s">
        <v>805</v>
      </c>
      <c r="E244" s="7" t="s">
        <v>787</v>
      </c>
      <c r="F244" s="7" t="s">
        <v>560</v>
      </c>
      <c r="G244" s="7" t="s">
        <v>801</v>
      </c>
      <c r="H244" s="7" t="s">
        <v>802</v>
      </c>
      <c r="I244" s="7" t="s">
        <v>790</v>
      </c>
      <c r="J244" s="7" t="s">
        <v>800</v>
      </c>
      <c r="K244" s="7" t="s">
        <v>646</v>
      </c>
      <c r="L244" s="7" t="s">
        <v>793</v>
      </c>
      <c r="M244" s="7" t="s">
        <v>803</v>
      </c>
      <c r="N244" s="7" t="s">
        <v>791</v>
      </c>
    </row>
    <row r="245" spans="1:14" ht="15" thickBot="1" x14ac:dyDescent="0.4">
      <c r="A245" s="6" t="s">
        <v>528</v>
      </c>
      <c r="B245" s="7" t="s">
        <v>674</v>
      </c>
      <c r="C245" s="7" t="s">
        <v>808</v>
      </c>
      <c r="D245" s="7" t="s">
        <v>805</v>
      </c>
      <c r="E245" s="7" t="s">
        <v>787</v>
      </c>
      <c r="F245" s="7" t="s">
        <v>560</v>
      </c>
      <c r="G245" s="7" t="s">
        <v>801</v>
      </c>
      <c r="H245" s="7" t="s">
        <v>802</v>
      </c>
      <c r="I245" s="7" t="s">
        <v>790</v>
      </c>
      <c r="J245" s="7" t="s">
        <v>800</v>
      </c>
      <c r="K245" s="7" t="s">
        <v>646</v>
      </c>
      <c r="L245" s="7" t="s">
        <v>793</v>
      </c>
      <c r="M245" s="7" t="s">
        <v>803</v>
      </c>
      <c r="N245" s="7" t="s">
        <v>791</v>
      </c>
    </row>
    <row r="246" spans="1:14" ht="15" thickBot="1" x14ac:dyDescent="0.4">
      <c r="A246" s="6" t="s">
        <v>529</v>
      </c>
      <c r="B246" s="7" t="s">
        <v>674</v>
      </c>
      <c r="C246" s="7" t="s">
        <v>808</v>
      </c>
      <c r="D246" s="7" t="s">
        <v>805</v>
      </c>
      <c r="E246" s="7" t="s">
        <v>787</v>
      </c>
      <c r="F246" s="7" t="s">
        <v>560</v>
      </c>
      <c r="G246" s="7" t="s">
        <v>801</v>
      </c>
      <c r="H246" s="7" t="s">
        <v>802</v>
      </c>
      <c r="I246" s="7" t="s">
        <v>790</v>
      </c>
      <c r="J246" s="7" t="s">
        <v>800</v>
      </c>
      <c r="K246" s="7" t="s">
        <v>646</v>
      </c>
      <c r="L246" s="7" t="s">
        <v>793</v>
      </c>
      <c r="M246" s="7" t="s">
        <v>803</v>
      </c>
      <c r="N246" s="7" t="s">
        <v>791</v>
      </c>
    </row>
    <row r="247" spans="1:14" ht="15" thickBot="1" x14ac:dyDescent="0.4">
      <c r="A247" s="6" t="s">
        <v>530</v>
      </c>
      <c r="B247" s="7" t="s">
        <v>674</v>
      </c>
      <c r="C247" s="7" t="s">
        <v>808</v>
      </c>
      <c r="D247" s="7" t="s">
        <v>805</v>
      </c>
      <c r="E247" s="7" t="s">
        <v>787</v>
      </c>
      <c r="F247" s="7" t="s">
        <v>560</v>
      </c>
      <c r="G247" s="7" t="s">
        <v>801</v>
      </c>
      <c r="H247" s="7" t="s">
        <v>802</v>
      </c>
      <c r="I247" s="7" t="s">
        <v>790</v>
      </c>
      <c r="J247" s="7" t="s">
        <v>800</v>
      </c>
      <c r="K247" s="7" t="s">
        <v>646</v>
      </c>
      <c r="L247" s="7" t="s">
        <v>793</v>
      </c>
      <c r="M247" s="7" t="s">
        <v>803</v>
      </c>
      <c r="N247" s="7" t="s">
        <v>791</v>
      </c>
    </row>
    <row r="248" spans="1:14" ht="15" thickBot="1" x14ac:dyDescent="0.4">
      <c r="A248" s="6" t="s">
        <v>532</v>
      </c>
      <c r="B248" s="7" t="s">
        <v>674</v>
      </c>
      <c r="C248" s="7" t="s">
        <v>808</v>
      </c>
      <c r="D248" s="7" t="s">
        <v>805</v>
      </c>
      <c r="E248" s="7" t="s">
        <v>787</v>
      </c>
      <c r="F248" s="7" t="s">
        <v>560</v>
      </c>
      <c r="G248" s="7" t="s">
        <v>801</v>
      </c>
      <c r="H248" s="7" t="s">
        <v>802</v>
      </c>
      <c r="I248" s="7" t="s">
        <v>790</v>
      </c>
      <c r="J248" s="7" t="s">
        <v>800</v>
      </c>
      <c r="K248" s="7" t="s">
        <v>646</v>
      </c>
      <c r="L248" s="7" t="s">
        <v>793</v>
      </c>
      <c r="M248" s="7" t="s">
        <v>803</v>
      </c>
      <c r="N248" s="7" t="s">
        <v>791</v>
      </c>
    </row>
    <row r="249" spans="1:14" ht="15" thickBot="1" x14ac:dyDescent="0.4">
      <c r="A249" s="6" t="s">
        <v>533</v>
      </c>
      <c r="B249" s="7" t="s">
        <v>674</v>
      </c>
      <c r="C249" s="7" t="s">
        <v>808</v>
      </c>
      <c r="D249" s="7" t="s">
        <v>805</v>
      </c>
      <c r="E249" s="7" t="s">
        <v>787</v>
      </c>
      <c r="F249" s="7" t="s">
        <v>560</v>
      </c>
      <c r="G249" s="7" t="s">
        <v>801</v>
      </c>
      <c r="H249" s="7" t="s">
        <v>802</v>
      </c>
      <c r="I249" s="7" t="s">
        <v>790</v>
      </c>
      <c r="J249" s="7" t="s">
        <v>800</v>
      </c>
      <c r="K249" s="7" t="s">
        <v>646</v>
      </c>
      <c r="L249" s="7" t="s">
        <v>793</v>
      </c>
      <c r="M249" s="7" t="s">
        <v>803</v>
      </c>
      <c r="N249" s="7" t="s">
        <v>791</v>
      </c>
    </row>
    <row r="250" spans="1:14" ht="15" thickBot="1" x14ac:dyDescent="0.4">
      <c r="A250" s="6" t="s">
        <v>534</v>
      </c>
      <c r="B250" s="7" t="s">
        <v>674</v>
      </c>
      <c r="C250" s="7" t="s">
        <v>808</v>
      </c>
      <c r="D250" s="7" t="s">
        <v>805</v>
      </c>
      <c r="E250" s="7" t="s">
        <v>787</v>
      </c>
      <c r="F250" s="7" t="s">
        <v>560</v>
      </c>
      <c r="G250" s="7" t="s">
        <v>801</v>
      </c>
      <c r="H250" s="7" t="s">
        <v>802</v>
      </c>
      <c r="I250" s="7" t="s">
        <v>790</v>
      </c>
      <c r="J250" s="7" t="s">
        <v>800</v>
      </c>
      <c r="K250" s="7" t="s">
        <v>646</v>
      </c>
      <c r="L250" s="7" t="s">
        <v>793</v>
      </c>
      <c r="M250" s="7" t="s">
        <v>803</v>
      </c>
      <c r="N250" s="7" t="s">
        <v>791</v>
      </c>
    </row>
    <row r="251" spans="1:14" ht="15" thickBot="1" x14ac:dyDescent="0.4">
      <c r="A251" s="6" t="s">
        <v>535</v>
      </c>
      <c r="B251" s="7" t="s">
        <v>674</v>
      </c>
      <c r="C251" s="7" t="s">
        <v>808</v>
      </c>
      <c r="D251" s="7" t="s">
        <v>805</v>
      </c>
      <c r="E251" s="7" t="s">
        <v>787</v>
      </c>
      <c r="F251" s="7" t="s">
        <v>560</v>
      </c>
      <c r="G251" s="7" t="s">
        <v>801</v>
      </c>
      <c r="H251" s="7" t="s">
        <v>802</v>
      </c>
      <c r="I251" s="7" t="s">
        <v>790</v>
      </c>
      <c r="J251" s="7" t="s">
        <v>800</v>
      </c>
      <c r="K251" s="7" t="s">
        <v>646</v>
      </c>
      <c r="L251" s="7" t="s">
        <v>793</v>
      </c>
      <c r="M251" s="7" t="s">
        <v>803</v>
      </c>
      <c r="N251" s="7" t="s">
        <v>791</v>
      </c>
    </row>
    <row r="252" spans="1:14" ht="15" thickBot="1" x14ac:dyDescent="0.4">
      <c r="A252" s="6" t="s">
        <v>536</v>
      </c>
      <c r="B252" s="7" t="s">
        <v>674</v>
      </c>
      <c r="C252" s="7" t="s">
        <v>808</v>
      </c>
      <c r="D252" s="7" t="s">
        <v>805</v>
      </c>
      <c r="E252" s="7" t="s">
        <v>787</v>
      </c>
      <c r="F252" s="7" t="s">
        <v>560</v>
      </c>
      <c r="G252" s="7" t="s">
        <v>801</v>
      </c>
      <c r="H252" s="7" t="s">
        <v>802</v>
      </c>
      <c r="I252" s="7" t="s">
        <v>790</v>
      </c>
      <c r="J252" s="7" t="s">
        <v>800</v>
      </c>
      <c r="K252" s="7" t="s">
        <v>646</v>
      </c>
      <c r="L252" s="7" t="s">
        <v>793</v>
      </c>
      <c r="M252" s="7" t="s">
        <v>803</v>
      </c>
      <c r="N252" s="7" t="s">
        <v>791</v>
      </c>
    </row>
    <row r="253" spans="1:14" ht="15" thickBot="1" x14ac:dyDescent="0.4">
      <c r="A253" s="6" t="s">
        <v>537</v>
      </c>
      <c r="B253" s="7" t="s">
        <v>674</v>
      </c>
      <c r="C253" s="7" t="s">
        <v>808</v>
      </c>
      <c r="D253" s="7" t="s">
        <v>805</v>
      </c>
      <c r="E253" s="7" t="s">
        <v>787</v>
      </c>
      <c r="F253" s="7" t="s">
        <v>560</v>
      </c>
      <c r="G253" s="7" t="s">
        <v>801</v>
      </c>
      <c r="H253" s="7" t="s">
        <v>802</v>
      </c>
      <c r="I253" s="7" t="s">
        <v>790</v>
      </c>
      <c r="J253" s="7" t="s">
        <v>800</v>
      </c>
      <c r="K253" s="7" t="s">
        <v>646</v>
      </c>
      <c r="L253" s="7" t="s">
        <v>793</v>
      </c>
      <c r="M253" s="7" t="s">
        <v>803</v>
      </c>
      <c r="N253" s="7" t="s">
        <v>791</v>
      </c>
    </row>
    <row r="254" spans="1:14" ht="15" thickBot="1" x14ac:dyDescent="0.4">
      <c r="A254" s="6" t="s">
        <v>538</v>
      </c>
      <c r="B254" s="7" t="s">
        <v>674</v>
      </c>
      <c r="C254" s="7" t="s">
        <v>808</v>
      </c>
      <c r="D254" s="7" t="s">
        <v>805</v>
      </c>
      <c r="E254" s="7" t="s">
        <v>787</v>
      </c>
      <c r="F254" s="7" t="s">
        <v>560</v>
      </c>
      <c r="G254" s="7" t="s">
        <v>801</v>
      </c>
      <c r="H254" s="7" t="s">
        <v>802</v>
      </c>
      <c r="I254" s="7" t="s">
        <v>790</v>
      </c>
      <c r="J254" s="7" t="s">
        <v>800</v>
      </c>
      <c r="K254" s="7" t="s">
        <v>646</v>
      </c>
      <c r="L254" s="7" t="s">
        <v>793</v>
      </c>
      <c r="M254" s="7" t="s">
        <v>803</v>
      </c>
      <c r="N254" s="7" t="s">
        <v>791</v>
      </c>
    </row>
    <row r="255" spans="1:14" ht="15" thickBot="1" x14ac:dyDescent="0.4">
      <c r="A255" s="6" t="s">
        <v>539</v>
      </c>
      <c r="B255" s="7" t="s">
        <v>674</v>
      </c>
      <c r="C255" s="7" t="s">
        <v>808</v>
      </c>
      <c r="D255" s="7" t="s">
        <v>805</v>
      </c>
      <c r="E255" s="7" t="s">
        <v>787</v>
      </c>
      <c r="F255" s="7" t="s">
        <v>560</v>
      </c>
      <c r="G255" s="7" t="s">
        <v>801</v>
      </c>
      <c r="H255" s="7" t="s">
        <v>802</v>
      </c>
      <c r="I255" s="7" t="s">
        <v>790</v>
      </c>
      <c r="J255" s="7" t="s">
        <v>800</v>
      </c>
      <c r="K255" s="7" t="s">
        <v>646</v>
      </c>
      <c r="L255" s="7" t="s">
        <v>793</v>
      </c>
      <c r="M255" s="7" t="s">
        <v>803</v>
      </c>
      <c r="N255" s="7" t="s">
        <v>791</v>
      </c>
    </row>
    <row r="256" spans="1:14" ht="15" thickBot="1" x14ac:dyDescent="0.4">
      <c r="A256" s="6" t="s">
        <v>540</v>
      </c>
      <c r="B256" s="7" t="s">
        <v>674</v>
      </c>
      <c r="C256" s="7" t="s">
        <v>808</v>
      </c>
      <c r="D256" s="7" t="s">
        <v>805</v>
      </c>
      <c r="E256" s="7" t="s">
        <v>787</v>
      </c>
      <c r="F256" s="7" t="s">
        <v>560</v>
      </c>
      <c r="G256" s="7" t="s">
        <v>801</v>
      </c>
      <c r="H256" s="7" t="s">
        <v>802</v>
      </c>
      <c r="I256" s="7" t="s">
        <v>790</v>
      </c>
      <c r="J256" s="7" t="s">
        <v>800</v>
      </c>
      <c r="K256" s="7" t="s">
        <v>809</v>
      </c>
      <c r="L256" s="7" t="s">
        <v>793</v>
      </c>
      <c r="M256" s="7" t="s">
        <v>803</v>
      </c>
      <c r="N256" s="7" t="s">
        <v>791</v>
      </c>
    </row>
    <row r="257" spans="1:14" ht="15" thickBot="1" x14ac:dyDescent="0.4">
      <c r="A257" s="6" t="s">
        <v>541</v>
      </c>
      <c r="B257" s="7" t="s">
        <v>674</v>
      </c>
      <c r="C257" s="7" t="s">
        <v>808</v>
      </c>
      <c r="D257" s="7" t="s">
        <v>805</v>
      </c>
      <c r="E257" s="7" t="s">
        <v>810</v>
      </c>
      <c r="F257" s="7" t="s">
        <v>560</v>
      </c>
      <c r="G257" s="7" t="s">
        <v>801</v>
      </c>
      <c r="H257" s="7" t="s">
        <v>802</v>
      </c>
      <c r="I257" s="7" t="s">
        <v>790</v>
      </c>
      <c r="J257" s="7" t="s">
        <v>800</v>
      </c>
      <c r="K257" s="7" t="s">
        <v>809</v>
      </c>
      <c r="L257" s="7" t="s">
        <v>793</v>
      </c>
      <c r="M257" s="7" t="s">
        <v>803</v>
      </c>
      <c r="N257" s="7" t="s">
        <v>791</v>
      </c>
    </row>
    <row r="258" spans="1:14" ht="15" thickBot="1" x14ac:dyDescent="0.4">
      <c r="A258" s="6" t="s">
        <v>542</v>
      </c>
      <c r="B258" s="7" t="s">
        <v>674</v>
      </c>
      <c r="C258" s="7" t="s">
        <v>808</v>
      </c>
      <c r="D258" s="7" t="s">
        <v>805</v>
      </c>
      <c r="E258" s="7" t="s">
        <v>810</v>
      </c>
      <c r="F258" s="7" t="s">
        <v>560</v>
      </c>
      <c r="G258" s="7" t="s">
        <v>801</v>
      </c>
      <c r="H258" s="7" t="s">
        <v>802</v>
      </c>
      <c r="I258" s="7" t="s">
        <v>790</v>
      </c>
      <c r="J258" s="7" t="s">
        <v>800</v>
      </c>
      <c r="K258" s="7" t="s">
        <v>809</v>
      </c>
      <c r="L258" s="7" t="s">
        <v>793</v>
      </c>
      <c r="M258" s="7" t="s">
        <v>803</v>
      </c>
      <c r="N258" s="7" t="s">
        <v>791</v>
      </c>
    </row>
    <row r="259" spans="1:14" ht="15" thickBot="1" x14ac:dyDescent="0.4">
      <c r="A259" s="6" t="s">
        <v>543</v>
      </c>
      <c r="B259" s="7" t="s">
        <v>674</v>
      </c>
      <c r="C259" s="7" t="s">
        <v>808</v>
      </c>
      <c r="D259" s="7" t="s">
        <v>805</v>
      </c>
      <c r="E259" s="7" t="s">
        <v>810</v>
      </c>
      <c r="F259" s="7" t="s">
        <v>560</v>
      </c>
      <c r="G259" s="7" t="s">
        <v>801</v>
      </c>
      <c r="H259" s="7" t="s">
        <v>802</v>
      </c>
      <c r="I259" s="7" t="s">
        <v>790</v>
      </c>
      <c r="J259" s="7" t="s">
        <v>800</v>
      </c>
      <c r="K259" s="7" t="s">
        <v>809</v>
      </c>
      <c r="L259" s="7" t="s">
        <v>793</v>
      </c>
      <c r="M259" s="7" t="s">
        <v>803</v>
      </c>
      <c r="N259" s="7" t="s">
        <v>791</v>
      </c>
    </row>
    <row r="260" spans="1:14" ht="15" thickBot="1" x14ac:dyDescent="0.4">
      <c r="A260" s="6" t="s">
        <v>545</v>
      </c>
      <c r="B260" s="7" t="s">
        <v>674</v>
      </c>
      <c r="C260" s="7" t="s">
        <v>808</v>
      </c>
      <c r="D260" s="7" t="s">
        <v>805</v>
      </c>
      <c r="E260" s="7" t="s">
        <v>810</v>
      </c>
      <c r="F260" s="7" t="s">
        <v>560</v>
      </c>
      <c r="G260" s="7" t="s">
        <v>801</v>
      </c>
      <c r="H260" s="7" t="s">
        <v>802</v>
      </c>
      <c r="I260" s="7" t="s">
        <v>790</v>
      </c>
      <c r="J260" s="7" t="s">
        <v>800</v>
      </c>
      <c r="K260" s="7" t="s">
        <v>809</v>
      </c>
      <c r="L260" s="7" t="s">
        <v>793</v>
      </c>
      <c r="M260" s="7" t="s">
        <v>803</v>
      </c>
      <c r="N260" s="7" t="s">
        <v>791</v>
      </c>
    </row>
    <row r="261" spans="1:14" ht="15" thickBot="1" x14ac:dyDescent="0.4">
      <c r="A261" s="6" t="s">
        <v>546</v>
      </c>
      <c r="B261" s="7" t="s">
        <v>674</v>
      </c>
      <c r="C261" s="7" t="s">
        <v>808</v>
      </c>
      <c r="D261" s="7" t="s">
        <v>805</v>
      </c>
      <c r="E261" s="7" t="s">
        <v>810</v>
      </c>
      <c r="F261" s="7" t="s">
        <v>560</v>
      </c>
      <c r="G261" s="7" t="s">
        <v>801</v>
      </c>
      <c r="H261" s="7" t="s">
        <v>802</v>
      </c>
      <c r="I261" s="7" t="s">
        <v>811</v>
      </c>
      <c r="J261" s="7" t="s">
        <v>800</v>
      </c>
      <c r="K261" s="7" t="s">
        <v>809</v>
      </c>
      <c r="L261" s="7" t="s">
        <v>793</v>
      </c>
      <c r="M261" s="7" t="s">
        <v>803</v>
      </c>
      <c r="N261" s="7" t="s">
        <v>791</v>
      </c>
    </row>
    <row r="262" spans="1:14" ht="15" thickBot="1" x14ac:dyDescent="0.4">
      <c r="A262" s="6" t="s">
        <v>547</v>
      </c>
      <c r="B262" s="7" t="s">
        <v>674</v>
      </c>
      <c r="C262" s="7" t="s">
        <v>808</v>
      </c>
      <c r="D262" s="7" t="s">
        <v>805</v>
      </c>
      <c r="E262" s="7" t="s">
        <v>810</v>
      </c>
      <c r="F262" s="7" t="s">
        <v>560</v>
      </c>
      <c r="G262" s="7" t="s">
        <v>801</v>
      </c>
      <c r="H262" s="7" t="s">
        <v>802</v>
      </c>
      <c r="I262" s="7" t="s">
        <v>811</v>
      </c>
      <c r="J262" s="7" t="s">
        <v>800</v>
      </c>
      <c r="K262" s="7" t="s">
        <v>809</v>
      </c>
      <c r="L262" s="7" t="s">
        <v>793</v>
      </c>
      <c r="M262" s="7" t="s">
        <v>803</v>
      </c>
      <c r="N262" s="7" t="s">
        <v>791</v>
      </c>
    </row>
    <row r="263" spans="1:14" ht="15" thickBot="1" x14ac:dyDescent="0.4">
      <c r="A263" s="6" t="s">
        <v>548</v>
      </c>
      <c r="B263" s="7" t="s">
        <v>674</v>
      </c>
      <c r="C263" s="7" t="s">
        <v>808</v>
      </c>
      <c r="D263" s="7" t="s">
        <v>805</v>
      </c>
      <c r="E263" s="7" t="s">
        <v>810</v>
      </c>
      <c r="F263" s="7" t="s">
        <v>560</v>
      </c>
      <c r="G263" s="7" t="s">
        <v>801</v>
      </c>
      <c r="H263" s="7" t="s">
        <v>802</v>
      </c>
      <c r="I263" s="7" t="s">
        <v>811</v>
      </c>
      <c r="J263" s="7" t="s">
        <v>800</v>
      </c>
      <c r="K263" s="7" t="s">
        <v>809</v>
      </c>
      <c r="L263" s="7" t="s">
        <v>793</v>
      </c>
      <c r="M263" s="7" t="s">
        <v>803</v>
      </c>
      <c r="N263" s="7" t="s">
        <v>791</v>
      </c>
    </row>
    <row r="264" spans="1:14" ht="15" thickBot="1" x14ac:dyDescent="0.4">
      <c r="A264" s="6" t="s">
        <v>549</v>
      </c>
      <c r="B264" s="7" t="s">
        <v>674</v>
      </c>
      <c r="C264" s="7" t="s">
        <v>808</v>
      </c>
      <c r="D264" s="7" t="s">
        <v>805</v>
      </c>
      <c r="E264" s="7" t="s">
        <v>810</v>
      </c>
      <c r="F264" s="7" t="s">
        <v>560</v>
      </c>
      <c r="G264" s="7" t="s">
        <v>801</v>
      </c>
      <c r="H264" s="7" t="s">
        <v>802</v>
      </c>
      <c r="I264" s="7" t="s">
        <v>811</v>
      </c>
      <c r="J264" s="7" t="s">
        <v>800</v>
      </c>
      <c r="K264" s="7" t="s">
        <v>809</v>
      </c>
      <c r="L264" s="7" t="s">
        <v>793</v>
      </c>
      <c r="M264" s="7" t="s">
        <v>803</v>
      </c>
      <c r="N264" s="7" t="s">
        <v>791</v>
      </c>
    </row>
    <row r="265" spans="1:14" ht="15" thickBot="1" x14ac:dyDescent="0.4">
      <c r="A265" s="6" t="s">
        <v>550</v>
      </c>
      <c r="B265" s="7" t="s">
        <v>674</v>
      </c>
      <c r="C265" s="7" t="s">
        <v>808</v>
      </c>
      <c r="D265" s="7" t="s">
        <v>805</v>
      </c>
      <c r="E265" s="7" t="s">
        <v>810</v>
      </c>
      <c r="F265" s="7" t="s">
        <v>560</v>
      </c>
      <c r="G265" s="7" t="s">
        <v>812</v>
      </c>
      <c r="H265" s="7" t="s">
        <v>802</v>
      </c>
      <c r="I265" s="7" t="s">
        <v>811</v>
      </c>
      <c r="J265" s="7" t="s">
        <v>800</v>
      </c>
      <c r="K265" s="7" t="s">
        <v>809</v>
      </c>
      <c r="L265" s="7" t="s">
        <v>793</v>
      </c>
      <c r="M265" s="7" t="s">
        <v>803</v>
      </c>
      <c r="N265" s="7" t="s">
        <v>791</v>
      </c>
    </row>
    <row r="266" spans="1:14" ht="15" thickBot="1" x14ac:dyDescent="0.4">
      <c r="A266" s="6" t="s">
        <v>553</v>
      </c>
      <c r="B266" s="7" t="s">
        <v>674</v>
      </c>
      <c r="C266" s="7" t="s">
        <v>808</v>
      </c>
      <c r="D266" s="7" t="s">
        <v>805</v>
      </c>
      <c r="E266" s="7" t="s">
        <v>810</v>
      </c>
      <c r="F266" s="7" t="s">
        <v>560</v>
      </c>
      <c r="G266" s="7" t="s">
        <v>812</v>
      </c>
      <c r="H266" s="7" t="s">
        <v>802</v>
      </c>
      <c r="I266" s="7" t="s">
        <v>811</v>
      </c>
      <c r="J266" s="7" t="s">
        <v>800</v>
      </c>
      <c r="K266" s="7" t="s">
        <v>809</v>
      </c>
      <c r="L266" s="7" t="s">
        <v>793</v>
      </c>
      <c r="M266" s="7" t="s">
        <v>803</v>
      </c>
      <c r="N266" s="7" t="s">
        <v>791</v>
      </c>
    </row>
    <row r="267" spans="1:14" ht="15" thickBot="1" x14ac:dyDescent="0.4">
      <c r="A267" s="6" t="s">
        <v>555</v>
      </c>
      <c r="B267" s="7" t="s">
        <v>674</v>
      </c>
      <c r="C267" s="7" t="s">
        <v>808</v>
      </c>
      <c r="D267" s="7" t="s">
        <v>805</v>
      </c>
      <c r="E267" s="7" t="s">
        <v>810</v>
      </c>
      <c r="F267" s="7" t="s">
        <v>560</v>
      </c>
      <c r="G267" s="7" t="s">
        <v>812</v>
      </c>
      <c r="H267" s="7" t="s">
        <v>802</v>
      </c>
      <c r="I267" s="7" t="s">
        <v>811</v>
      </c>
      <c r="J267" s="7" t="s">
        <v>800</v>
      </c>
      <c r="K267" s="7" t="s">
        <v>809</v>
      </c>
      <c r="L267" s="7" t="s">
        <v>793</v>
      </c>
      <c r="M267" s="7" t="s">
        <v>803</v>
      </c>
      <c r="N267" s="7" t="s">
        <v>791</v>
      </c>
    </row>
    <row r="268" spans="1:14" ht="15" thickBot="1" x14ac:dyDescent="0.4">
      <c r="A268" s="6" t="s">
        <v>556</v>
      </c>
      <c r="B268" s="7" t="s">
        <v>674</v>
      </c>
      <c r="C268" s="7" t="s">
        <v>808</v>
      </c>
      <c r="D268" s="7" t="s">
        <v>805</v>
      </c>
      <c r="E268" s="7" t="s">
        <v>810</v>
      </c>
      <c r="F268" s="7" t="s">
        <v>560</v>
      </c>
      <c r="G268" s="7" t="s">
        <v>813</v>
      </c>
      <c r="H268" s="7" t="s">
        <v>802</v>
      </c>
      <c r="I268" s="7" t="s">
        <v>811</v>
      </c>
      <c r="J268" s="7" t="s">
        <v>800</v>
      </c>
      <c r="K268" s="7" t="s">
        <v>809</v>
      </c>
      <c r="L268" s="7" t="s">
        <v>793</v>
      </c>
      <c r="M268" s="7" t="s">
        <v>803</v>
      </c>
      <c r="N268" s="7" t="s">
        <v>791</v>
      </c>
    </row>
    <row r="269" spans="1:14" ht="15" thickBot="1" x14ac:dyDescent="0.4">
      <c r="A269" s="6" t="s">
        <v>557</v>
      </c>
      <c r="B269" s="7" t="s">
        <v>674</v>
      </c>
      <c r="C269" s="7" t="s">
        <v>808</v>
      </c>
      <c r="D269" s="7" t="s">
        <v>805</v>
      </c>
      <c r="E269" s="7" t="s">
        <v>810</v>
      </c>
      <c r="F269" s="7" t="s">
        <v>560</v>
      </c>
      <c r="G269" s="7" t="s">
        <v>813</v>
      </c>
      <c r="H269" s="7" t="s">
        <v>802</v>
      </c>
      <c r="I269" s="7" t="s">
        <v>811</v>
      </c>
      <c r="J269" s="7" t="s">
        <v>800</v>
      </c>
      <c r="K269" s="7" t="s">
        <v>809</v>
      </c>
      <c r="L269" s="7" t="s">
        <v>793</v>
      </c>
      <c r="M269" s="7" t="s">
        <v>803</v>
      </c>
      <c r="N269" s="7" t="s">
        <v>791</v>
      </c>
    </row>
    <row r="270" spans="1:14" ht="15" thickBot="1" x14ac:dyDescent="0.4">
      <c r="A270" s="6" t="s">
        <v>559</v>
      </c>
      <c r="B270" s="7" t="s">
        <v>674</v>
      </c>
      <c r="C270" s="7" t="s">
        <v>808</v>
      </c>
      <c r="D270" s="7" t="s">
        <v>805</v>
      </c>
      <c r="E270" s="7" t="s">
        <v>810</v>
      </c>
      <c r="F270" s="7" t="s">
        <v>560</v>
      </c>
      <c r="G270" s="7" t="s">
        <v>813</v>
      </c>
      <c r="H270" s="7" t="s">
        <v>802</v>
      </c>
      <c r="I270" s="7" t="s">
        <v>811</v>
      </c>
      <c r="J270" s="7" t="s">
        <v>800</v>
      </c>
      <c r="K270" s="7" t="s">
        <v>809</v>
      </c>
      <c r="L270" s="7" t="s">
        <v>793</v>
      </c>
      <c r="M270" s="7" t="s">
        <v>803</v>
      </c>
      <c r="N270" s="7" t="s">
        <v>791</v>
      </c>
    </row>
    <row r="271" spans="1:14" ht="15" thickBot="1" x14ac:dyDescent="0.4">
      <c r="A271" s="6" t="s">
        <v>561</v>
      </c>
      <c r="B271" s="7" t="s">
        <v>674</v>
      </c>
      <c r="C271" s="7" t="s">
        <v>808</v>
      </c>
      <c r="D271" s="7" t="s">
        <v>805</v>
      </c>
      <c r="E271" s="7" t="s">
        <v>810</v>
      </c>
      <c r="F271" s="7" t="s">
        <v>560</v>
      </c>
      <c r="G271" s="7" t="s">
        <v>813</v>
      </c>
      <c r="H271" s="7" t="s">
        <v>802</v>
      </c>
      <c r="I271" s="7" t="s">
        <v>811</v>
      </c>
      <c r="J271" s="7" t="s">
        <v>800</v>
      </c>
      <c r="K271" s="7" t="s">
        <v>809</v>
      </c>
      <c r="L271" s="7" t="s">
        <v>793</v>
      </c>
      <c r="M271" s="7" t="s">
        <v>803</v>
      </c>
      <c r="N271" s="7" t="s">
        <v>791</v>
      </c>
    </row>
    <row r="272" spans="1:14" ht="15" thickBot="1" x14ac:dyDescent="0.4">
      <c r="A272" s="6" t="s">
        <v>562</v>
      </c>
      <c r="B272" s="7" t="s">
        <v>674</v>
      </c>
      <c r="C272" s="7" t="s">
        <v>808</v>
      </c>
      <c r="D272" s="7" t="s">
        <v>805</v>
      </c>
      <c r="E272" s="7" t="s">
        <v>810</v>
      </c>
      <c r="F272" s="7" t="s">
        <v>560</v>
      </c>
      <c r="G272" s="7" t="s">
        <v>813</v>
      </c>
      <c r="H272" s="7" t="s">
        <v>802</v>
      </c>
      <c r="I272" s="7" t="s">
        <v>811</v>
      </c>
      <c r="J272" s="7" t="s">
        <v>800</v>
      </c>
      <c r="K272" s="7" t="s">
        <v>809</v>
      </c>
      <c r="L272" s="7" t="s">
        <v>793</v>
      </c>
      <c r="M272" s="7" t="s">
        <v>803</v>
      </c>
      <c r="N272" s="7" t="s">
        <v>791</v>
      </c>
    </row>
    <row r="273" spans="1:14" ht="15" thickBot="1" x14ac:dyDescent="0.4">
      <c r="A273" s="6" t="s">
        <v>563</v>
      </c>
      <c r="B273" s="7" t="s">
        <v>674</v>
      </c>
      <c r="C273" s="7" t="s">
        <v>808</v>
      </c>
      <c r="D273" s="7" t="s">
        <v>805</v>
      </c>
      <c r="E273" s="7" t="s">
        <v>810</v>
      </c>
      <c r="F273" s="7" t="s">
        <v>560</v>
      </c>
      <c r="G273" s="7" t="s">
        <v>813</v>
      </c>
      <c r="H273" s="7" t="s">
        <v>802</v>
      </c>
      <c r="I273" s="7" t="s">
        <v>811</v>
      </c>
      <c r="J273" s="7" t="s">
        <v>800</v>
      </c>
      <c r="K273" s="7" t="s">
        <v>809</v>
      </c>
      <c r="L273" s="7" t="s">
        <v>814</v>
      </c>
      <c r="M273" s="7" t="s">
        <v>803</v>
      </c>
      <c r="N273" s="7" t="s">
        <v>791</v>
      </c>
    </row>
    <row r="274" spans="1:14" ht="15" thickBot="1" x14ac:dyDescent="0.4">
      <c r="A274" s="6" t="s">
        <v>564</v>
      </c>
      <c r="B274" s="7" t="s">
        <v>674</v>
      </c>
      <c r="C274" s="7" t="s">
        <v>808</v>
      </c>
      <c r="D274" s="7" t="s">
        <v>805</v>
      </c>
      <c r="E274" s="7" t="s">
        <v>810</v>
      </c>
      <c r="F274" s="7" t="s">
        <v>560</v>
      </c>
      <c r="G274" s="7" t="s">
        <v>813</v>
      </c>
      <c r="H274" s="7" t="s">
        <v>802</v>
      </c>
      <c r="I274" s="7" t="s">
        <v>811</v>
      </c>
      <c r="J274" s="7" t="s">
        <v>800</v>
      </c>
      <c r="K274" s="7" t="s">
        <v>809</v>
      </c>
      <c r="L274" s="7" t="s">
        <v>814</v>
      </c>
      <c r="M274" s="7" t="s">
        <v>803</v>
      </c>
      <c r="N274" s="7" t="s">
        <v>791</v>
      </c>
    </row>
    <row r="275" spans="1:14" ht="15" thickBot="1" x14ac:dyDescent="0.4">
      <c r="A275" s="6" t="s">
        <v>565</v>
      </c>
      <c r="B275" s="7" t="s">
        <v>674</v>
      </c>
      <c r="C275" s="7" t="s">
        <v>815</v>
      </c>
      <c r="D275" s="7" t="s">
        <v>805</v>
      </c>
      <c r="E275" s="7" t="s">
        <v>810</v>
      </c>
      <c r="F275" s="7" t="s">
        <v>560</v>
      </c>
      <c r="G275" s="7" t="s">
        <v>813</v>
      </c>
      <c r="H275" s="7" t="s">
        <v>802</v>
      </c>
      <c r="I275" s="7" t="s">
        <v>811</v>
      </c>
      <c r="J275" s="7" t="s">
        <v>800</v>
      </c>
      <c r="K275" s="7" t="s">
        <v>809</v>
      </c>
      <c r="L275" s="7" t="s">
        <v>814</v>
      </c>
      <c r="M275" s="7" t="s">
        <v>803</v>
      </c>
      <c r="N275" s="7" t="s">
        <v>791</v>
      </c>
    </row>
    <row r="276" spans="1:14" ht="15" thickBot="1" x14ac:dyDescent="0.4">
      <c r="A276" s="6" t="s">
        <v>566</v>
      </c>
      <c r="B276" s="7" t="s">
        <v>674</v>
      </c>
      <c r="C276" s="7" t="s">
        <v>815</v>
      </c>
      <c r="D276" s="7" t="s">
        <v>805</v>
      </c>
      <c r="E276" s="7" t="s">
        <v>810</v>
      </c>
      <c r="F276" s="7" t="s">
        <v>560</v>
      </c>
      <c r="G276" s="7" t="s">
        <v>813</v>
      </c>
      <c r="H276" s="7" t="s">
        <v>802</v>
      </c>
      <c r="I276" s="7" t="s">
        <v>816</v>
      </c>
      <c r="J276" s="7" t="s">
        <v>800</v>
      </c>
      <c r="K276" s="7" t="s">
        <v>817</v>
      </c>
      <c r="L276" s="7" t="s">
        <v>814</v>
      </c>
      <c r="M276" s="7" t="s">
        <v>803</v>
      </c>
      <c r="N276" s="7" t="s">
        <v>791</v>
      </c>
    </row>
    <row r="277" spans="1:14" ht="15" thickBot="1" x14ac:dyDescent="0.4">
      <c r="A277" s="6" t="s">
        <v>567</v>
      </c>
      <c r="B277" s="7" t="s">
        <v>674</v>
      </c>
      <c r="C277" s="7" t="s">
        <v>815</v>
      </c>
      <c r="D277" s="7" t="s">
        <v>805</v>
      </c>
      <c r="E277" s="7" t="s">
        <v>810</v>
      </c>
      <c r="F277" s="7" t="s">
        <v>560</v>
      </c>
      <c r="G277" s="7" t="s">
        <v>813</v>
      </c>
      <c r="H277" s="7" t="s">
        <v>802</v>
      </c>
      <c r="I277" s="7" t="s">
        <v>816</v>
      </c>
      <c r="J277" s="7" t="s">
        <v>800</v>
      </c>
      <c r="K277" s="7" t="s">
        <v>817</v>
      </c>
      <c r="L277" s="7" t="s">
        <v>814</v>
      </c>
      <c r="M277" s="7" t="s">
        <v>803</v>
      </c>
      <c r="N277" s="7" t="s">
        <v>791</v>
      </c>
    </row>
    <row r="278" spans="1:14" ht="15" thickBot="1" x14ac:dyDescent="0.4">
      <c r="A278" s="6" t="s">
        <v>568</v>
      </c>
      <c r="B278" s="7" t="s">
        <v>674</v>
      </c>
      <c r="C278" s="7" t="s">
        <v>815</v>
      </c>
      <c r="D278" s="7" t="s">
        <v>805</v>
      </c>
      <c r="E278" s="7" t="s">
        <v>810</v>
      </c>
      <c r="F278" s="7" t="s">
        <v>560</v>
      </c>
      <c r="G278" s="7" t="s">
        <v>813</v>
      </c>
      <c r="H278" s="7" t="s">
        <v>802</v>
      </c>
      <c r="I278" s="7" t="s">
        <v>816</v>
      </c>
      <c r="J278" s="7" t="s">
        <v>800</v>
      </c>
      <c r="K278" s="7" t="s">
        <v>817</v>
      </c>
      <c r="L278" s="7" t="s">
        <v>814</v>
      </c>
      <c r="M278" s="7" t="s">
        <v>803</v>
      </c>
      <c r="N278" s="7" t="s">
        <v>791</v>
      </c>
    </row>
    <row r="279" spans="1:14" ht="15" thickBot="1" x14ac:dyDescent="0.4">
      <c r="A279" s="6" t="s">
        <v>569</v>
      </c>
      <c r="B279" s="7" t="s">
        <v>674</v>
      </c>
      <c r="C279" s="7" t="s">
        <v>818</v>
      </c>
      <c r="D279" s="7" t="s">
        <v>805</v>
      </c>
      <c r="E279" s="7" t="s">
        <v>810</v>
      </c>
      <c r="F279" s="7" t="s">
        <v>560</v>
      </c>
      <c r="G279" s="7" t="s">
        <v>813</v>
      </c>
      <c r="H279" s="7" t="s">
        <v>802</v>
      </c>
      <c r="I279" s="7" t="s">
        <v>816</v>
      </c>
      <c r="J279" s="7" t="s">
        <v>800</v>
      </c>
      <c r="K279" s="7" t="s">
        <v>817</v>
      </c>
      <c r="L279" s="7" t="s">
        <v>814</v>
      </c>
      <c r="M279" s="7" t="s">
        <v>803</v>
      </c>
      <c r="N279" s="7" t="s">
        <v>791</v>
      </c>
    </row>
    <row r="280" spans="1:14" ht="15" thickBot="1" x14ac:dyDescent="0.4">
      <c r="A280" s="6" t="s">
        <v>570</v>
      </c>
      <c r="B280" s="7" t="s">
        <v>674</v>
      </c>
      <c r="C280" s="7" t="s">
        <v>818</v>
      </c>
      <c r="D280" s="7" t="s">
        <v>805</v>
      </c>
      <c r="E280" s="7" t="s">
        <v>810</v>
      </c>
      <c r="F280" s="7" t="s">
        <v>560</v>
      </c>
      <c r="G280" s="7" t="s">
        <v>813</v>
      </c>
      <c r="H280" s="7" t="s">
        <v>802</v>
      </c>
      <c r="I280" s="7" t="s">
        <v>816</v>
      </c>
      <c r="J280" s="7" t="s">
        <v>800</v>
      </c>
      <c r="K280" s="7" t="s">
        <v>817</v>
      </c>
      <c r="L280" s="7" t="s">
        <v>814</v>
      </c>
      <c r="M280" s="7" t="s">
        <v>803</v>
      </c>
      <c r="N280" s="7" t="s">
        <v>791</v>
      </c>
    </row>
    <row r="281" spans="1:14" ht="15" thickBot="1" x14ac:dyDescent="0.4">
      <c r="A281" s="6" t="s">
        <v>571</v>
      </c>
      <c r="B281" s="7" t="s">
        <v>674</v>
      </c>
      <c r="C281" s="7" t="s">
        <v>818</v>
      </c>
      <c r="D281" s="7" t="s">
        <v>805</v>
      </c>
      <c r="E281" s="7" t="s">
        <v>819</v>
      </c>
      <c r="F281" s="7" t="s">
        <v>560</v>
      </c>
      <c r="G281" s="7" t="s">
        <v>813</v>
      </c>
      <c r="H281" s="7" t="s">
        <v>802</v>
      </c>
      <c r="I281" s="7" t="s">
        <v>816</v>
      </c>
      <c r="J281" s="7" t="s">
        <v>800</v>
      </c>
      <c r="K281" s="7" t="s">
        <v>817</v>
      </c>
      <c r="L281" s="7" t="s">
        <v>820</v>
      </c>
      <c r="M281" s="7" t="s">
        <v>803</v>
      </c>
      <c r="N281" s="7" t="s">
        <v>791</v>
      </c>
    </row>
    <row r="282" spans="1:14" ht="15" thickBot="1" x14ac:dyDescent="0.4">
      <c r="A282" s="6" t="s">
        <v>573</v>
      </c>
      <c r="B282" s="7" t="s">
        <v>674</v>
      </c>
      <c r="C282" s="7" t="s">
        <v>818</v>
      </c>
      <c r="D282" s="7" t="s">
        <v>805</v>
      </c>
      <c r="E282" s="7" t="s">
        <v>821</v>
      </c>
      <c r="F282" s="7" t="s">
        <v>560</v>
      </c>
      <c r="G282" s="7" t="s">
        <v>813</v>
      </c>
      <c r="H282" s="7" t="s">
        <v>802</v>
      </c>
      <c r="I282" s="7" t="s">
        <v>822</v>
      </c>
      <c r="J282" s="7" t="s">
        <v>800</v>
      </c>
      <c r="K282" s="7" t="s">
        <v>823</v>
      </c>
      <c r="L282" s="7" t="s">
        <v>820</v>
      </c>
      <c r="M282" s="7" t="s">
        <v>803</v>
      </c>
      <c r="N282" s="7" t="s">
        <v>791</v>
      </c>
    </row>
    <row r="283" spans="1:14" ht="15" thickBot="1" x14ac:dyDescent="0.4">
      <c r="A283" s="6" t="s">
        <v>575</v>
      </c>
      <c r="B283" s="7" t="s">
        <v>674</v>
      </c>
      <c r="C283" s="7" t="s">
        <v>818</v>
      </c>
      <c r="D283" s="7" t="s">
        <v>805</v>
      </c>
      <c r="E283" s="7" t="s">
        <v>821</v>
      </c>
      <c r="F283" s="7" t="s">
        <v>560</v>
      </c>
      <c r="G283" s="7" t="s">
        <v>813</v>
      </c>
      <c r="H283" s="7" t="s">
        <v>802</v>
      </c>
      <c r="I283" s="7" t="s">
        <v>822</v>
      </c>
      <c r="J283" s="7" t="s">
        <v>800</v>
      </c>
      <c r="K283" s="7" t="s">
        <v>823</v>
      </c>
      <c r="L283" s="7" t="s">
        <v>820</v>
      </c>
      <c r="M283" s="7" t="s">
        <v>803</v>
      </c>
      <c r="N283" s="7" t="s">
        <v>791</v>
      </c>
    </row>
    <row r="284" spans="1:14" ht="15" thickBot="1" x14ac:dyDescent="0.4">
      <c r="A284" s="6" t="s">
        <v>576</v>
      </c>
      <c r="B284" s="7" t="s">
        <v>674</v>
      </c>
      <c r="C284" s="7" t="s">
        <v>818</v>
      </c>
      <c r="D284" s="7" t="s">
        <v>805</v>
      </c>
      <c r="E284" s="7" t="s">
        <v>821</v>
      </c>
      <c r="F284" s="7" t="s">
        <v>560</v>
      </c>
      <c r="G284" s="7" t="s">
        <v>554</v>
      </c>
      <c r="H284" s="7" t="s">
        <v>802</v>
      </c>
      <c r="I284" s="7" t="s">
        <v>822</v>
      </c>
      <c r="J284" s="7" t="s">
        <v>824</v>
      </c>
      <c r="K284" s="7" t="s">
        <v>823</v>
      </c>
      <c r="L284" s="7" t="s">
        <v>820</v>
      </c>
      <c r="M284" s="7" t="s">
        <v>803</v>
      </c>
      <c r="N284" s="7" t="s">
        <v>791</v>
      </c>
    </row>
    <row r="285" spans="1:14" ht="15" thickBot="1" x14ac:dyDescent="0.4">
      <c r="A285" s="6" t="s">
        <v>577</v>
      </c>
      <c r="B285" s="7" t="s">
        <v>674</v>
      </c>
      <c r="C285" s="7" t="s">
        <v>818</v>
      </c>
      <c r="D285" s="7" t="s">
        <v>805</v>
      </c>
      <c r="E285" s="7" t="s">
        <v>821</v>
      </c>
      <c r="F285" s="7" t="s">
        <v>560</v>
      </c>
      <c r="G285" s="7" t="s">
        <v>554</v>
      </c>
      <c r="H285" s="7" t="s">
        <v>802</v>
      </c>
      <c r="I285" s="7" t="s">
        <v>822</v>
      </c>
      <c r="J285" s="7" t="s">
        <v>824</v>
      </c>
      <c r="K285" s="7" t="s">
        <v>823</v>
      </c>
      <c r="L285" s="7" t="s">
        <v>820</v>
      </c>
      <c r="M285" s="7" t="s">
        <v>803</v>
      </c>
      <c r="N285" s="7" t="s">
        <v>791</v>
      </c>
    </row>
    <row r="286" spans="1:14" ht="15" thickBot="1" x14ac:dyDescent="0.4">
      <c r="A286" s="6" t="s">
        <v>578</v>
      </c>
      <c r="B286" s="7" t="s">
        <v>674</v>
      </c>
      <c r="C286" s="7" t="s">
        <v>818</v>
      </c>
      <c r="D286" s="7" t="s">
        <v>805</v>
      </c>
      <c r="E286" s="7" t="s">
        <v>821</v>
      </c>
      <c r="F286" s="7" t="s">
        <v>560</v>
      </c>
      <c r="G286" s="7" t="s">
        <v>554</v>
      </c>
      <c r="H286" s="7" t="s">
        <v>825</v>
      </c>
      <c r="I286" s="7" t="s">
        <v>822</v>
      </c>
      <c r="J286" s="7" t="s">
        <v>824</v>
      </c>
      <c r="K286" s="7" t="s">
        <v>823</v>
      </c>
      <c r="L286" s="7" t="s">
        <v>820</v>
      </c>
      <c r="M286" s="7" t="s">
        <v>803</v>
      </c>
      <c r="N286" s="7" t="s">
        <v>791</v>
      </c>
    </row>
    <row r="287" spans="1:14" ht="15" thickBot="1" x14ac:dyDescent="0.4">
      <c r="A287" s="6" t="s">
        <v>579</v>
      </c>
      <c r="B287" s="7" t="s">
        <v>674</v>
      </c>
      <c r="C287" s="7" t="s">
        <v>818</v>
      </c>
      <c r="D287" s="7" t="s">
        <v>805</v>
      </c>
      <c r="E287" s="7" t="s">
        <v>821</v>
      </c>
      <c r="F287" s="7" t="s">
        <v>560</v>
      </c>
      <c r="G287" s="7" t="s">
        <v>554</v>
      </c>
      <c r="H287" s="7" t="s">
        <v>825</v>
      </c>
      <c r="I287" s="7" t="s">
        <v>822</v>
      </c>
      <c r="J287" s="7" t="s">
        <v>824</v>
      </c>
      <c r="K287" s="7" t="s">
        <v>823</v>
      </c>
      <c r="L287" s="7" t="s">
        <v>820</v>
      </c>
      <c r="M287" s="7" t="s">
        <v>803</v>
      </c>
      <c r="N287" s="7" t="s">
        <v>791</v>
      </c>
    </row>
    <row r="288" spans="1:14" ht="15" thickBot="1" x14ac:dyDescent="0.4">
      <c r="A288" s="6" t="s">
        <v>580</v>
      </c>
      <c r="B288" s="7" t="s">
        <v>674</v>
      </c>
      <c r="C288" s="7" t="s">
        <v>826</v>
      </c>
      <c r="D288" s="7" t="s">
        <v>805</v>
      </c>
      <c r="E288" s="7" t="s">
        <v>821</v>
      </c>
      <c r="F288" s="7" t="s">
        <v>560</v>
      </c>
      <c r="G288" s="7" t="s">
        <v>554</v>
      </c>
      <c r="H288" s="7" t="s">
        <v>827</v>
      </c>
      <c r="I288" s="7" t="s">
        <v>822</v>
      </c>
      <c r="J288" s="7" t="s">
        <v>824</v>
      </c>
      <c r="K288" s="7" t="s">
        <v>823</v>
      </c>
      <c r="L288" s="7" t="s">
        <v>820</v>
      </c>
      <c r="M288" s="7" t="s">
        <v>803</v>
      </c>
      <c r="N288" s="7" t="s">
        <v>791</v>
      </c>
    </row>
    <row r="289" spans="1:14" ht="15" thickBot="1" x14ac:dyDescent="0.4">
      <c r="A289" s="6" t="s">
        <v>581</v>
      </c>
      <c r="B289" s="7" t="s">
        <v>674</v>
      </c>
      <c r="C289" s="7" t="s">
        <v>826</v>
      </c>
      <c r="D289" s="7" t="s">
        <v>805</v>
      </c>
      <c r="E289" s="7" t="s">
        <v>821</v>
      </c>
      <c r="F289" s="7" t="s">
        <v>560</v>
      </c>
      <c r="G289" s="7" t="s">
        <v>554</v>
      </c>
      <c r="H289" s="7" t="s">
        <v>827</v>
      </c>
      <c r="I289" s="7" t="s">
        <v>822</v>
      </c>
      <c r="J289" s="7" t="s">
        <v>824</v>
      </c>
      <c r="K289" s="7" t="s">
        <v>823</v>
      </c>
      <c r="L289" s="7" t="s">
        <v>820</v>
      </c>
      <c r="M289" s="7" t="s">
        <v>803</v>
      </c>
      <c r="N289" s="7" t="s">
        <v>791</v>
      </c>
    </row>
    <row r="290" spans="1:14" ht="15" thickBot="1" x14ac:dyDescent="0.4">
      <c r="A290" s="6" t="s">
        <v>583</v>
      </c>
      <c r="B290" s="7" t="s">
        <v>674</v>
      </c>
      <c r="C290" s="7" t="s">
        <v>826</v>
      </c>
      <c r="D290" s="7" t="s">
        <v>805</v>
      </c>
      <c r="E290" s="7" t="s">
        <v>821</v>
      </c>
      <c r="F290" s="7" t="s">
        <v>560</v>
      </c>
      <c r="G290" s="7" t="s">
        <v>554</v>
      </c>
      <c r="H290" s="7" t="s">
        <v>827</v>
      </c>
      <c r="I290" s="7" t="s">
        <v>822</v>
      </c>
      <c r="J290" s="7" t="s">
        <v>824</v>
      </c>
      <c r="K290" s="7" t="s">
        <v>823</v>
      </c>
      <c r="L290" s="7" t="s">
        <v>820</v>
      </c>
      <c r="M290" s="7" t="s">
        <v>803</v>
      </c>
      <c r="N290" s="7" t="s">
        <v>791</v>
      </c>
    </row>
    <row r="291" spans="1:14" ht="15" thickBot="1" x14ac:dyDescent="0.4">
      <c r="A291" s="6" t="s">
        <v>585</v>
      </c>
      <c r="B291" s="7" t="s">
        <v>674</v>
      </c>
      <c r="C291" s="7" t="s">
        <v>826</v>
      </c>
      <c r="D291" s="7" t="s">
        <v>805</v>
      </c>
      <c r="E291" s="7" t="s">
        <v>821</v>
      </c>
      <c r="F291" s="7" t="s">
        <v>560</v>
      </c>
      <c r="G291" s="7" t="s">
        <v>554</v>
      </c>
      <c r="H291" s="7" t="s">
        <v>827</v>
      </c>
      <c r="I291" s="7" t="s">
        <v>822</v>
      </c>
      <c r="J291" s="7" t="s">
        <v>824</v>
      </c>
      <c r="K291" s="7" t="s">
        <v>823</v>
      </c>
      <c r="L291" s="7" t="s">
        <v>820</v>
      </c>
      <c r="M291" s="7" t="s">
        <v>803</v>
      </c>
      <c r="N291" s="7" t="s">
        <v>791</v>
      </c>
    </row>
    <row r="292" spans="1:14" ht="15" thickBot="1" x14ac:dyDescent="0.4">
      <c r="A292" s="6" t="s">
        <v>586</v>
      </c>
      <c r="B292" s="7" t="s">
        <v>674</v>
      </c>
      <c r="C292" s="7" t="s">
        <v>826</v>
      </c>
      <c r="D292" s="7" t="s">
        <v>805</v>
      </c>
      <c r="E292" s="7" t="s">
        <v>821</v>
      </c>
      <c r="F292" s="7" t="s">
        <v>560</v>
      </c>
      <c r="G292" s="7" t="s">
        <v>560</v>
      </c>
      <c r="H292" s="7" t="s">
        <v>827</v>
      </c>
      <c r="I292" s="7" t="s">
        <v>822</v>
      </c>
      <c r="J292" s="7" t="s">
        <v>824</v>
      </c>
      <c r="K292" s="7" t="s">
        <v>823</v>
      </c>
      <c r="L292" s="7" t="s">
        <v>820</v>
      </c>
      <c r="M292" s="7" t="s">
        <v>803</v>
      </c>
      <c r="N292" s="7" t="s">
        <v>791</v>
      </c>
    </row>
    <row r="293" spans="1:14" ht="15" thickBot="1" x14ac:dyDescent="0.4">
      <c r="A293" s="6" t="s">
        <v>588</v>
      </c>
      <c r="B293" s="7" t="s">
        <v>674</v>
      </c>
      <c r="C293" s="7" t="s">
        <v>826</v>
      </c>
      <c r="D293" s="7" t="s">
        <v>805</v>
      </c>
      <c r="E293" s="7" t="s">
        <v>821</v>
      </c>
      <c r="F293" s="7" t="s">
        <v>560</v>
      </c>
      <c r="G293" s="7" t="s">
        <v>560</v>
      </c>
      <c r="H293" s="7" t="s">
        <v>828</v>
      </c>
      <c r="I293" s="7" t="s">
        <v>822</v>
      </c>
      <c r="J293" s="7" t="s">
        <v>824</v>
      </c>
      <c r="K293" s="7" t="s">
        <v>823</v>
      </c>
      <c r="L293" s="7" t="s">
        <v>820</v>
      </c>
      <c r="M293" s="7" t="s">
        <v>560</v>
      </c>
      <c r="N293" s="7" t="s">
        <v>829</v>
      </c>
    </row>
    <row r="294" spans="1:14" ht="15" thickBot="1" x14ac:dyDescent="0.4">
      <c r="A294" s="6" t="s">
        <v>591</v>
      </c>
      <c r="B294" s="7" t="s">
        <v>674</v>
      </c>
      <c r="C294" s="7" t="s">
        <v>826</v>
      </c>
      <c r="D294" s="7" t="s">
        <v>805</v>
      </c>
      <c r="E294" s="7" t="s">
        <v>821</v>
      </c>
      <c r="F294" s="7" t="s">
        <v>560</v>
      </c>
      <c r="G294" s="7" t="s">
        <v>560</v>
      </c>
      <c r="H294" s="7" t="s">
        <v>828</v>
      </c>
      <c r="I294" s="7" t="s">
        <v>822</v>
      </c>
      <c r="J294" s="7" t="s">
        <v>824</v>
      </c>
      <c r="K294" s="7" t="s">
        <v>823</v>
      </c>
      <c r="L294" s="7" t="s">
        <v>820</v>
      </c>
      <c r="M294" s="7" t="s">
        <v>560</v>
      </c>
      <c r="N294" s="7" t="s">
        <v>829</v>
      </c>
    </row>
    <row r="295" spans="1:14" ht="15" thickBot="1" x14ac:dyDescent="0.4">
      <c r="A295" s="6" t="s">
        <v>593</v>
      </c>
      <c r="B295" s="7" t="s">
        <v>674</v>
      </c>
      <c r="C295" s="7" t="s">
        <v>826</v>
      </c>
      <c r="D295" s="7" t="s">
        <v>805</v>
      </c>
      <c r="E295" s="7" t="s">
        <v>821</v>
      </c>
      <c r="F295" s="7" t="s">
        <v>560</v>
      </c>
      <c r="G295" s="7" t="s">
        <v>560</v>
      </c>
      <c r="H295" s="7" t="s">
        <v>828</v>
      </c>
      <c r="I295" s="7" t="s">
        <v>822</v>
      </c>
      <c r="J295" s="7" t="s">
        <v>824</v>
      </c>
      <c r="K295" s="7" t="s">
        <v>830</v>
      </c>
      <c r="L295" s="7" t="s">
        <v>820</v>
      </c>
      <c r="M295" s="7" t="s">
        <v>560</v>
      </c>
      <c r="N295" s="7" t="s">
        <v>829</v>
      </c>
    </row>
    <row r="296" spans="1:14" ht="15" thickBot="1" x14ac:dyDescent="0.4">
      <c r="A296" s="6" t="s">
        <v>595</v>
      </c>
      <c r="B296" s="7" t="s">
        <v>674</v>
      </c>
      <c r="C296" s="7" t="s">
        <v>831</v>
      </c>
      <c r="D296" s="7" t="s">
        <v>805</v>
      </c>
      <c r="E296" s="7" t="s">
        <v>821</v>
      </c>
      <c r="F296" s="7" t="s">
        <v>560</v>
      </c>
      <c r="G296" s="7" t="s">
        <v>560</v>
      </c>
      <c r="H296" s="7" t="s">
        <v>828</v>
      </c>
      <c r="I296" s="7" t="s">
        <v>822</v>
      </c>
      <c r="J296" s="7" t="s">
        <v>824</v>
      </c>
      <c r="K296" s="7" t="s">
        <v>830</v>
      </c>
      <c r="L296" s="7" t="s">
        <v>820</v>
      </c>
      <c r="M296" s="7" t="s">
        <v>560</v>
      </c>
      <c r="N296" s="7" t="s">
        <v>829</v>
      </c>
    </row>
    <row r="297" spans="1:14" ht="15" thickBot="1" x14ac:dyDescent="0.4">
      <c r="A297" s="6" t="s">
        <v>598</v>
      </c>
      <c r="B297" s="7" t="s">
        <v>674</v>
      </c>
      <c r="C297" s="7" t="s">
        <v>831</v>
      </c>
      <c r="D297" s="7" t="s">
        <v>805</v>
      </c>
      <c r="E297" s="7" t="s">
        <v>821</v>
      </c>
      <c r="F297" s="7" t="s">
        <v>560</v>
      </c>
      <c r="G297" s="7" t="s">
        <v>560</v>
      </c>
      <c r="H297" s="7" t="s">
        <v>828</v>
      </c>
      <c r="I297" s="7" t="s">
        <v>822</v>
      </c>
      <c r="J297" s="7" t="s">
        <v>824</v>
      </c>
      <c r="K297" s="7" t="s">
        <v>830</v>
      </c>
      <c r="L297" s="7" t="s">
        <v>832</v>
      </c>
      <c r="M297" s="7" t="s">
        <v>560</v>
      </c>
      <c r="N297" s="7" t="s">
        <v>695</v>
      </c>
    </row>
    <row r="298" spans="1:14" ht="15" thickBot="1" x14ac:dyDescent="0.4">
      <c r="A298" s="6" t="s">
        <v>599</v>
      </c>
      <c r="B298" s="7" t="s">
        <v>674</v>
      </c>
      <c r="C298" s="7" t="s">
        <v>831</v>
      </c>
      <c r="D298" s="7" t="s">
        <v>805</v>
      </c>
      <c r="E298" s="7" t="s">
        <v>821</v>
      </c>
      <c r="F298" s="7" t="s">
        <v>560</v>
      </c>
      <c r="G298" s="7" t="s">
        <v>560</v>
      </c>
      <c r="H298" s="7" t="s">
        <v>828</v>
      </c>
      <c r="I298" s="7" t="s">
        <v>822</v>
      </c>
      <c r="J298" s="7" t="s">
        <v>824</v>
      </c>
      <c r="K298" s="7" t="s">
        <v>830</v>
      </c>
      <c r="L298" s="7" t="s">
        <v>832</v>
      </c>
      <c r="M298" s="7" t="s">
        <v>560</v>
      </c>
      <c r="N298" s="7" t="s">
        <v>833</v>
      </c>
    </row>
    <row r="299" spans="1:14" ht="15" thickBot="1" x14ac:dyDescent="0.4">
      <c r="A299" s="6" t="s">
        <v>600</v>
      </c>
      <c r="B299" s="7" t="s">
        <v>674</v>
      </c>
      <c r="C299" s="7" t="s">
        <v>831</v>
      </c>
      <c r="D299" s="7" t="s">
        <v>805</v>
      </c>
      <c r="E299" s="7" t="s">
        <v>821</v>
      </c>
      <c r="F299" s="7" t="s">
        <v>560</v>
      </c>
      <c r="G299" s="7" t="s">
        <v>560</v>
      </c>
      <c r="H299" s="7" t="s">
        <v>828</v>
      </c>
      <c r="I299" s="7" t="s">
        <v>822</v>
      </c>
      <c r="J299" s="7" t="s">
        <v>824</v>
      </c>
      <c r="K299" s="7" t="s">
        <v>830</v>
      </c>
      <c r="L299" s="7" t="s">
        <v>832</v>
      </c>
      <c r="M299" s="7" t="s">
        <v>560</v>
      </c>
      <c r="N299" s="7" t="s">
        <v>833</v>
      </c>
    </row>
    <row r="300" spans="1:14" ht="15" thickBot="1" x14ac:dyDescent="0.4">
      <c r="A300" s="6" t="s">
        <v>601</v>
      </c>
      <c r="B300" s="7" t="s">
        <v>674</v>
      </c>
      <c r="C300" s="7" t="s">
        <v>831</v>
      </c>
      <c r="D300" s="7" t="s">
        <v>805</v>
      </c>
      <c r="E300" s="7" t="s">
        <v>821</v>
      </c>
      <c r="F300" s="7" t="s">
        <v>560</v>
      </c>
      <c r="G300" s="7" t="s">
        <v>560</v>
      </c>
      <c r="H300" s="7" t="s">
        <v>828</v>
      </c>
      <c r="I300" s="7" t="s">
        <v>822</v>
      </c>
      <c r="J300" s="7" t="s">
        <v>824</v>
      </c>
      <c r="K300" s="7" t="s">
        <v>830</v>
      </c>
      <c r="L300" s="7" t="s">
        <v>832</v>
      </c>
      <c r="M300" s="7" t="s">
        <v>560</v>
      </c>
      <c r="N300" s="7" t="s">
        <v>833</v>
      </c>
    </row>
    <row r="301" spans="1:14" ht="15" thickBot="1" x14ac:dyDescent="0.4">
      <c r="A301" s="6" t="s">
        <v>602</v>
      </c>
      <c r="B301" s="7" t="s">
        <v>674</v>
      </c>
      <c r="C301" s="7" t="s">
        <v>831</v>
      </c>
      <c r="D301" s="7" t="s">
        <v>805</v>
      </c>
      <c r="E301" s="7" t="s">
        <v>821</v>
      </c>
      <c r="F301" s="7" t="s">
        <v>560</v>
      </c>
      <c r="G301" s="7" t="s">
        <v>560</v>
      </c>
      <c r="H301" s="7" t="s">
        <v>828</v>
      </c>
      <c r="I301" s="7" t="s">
        <v>822</v>
      </c>
      <c r="J301" s="7" t="s">
        <v>824</v>
      </c>
      <c r="K301" s="7" t="s">
        <v>830</v>
      </c>
      <c r="L301" s="7" t="s">
        <v>832</v>
      </c>
      <c r="M301" s="7" t="s">
        <v>560</v>
      </c>
      <c r="N301" s="7" t="s">
        <v>833</v>
      </c>
    </row>
    <row r="302" spans="1:14" ht="15" thickBot="1" x14ac:dyDescent="0.4">
      <c r="A302" s="6" t="s">
        <v>605</v>
      </c>
      <c r="B302" s="7" t="s">
        <v>674</v>
      </c>
      <c r="C302" s="7" t="s">
        <v>831</v>
      </c>
      <c r="D302" s="7" t="s">
        <v>805</v>
      </c>
      <c r="E302" s="7" t="s">
        <v>821</v>
      </c>
      <c r="F302" s="7" t="s">
        <v>560</v>
      </c>
      <c r="G302" s="7" t="s">
        <v>560</v>
      </c>
      <c r="H302" s="7" t="s">
        <v>828</v>
      </c>
      <c r="I302" s="7" t="s">
        <v>822</v>
      </c>
      <c r="J302" s="7" t="s">
        <v>824</v>
      </c>
      <c r="K302" s="7" t="s">
        <v>830</v>
      </c>
      <c r="L302" s="7" t="s">
        <v>832</v>
      </c>
      <c r="M302" s="7" t="s">
        <v>560</v>
      </c>
      <c r="N302" s="7" t="s">
        <v>560</v>
      </c>
    </row>
    <row r="303" spans="1:14" ht="15" thickBot="1" x14ac:dyDescent="0.4">
      <c r="A303" s="6" t="s">
        <v>607</v>
      </c>
      <c r="B303" s="7" t="s">
        <v>674</v>
      </c>
      <c r="C303" s="7" t="s">
        <v>831</v>
      </c>
      <c r="D303" s="7" t="s">
        <v>805</v>
      </c>
      <c r="E303" s="7" t="s">
        <v>821</v>
      </c>
      <c r="F303" s="7" t="s">
        <v>560</v>
      </c>
      <c r="G303" s="7" t="s">
        <v>560</v>
      </c>
      <c r="H303" s="7" t="s">
        <v>828</v>
      </c>
      <c r="I303" s="7" t="s">
        <v>822</v>
      </c>
      <c r="J303" s="7" t="s">
        <v>824</v>
      </c>
      <c r="K303" s="7" t="s">
        <v>830</v>
      </c>
      <c r="L303" s="7" t="s">
        <v>832</v>
      </c>
      <c r="M303" s="7" t="s">
        <v>560</v>
      </c>
      <c r="N303" s="7" t="s">
        <v>560</v>
      </c>
    </row>
    <row r="304" spans="1:14" ht="15" thickBot="1" x14ac:dyDescent="0.4">
      <c r="A304" s="6" t="s">
        <v>608</v>
      </c>
      <c r="B304" s="7" t="s">
        <v>674</v>
      </c>
      <c r="C304" s="7" t="s">
        <v>831</v>
      </c>
      <c r="D304" s="7" t="s">
        <v>805</v>
      </c>
      <c r="E304" s="7" t="s">
        <v>821</v>
      </c>
      <c r="F304" s="7" t="s">
        <v>560</v>
      </c>
      <c r="G304" s="7" t="s">
        <v>560</v>
      </c>
      <c r="H304" s="7" t="s">
        <v>828</v>
      </c>
      <c r="I304" s="7" t="s">
        <v>822</v>
      </c>
      <c r="J304" s="7" t="s">
        <v>824</v>
      </c>
      <c r="K304" s="7" t="s">
        <v>830</v>
      </c>
      <c r="L304" s="7" t="s">
        <v>832</v>
      </c>
      <c r="M304" s="7" t="s">
        <v>560</v>
      </c>
      <c r="N304" s="7" t="s">
        <v>560</v>
      </c>
    </row>
    <row r="305" spans="1:14" ht="15" thickBot="1" x14ac:dyDescent="0.4">
      <c r="A305" s="6" t="s">
        <v>609</v>
      </c>
      <c r="B305" s="7" t="s">
        <v>674</v>
      </c>
      <c r="C305" s="7" t="s">
        <v>831</v>
      </c>
      <c r="D305" s="7" t="s">
        <v>805</v>
      </c>
      <c r="E305" s="7" t="s">
        <v>821</v>
      </c>
      <c r="F305" s="7" t="s">
        <v>560</v>
      </c>
      <c r="G305" s="7" t="s">
        <v>560</v>
      </c>
      <c r="H305" s="7" t="s">
        <v>828</v>
      </c>
      <c r="I305" s="7" t="s">
        <v>822</v>
      </c>
      <c r="J305" s="7" t="s">
        <v>824</v>
      </c>
      <c r="K305" s="7" t="s">
        <v>830</v>
      </c>
      <c r="L305" s="7" t="s">
        <v>834</v>
      </c>
      <c r="M305" s="7" t="s">
        <v>560</v>
      </c>
      <c r="N305" s="7" t="s">
        <v>560</v>
      </c>
    </row>
    <row r="306" spans="1:14" ht="15" thickBot="1" x14ac:dyDescent="0.4">
      <c r="A306" s="6" t="s">
        <v>610</v>
      </c>
      <c r="B306" s="7" t="s">
        <v>835</v>
      </c>
      <c r="C306" s="7" t="s">
        <v>831</v>
      </c>
      <c r="D306" s="7" t="s">
        <v>805</v>
      </c>
      <c r="E306" s="7" t="s">
        <v>821</v>
      </c>
      <c r="F306" s="7" t="s">
        <v>560</v>
      </c>
      <c r="G306" s="7" t="s">
        <v>560</v>
      </c>
      <c r="H306" s="7" t="s">
        <v>758</v>
      </c>
      <c r="I306" s="7" t="s">
        <v>836</v>
      </c>
      <c r="J306" s="7" t="s">
        <v>824</v>
      </c>
      <c r="K306" s="7" t="s">
        <v>830</v>
      </c>
      <c r="L306" s="7" t="s">
        <v>834</v>
      </c>
      <c r="M306" s="7" t="s">
        <v>560</v>
      </c>
      <c r="N306" s="7" t="s">
        <v>560</v>
      </c>
    </row>
    <row r="307" spans="1:14" ht="15" thickBot="1" x14ac:dyDescent="0.4">
      <c r="A307" s="6" t="s">
        <v>612</v>
      </c>
      <c r="B307" s="7" t="s">
        <v>835</v>
      </c>
      <c r="C307" s="7" t="s">
        <v>831</v>
      </c>
      <c r="D307" s="7" t="s">
        <v>805</v>
      </c>
      <c r="E307" s="7" t="s">
        <v>821</v>
      </c>
      <c r="F307" s="7" t="s">
        <v>560</v>
      </c>
      <c r="G307" s="7" t="s">
        <v>560</v>
      </c>
      <c r="H307" s="7" t="s">
        <v>837</v>
      </c>
      <c r="I307" s="7" t="s">
        <v>836</v>
      </c>
      <c r="J307" s="7" t="s">
        <v>824</v>
      </c>
      <c r="K307" s="7" t="s">
        <v>830</v>
      </c>
      <c r="L307" s="7" t="s">
        <v>834</v>
      </c>
      <c r="M307" s="7" t="s">
        <v>560</v>
      </c>
      <c r="N307" s="7" t="s">
        <v>560</v>
      </c>
    </row>
    <row r="308" spans="1:14" ht="15" thickBot="1" x14ac:dyDescent="0.4">
      <c r="A308" s="6" t="s">
        <v>613</v>
      </c>
      <c r="B308" s="7" t="s">
        <v>835</v>
      </c>
      <c r="C308" s="7" t="s">
        <v>831</v>
      </c>
      <c r="D308" s="7" t="s">
        <v>805</v>
      </c>
      <c r="E308" s="7" t="s">
        <v>821</v>
      </c>
      <c r="F308" s="7" t="s">
        <v>560</v>
      </c>
      <c r="G308" s="7" t="s">
        <v>560</v>
      </c>
      <c r="H308" s="7" t="s">
        <v>837</v>
      </c>
      <c r="I308" s="7" t="s">
        <v>836</v>
      </c>
      <c r="J308" s="7" t="s">
        <v>824</v>
      </c>
      <c r="K308" s="7" t="s">
        <v>830</v>
      </c>
      <c r="L308" s="7" t="s">
        <v>834</v>
      </c>
      <c r="M308" s="7" t="s">
        <v>560</v>
      </c>
      <c r="N308" s="7" t="s">
        <v>560</v>
      </c>
    </row>
    <row r="309" spans="1:14" ht="15" thickBot="1" x14ac:dyDescent="0.4">
      <c r="A309" s="6" t="s">
        <v>615</v>
      </c>
      <c r="B309" s="7" t="s">
        <v>835</v>
      </c>
      <c r="C309" s="7" t="s">
        <v>838</v>
      </c>
      <c r="D309" s="7" t="s">
        <v>805</v>
      </c>
      <c r="E309" s="7" t="s">
        <v>821</v>
      </c>
      <c r="F309" s="7" t="s">
        <v>560</v>
      </c>
      <c r="G309" s="7" t="s">
        <v>560</v>
      </c>
      <c r="H309" s="7" t="s">
        <v>660</v>
      </c>
      <c r="I309" s="7" t="s">
        <v>836</v>
      </c>
      <c r="J309" s="7" t="s">
        <v>824</v>
      </c>
      <c r="K309" s="7" t="s">
        <v>830</v>
      </c>
      <c r="L309" s="7" t="s">
        <v>834</v>
      </c>
      <c r="M309" s="7" t="s">
        <v>560</v>
      </c>
      <c r="N309" s="7" t="s">
        <v>560</v>
      </c>
    </row>
    <row r="310" spans="1:14" ht="15" thickBot="1" x14ac:dyDescent="0.4">
      <c r="A310" s="6" t="s">
        <v>617</v>
      </c>
      <c r="B310" s="7" t="s">
        <v>560</v>
      </c>
      <c r="C310" s="7" t="s">
        <v>838</v>
      </c>
      <c r="D310" s="7" t="s">
        <v>805</v>
      </c>
      <c r="E310" s="7" t="s">
        <v>821</v>
      </c>
      <c r="F310" s="7" t="s">
        <v>560</v>
      </c>
      <c r="G310" s="7" t="s">
        <v>560</v>
      </c>
      <c r="H310" s="7" t="s">
        <v>560</v>
      </c>
      <c r="I310" s="7" t="s">
        <v>836</v>
      </c>
      <c r="J310" s="7" t="s">
        <v>839</v>
      </c>
      <c r="K310" s="7" t="s">
        <v>830</v>
      </c>
      <c r="L310" s="7" t="s">
        <v>834</v>
      </c>
      <c r="M310" s="7" t="s">
        <v>560</v>
      </c>
      <c r="N310" s="7" t="s">
        <v>560</v>
      </c>
    </row>
    <row r="311" spans="1:14" ht="15" thickBot="1" x14ac:dyDescent="0.4">
      <c r="A311" s="6" t="s">
        <v>620</v>
      </c>
      <c r="B311" s="7" t="s">
        <v>560</v>
      </c>
      <c r="C311" s="7" t="s">
        <v>838</v>
      </c>
      <c r="D311" s="7" t="s">
        <v>805</v>
      </c>
      <c r="E311" s="7" t="s">
        <v>821</v>
      </c>
      <c r="F311" s="7" t="s">
        <v>560</v>
      </c>
      <c r="G311" s="7" t="s">
        <v>560</v>
      </c>
      <c r="H311" s="7" t="s">
        <v>560</v>
      </c>
      <c r="I311" s="7" t="s">
        <v>836</v>
      </c>
      <c r="J311" s="7" t="s">
        <v>839</v>
      </c>
      <c r="K311" s="7" t="s">
        <v>830</v>
      </c>
      <c r="L311" s="7" t="s">
        <v>834</v>
      </c>
      <c r="M311" s="7" t="s">
        <v>560</v>
      </c>
      <c r="N311" s="7" t="s">
        <v>560</v>
      </c>
    </row>
    <row r="312" spans="1:14" ht="15" thickBot="1" x14ac:dyDescent="0.4">
      <c r="A312" s="6" t="s">
        <v>624</v>
      </c>
      <c r="B312" s="7" t="s">
        <v>560</v>
      </c>
      <c r="C312" s="7" t="s">
        <v>838</v>
      </c>
      <c r="D312" s="7" t="s">
        <v>805</v>
      </c>
      <c r="E312" s="7" t="s">
        <v>821</v>
      </c>
      <c r="F312" s="7" t="s">
        <v>560</v>
      </c>
      <c r="G312" s="7" t="s">
        <v>560</v>
      </c>
      <c r="H312" s="7" t="s">
        <v>560</v>
      </c>
      <c r="I312" s="7" t="s">
        <v>836</v>
      </c>
      <c r="J312" s="7" t="s">
        <v>840</v>
      </c>
      <c r="K312" s="7" t="s">
        <v>830</v>
      </c>
      <c r="L312" s="7" t="s">
        <v>834</v>
      </c>
      <c r="M312" s="7" t="s">
        <v>560</v>
      </c>
      <c r="N312" s="7" t="s">
        <v>560</v>
      </c>
    </row>
    <row r="313" spans="1:14" ht="15" thickBot="1" x14ac:dyDescent="0.4">
      <c r="A313" s="6" t="s">
        <v>628</v>
      </c>
      <c r="B313" s="7" t="s">
        <v>560</v>
      </c>
      <c r="C313" s="7" t="s">
        <v>838</v>
      </c>
      <c r="D313" s="7" t="s">
        <v>805</v>
      </c>
      <c r="E313" s="7" t="s">
        <v>821</v>
      </c>
      <c r="F313" s="7" t="s">
        <v>560</v>
      </c>
      <c r="G313" s="7" t="s">
        <v>560</v>
      </c>
      <c r="H313" s="7" t="s">
        <v>560</v>
      </c>
      <c r="I313" s="7" t="s">
        <v>836</v>
      </c>
      <c r="J313" s="7" t="s">
        <v>840</v>
      </c>
      <c r="K313" s="7" t="s">
        <v>830</v>
      </c>
      <c r="L313" s="7" t="s">
        <v>834</v>
      </c>
      <c r="M313" s="7" t="s">
        <v>560</v>
      </c>
      <c r="N313" s="7" t="s">
        <v>560</v>
      </c>
    </row>
    <row r="314" spans="1:14" ht="15" thickBot="1" x14ac:dyDescent="0.4">
      <c r="A314" s="6" t="s">
        <v>630</v>
      </c>
      <c r="B314" s="7" t="s">
        <v>560</v>
      </c>
      <c r="C314" s="7" t="s">
        <v>838</v>
      </c>
      <c r="D314" s="7" t="s">
        <v>805</v>
      </c>
      <c r="E314" s="7" t="s">
        <v>821</v>
      </c>
      <c r="F314" s="7" t="s">
        <v>560</v>
      </c>
      <c r="G314" s="7" t="s">
        <v>560</v>
      </c>
      <c r="H314" s="7" t="s">
        <v>560</v>
      </c>
      <c r="I314" s="7" t="s">
        <v>836</v>
      </c>
      <c r="J314" s="7" t="s">
        <v>840</v>
      </c>
      <c r="K314" s="7" t="s">
        <v>830</v>
      </c>
      <c r="L314" s="7" t="s">
        <v>560</v>
      </c>
      <c r="M314" s="7" t="s">
        <v>560</v>
      </c>
      <c r="N314" s="7" t="s">
        <v>560</v>
      </c>
    </row>
    <row r="315" spans="1:14" ht="15" thickBot="1" x14ac:dyDescent="0.4">
      <c r="A315" s="6" t="s">
        <v>632</v>
      </c>
      <c r="B315" s="7" t="s">
        <v>560</v>
      </c>
      <c r="C315" s="7" t="s">
        <v>838</v>
      </c>
      <c r="D315" s="7" t="s">
        <v>841</v>
      </c>
      <c r="E315" s="7" t="s">
        <v>618</v>
      </c>
      <c r="F315" s="7" t="s">
        <v>560</v>
      </c>
      <c r="G315" s="7" t="s">
        <v>560</v>
      </c>
      <c r="H315" s="7" t="s">
        <v>560</v>
      </c>
      <c r="I315" s="7" t="s">
        <v>560</v>
      </c>
      <c r="J315" s="7" t="s">
        <v>842</v>
      </c>
      <c r="K315" s="7" t="s">
        <v>560</v>
      </c>
      <c r="L315" s="7" t="s">
        <v>560</v>
      </c>
      <c r="M315" s="7" t="s">
        <v>560</v>
      </c>
      <c r="N315" s="7" t="s">
        <v>560</v>
      </c>
    </row>
    <row r="316" spans="1:14" ht="15" thickBot="1" x14ac:dyDescent="0.4">
      <c r="A316" s="6" t="s">
        <v>636</v>
      </c>
      <c r="B316" s="7" t="s">
        <v>560</v>
      </c>
      <c r="C316" s="7" t="s">
        <v>838</v>
      </c>
      <c r="D316" s="7" t="s">
        <v>560</v>
      </c>
      <c r="E316" s="7" t="s">
        <v>560</v>
      </c>
      <c r="F316" s="7" t="s">
        <v>560</v>
      </c>
      <c r="G316" s="7" t="s">
        <v>560</v>
      </c>
      <c r="H316" s="7" t="s">
        <v>560</v>
      </c>
      <c r="I316" s="7" t="s">
        <v>560</v>
      </c>
      <c r="J316" s="7" t="s">
        <v>560</v>
      </c>
      <c r="K316" s="7" t="s">
        <v>560</v>
      </c>
      <c r="L316" s="7" t="s">
        <v>560</v>
      </c>
      <c r="M316" s="7" t="s">
        <v>560</v>
      </c>
      <c r="N316" s="7" t="s">
        <v>560</v>
      </c>
    </row>
    <row r="317" spans="1:14" ht="18.5" thickBot="1" x14ac:dyDescent="0.4">
      <c r="A317" s="2"/>
    </row>
    <row r="318" spans="1:14" ht="15" thickBot="1" x14ac:dyDescent="0.4">
      <c r="A318" s="6" t="s">
        <v>638</v>
      </c>
      <c r="B318" s="6" t="s">
        <v>23</v>
      </c>
      <c r="C318" s="6" t="s">
        <v>24</v>
      </c>
      <c r="D318" s="6" t="s">
        <v>25</v>
      </c>
      <c r="E318" s="6" t="s">
        <v>26</v>
      </c>
      <c r="F318" s="6" t="s">
        <v>27</v>
      </c>
      <c r="G318" s="6" t="s">
        <v>28</v>
      </c>
      <c r="H318" s="6" t="s">
        <v>29</v>
      </c>
      <c r="I318" s="6" t="s">
        <v>30</v>
      </c>
      <c r="J318" s="6" t="s">
        <v>31</v>
      </c>
      <c r="K318" s="6" t="s">
        <v>32</v>
      </c>
      <c r="L318" s="6" t="s">
        <v>33</v>
      </c>
      <c r="M318" s="6" t="s">
        <v>34</v>
      </c>
      <c r="N318" s="6" t="s">
        <v>35</v>
      </c>
    </row>
    <row r="319" spans="1:14" ht="15" thickBot="1" x14ac:dyDescent="0.4">
      <c r="A319" s="6" t="s">
        <v>361</v>
      </c>
      <c r="B319" s="7">
        <v>12</v>
      </c>
      <c r="C319" s="7">
        <v>578</v>
      </c>
      <c r="D319" s="7">
        <v>91</v>
      </c>
      <c r="E319" s="7">
        <v>60.5</v>
      </c>
      <c r="F319" s="7">
        <v>31.5</v>
      </c>
      <c r="G319" s="7">
        <v>19.5</v>
      </c>
      <c r="H319" s="7">
        <v>37.5</v>
      </c>
      <c r="I319" s="7">
        <v>30</v>
      </c>
      <c r="J319" s="7">
        <v>412</v>
      </c>
      <c r="K319" s="7">
        <v>33</v>
      </c>
      <c r="L319" s="7">
        <v>51.5</v>
      </c>
      <c r="M319" s="7">
        <v>53.5</v>
      </c>
      <c r="N319" s="7">
        <v>128</v>
      </c>
    </row>
    <row r="320" spans="1:14" ht="15" thickBot="1" x14ac:dyDescent="0.4">
      <c r="A320" s="6" t="s">
        <v>375</v>
      </c>
      <c r="B320" s="7">
        <v>12</v>
      </c>
      <c r="C320" s="7">
        <v>578</v>
      </c>
      <c r="D320" s="7">
        <v>91</v>
      </c>
      <c r="E320" s="7">
        <v>60.5</v>
      </c>
      <c r="F320" s="7">
        <v>31.5</v>
      </c>
      <c r="G320" s="7">
        <v>19.5</v>
      </c>
      <c r="H320" s="7">
        <v>37.5</v>
      </c>
      <c r="I320" s="7">
        <v>30</v>
      </c>
      <c r="J320" s="7">
        <v>412</v>
      </c>
      <c r="K320" s="7">
        <v>33</v>
      </c>
      <c r="L320" s="7">
        <v>51.5</v>
      </c>
      <c r="M320" s="7">
        <v>53.5</v>
      </c>
      <c r="N320" s="7">
        <v>72</v>
      </c>
    </row>
    <row r="321" spans="1:14" ht="15" thickBot="1" x14ac:dyDescent="0.4">
      <c r="A321" s="6" t="s">
        <v>384</v>
      </c>
      <c r="B321" s="7">
        <v>12</v>
      </c>
      <c r="C321" s="7">
        <v>552</v>
      </c>
      <c r="D321" s="7">
        <v>91</v>
      </c>
      <c r="E321" s="7">
        <v>60.5</v>
      </c>
      <c r="F321" s="7">
        <v>31.5</v>
      </c>
      <c r="G321" s="7">
        <v>19.5</v>
      </c>
      <c r="H321" s="7">
        <v>37.5</v>
      </c>
      <c r="I321" s="7">
        <v>30</v>
      </c>
      <c r="J321" s="7">
        <v>412</v>
      </c>
      <c r="K321" s="7">
        <v>33</v>
      </c>
      <c r="L321" s="7">
        <v>51.5</v>
      </c>
      <c r="M321" s="7">
        <v>53.5</v>
      </c>
      <c r="N321" s="7">
        <v>72</v>
      </c>
    </row>
    <row r="322" spans="1:14" ht="15" thickBot="1" x14ac:dyDescent="0.4">
      <c r="A322" s="6" t="s">
        <v>388</v>
      </c>
      <c r="B322" s="7">
        <v>12</v>
      </c>
      <c r="C322" s="7">
        <v>552</v>
      </c>
      <c r="D322" s="7">
        <v>91</v>
      </c>
      <c r="E322" s="7">
        <v>39</v>
      </c>
      <c r="F322" s="7">
        <v>13.5</v>
      </c>
      <c r="G322" s="7">
        <v>19.5</v>
      </c>
      <c r="H322" s="7">
        <v>37.5</v>
      </c>
      <c r="I322" s="7">
        <v>30</v>
      </c>
      <c r="J322" s="7">
        <v>412</v>
      </c>
      <c r="K322" s="7">
        <v>18</v>
      </c>
      <c r="L322" s="7">
        <v>51.5</v>
      </c>
      <c r="M322" s="7">
        <v>53.5</v>
      </c>
      <c r="N322" s="7">
        <v>72</v>
      </c>
    </row>
    <row r="323" spans="1:14" ht="15" thickBot="1" x14ac:dyDescent="0.4">
      <c r="A323" s="6" t="s">
        <v>395</v>
      </c>
      <c r="B323" s="7">
        <v>12</v>
      </c>
      <c r="C323" s="7">
        <v>540</v>
      </c>
      <c r="D323" s="7">
        <v>87.5</v>
      </c>
      <c r="E323" s="7">
        <v>39</v>
      </c>
      <c r="F323" s="7">
        <v>13.5</v>
      </c>
      <c r="G323" s="7">
        <v>19.5</v>
      </c>
      <c r="H323" s="7">
        <v>37.5</v>
      </c>
      <c r="I323" s="7">
        <v>30</v>
      </c>
      <c r="J323" s="7">
        <v>412</v>
      </c>
      <c r="K323" s="7">
        <v>18</v>
      </c>
      <c r="L323" s="7">
        <v>51.5</v>
      </c>
      <c r="M323" s="7">
        <v>29</v>
      </c>
      <c r="N323" s="7">
        <v>72</v>
      </c>
    </row>
    <row r="324" spans="1:14" ht="15" thickBot="1" x14ac:dyDescent="0.4">
      <c r="A324" s="6" t="s">
        <v>399</v>
      </c>
      <c r="B324" s="7">
        <v>12</v>
      </c>
      <c r="C324" s="7">
        <v>540</v>
      </c>
      <c r="D324" s="7">
        <v>87.5</v>
      </c>
      <c r="E324" s="7">
        <v>39</v>
      </c>
      <c r="F324" s="7">
        <v>3.5</v>
      </c>
      <c r="G324" s="7">
        <v>19.5</v>
      </c>
      <c r="H324" s="7">
        <v>35.5</v>
      </c>
      <c r="I324" s="7">
        <v>30</v>
      </c>
      <c r="J324" s="7">
        <v>412</v>
      </c>
      <c r="K324" s="7">
        <v>18</v>
      </c>
      <c r="L324" s="7">
        <v>51.5</v>
      </c>
      <c r="M324" s="7">
        <v>29</v>
      </c>
      <c r="N324" s="7">
        <v>72</v>
      </c>
    </row>
    <row r="325" spans="1:14" ht="15" thickBot="1" x14ac:dyDescent="0.4">
      <c r="A325" s="6" t="s">
        <v>400</v>
      </c>
      <c r="B325" s="7">
        <v>12</v>
      </c>
      <c r="C325" s="7">
        <v>540</v>
      </c>
      <c r="D325" s="7">
        <v>87.5</v>
      </c>
      <c r="E325" s="7">
        <v>39</v>
      </c>
      <c r="F325" s="7">
        <v>3.5</v>
      </c>
      <c r="G325" s="7">
        <v>19.5</v>
      </c>
      <c r="H325" s="7">
        <v>35.5</v>
      </c>
      <c r="I325" s="7">
        <v>30</v>
      </c>
      <c r="J325" s="7">
        <v>412</v>
      </c>
      <c r="K325" s="7">
        <v>18</v>
      </c>
      <c r="L325" s="7">
        <v>51.5</v>
      </c>
      <c r="M325" s="7">
        <v>29</v>
      </c>
      <c r="N325" s="7">
        <v>72</v>
      </c>
    </row>
    <row r="326" spans="1:14" ht="15" thickBot="1" x14ac:dyDescent="0.4">
      <c r="A326" s="6" t="s">
        <v>402</v>
      </c>
      <c r="B326" s="7">
        <v>12</v>
      </c>
      <c r="C326" s="7">
        <v>540</v>
      </c>
      <c r="D326" s="7">
        <v>87.5</v>
      </c>
      <c r="E326" s="7">
        <v>39</v>
      </c>
      <c r="F326" s="7">
        <v>3.5</v>
      </c>
      <c r="G326" s="7">
        <v>19.5</v>
      </c>
      <c r="H326" s="7">
        <v>35.5</v>
      </c>
      <c r="I326" s="7">
        <v>24</v>
      </c>
      <c r="J326" s="7">
        <v>412</v>
      </c>
      <c r="K326" s="7">
        <v>18</v>
      </c>
      <c r="L326" s="7">
        <v>51.5</v>
      </c>
      <c r="M326" s="7">
        <v>29</v>
      </c>
      <c r="N326" s="7">
        <v>72</v>
      </c>
    </row>
    <row r="327" spans="1:14" ht="15" thickBot="1" x14ac:dyDescent="0.4">
      <c r="A327" s="6" t="s">
        <v>403</v>
      </c>
      <c r="B327" s="7">
        <v>12</v>
      </c>
      <c r="C327" s="7">
        <v>540</v>
      </c>
      <c r="D327" s="7">
        <v>87.5</v>
      </c>
      <c r="E327" s="7">
        <v>39</v>
      </c>
      <c r="F327" s="7">
        <v>3.5</v>
      </c>
      <c r="G327" s="7">
        <v>19.5</v>
      </c>
      <c r="H327" s="7">
        <v>35.5</v>
      </c>
      <c r="I327" s="7">
        <v>24</v>
      </c>
      <c r="J327" s="7">
        <v>412</v>
      </c>
      <c r="K327" s="7">
        <v>18</v>
      </c>
      <c r="L327" s="7">
        <v>51.5</v>
      </c>
      <c r="M327" s="7">
        <v>29</v>
      </c>
      <c r="N327" s="7">
        <v>72</v>
      </c>
    </row>
    <row r="328" spans="1:14" ht="15" thickBot="1" x14ac:dyDescent="0.4">
      <c r="A328" s="6" t="s">
        <v>406</v>
      </c>
      <c r="B328" s="7">
        <v>12</v>
      </c>
      <c r="C328" s="7">
        <v>540</v>
      </c>
      <c r="D328" s="7">
        <v>87.5</v>
      </c>
      <c r="E328" s="7">
        <v>39</v>
      </c>
      <c r="F328" s="7">
        <v>3.5</v>
      </c>
      <c r="G328" s="7">
        <v>19.5</v>
      </c>
      <c r="H328" s="7">
        <v>35.5</v>
      </c>
      <c r="I328" s="7">
        <v>24</v>
      </c>
      <c r="J328" s="7">
        <v>412</v>
      </c>
      <c r="K328" s="7">
        <v>18</v>
      </c>
      <c r="L328" s="7">
        <v>51.5</v>
      </c>
      <c r="M328" s="7">
        <v>29</v>
      </c>
      <c r="N328" s="7">
        <v>72</v>
      </c>
    </row>
    <row r="329" spans="1:14" ht="15" thickBot="1" x14ac:dyDescent="0.4">
      <c r="A329" s="6" t="s">
        <v>408</v>
      </c>
      <c r="B329" s="7">
        <v>12</v>
      </c>
      <c r="C329" s="7">
        <v>540</v>
      </c>
      <c r="D329" s="7">
        <v>84.5</v>
      </c>
      <c r="E329" s="7">
        <v>39</v>
      </c>
      <c r="F329" s="7">
        <v>3.5</v>
      </c>
      <c r="G329" s="7">
        <v>19.5</v>
      </c>
      <c r="H329" s="7">
        <v>35.5</v>
      </c>
      <c r="I329" s="7">
        <v>24</v>
      </c>
      <c r="J329" s="7">
        <v>412</v>
      </c>
      <c r="K329" s="7">
        <v>18</v>
      </c>
      <c r="L329" s="7">
        <v>51.5</v>
      </c>
      <c r="M329" s="7">
        <v>29</v>
      </c>
      <c r="N329" s="7">
        <v>72</v>
      </c>
    </row>
    <row r="330" spans="1:14" ht="15" thickBot="1" x14ac:dyDescent="0.4">
      <c r="A330" s="6" t="s">
        <v>410</v>
      </c>
      <c r="B330" s="7">
        <v>12</v>
      </c>
      <c r="C330" s="7">
        <v>540</v>
      </c>
      <c r="D330" s="7">
        <v>84.5</v>
      </c>
      <c r="E330" s="7">
        <v>39</v>
      </c>
      <c r="F330" s="7">
        <v>3.5</v>
      </c>
      <c r="G330" s="7">
        <v>19.5</v>
      </c>
      <c r="H330" s="7">
        <v>35.5</v>
      </c>
      <c r="I330" s="7">
        <v>24</v>
      </c>
      <c r="J330" s="7">
        <v>412</v>
      </c>
      <c r="K330" s="7">
        <v>18</v>
      </c>
      <c r="L330" s="7">
        <v>48</v>
      </c>
      <c r="M330" s="7">
        <v>29</v>
      </c>
      <c r="N330" s="7">
        <v>48.5</v>
      </c>
    </row>
    <row r="331" spans="1:14" ht="15" thickBot="1" x14ac:dyDescent="0.4">
      <c r="A331" s="6" t="s">
        <v>414</v>
      </c>
      <c r="B331" s="7">
        <v>12</v>
      </c>
      <c r="C331" s="7">
        <v>524.5</v>
      </c>
      <c r="D331" s="7">
        <v>72.5</v>
      </c>
      <c r="E331" s="7">
        <v>35</v>
      </c>
      <c r="F331" s="7">
        <v>3.5</v>
      </c>
      <c r="G331" s="7">
        <v>19.5</v>
      </c>
      <c r="H331" s="7">
        <v>35.5</v>
      </c>
      <c r="I331" s="7">
        <v>24</v>
      </c>
      <c r="J331" s="7">
        <v>412</v>
      </c>
      <c r="K331" s="7">
        <v>18</v>
      </c>
      <c r="L331" s="7">
        <v>48</v>
      </c>
      <c r="M331" s="7">
        <v>29</v>
      </c>
      <c r="N331" s="7">
        <v>48.5</v>
      </c>
    </row>
    <row r="332" spans="1:14" ht="15" thickBot="1" x14ac:dyDescent="0.4">
      <c r="A332" s="6" t="s">
        <v>416</v>
      </c>
      <c r="B332" s="7">
        <v>12</v>
      </c>
      <c r="C332" s="7">
        <v>524.5</v>
      </c>
      <c r="D332" s="7">
        <v>72.5</v>
      </c>
      <c r="E332" s="7">
        <v>35</v>
      </c>
      <c r="F332" s="7">
        <v>3.5</v>
      </c>
      <c r="G332" s="7">
        <v>19.5</v>
      </c>
      <c r="H332" s="7">
        <v>35.5</v>
      </c>
      <c r="I332" s="7">
        <v>24</v>
      </c>
      <c r="J332" s="7">
        <v>412</v>
      </c>
      <c r="K332" s="7">
        <v>18</v>
      </c>
      <c r="L332" s="7">
        <v>31.5</v>
      </c>
      <c r="M332" s="7">
        <v>19.5</v>
      </c>
      <c r="N332" s="7">
        <v>48.5</v>
      </c>
    </row>
    <row r="333" spans="1:14" ht="15" thickBot="1" x14ac:dyDescent="0.4">
      <c r="A333" s="6" t="s">
        <v>419</v>
      </c>
      <c r="B333" s="7">
        <v>12</v>
      </c>
      <c r="C333" s="7">
        <v>524.5</v>
      </c>
      <c r="D333" s="7">
        <v>72.5</v>
      </c>
      <c r="E333" s="7">
        <v>35</v>
      </c>
      <c r="F333" s="7">
        <v>3.5</v>
      </c>
      <c r="G333" s="7">
        <v>19.5</v>
      </c>
      <c r="H333" s="7">
        <v>35.5</v>
      </c>
      <c r="I333" s="7">
        <v>24</v>
      </c>
      <c r="J333" s="7">
        <v>412</v>
      </c>
      <c r="K333" s="7">
        <v>18</v>
      </c>
      <c r="L333" s="7">
        <v>31.5</v>
      </c>
      <c r="M333" s="7">
        <v>19.5</v>
      </c>
      <c r="N333" s="7">
        <v>48.5</v>
      </c>
    </row>
    <row r="334" spans="1:14" ht="15" thickBot="1" x14ac:dyDescent="0.4">
      <c r="A334" s="6" t="s">
        <v>421</v>
      </c>
      <c r="B334" s="7">
        <v>12</v>
      </c>
      <c r="C334" s="7">
        <v>524.5</v>
      </c>
      <c r="D334" s="7">
        <v>72.5</v>
      </c>
      <c r="E334" s="7">
        <v>35</v>
      </c>
      <c r="F334" s="7">
        <v>3.5</v>
      </c>
      <c r="G334" s="7">
        <v>19.5</v>
      </c>
      <c r="H334" s="7">
        <v>35.5</v>
      </c>
      <c r="I334" s="7">
        <v>24</v>
      </c>
      <c r="J334" s="7">
        <v>412</v>
      </c>
      <c r="K334" s="7">
        <v>18</v>
      </c>
      <c r="L334" s="7">
        <v>31.5</v>
      </c>
      <c r="M334" s="7">
        <v>19.5</v>
      </c>
      <c r="N334" s="7">
        <v>48.5</v>
      </c>
    </row>
    <row r="335" spans="1:14" ht="15" thickBot="1" x14ac:dyDescent="0.4">
      <c r="A335" s="6" t="s">
        <v>422</v>
      </c>
      <c r="B335" s="7">
        <v>12</v>
      </c>
      <c r="C335" s="7">
        <v>524.5</v>
      </c>
      <c r="D335" s="7">
        <v>72.5</v>
      </c>
      <c r="E335" s="7">
        <v>35</v>
      </c>
      <c r="F335" s="7">
        <v>3.5</v>
      </c>
      <c r="G335" s="7">
        <v>19.5</v>
      </c>
      <c r="H335" s="7">
        <v>35.5</v>
      </c>
      <c r="I335" s="7">
        <v>24</v>
      </c>
      <c r="J335" s="7">
        <v>412</v>
      </c>
      <c r="K335" s="7">
        <v>18</v>
      </c>
      <c r="L335" s="7">
        <v>31.5</v>
      </c>
      <c r="M335" s="7">
        <v>19.5</v>
      </c>
      <c r="N335" s="7">
        <v>48.5</v>
      </c>
    </row>
    <row r="336" spans="1:14" ht="15" thickBot="1" x14ac:dyDescent="0.4">
      <c r="A336" s="6" t="s">
        <v>424</v>
      </c>
      <c r="B336" s="7">
        <v>12</v>
      </c>
      <c r="C336" s="7">
        <v>524.5</v>
      </c>
      <c r="D336" s="7">
        <v>72.5</v>
      </c>
      <c r="E336" s="7">
        <v>35</v>
      </c>
      <c r="F336" s="7">
        <v>3.5</v>
      </c>
      <c r="G336" s="7">
        <v>19.5</v>
      </c>
      <c r="H336" s="7">
        <v>35.5</v>
      </c>
      <c r="I336" s="7">
        <v>23</v>
      </c>
      <c r="J336" s="7">
        <v>412</v>
      </c>
      <c r="K336" s="7">
        <v>18</v>
      </c>
      <c r="L336" s="7">
        <v>31.5</v>
      </c>
      <c r="M336" s="7">
        <v>19.5</v>
      </c>
      <c r="N336" s="7">
        <v>39.5</v>
      </c>
    </row>
    <row r="337" spans="1:14" ht="15" thickBot="1" x14ac:dyDescent="0.4">
      <c r="A337" s="6" t="s">
        <v>427</v>
      </c>
      <c r="B337" s="7">
        <v>12</v>
      </c>
      <c r="C337" s="7">
        <v>524.5</v>
      </c>
      <c r="D337" s="7">
        <v>72.5</v>
      </c>
      <c r="E337" s="7">
        <v>35</v>
      </c>
      <c r="F337" s="7">
        <v>3.5</v>
      </c>
      <c r="G337" s="7">
        <v>19.5</v>
      </c>
      <c r="H337" s="7">
        <v>35.5</v>
      </c>
      <c r="I337" s="7">
        <v>23</v>
      </c>
      <c r="J337" s="7">
        <v>412</v>
      </c>
      <c r="K337" s="7">
        <v>18</v>
      </c>
      <c r="L337" s="7">
        <v>31.5</v>
      </c>
      <c r="M337" s="7">
        <v>19.5</v>
      </c>
      <c r="N337" s="7">
        <v>39.5</v>
      </c>
    </row>
    <row r="338" spans="1:14" ht="15" thickBot="1" x14ac:dyDescent="0.4">
      <c r="A338" s="6" t="s">
        <v>429</v>
      </c>
      <c r="B338" s="7">
        <v>10.5</v>
      </c>
      <c r="C338" s="7">
        <v>524.5</v>
      </c>
      <c r="D338" s="7">
        <v>72.5</v>
      </c>
      <c r="E338" s="7">
        <v>35</v>
      </c>
      <c r="F338" s="7">
        <v>3.5</v>
      </c>
      <c r="G338" s="7">
        <v>19.5</v>
      </c>
      <c r="H338" s="7">
        <v>35.5</v>
      </c>
      <c r="I338" s="7">
        <v>23</v>
      </c>
      <c r="J338" s="7">
        <v>412</v>
      </c>
      <c r="K338" s="7">
        <v>18</v>
      </c>
      <c r="L338" s="7">
        <v>31.5</v>
      </c>
      <c r="M338" s="7">
        <v>19.5</v>
      </c>
      <c r="N338" s="7">
        <v>39.5</v>
      </c>
    </row>
    <row r="339" spans="1:14" ht="15" thickBot="1" x14ac:dyDescent="0.4">
      <c r="A339" s="6" t="s">
        <v>432</v>
      </c>
      <c r="B339" s="7">
        <v>10.5</v>
      </c>
      <c r="C339" s="7">
        <v>524.5</v>
      </c>
      <c r="D339" s="7">
        <v>72.5</v>
      </c>
      <c r="E339" s="7">
        <v>35</v>
      </c>
      <c r="F339" s="7">
        <v>3.5</v>
      </c>
      <c r="G339" s="7">
        <v>19.5</v>
      </c>
      <c r="H339" s="7">
        <v>35.5</v>
      </c>
      <c r="I339" s="7">
        <v>23</v>
      </c>
      <c r="J339" s="7">
        <v>407.5</v>
      </c>
      <c r="K339" s="7">
        <v>18</v>
      </c>
      <c r="L339" s="7">
        <v>31.5</v>
      </c>
      <c r="M339" s="7">
        <v>19.5</v>
      </c>
      <c r="N339" s="7">
        <v>39.5</v>
      </c>
    </row>
    <row r="340" spans="1:14" ht="15" thickBot="1" x14ac:dyDescent="0.4">
      <c r="A340" s="6" t="s">
        <v>434</v>
      </c>
      <c r="B340" s="7">
        <v>10.5</v>
      </c>
      <c r="C340" s="7">
        <v>524.5</v>
      </c>
      <c r="D340" s="7">
        <v>72.5</v>
      </c>
      <c r="E340" s="7">
        <v>35</v>
      </c>
      <c r="F340" s="7">
        <v>3.5</v>
      </c>
      <c r="G340" s="7">
        <v>19.5</v>
      </c>
      <c r="H340" s="7">
        <v>35.5</v>
      </c>
      <c r="I340" s="7">
        <v>23</v>
      </c>
      <c r="J340" s="7">
        <v>407.5</v>
      </c>
      <c r="K340" s="7">
        <v>18</v>
      </c>
      <c r="L340" s="7">
        <v>31.5</v>
      </c>
      <c r="M340" s="7">
        <v>19.5</v>
      </c>
      <c r="N340" s="7">
        <v>39.5</v>
      </c>
    </row>
    <row r="341" spans="1:14" ht="15" thickBot="1" x14ac:dyDescent="0.4">
      <c r="A341" s="6" t="s">
        <v>436</v>
      </c>
      <c r="B341" s="7">
        <v>10.5</v>
      </c>
      <c r="C341" s="7">
        <v>524.5</v>
      </c>
      <c r="D341" s="7">
        <v>72.5</v>
      </c>
      <c r="E341" s="7">
        <v>35</v>
      </c>
      <c r="F341" s="7">
        <v>3.5</v>
      </c>
      <c r="G341" s="7">
        <v>19.5</v>
      </c>
      <c r="H341" s="7">
        <v>35.5</v>
      </c>
      <c r="I341" s="7">
        <v>23</v>
      </c>
      <c r="J341" s="7">
        <v>407.5</v>
      </c>
      <c r="K341" s="7">
        <v>18</v>
      </c>
      <c r="L341" s="7">
        <v>31.5</v>
      </c>
      <c r="M341" s="7">
        <v>19.5</v>
      </c>
      <c r="N341" s="7">
        <v>39.5</v>
      </c>
    </row>
    <row r="342" spans="1:14" ht="15" thickBot="1" x14ac:dyDescent="0.4">
      <c r="A342" s="6" t="s">
        <v>440</v>
      </c>
      <c r="B342" s="7">
        <v>10.5</v>
      </c>
      <c r="C342" s="7">
        <v>524.5</v>
      </c>
      <c r="D342" s="7">
        <v>72.5</v>
      </c>
      <c r="E342" s="7">
        <v>35</v>
      </c>
      <c r="F342" s="7">
        <v>3.5</v>
      </c>
      <c r="G342" s="7">
        <v>19.5</v>
      </c>
      <c r="H342" s="7">
        <v>35.5</v>
      </c>
      <c r="I342" s="7">
        <v>23</v>
      </c>
      <c r="J342" s="7">
        <v>407.5</v>
      </c>
      <c r="K342" s="7">
        <v>18</v>
      </c>
      <c r="L342" s="7">
        <v>25.5</v>
      </c>
      <c r="M342" s="7">
        <v>19.5</v>
      </c>
      <c r="N342" s="7">
        <v>39.5</v>
      </c>
    </row>
    <row r="343" spans="1:14" ht="15" thickBot="1" x14ac:dyDescent="0.4">
      <c r="A343" s="6" t="s">
        <v>441</v>
      </c>
      <c r="B343" s="7">
        <v>10.5</v>
      </c>
      <c r="C343" s="7">
        <v>518.5</v>
      </c>
      <c r="D343" s="7">
        <v>72.5</v>
      </c>
      <c r="E343" s="7">
        <v>35</v>
      </c>
      <c r="F343" s="7">
        <v>3.5</v>
      </c>
      <c r="G343" s="7">
        <v>19.5</v>
      </c>
      <c r="H343" s="7">
        <v>35.5</v>
      </c>
      <c r="I343" s="7">
        <v>23</v>
      </c>
      <c r="J343" s="7">
        <v>407.5</v>
      </c>
      <c r="K343" s="7">
        <v>18</v>
      </c>
      <c r="L343" s="7">
        <v>25.5</v>
      </c>
      <c r="M343" s="7">
        <v>19.5</v>
      </c>
      <c r="N343" s="7">
        <v>39.5</v>
      </c>
    </row>
    <row r="344" spans="1:14" ht="15" thickBot="1" x14ac:dyDescent="0.4">
      <c r="A344" s="6" t="s">
        <v>443</v>
      </c>
      <c r="B344" s="7">
        <v>10.5</v>
      </c>
      <c r="C344" s="7">
        <v>518.5</v>
      </c>
      <c r="D344" s="7">
        <v>72.5</v>
      </c>
      <c r="E344" s="7">
        <v>35</v>
      </c>
      <c r="F344" s="7">
        <v>3.5</v>
      </c>
      <c r="G344" s="7">
        <v>19.5</v>
      </c>
      <c r="H344" s="7">
        <v>35.5</v>
      </c>
      <c r="I344" s="7">
        <v>23</v>
      </c>
      <c r="J344" s="7">
        <v>407.5</v>
      </c>
      <c r="K344" s="7">
        <v>18</v>
      </c>
      <c r="L344" s="7">
        <v>25.5</v>
      </c>
      <c r="M344" s="7">
        <v>15.5</v>
      </c>
      <c r="N344" s="7">
        <v>39.5</v>
      </c>
    </row>
    <row r="345" spans="1:14" ht="15" thickBot="1" x14ac:dyDescent="0.4">
      <c r="A345" s="6" t="s">
        <v>446</v>
      </c>
      <c r="B345" s="7">
        <v>10.5</v>
      </c>
      <c r="C345" s="7">
        <v>518.5</v>
      </c>
      <c r="D345" s="7">
        <v>72.5</v>
      </c>
      <c r="E345" s="7">
        <v>35</v>
      </c>
      <c r="F345" s="7">
        <v>3.5</v>
      </c>
      <c r="G345" s="7">
        <v>19.5</v>
      </c>
      <c r="H345" s="7">
        <v>35.5</v>
      </c>
      <c r="I345" s="7">
        <v>23</v>
      </c>
      <c r="J345" s="7">
        <v>407.5</v>
      </c>
      <c r="K345" s="7">
        <v>18</v>
      </c>
      <c r="L345" s="7">
        <v>25.5</v>
      </c>
      <c r="M345" s="7">
        <v>15.5</v>
      </c>
      <c r="N345" s="7">
        <v>39.5</v>
      </c>
    </row>
    <row r="346" spans="1:14" ht="15" thickBot="1" x14ac:dyDescent="0.4">
      <c r="A346" s="6" t="s">
        <v>447</v>
      </c>
      <c r="B346" s="7">
        <v>10.5</v>
      </c>
      <c r="C346" s="7">
        <v>518.5</v>
      </c>
      <c r="D346" s="7">
        <v>72.5</v>
      </c>
      <c r="E346" s="7">
        <v>35</v>
      </c>
      <c r="F346" s="7">
        <v>3.5</v>
      </c>
      <c r="G346" s="7">
        <v>19.5</v>
      </c>
      <c r="H346" s="7">
        <v>35.5</v>
      </c>
      <c r="I346" s="7">
        <v>23</v>
      </c>
      <c r="J346" s="7">
        <v>407.5</v>
      </c>
      <c r="K346" s="7">
        <v>18</v>
      </c>
      <c r="L346" s="7">
        <v>25.5</v>
      </c>
      <c r="M346" s="7">
        <v>15.5</v>
      </c>
      <c r="N346" s="7">
        <v>39.5</v>
      </c>
    </row>
    <row r="347" spans="1:14" ht="15" thickBot="1" x14ac:dyDescent="0.4">
      <c r="A347" s="6" t="s">
        <v>448</v>
      </c>
      <c r="B347" s="7">
        <v>10.5</v>
      </c>
      <c r="C347" s="7">
        <v>518.5</v>
      </c>
      <c r="D347" s="7">
        <v>72.5</v>
      </c>
      <c r="E347" s="7">
        <v>35</v>
      </c>
      <c r="F347" s="7">
        <v>3.5</v>
      </c>
      <c r="G347" s="7">
        <v>19.5</v>
      </c>
      <c r="H347" s="7">
        <v>35.5</v>
      </c>
      <c r="I347" s="7">
        <v>23</v>
      </c>
      <c r="J347" s="7">
        <v>407.5</v>
      </c>
      <c r="K347" s="7">
        <v>16.5</v>
      </c>
      <c r="L347" s="7">
        <v>25.5</v>
      </c>
      <c r="M347" s="7">
        <v>15.5</v>
      </c>
      <c r="N347" s="7">
        <v>39.5</v>
      </c>
    </row>
    <row r="348" spans="1:14" ht="15" thickBot="1" x14ac:dyDescent="0.4">
      <c r="A348" s="6" t="s">
        <v>449</v>
      </c>
      <c r="B348" s="7">
        <v>10.5</v>
      </c>
      <c r="C348" s="7">
        <v>518.5</v>
      </c>
      <c r="D348" s="7">
        <v>72.5</v>
      </c>
      <c r="E348" s="7">
        <v>35</v>
      </c>
      <c r="F348" s="7">
        <v>3.5</v>
      </c>
      <c r="G348" s="7">
        <v>19.5</v>
      </c>
      <c r="H348" s="7">
        <v>35.5</v>
      </c>
      <c r="I348" s="7">
        <v>23</v>
      </c>
      <c r="J348" s="7">
        <v>407.5</v>
      </c>
      <c r="K348" s="7">
        <v>16.5</v>
      </c>
      <c r="L348" s="7">
        <v>25.5</v>
      </c>
      <c r="M348" s="7">
        <v>15.5</v>
      </c>
      <c r="N348" s="7">
        <v>39.5</v>
      </c>
    </row>
    <row r="349" spans="1:14" ht="15" thickBot="1" x14ac:dyDescent="0.4">
      <c r="A349" s="6" t="s">
        <v>450</v>
      </c>
      <c r="B349" s="7">
        <v>10.5</v>
      </c>
      <c r="C349" s="7">
        <v>518.5</v>
      </c>
      <c r="D349" s="7">
        <v>72.5</v>
      </c>
      <c r="E349" s="7">
        <v>35</v>
      </c>
      <c r="F349" s="7">
        <v>3.5</v>
      </c>
      <c r="G349" s="7">
        <v>19.5</v>
      </c>
      <c r="H349" s="7">
        <v>35.5</v>
      </c>
      <c r="I349" s="7">
        <v>23</v>
      </c>
      <c r="J349" s="7">
        <v>407.5</v>
      </c>
      <c r="K349" s="7">
        <v>16.5</v>
      </c>
      <c r="L349" s="7">
        <v>25.5</v>
      </c>
      <c r="M349" s="7">
        <v>15.5</v>
      </c>
      <c r="N349" s="7">
        <v>39.5</v>
      </c>
    </row>
    <row r="350" spans="1:14" ht="15" thickBot="1" x14ac:dyDescent="0.4">
      <c r="A350" s="6" t="s">
        <v>451</v>
      </c>
      <c r="B350" s="7">
        <v>10.5</v>
      </c>
      <c r="C350" s="7">
        <v>518.5</v>
      </c>
      <c r="D350" s="7">
        <v>70</v>
      </c>
      <c r="E350" s="7">
        <v>35</v>
      </c>
      <c r="F350" s="7">
        <v>3.5</v>
      </c>
      <c r="G350" s="7">
        <v>19.5</v>
      </c>
      <c r="H350" s="7">
        <v>35.5</v>
      </c>
      <c r="I350" s="7">
        <v>23</v>
      </c>
      <c r="J350" s="7">
        <v>407.5</v>
      </c>
      <c r="K350" s="7">
        <v>16.5</v>
      </c>
      <c r="L350" s="7">
        <v>25.5</v>
      </c>
      <c r="M350" s="7">
        <v>15.5</v>
      </c>
      <c r="N350" s="7">
        <v>39.5</v>
      </c>
    </row>
    <row r="351" spans="1:14" ht="15" thickBot="1" x14ac:dyDescent="0.4">
      <c r="A351" s="6" t="s">
        <v>454</v>
      </c>
      <c r="B351" s="7">
        <v>10.5</v>
      </c>
      <c r="C351" s="7">
        <v>518.5</v>
      </c>
      <c r="D351" s="7">
        <v>70</v>
      </c>
      <c r="E351" s="7">
        <v>35</v>
      </c>
      <c r="F351" s="7">
        <v>3.5</v>
      </c>
      <c r="G351" s="7">
        <v>19.5</v>
      </c>
      <c r="H351" s="7">
        <v>35.5</v>
      </c>
      <c r="I351" s="7">
        <v>23</v>
      </c>
      <c r="J351" s="7">
        <v>407.5</v>
      </c>
      <c r="K351" s="7">
        <v>16.5</v>
      </c>
      <c r="L351" s="7">
        <v>25.5</v>
      </c>
      <c r="M351" s="7">
        <v>15.5</v>
      </c>
      <c r="N351" s="7">
        <v>39.5</v>
      </c>
    </row>
    <row r="352" spans="1:14" ht="15" thickBot="1" x14ac:dyDescent="0.4">
      <c r="A352" s="6" t="s">
        <v>455</v>
      </c>
      <c r="B352" s="7">
        <v>10.5</v>
      </c>
      <c r="C352" s="7">
        <v>518.5</v>
      </c>
      <c r="D352" s="7">
        <v>70</v>
      </c>
      <c r="E352" s="7">
        <v>35</v>
      </c>
      <c r="F352" s="7">
        <v>3.5</v>
      </c>
      <c r="G352" s="7">
        <v>19.5</v>
      </c>
      <c r="H352" s="7">
        <v>35.5</v>
      </c>
      <c r="I352" s="7">
        <v>23</v>
      </c>
      <c r="J352" s="7">
        <v>407.5</v>
      </c>
      <c r="K352" s="7">
        <v>16.5</v>
      </c>
      <c r="L352" s="7">
        <v>25.5</v>
      </c>
      <c r="M352" s="7">
        <v>15.5</v>
      </c>
      <c r="N352" s="7">
        <v>39.5</v>
      </c>
    </row>
    <row r="353" spans="1:14" ht="15" thickBot="1" x14ac:dyDescent="0.4">
      <c r="A353" s="6" t="s">
        <v>456</v>
      </c>
      <c r="B353" s="7">
        <v>10.5</v>
      </c>
      <c r="C353" s="7">
        <v>517.5</v>
      </c>
      <c r="D353" s="7">
        <v>70</v>
      </c>
      <c r="E353" s="7">
        <v>35</v>
      </c>
      <c r="F353" s="7">
        <v>3.5</v>
      </c>
      <c r="G353" s="7">
        <v>19</v>
      </c>
      <c r="H353" s="7">
        <v>35.5</v>
      </c>
      <c r="I353" s="7">
        <v>23</v>
      </c>
      <c r="J353" s="7">
        <v>407.5</v>
      </c>
      <c r="K353" s="7">
        <v>16.5</v>
      </c>
      <c r="L353" s="7">
        <v>25.5</v>
      </c>
      <c r="M353" s="7">
        <v>15.5</v>
      </c>
      <c r="N353" s="7">
        <v>39.5</v>
      </c>
    </row>
    <row r="354" spans="1:14" ht="15" thickBot="1" x14ac:dyDescent="0.4">
      <c r="A354" s="6" t="s">
        <v>457</v>
      </c>
      <c r="B354" s="7">
        <v>10.5</v>
      </c>
      <c r="C354" s="7">
        <v>517.5</v>
      </c>
      <c r="D354" s="7">
        <v>70</v>
      </c>
      <c r="E354" s="7">
        <v>35</v>
      </c>
      <c r="F354" s="7">
        <v>3.5</v>
      </c>
      <c r="G354" s="7">
        <v>19</v>
      </c>
      <c r="H354" s="7">
        <v>35.5</v>
      </c>
      <c r="I354" s="7">
        <v>23</v>
      </c>
      <c r="J354" s="7">
        <v>407.5</v>
      </c>
      <c r="K354" s="7">
        <v>16.5</v>
      </c>
      <c r="L354" s="7">
        <v>25.5</v>
      </c>
      <c r="M354" s="7">
        <v>15.5</v>
      </c>
      <c r="N354" s="7">
        <v>39.5</v>
      </c>
    </row>
    <row r="355" spans="1:14" ht="15" thickBot="1" x14ac:dyDescent="0.4">
      <c r="A355" s="6" t="s">
        <v>458</v>
      </c>
      <c r="B355" s="7">
        <v>10.5</v>
      </c>
      <c r="C355" s="7">
        <v>517.5</v>
      </c>
      <c r="D355" s="7">
        <v>70</v>
      </c>
      <c r="E355" s="7">
        <v>35</v>
      </c>
      <c r="F355" s="7">
        <v>3.5</v>
      </c>
      <c r="G355" s="7">
        <v>19</v>
      </c>
      <c r="H355" s="7">
        <v>35.5</v>
      </c>
      <c r="I355" s="7">
        <v>23</v>
      </c>
      <c r="J355" s="7">
        <v>407.5</v>
      </c>
      <c r="K355" s="7">
        <v>16.5</v>
      </c>
      <c r="L355" s="7">
        <v>25.5</v>
      </c>
      <c r="M355" s="7">
        <v>15.5</v>
      </c>
      <c r="N355" s="7">
        <v>39.5</v>
      </c>
    </row>
    <row r="356" spans="1:14" ht="15" thickBot="1" x14ac:dyDescent="0.4">
      <c r="A356" s="6" t="s">
        <v>459</v>
      </c>
      <c r="B356" s="7">
        <v>10.5</v>
      </c>
      <c r="C356" s="7">
        <v>517.5</v>
      </c>
      <c r="D356" s="7">
        <v>70</v>
      </c>
      <c r="E356" s="7">
        <v>35</v>
      </c>
      <c r="F356" s="7">
        <v>3.5</v>
      </c>
      <c r="G356" s="7">
        <v>19</v>
      </c>
      <c r="H356" s="7">
        <v>35.5</v>
      </c>
      <c r="I356" s="7">
        <v>23</v>
      </c>
      <c r="J356" s="7">
        <v>407.5</v>
      </c>
      <c r="K356" s="7">
        <v>16.5</v>
      </c>
      <c r="L356" s="7">
        <v>25.5</v>
      </c>
      <c r="M356" s="7">
        <v>15.5</v>
      </c>
      <c r="N356" s="7">
        <v>39.5</v>
      </c>
    </row>
    <row r="357" spans="1:14" ht="15" thickBot="1" x14ac:dyDescent="0.4">
      <c r="A357" s="6" t="s">
        <v>460</v>
      </c>
      <c r="B357" s="7">
        <v>10.5</v>
      </c>
      <c r="C357" s="7">
        <v>517.5</v>
      </c>
      <c r="D357" s="7">
        <v>70</v>
      </c>
      <c r="E357" s="7">
        <v>35</v>
      </c>
      <c r="F357" s="7">
        <v>3.5</v>
      </c>
      <c r="G357" s="7">
        <v>19</v>
      </c>
      <c r="H357" s="7">
        <v>35.5</v>
      </c>
      <c r="I357" s="7">
        <v>23</v>
      </c>
      <c r="J357" s="7">
        <v>407.5</v>
      </c>
      <c r="K357" s="7">
        <v>16.5</v>
      </c>
      <c r="L357" s="7">
        <v>25.5</v>
      </c>
      <c r="M357" s="7">
        <v>15.5</v>
      </c>
      <c r="N357" s="7">
        <v>39.5</v>
      </c>
    </row>
    <row r="358" spans="1:14" ht="15" thickBot="1" x14ac:dyDescent="0.4">
      <c r="A358" s="6" t="s">
        <v>461</v>
      </c>
      <c r="B358" s="7">
        <v>10.5</v>
      </c>
      <c r="C358" s="7">
        <v>517.5</v>
      </c>
      <c r="D358" s="7">
        <v>70</v>
      </c>
      <c r="E358" s="7">
        <v>35</v>
      </c>
      <c r="F358" s="7">
        <v>3.5</v>
      </c>
      <c r="G358" s="7">
        <v>19</v>
      </c>
      <c r="H358" s="7">
        <v>35.5</v>
      </c>
      <c r="I358" s="7">
        <v>23</v>
      </c>
      <c r="J358" s="7">
        <v>407.5</v>
      </c>
      <c r="K358" s="7">
        <v>16.5</v>
      </c>
      <c r="L358" s="7">
        <v>25.5</v>
      </c>
      <c r="M358" s="7">
        <v>15.5</v>
      </c>
      <c r="N358" s="7">
        <v>39.5</v>
      </c>
    </row>
    <row r="359" spans="1:14" ht="15" thickBot="1" x14ac:dyDescent="0.4">
      <c r="A359" s="6" t="s">
        <v>462</v>
      </c>
      <c r="B359" s="7">
        <v>10.5</v>
      </c>
      <c r="C359" s="7">
        <v>517.5</v>
      </c>
      <c r="D359" s="7">
        <v>70</v>
      </c>
      <c r="E359" s="7">
        <v>35</v>
      </c>
      <c r="F359" s="7">
        <v>3.5</v>
      </c>
      <c r="G359" s="7">
        <v>19</v>
      </c>
      <c r="H359" s="7">
        <v>35.5</v>
      </c>
      <c r="I359" s="7">
        <v>23</v>
      </c>
      <c r="J359" s="7">
        <v>407.5</v>
      </c>
      <c r="K359" s="7">
        <v>16.5</v>
      </c>
      <c r="L359" s="7">
        <v>25.5</v>
      </c>
      <c r="M359" s="7">
        <v>14.5</v>
      </c>
      <c r="N359" s="7">
        <v>39.5</v>
      </c>
    </row>
    <row r="360" spans="1:14" ht="15" thickBot="1" x14ac:dyDescent="0.4">
      <c r="A360" s="6" t="s">
        <v>464</v>
      </c>
      <c r="B360" s="7">
        <v>10.5</v>
      </c>
      <c r="C360" s="7">
        <v>517.5</v>
      </c>
      <c r="D360" s="7">
        <v>70</v>
      </c>
      <c r="E360" s="7">
        <v>35</v>
      </c>
      <c r="F360" s="7">
        <v>3.5</v>
      </c>
      <c r="G360" s="7">
        <v>19</v>
      </c>
      <c r="H360" s="7">
        <v>35.5</v>
      </c>
      <c r="I360" s="7">
        <v>23</v>
      </c>
      <c r="J360" s="7">
        <v>407.5</v>
      </c>
      <c r="K360" s="7">
        <v>16.5</v>
      </c>
      <c r="L360" s="7">
        <v>25.5</v>
      </c>
      <c r="M360" s="7">
        <v>14.5</v>
      </c>
      <c r="N360" s="7">
        <v>39.5</v>
      </c>
    </row>
    <row r="361" spans="1:14" ht="15" thickBot="1" x14ac:dyDescent="0.4">
      <c r="A361" s="6" t="s">
        <v>465</v>
      </c>
      <c r="B361" s="7">
        <v>10.5</v>
      </c>
      <c r="C361" s="7">
        <v>517.5</v>
      </c>
      <c r="D361" s="7">
        <v>70</v>
      </c>
      <c r="E361" s="7">
        <v>35</v>
      </c>
      <c r="F361" s="7">
        <v>3.5</v>
      </c>
      <c r="G361" s="7">
        <v>19</v>
      </c>
      <c r="H361" s="7">
        <v>35.5</v>
      </c>
      <c r="I361" s="7">
        <v>23</v>
      </c>
      <c r="J361" s="7">
        <v>407</v>
      </c>
      <c r="K361" s="7">
        <v>16.5</v>
      </c>
      <c r="L361" s="7">
        <v>25.5</v>
      </c>
      <c r="M361" s="7">
        <v>14.5</v>
      </c>
      <c r="N361" s="7">
        <v>39.5</v>
      </c>
    </row>
    <row r="362" spans="1:14" ht="15" thickBot="1" x14ac:dyDescent="0.4">
      <c r="A362" s="6" t="s">
        <v>466</v>
      </c>
      <c r="B362" s="7">
        <v>10.5</v>
      </c>
      <c r="C362" s="7">
        <v>517.5</v>
      </c>
      <c r="D362" s="7">
        <v>70</v>
      </c>
      <c r="E362" s="7">
        <v>35</v>
      </c>
      <c r="F362" s="7">
        <v>3.5</v>
      </c>
      <c r="G362" s="7">
        <v>9.5</v>
      </c>
      <c r="H362" s="7">
        <v>35.5</v>
      </c>
      <c r="I362" s="7">
        <v>23</v>
      </c>
      <c r="J362" s="7">
        <v>407</v>
      </c>
      <c r="K362" s="7">
        <v>16.5</v>
      </c>
      <c r="L362" s="7">
        <v>25.5</v>
      </c>
      <c r="M362" s="7">
        <v>14.5</v>
      </c>
      <c r="N362" s="7">
        <v>39.5</v>
      </c>
    </row>
    <row r="363" spans="1:14" ht="15" thickBot="1" x14ac:dyDescent="0.4">
      <c r="A363" s="6" t="s">
        <v>468</v>
      </c>
      <c r="B363" s="7">
        <v>10.5</v>
      </c>
      <c r="C363" s="7">
        <v>517.5</v>
      </c>
      <c r="D363" s="7">
        <v>70</v>
      </c>
      <c r="E363" s="7">
        <v>35</v>
      </c>
      <c r="F363" s="7">
        <v>3.5</v>
      </c>
      <c r="G363" s="7">
        <v>9.5</v>
      </c>
      <c r="H363" s="7">
        <v>35.5</v>
      </c>
      <c r="I363" s="7">
        <v>23</v>
      </c>
      <c r="J363" s="7">
        <v>407</v>
      </c>
      <c r="K363" s="7">
        <v>16.5</v>
      </c>
      <c r="L363" s="7">
        <v>25.5</v>
      </c>
      <c r="M363" s="7">
        <v>14.5</v>
      </c>
      <c r="N363" s="7">
        <v>39.5</v>
      </c>
    </row>
    <row r="364" spans="1:14" ht="15" thickBot="1" x14ac:dyDescent="0.4">
      <c r="A364" s="6" t="s">
        <v>469</v>
      </c>
      <c r="B364" s="7">
        <v>10.5</v>
      </c>
      <c r="C364" s="7">
        <v>517.5</v>
      </c>
      <c r="D364" s="7">
        <v>70</v>
      </c>
      <c r="E364" s="7">
        <v>35</v>
      </c>
      <c r="F364" s="7">
        <v>3.5</v>
      </c>
      <c r="G364" s="7">
        <v>9.5</v>
      </c>
      <c r="H364" s="7">
        <v>35.5</v>
      </c>
      <c r="I364" s="7">
        <v>23</v>
      </c>
      <c r="J364" s="7">
        <v>407</v>
      </c>
      <c r="K364" s="7">
        <v>16.5</v>
      </c>
      <c r="L364" s="7">
        <v>25.5</v>
      </c>
      <c r="M364" s="7">
        <v>14.5</v>
      </c>
      <c r="N364" s="7">
        <v>39.5</v>
      </c>
    </row>
    <row r="365" spans="1:14" ht="15" thickBot="1" x14ac:dyDescent="0.4">
      <c r="A365" s="6" t="s">
        <v>470</v>
      </c>
      <c r="B365" s="7">
        <v>10.5</v>
      </c>
      <c r="C365" s="7">
        <v>517.5</v>
      </c>
      <c r="D365" s="7">
        <v>70</v>
      </c>
      <c r="E365" s="7">
        <v>35</v>
      </c>
      <c r="F365" s="7">
        <v>3.5</v>
      </c>
      <c r="G365" s="7">
        <v>9.5</v>
      </c>
      <c r="H365" s="7">
        <v>35.5</v>
      </c>
      <c r="I365" s="7">
        <v>23</v>
      </c>
      <c r="J365" s="7">
        <v>407</v>
      </c>
      <c r="K365" s="7">
        <v>16.5</v>
      </c>
      <c r="L365" s="7">
        <v>25.5</v>
      </c>
      <c r="M365" s="7">
        <v>14.5</v>
      </c>
      <c r="N365" s="7">
        <v>39.5</v>
      </c>
    </row>
    <row r="366" spans="1:14" ht="15" thickBot="1" x14ac:dyDescent="0.4">
      <c r="A366" s="6" t="s">
        <v>471</v>
      </c>
      <c r="B366" s="7">
        <v>10.5</v>
      </c>
      <c r="C366" s="7">
        <v>517.5</v>
      </c>
      <c r="D366" s="7">
        <v>70</v>
      </c>
      <c r="E366" s="7">
        <v>35</v>
      </c>
      <c r="F366" s="7">
        <v>3.5</v>
      </c>
      <c r="G366" s="7">
        <v>9.5</v>
      </c>
      <c r="H366" s="7">
        <v>35.5</v>
      </c>
      <c r="I366" s="7">
        <v>23</v>
      </c>
      <c r="J366" s="7">
        <v>407</v>
      </c>
      <c r="K366" s="7">
        <v>16.5</v>
      </c>
      <c r="L366" s="7">
        <v>25.5</v>
      </c>
      <c r="M366" s="7">
        <v>14.5</v>
      </c>
      <c r="N366" s="7">
        <v>39.5</v>
      </c>
    </row>
    <row r="367" spans="1:14" ht="15" thickBot="1" x14ac:dyDescent="0.4">
      <c r="A367" s="6" t="s">
        <v>472</v>
      </c>
      <c r="B367" s="7">
        <v>10.5</v>
      </c>
      <c r="C367" s="7">
        <v>517.5</v>
      </c>
      <c r="D367" s="7">
        <v>70</v>
      </c>
      <c r="E367" s="7">
        <v>35</v>
      </c>
      <c r="F367" s="7">
        <v>3.5</v>
      </c>
      <c r="G367" s="7">
        <v>9.5</v>
      </c>
      <c r="H367" s="7">
        <v>35.5</v>
      </c>
      <c r="I367" s="7">
        <v>23</v>
      </c>
      <c r="J367" s="7">
        <v>407</v>
      </c>
      <c r="K367" s="7">
        <v>16.5</v>
      </c>
      <c r="L367" s="7">
        <v>25.5</v>
      </c>
      <c r="M367" s="7">
        <v>14.5</v>
      </c>
      <c r="N367" s="7">
        <v>39.5</v>
      </c>
    </row>
    <row r="368" spans="1:14" ht="15" thickBot="1" x14ac:dyDescent="0.4">
      <c r="A368" s="6" t="s">
        <v>473</v>
      </c>
      <c r="B368" s="7">
        <v>10.5</v>
      </c>
      <c r="C368" s="7">
        <v>517.5</v>
      </c>
      <c r="D368" s="7">
        <v>70</v>
      </c>
      <c r="E368" s="7">
        <v>35</v>
      </c>
      <c r="F368" s="7">
        <v>3.5</v>
      </c>
      <c r="G368" s="7">
        <v>9.5</v>
      </c>
      <c r="H368" s="7">
        <v>35.5</v>
      </c>
      <c r="I368" s="7">
        <v>23</v>
      </c>
      <c r="J368" s="7">
        <v>407</v>
      </c>
      <c r="K368" s="7">
        <v>16.5</v>
      </c>
      <c r="L368" s="7">
        <v>25.5</v>
      </c>
      <c r="M368" s="7">
        <v>14.5</v>
      </c>
      <c r="N368" s="7">
        <v>39.5</v>
      </c>
    </row>
    <row r="369" spans="1:14" ht="15" thickBot="1" x14ac:dyDescent="0.4">
      <c r="A369" s="6" t="s">
        <v>474</v>
      </c>
      <c r="B369" s="7">
        <v>10.5</v>
      </c>
      <c r="C369" s="7">
        <v>517.5</v>
      </c>
      <c r="D369" s="7">
        <v>70</v>
      </c>
      <c r="E369" s="7">
        <v>35</v>
      </c>
      <c r="F369" s="7">
        <v>3.5</v>
      </c>
      <c r="G369" s="7">
        <v>9.5</v>
      </c>
      <c r="H369" s="7">
        <v>35.5</v>
      </c>
      <c r="I369" s="7">
        <v>23</v>
      </c>
      <c r="J369" s="7">
        <v>407</v>
      </c>
      <c r="K369" s="7">
        <v>16.5</v>
      </c>
      <c r="L369" s="7">
        <v>25.5</v>
      </c>
      <c r="M369" s="7">
        <v>14.5</v>
      </c>
      <c r="N369" s="7">
        <v>39.5</v>
      </c>
    </row>
    <row r="370" spans="1:14" ht="15" thickBot="1" x14ac:dyDescent="0.4">
      <c r="A370" s="6" t="s">
        <v>475</v>
      </c>
      <c r="B370" s="7">
        <v>10.5</v>
      </c>
      <c r="C370" s="7">
        <v>517.5</v>
      </c>
      <c r="D370" s="7">
        <v>70</v>
      </c>
      <c r="E370" s="7">
        <v>35</v>
      </c>
      <c r="F370" s="7">
        <v>3.5</v>
      </c>
      <c r="G370" s="7">
        <v>9.5</v>
      </c>
      <c r="H370" s="7">
        <v>35.5</v>
      </c>
      <c r="I370" s="7">
        <v>23</v>
      </c>
      <c r="J370" s="7">
        <v>407</v>
      </c>
      <c r="K370" s="7">
        <v>16.5</v>
      </c>
      <c r="L370" s="7">
        <v>25.5</v>
      </c>
      <c r="M370" s="7">
        <v>14.5</v>
      </c>
      <c r="N370" s="7">
        <v>39.5</v>
      </c>
    </row>
    <row r="371" spans="1:14" ht="15" thickBot="1" x14ac:dyDescent="0.4">
      <c r="A371" s="6" t="s">
        <v>476</v>
      </c>
      <c r="B371" s="7">
        <v>10.5</v>
      </c>
      <c r="C371" s="7">
        <v>517.5</v>
      </c>
      <c r="D371" s="7">
        <v>70</v>
      </c>
      <c r="E371" s="7">
        <v>35</v>
      </c>
      <c r="F371" s="7">
        <v>3.5</v>
      </c>
      <c r="G371" s="7">
        <v>9.5</v>
      </c>
      <c r="H371" s="7">
        <v>30.5</v>
      </c>
      <c r="I371" s="7">
        <v>23</v>
      </c>
      <c r="J371" s="7">
        <v>407</v>
      </c>
      <c r="K371" s="7">
        <v>16.5</v>
      </c>
      <c r="L371" s="7">
        <v>25.5</v>
      </c>
      <c r="M371" s="7">
        <v>14.5</v>
      </c>
      <c r="N371" s="7">
        <v>39.5</v>
      </c>
    </row>
    <row r="372" spans="1:14" ht="15" thickBot="1" x14ac:dyDescent="0.4">
      <c r="A372" s="6" t="s">
        <v>478</v>
      </c>
      <c r="B372" s="7">
        <v>10.5</v>
      </c>
      <c r="C372" s="7">
        <v>517.5</v>
      </c>
      <c r="D372" s="7">
        <v>70</v>
      </c>
      <c r="E372" s="7">
        <v>35</v>
      </c>
      <c r="F372" s="7">
        <v>3.5</v>
      </c>
      <c r="G372" s="7">
        <v>9.5</v>
      </c>
      <c r="H372" s="7">
        <v>30.5</v>
      </c>
      <c r="I372" s="7">
        <v>23</v>
      </c>
      <c r="J372" s="7">
        <v>407</v>
      </c>
      <c r="K372" s="7">
        <v>16.5</v>
      </c>
      <c r="L372" s="7">
        <v>25.5</v>
      </c>
      <c r="M372" s="7">
        <v>14.5</v>
      </c>
      <c r="N372" s="7">
        <v>39.5</v>
      </c>
    </row>
    <row r="373" spans="1:14" ht="15" thickBot="1" x14ac:dyDescent="0.4">
      <c r="A373" s="6" t="s">
        <v>479</v>
      </c>
      <c r="B373" s="7">
        <v>10.5</v>
      </c>
      <c r="C373" s="7">
        <v>517.5</v>
      </c>
      <c r="D373" s="7">
        <v>70</v>
      </c>
      <c r="E373" s="7">
        <v>35</v>
      </c>
      <c r="F373" s="7">
        <v>3.5</v>
      </c>
      <c r="G373" s="7">
        <v>9.5</v>
      </c>
      <c r="H373" s="7">
        <v>30.5</v>
      </c>
      <c r="I373" s="7">
        <v>23</v>
      </c>
      <c r="J373" s="7">
        <v>407</v>
      </c>
      <c r="K373" s="7">
        <v>16.5</v>
      </c>
      <c r="L373" s="7">
        <v>25.5</v>
      </c>
      <c r="M373" s="7">
        <v>14.5</v>
      </c>
      <c r="N373" s="7">
        <v>39.5</v>
      </c>
    </row>
    <row r="374" spans="1:14" ht="15" thickBot="1" x14ac:dyDescent="0.4">
      <c r="A374" s="6" t="s">
        <v>480</v>
      </c>
      <c r="B374" s="7">
        <v>10.5</v>
      </c>
      <c r="C374" s="7">
        <v>517.5</v>
      </c>
      <c r="D374" s="7">
        <v>70</v>
      </c>
      <c r="E374" s="7">
        <v>35</v>
      </c>
      <c r="F374" s="7">
        <v>3.5</v>
      </c>
      <c r="G374" s="7">
        <v>9.5</v>
      </c>
      <c r="H374" s="7">
        <v>30.5</v>
      </c>
      <c r="I374" s="7">
        <v>23</v>
      </c>
      <c r="J374" s="7">
        <v>407</v>
      </c>
      <c r="K374" s="7">
        <v>16.5</v>
      </c>
      <c r="L374" s="7">
        <v>25.5</v>
      </c>
      <c r="M374" s="7">
        <v>14.5</v>
      </c>
      <c r="N374" s="7">
        <v>39.5</v>
      </c>
    </row>
    <row r="375" spans="1:14" ht="15" thickBot="1" x14ac:dyDescent="0.4">
      <c r="A375" s="6" t="s">
        <v>482</v>
      </c>
      <c r="B375" s="7">
        <v>10.5</v>
      </c>
      <c r="C375" s="7">
        <v>517.5</v>
      </c>
      <c r="D375" s="7">
        <v>70</v>
      </c>
      <c r="E375" s="7">
        <v>35</v>
      </c>
      <c r="F375" s="7">
        <v>3.5</v>
      </c>
      <c r="G375" s="7">
        <v>9.5</v>
      </c>
      <c r="H375" s="7">
        <v>30.5</v>
      </c>
      <c r="I375" s="7">
        <v>23</v>
      </c>
      <c r="J375" s="7">
        <v>407</v>
      </c>
      <c r="K375" s="7">
        <v>16.5</v>
      </c>
      <c r="L375" s="7">
        <v>25.5</v>
      </c>
      <c r="M375" s="7">
        <v>14.5</v>
      </c>
      <c r="N375" s="7">
        <v>39.5</v>
      </c>
    </row>
    <row r="376" spans="1:14" ht="15" thickBot="1" x14ac:dyDescent="0.4">
      <c r="A376" s="6" t="s">
        <v>483</v>
      </c>
      <c r="B376" s="7">
        <v>10.5</v>
      </c>
      <c r="C376" s="7">
        <v>517.5</v>
      </c>
      <c r="D376" s="7">
        <v>70</v>
      </c>
      <c r="E376" s="7">
        <v>35</v>
      </c>
      <c r="F376" s="7">
        <v>3.5</v>
      </c>
      <c r="G376" s="7">
        <v>9.5</v>
      </c>
      <c r="H376" s="7">
        <v>30.5</v>
      </c>
      <c r="I376" s="7">
        <v>23</v>
      </c>
      <c r="J376" s="7">
        <v>407</v>
      </c>
      <c r="K376" s="7">
        <v>16.5</v>
      </c>
      <c r="L376" s="7">
        <v>25.5</v>
      </c>
      <c r="M376" s="7">
        <v>14.5</v>
      </c>
      <c r="N376" s="7">
        <v>39.5</v>
      </c>
    </row>
    <row r="377" spans="1:14" ht="15" thickBot="1" x14ac:dyDescent="0.4">
      <c r="A377" s="6" t="s">
        <v>485</v>
      </c>
      <c r="B377" s="7">
        <v>10.5</v>
      </c>
      <c r="C377" s="7">
        <v>517.5</v>
      </c>
      <c r="D377" s="7">
        <v>70</v>
      </c>
      <c r="E377" s="7">
        <v>35</v>
      </c>
      <c r="F377" s="7">
        <v>3.5</v>
      </c>
      <c r="G377" s="7">
        <v>9.5</v>
      </c>
      <c r="H377" s="7">
        <v>30.5</v>
      </c>
      <c r="I377" s="7">
        <v>23</v>
      </c>
      <c r="J377" s="7">
        <v>407</v>
      </c>
      <c r="K377" s="7">
        <v>16.5</v>
      </c>
      <c r="L377" s="7">
        <v>25.5</v>
      </c>
      <c r="M377" s="7">
        <v>14.5</v>
      </c>
      <c r="N377" s="7">
        <v>39.5</v>
      </c>
    </row>
    <row r="378" spans="1:14" ht="15" thickBot="1" x14ac:dyDescent="0.4">
      <c r="A378" s="6" t="s">
        <v>486</v>
      </c>
      <c r="B378" s="7">
        <v>10.5</v>
      </c>
      <c r="C378" s="7">
        <v>517.5</v>
      </c>
      <c r="D378" s="7">
        <v>70</v>
      </c>
      <c r="E378" s="7">
        <v>35</v>
      </c>
      <c r="F378" s="7">
        <v>3.5</v>
      </c>
      <c r="G378" s="7">
        <v>9.5</v>
      </c>
      <c r="H378" s="7">
        <v>30.5</v>
      </c>
      <c r="I378" s="7">
        <v>23</v>
      </c>
      <c r="J378" s="7">
        <v>407</v>
      </c>
      <c r="K378" s="7">
        <v>16.5</v>
      </c>
      <c r="L378" s="7">
        <v>25.5</v>
      </c>
      <c r="M378" s="7">
        <v>14.5</v>
      </c>
      <c r="N378" s="7">
        <v>39.5</v>
      </c>
    </row>
    <row r="379" spans="1:14" ht="15" thickBot="1" x14ac:dyDescent="0.4">
      <c r="A379" s="6" t="s">
        <v>487</v>
      </c>
      <c r="B379" s="7">
        <v>10.5</v>
      </c>
      <c r="C379" s="7">
        <v>517.5</v>
      </c>
      <c r="D379" s="7">
        <v>70</v>
      </c>
      <c r="E379" s="7">
        <v>35</v>
      </c>
      <c r="F379" s="7">
        <v>3.5</v>
      </c>
      <c r="G379" s="7">
        <v>9.5</v>
      </c>
      <c r="H379" s="7">
        <v>30.5</v>
      </c>
      <c r="I379" s="7">
        <v>23</v>
      </c>
      <c r="J379" s="7">
        <v>407</v>
      </c>
      <c r="K379" s="7">
        <v>16.5</v>
      </c>
      <c r="L379" s="7">
        <v>25.5</v>
      </c>
      <c r="M379" s="7">
        <v>14</v>
      </c>
      <c r="N379" s="7">
        <v>39.5</v>
      </c>
    </row>
    <row r="380" spans="1:14" ht="15" thickBot="1" x14ac:dyDescent="0.4">
      <c r="A380" s="6" t="s">
        <v>488</v>
      </c>
      <c r="B380" s="7">
        <v>10.5</v>
      </c>
      <c r="C380" s="7">
        <v>517.5</v>
      </c>
      <c r="D380" s="7">
        <v>70</v>
      </c>
      <c r="E380" s="7">
        <v>35</v>
      </c>
      <c r="F380" s="7">
        <v>3.5</v>
      </c>
      <c r="G380" s="7">
        <v>9.5</v>
      </c>
      <c r="H380" s="7">
        <v>30.5</v>
      </c>
      <c r="I380" s="7">
        <v>23</v>
      </c>
      <c r="J380" s="7">
        <v>407</v>
      </c>
      <c r="K380" s="7">
        <v>16.5</v>
      </c>
      <c r="L380" s="7">
        <v>25.5</v>
      </c>
      <c r="M380" s="7">
        <v>14</v>
      </c>
      <c r="N380" s="7">
        <v>39.5</v>
      </c>
    </row>
    <row r="381" spans="1:14" ht="15" thickBot="1" x14ac:dyDescent="0.4">
      <c r="A381" s="6" t="s">
        <v>489</v>
      </c>
      <c r="B381" s="7">
        <v>10.5</v>
      </c>
      <c r="C381" s="7">
        <v>517.5</v>
      </c>
      <c r="D381" s="7">
        <v>70</v>
      </c>
      <c r="E381" s="7">
        <v>35</v>
      </c>
      <c r="F381" s="7">
        <v>3.5</v>
      </c>
      <c r="G381" s="7">
        <v>9.5</v>
      </c>
      <c r="H381" s="7">
        <v>30.5</v>
      </c>
      <c r="I381" s="7">
        <v>23</v>
      </c>
      <c r="J381" s="7">
        <v>407</v>
      </c>
      <c r="K381" s="7">
        <v>16.5</v>
      </c>
      <c r="L381" s="7">
        <v>25.5</v>
      </c>
      <c r="M381" s="7">
        <v>14</v>
      </c>
      <c r="N381" s="7">
        <v>39.5</v>
      </c>
    </row>
    <row r="382" spans="1:14" ht="15" thickBot="1" x14ac:dyDescent="0.4">
      <c r="A382" s="6" t="s">
        <v>491</v>
      </c>
      <c r="B382" s="7">
        <v>10.5</v>
      </c>
      <c r="C382" s="7">
        <v>517.5</v>
      </c>
      <c r="D382" s="7">
        <v>70</v>
      </c>
      <c r="E382" s="7">
        <v>35</v>
      </c>
      <c r="F382" s="7">
        <v>3.5</v>
      </c>
      <c r="G382" s="7">
        <v>9.5</v>
      </c>
      <c r="H382" s="7">
        <v>30.5</v>
      </c>
      <c r="I382" s="7">
        <v>23</v>
      </c>
      <c r="J382" s="7">
        <v>407</v>
      </c>
      <c r="K382" s="7">
        <v>16.5</v>
      </c>
      <c r="L382" s="7">
        <v>25.5</v>
      </c>
      <c r="M382" s="7">
        <v>14</v>
      </c>
      <c r="N382" s="7">
        <v>39.5</v>
      </c>
    </row>
    <row r="383" spans="1:14" ht="15" thickBot="1" x14ac:dyDescent="0.4">
      <c r="A383" s="6" t="s">
        <v>492</v>
      </c>
      <c r="B383" s="7">
        <v>10.5</v>
      </c>
      <c r="C383" s="7">
        <v>517.5</v>
      </c>
      <c r="D383" s="7">
        <v>70</v>
      </c>
      <c r="E383" s="7">
        <v>35</v>
      </c>
      <c r="F383" s="7">
        <v>3.5</v>
      </c>
      <c r="G383" s="7">
        <v>9.5</v>
      </c>
      <c r="H383" s="7">
        <v>30.5</v>
      </c>
      <c r="I383" s="7">
        <v>23</v>
      </c>
      <c r="J383" s="7">
        <v>407</v>
      </c>
      <c r="K383" s="7">
        <v>16.5</v>
      </c>
      <c r="L383" s="7">
        <v>25.5</v>
      </c>
      <c r="M383" s="7">
        <v>14</v>
      </c>
      <c r="N383" s="7">
        <v>39.5</v>
      </c>
    </row>
    <row r="384" spans="1:14" ht="15" thickBot="1" x14ac:dyDescent="0.4">
      <c r="A384" s="6" t="s">
        <v>493</v>
      </c>
      <c r="B384" s="7">
        <v>10.5</v>
      </c>
      <c r="C384" s="7">
        <v>517.5</v>
      </c>
      <c r="D384" s="7">
        <v>70</v>
      </c>
      <c r="E384" s="7">
        <v>35</v>
      </c>
      <c r="F384" s="7">
        <v>3.5</v>
      </c>
      <c r="G384" s="7">
        <v>9.5</v>
      </c>
      <c r="H384" s="7">
        <v>30.5</v>
      </c>
      <c r="I384" s="7">
        <v>23</v>
      </c>
      <c r="J384" s="7">
        <v>407</v>
      </c>
      <c r="K384" s="7">
        <v>16.5</v>
      </c>
      <c r="L384" s="7">
        <v>25.5</v>
      </c>
      <c r="M384" s="7">
        <v>14</v>
      </c>
      <c r="N384" s="7">
        <v>39.5</v>
      </c>
    </row>
    <row r="385" spans="1:14" ht="15" thickBot="1" x14ac:dyDescent="0.4">
      <c r="A385" s="6" t="s">
        <v>494</v>
      </c>
      <c r="B385" s="7">
        <v>10.5</v>
      </c>
      <c r="C385" s="7">
        <v>517.5</v>
      </c>
      <c r="D385" s="7">
        <v>70</v>
      </c>
      <c r="E385" s="7">
        <v>35</v>
      </c>
      <c r="F385" s="7">
        <v>3.5</v>
      </c>
      <c r="G385" s="7">
        <v>9.5</v>
      </c>
      <c r="H385" s="7">
        <v>30.5</v>
      </c>
      <c r="I385" s="7">
        <v>23</v>
      </c>
      <c r="J385" s="7">
        <v>407</v>
      </c>
      <c r="K385" s="7">
        <v>16.5</v>
      </c>
      <c r="L385" s="7">
        <v>25.5</v>
      </c>
      <c r="M385" s="7">
        <v>14</v>
      </c>
      <c r="N385" s="7">
        <v>39.5</v>
      </c>
    </row>
    <row r="386" spans="1:14" ht="15" thickBot="1" x14ac:dyDescent="0.4">
      <c r="A386" s="6" t="s">
        <v>495</v>
      </c>
      <c r="B386" s="7">
        <v>10.5</v>
      </c>
      <c r="C386" s="7">
        <v>517.5</v>
      </c>
      <c r="D386" s="7">
        <v>69</v>
      </c>
      <c r="E386" s="7">
        <v>35</v>
      </c>
      <c r="F386" s="7">
        <v>3.5</v>
      </c>
      <c r="G386" s="7">
        <v>9.5</v>
      </c>
      <c r="H386" s="7">
        <v>30.5</v>
      </c>
      <c r="I386" s="7">
        <v>23</v>
      </c>
      <c r="J386" s="7">
        <v>407</v>
      </c>
      <c r="K386" s="7">
        <v>16.5</v>
      </c>
      <c r="L386" s="7">
        <v>25.5</v>
      </c>
      <c r="M386" s="7">
        <v>14</v>
      </c>
      <c r="N386" s="7">
        <v>39.5</v>
      </c>
    </row>
    <row r="387" spans="1:14" ht="15" thickBot="1" x14ac:dyDescent="0.4">
      <c r="A387" s="6" t="s">
        <v>497</v>
      </c>
      <c r="B387" s="7">
        <v>10.5</v>
      </c>
      <c r="C387" s="7">
        <v>517.5</v>
      </c>
      <c r="D387" s="7">
        <v>69</v>
      </c>
      <c r="E387" s="7">
        <v>35</v>
      </c>
      <c r="F387" s="7">
        <v>3.5</v>
      </c>
      <c r="G387" s="7">
        <v>9.5</v>
      </c>
      <c r="H387" s="7">
        <v>30.5</v>
      </c>
      <c r="I387" s="7">
        <v>23</v>
      </c>
      <c r="J387" s="7">
        <v>407</v>
      </c>
      <c r="K387" s="7">
        <v>16.5</v>
      </c>
      <c r="L387" s="7">
        <v>25.5</v>
      </c>
      <c r="M387" s="7">
        <v>14</v>
      </c>
      <c r="N387" s="7">
        <v>39.5</v>
      </c>
    </row>
    <row r="388" spans="1:14" ht="15" thickBot="1" x14ac:dyDescent="0.4">
      <c r="A388" s="6" t="s">
        <v>498</v>
      </c>
      <c r="B388" s="7">
        <v>10.5</v>
      </c>
      <c r="C388" s="7">
        <v>517.5</v>
      </c>
      <c r="D388" s="7">
        <v>64.5</v>
      </c>
      <c r="E388" s="7">
        <v>35</v>
      </c>
      <c r="F388" s="7">
        <v>3.5</v>
      </c>
      <c r="G388" s="7">
        <v>9.5</v>
      </c>
      <c r="H388" s="7">
        <v>30.5</v>
      </c>
      <c r="I388" s="7">
        <v>23</v>
      </c>
      <c r="J388" s="7">
        <v>407</v>
      </c>
      <c r="K388" s="7">
        <v>16.5</v>
      </c>
      <c r="L388" s="7">
        <v>25.5</v>
      </c>
      <c r="M388" s="7">
        <v>14</v>
      </c>
      <c r="N388" s="7">
        <v>39.5</v>
      </c>
    </row>
    <row r="389" spans="1:14" ht="15" thickBot="1" x14ac:dyDescent="0.4">
      <c r="A389" s="6" t="s">
        <v>500</v>
      </c>
      <c r="B389" s="7">
        <v>10.5</v>
      </c>
      <c r="C389" s="7">
        <v>517.5</v>
      </c>
      <c r="D389" s="7">
        <v>64.5</v>
      </c>
      <c r="E389" s="7">
        <v>35</v>
      </c>
      <c r="F389" s="7">
        <v>0</v>
      </c>
      <c r="G389" s="7">
        <v>9.5</v>
      </c>
      <c r="H389" s="7">
        <v>30.5</v>
      </c>
      <c r="I389" s="7">
        <v>23</v>
      </c>
      <c r="J389" s="7">
        <v>407</v>
      </c>
      <c r="K389" s="7">
        <v>16.5</v>
      </c>
      <c r="L389" s="7">
        <v>25.5</v>
      </c>
      <c r="M389" s="7">
        <v>14</v>
      </c>
      <c r="N389" s="7">
        <v>39.5</v>
      </c>
    </row>
    <row r="390" spans="1:14" ht="15" thickBot="1" x14ac:dyDescent="0.4">
      <c r="A390" s="6" t="s">
        <v>501</v>
      </c>
      <c r="B390" s="7">
        <v>10.5</v>
      </c>
      <c r="C390" s="7">
        <v>517.5</v>
      </c>
      <c r="D390" s="7">
        <v>64.5</v>
      </c>
      <c r="E390" s="7">
        <v>35</v>
      </c>
      <c r="F390" s="7">
        <v>0</v>
      </c>
      <c r="G390" s="7">
        <v>9.5</v>
      </c>
      <c r="H390" s="7">
        <v>30.5</v>
      </c>
      <c r="I390" s="7">
        <v>23</v>
      </c>
      <c r="J390" s="7">
        <v>407</v>
      </c>
      <c r="K390" s="7">
        <v>16.5</v>
      </c>
      <c r="L390" s="7">
        <v>25.5</v>
      </c>
      <c r="M390" s="7">
        <v>14</v>
      </c>
      <c r="N390" s="7">
        <v>39.5</v>
      </c>
    </row>
    <row r="391" spans="1:14" ht="15" thickBot="1" x14ac:dyDescent="0.4">
      <c r="A391" s="6" t="s">
        <v>502</v>
      </c>
      <c r="B391" s="7">
        <v>10.5</v>
      </c>
      <c r="C391" s="7">
        <v>517.5</v>
      </c>
      <c r="D391" s="7">
        <v>64.5</v>
      </c>
      <c r="E391" s="7">
        <v>35</v>
      </c>
      <c r="F391" s="7">
        <v>0</v>
      </c>
      <c r="G391" s="7">
        <v>9.5</v>
      </c>
      <c r="H391" s="7">
        <v>30.5</v>
      </c>
      <c r="I391" s="7">
        <v>23</v>
      </c>
      <c r="J391" s="7">
        <v>407</v>
      </c>
      <c r="K391" s="7">
        <v>16.5</v>
      </c>
      <c r="L391" s="7">
        <v>25.5</v>
      </c>
      <c r="M391" s="7">
        <v>14</v>
      </c>
      <c r="N391" s="7">
        <v>39.5</v>
      </c>
    </row>
    <row r="392" spans="1:14" ht="15" thickBot="1" x14ac:dyDescent="0.4">
      <c r="A392" s="6" t="s">
        <v>503</v>
      </c>
      <c r="B392" s="7">
        <v>10.5</v>
      </c>
      <c r="C392" s="7">
        <v>517.5</v>
      </c>
      <c r="D392" s="7">
        <v>64.5</v>
      </c>
      <c r="E392" s="7">
        <v>35</v>
      </c>
      <c r="F392" s="7">
        <v>0</v>
      </c>
      <c r="G392" s="7">
        <v>9.5</v>
      </c>
      <c r="H392" s="7">
        <v>30.5</v>
      </c>
      <c r="I392" s="7">
        <v>23</v>
      </c>
      <c r="J392" s="7">
        <v>407</v>
      </c>
      <c r="K392" s="7">
        <v>16.5</v>
      </c>
      <c r="L392" s="7">
        <v>25.5</v>
      </c>
      <c r="M392" s="7">
        <v>14</v>
      </c>
      <c r="N392" s="7">
        <v>39.5</v>
      </c>
    </row>
    <row r="393" spans="1:14" ht="15" thickBot="1" x14ac:dyDescent="0.4">
      <c r="A393" s="6" t="s">
        <v>505</v>
      </c>
      <c r="B393" s="7">
        <v>10.5</v>
      </c>
      <c r="C393" s="7">
        <v>517.5</v>
      </c>
      <c r="D393" s="7">
        <v>64.5</v>
      </c>
      <c r="E393" s="7">
        <v>35</v>
      </c>
      <c r="F393" s="7">
        <v>0</v>
      </c>
      <c r="G393" s="7">
        <v>9.5</v>
      </c>
      <c r="H393" s="7">
        <v>30.5</v>
      </c>
      <c r="I393" s="7">
        <v>23</v>
      </c>
      <c r="J393" s="7">
        <v>407</v>
      </c>
      <c r="K393" s="7">
        <v>16.5</v>
      </c>
      <c r="L393" s="7">
        <v>25.5</v>
      </c>
      <c r="M393" s="7">
        <v>14</v>
      </c>
      <c r="N393" s="7">
        <v>39.5</v>
      </c>
    </row>
    <row r="394" spans="1:14" ht="15" thickBot="1" x14ac:dyDescent="0.4">
      <c r="A394" s="6" t="s">
        <v>507</v>
      </c>
      <c r="B394" s="7">
        <v>10.5</v>
      </c>
      <c r="C394" s="7">
        <v>517.5</v>
      </c>
      <c r="D394" s="7">
        <v>64.5</v>
      </c>
      <c r="E394" s="7">
        <v>35</v>
      </c>
      <c r="F394" s="7">
        <v>0</v>
      </c>
      <c r="G394" s="7">
        <v>9.5</v>
      </c>
      <c r="H394" s="7">
        <v>30.5</v>
      </c>
      <c r="I394" s="7">
        <v>23</v>
      </c>
      <c r="J394" s="7">
        <v>407</v>
      </c>
      <c r="K394" s="7">
        <v>16.5</v>
      </c>
      <c r="L394" s="7">
        <v>25.5</v>
      </c>
      <c r="M394" s="7">
        <v>14</v>
      </c>
      <c r="N394" s="7">
        <v>39.5</v>
      </c>
    </row>
    <row r="395" spans="1:14" ht="15" thickBot="1" x14ac:dyDescent="0.4">
      <c r="A395" s="6" t="s">
        <v>508</v>
      </c>
      <c r="B395" s="7">
        <v>10.5</v>
      </c>
      <c r="C395" s="7">
        <v>517.5</v>
      </c>
      <c r="D395" s="7">
        <v>64.5</v>
      </c>
      <c r="E395" s="7">
        <v>35</v>
      </c>
      <c r="F395" s="7">
        <v>0</v>
      </c>
      <c r="G395" s="7">
        <v>9.5</v>
      </c>
      <c r="H395" s="7">
        <v>30.5</v>
      </c>
      <c r="I395" s="7">
        <v>23</v>
      </c>
      <c r="J395" s="7">
        <v>407</v>
      </c>
      <c r="K395" s="7">
        <v>16.5</v>
      </c>
      <c r="L395" s="7">
        <v>25.5</v>
      </c>
      <c r="M395" s="7">
        <v>14</v>
      </c>
      <c r="N395" s="7">
        <v>39.5</v>
      </c>
    </row>
    <row r="396" spans="1:14" ht="15" thickBot="1" x14ac:dyDescent="0.4">
      <c r="A396" s="6" t="s">
        <v>509</v>
      </c>
      <c r="B396" s="7">
        <v>10.5</v>
      </c>
      <c r="C396" s="7">
        <v>517.5</v>
      </c>
      <c r="D396" s="7">
        <v>64.5</v>
      </c>
      <c r="E396" s="7">
        <v>35</v>
      </c>
      <c r="F396" s="7">
        <v>0</v>
      </c>
      <c r="G396" s="7">
        <v>9.5</v>
      </c>
      <c r="H396" s="7">
        <v>30.5</v>
      </c>
      <c r="I396" s="7">
        <v>23</v>
      </c>
      <c r="J396" s="7">
        <v>407</v>
      </c>
      <c r="K396" s="7">
        <v>16.5</v>
      </c>
      <c r="L396" s="7">
        <v>25.5</v>
      </c>
      <c r="M396" s="7">
        <v>14</v>
      </c>
      <c r="N396" s="7">
        <v>39.5</v>
      </c>
    </row>
    <row r="397" spans="1:14" ht="15" thickBot="1" x14ac:dyDescent="0.4">
      <c r="A397" s="6" t="s">
        <v>510</v>
      </c>
      <c r="B397" s="7">
        <v>10.5</v>
      </c>
      <c r="C397" s="7">
        <v>517.5</v>
      </c>
      <c r="D397" s="7">
        <v>64.5</v>
      </c>
      <c r="E397" s="7">
        <v>35</v>
      </c>
      <c r="F397" s="7">
        <v>0</v>
      </c>
      <c r="G397" s="7">
        <v>9.5</v>
      </c>
      <c r="H397" s="7">
        <v>30.5</v>
      </c>
      <c r="I397" s="7">
        <v>23</v>
      </c>
      <c r="J397" s="7">
        <v>407</v>
      </c>
      <c r="K397" s="7">
        <v>16.5</v>
      </c>
      <c r="L397" s="7">
        <v>25.5</v>
      </c>
      <c r="M397" s="7">
        <v>14</v>
      </c>
      <c r="N397" s="7">
        <v>39.5</v>
      </c>
    </row>
    <row r="398" spans="1:14" ht="15" thickBot="1" x14ac:dyDescent="0.4">
      <c r="A398" s="6" t="s">
        <v>512</v>
      </c>
      <c r="B398" s="7">
        <v>10.5</v>
      </c>
      <c r="C398" s="7">
        <v>517.5</v>
      </c>
      <c r="D398" s="7">
        <v>64.5</v>
      </c>
      <c r="E398" s="7">
        <v>35</v>
      </c>
      <c r="F398" s="7">
        <v>0</v>
      </c>
      <c r="G398" s="7">
        <v>9.5</v>
      </c>
      <c r="H398" s="7">
        <v>30.5</v>
      </c>
      <c r="I398" s="7">
        <v>23</v>
      </c>
      <c r="J398" s="7">
        <v>407</v>
      </c>
      <c r="K398" s="7">
        <v>16.5</v>
      </c>
      <c r="L398" s="7">
        <v>25.5</v>
      </c>
      <c r="M398" s="7">
        <v>14</v>
      </c>
      <c r="N398" s="7">
        <v>39.5</v>
      </c>
    </row>
    <row r="399" spans="1:14" ht="15" thickBot="1" x14ac:dyDescent="0.4">
      <c r="A399" s="6" t="s">
        <v>513</v>
      </c>
      <c r="B399" s="7">
        <v>10.5</v>
      </c>
      <c r="C399" s="7">
        <v>517.5</v>
      </c>
      <c r="D399" s="7">
        <v>64.5</v>
      </c>
      <c r="E399" s="7">
        <v>35</v>
      </c>
      <c r="F399" s="7">
        <v>0</v>
      </c>
      <c r="G399" s="7">
        <v>9.5</v>
      </c>
      <c r="H399" s="7">
        <v>30.5</v>
      </c>
      <c r="I399" s="7">
        <v>23</v>
      </c>
      <c r="J399" s="7">
        <v>407</v>
      </c>
      <c r="K399" s="7">
        <v>16.5</v>
      </c>
      <c r="L399" s="7">
        <v>25.5</v>
      </c>
      <c r="M399" s="7">
        <v>14</v>
      </c>
      <c r="N399" s="7">
        <v>39.5</v>
      </c>
    </row>
    <row r="400" spans="1:14" ht="15" thickBot="1" x14ac:dyDescent="0.4">
      <c r="A400" s="6" t="s">
        <v>514</v>
      </c>
      <c r="B400" s="7">
        <v>10.5</v>
      </c>
      <c r="C400" s="7">
        <v>517.5</v>
      </c>
      <c r="D400" s="7">
        <v>64.5</v>
      </c>
      <c r="E400" s="7">
        <v>35</v>
      </c>
      <c r="F400" s="7">
        <v>0</v>
      </c>
      <c r="G400" s="7">
        <v>9.5</v>
      </c>
      <c r="H400" s="7">
        <v>30.5</v>
      </c>
      <c r="I400" s="7">
        <v>23</v>
      </c>
      <c r="J400" s="7">
        <v>407</v>
      </c>
      <c r="K400" s="7">
        <v>16.5</v>
      </c>
      <c r="L400" s="7">
        <v>25.5</v>
      </c>
      <c r="M400" s="7">
        <v>14</v>
      </c>
      <c r="N400" s="7">
        <v>39.5</v>
      </c>
    </row>
    <row r="401" spans="1:14" ht="15" thickBot="1" x14ac:dyDescent="0.4">
      <c r="A401" s="6" t="s">
        <v>515</v>
      </c>
      <c r="B401" s="7">
        <v>10.5</v>
      </c>
      <c r="C401" s="7">
        <v>517.5</v>
      </c>
      <c r="D401" s="7">
        <v>64.5</v>
      </c>
      <c r="E401" s="7">
        <v>35</v>
      </c>
      <c r="F401" s="7">
        <v>0</v>
      </c>
      <c r="G401" s="7">
        <v>9.5</v>
      </c>
      <c r="H401" s="7">
        <v>30.5</v>
      </c>
      <c r="I401" s="7">
        <v>23</v>
      </c>
      <c r="J401" s="7">
        <v>407</v>
      </c>
      <c r="K401" s="7">
        <v>16.5</v>
      </c>
      <c r="L401" s="7">
        <v>25.5</v>
      </c>
      <c r="M401" s="7">
        <v>14</v>
      </c>
      <c r="N401" s="7">
        <v>39.5</v>
      </c>
    </row>
    <row r="402" spans="1:14" ht="15" thickBot="1" x14ac:dyDescent="0.4">
      <c r="A402" s="6" t="s">
        <v>517</v>
      </c>
      <c r="B402" s="7">
        <v>10.5</v>
      </c>
      <c r="C402" s="7">
        <v>517.5</v>
      </c>
      <c r="D402" s="7">
        <v>64.5</v>
      </c>
      <c r="E402" s="7">
        <v>35</v>
      </c>
      <c r="F402" s="7">
        <v>0</v>
      </c>
      <c r="G402" s="7">
        <v>9.5</v>
      </c>
      <c r="H402" s="7">
        <v>30.5</v>
      </c>
      <c r="I402" s="7">
        <v>23</v>
      </c>
      <c r="J402" s="7">
        <v>407</v>
      </c>
      <c r="K402" s="7">
        <v>11.5</v>
      </c>
      <c r="L402" s="7">
        <v>25.5</v>
      </c>
      <c r="M402" s="7">
        <v>14</v>
      </c>
      <c r="N402" s="7">
        <v>39.5</v>
      </c>
    </row>
    <row r="403" spans="1:14" ht="15" thickBot="1" x14ac:dyDescent="0.4">
      <c r="A403" s="6" t="s">
        <v>520</v>
      </c>
      <c r="B403" s="7">
        <v>10.5</v>
      </c>
      <c r="C403" s="7">
        <v>517.5</v>
      </c>
      <c r="D403" s="7">
        <v>64.5</v>
      </c>
      <c r="E403" s="7">
        <v>35</v>
      </c>
      <c r="F403" s="7">
        <v>0</v>
      </c>
      <c r="G403" s="7">
        <v>9.5</v>
      </c>
      <c r="H403" s="7">
        <v>30.5</v>
      </c>
      <c r="I403" s="7">
        <v>23</v>
      </c>
      <c r="J403" s="7">
        <v>407</v>
      </c>
      <c r="K403" s="7">
        <v>11.5</v>
      </c>
      <c r="L403" s="7">
        <v>25.5</v>
      </c>
      <c r="M403" s="7">
        <v>14</v>
      </c>
      <c r="N403" s="7">
        <v>39.5</v>
      </c>
    </row>
    <row r="404" spans="1:14" ht="15" thickBot="1" x14ac:dyDescent="0.4">
      <c r="A404" s="6" t="s">
        <v>522</v>
      </c>
      <c r="B404" s="7">
        <v>10.5</v>
      </c>
      <c r="C404" s="7">
        <v>517.5</v>
      </c>
      <c r="D404" s="7">
        <v>64.5</v>
      </c>
      <c r="E404" s="7">
        <v>35</v>
      </c>
      <c r="F404" s="7">
        <v>0</v>
      </c>
      <c r="G404" s="7">
        <v>9.5</v>
      </c>
      <c r="H404" s="7">
        <v>30.5</v>
      </c>
      <c r="I404" s="7">
        <v>23</v>
      </c>
      <c r="J404" s="7">
        <v>407</v>
      </c>
      <c r="K404" s="7">
        <v>10.5</v>
      </c>
      <c r="L404" s="7">
        <v>25.5</v>
      </c>
      <c r="M404" s="7">
        <v>14</v>
      </c>
      <c r="N404" s="7">
        <v>39.5</v>
      </c>
    </row>
    <row r="405" spans="1:14" ht="15" thickBot="1" x14ac:dyDescent="0.4">
      <c r="A405" s="6" t="s">
        <v>523</v>
      </c>
      <c r="B405" s="7">
        <v>10.5</v>
      </c>
      <c r="C405" s="7">
        <v>517.5</v>
      </c>
      <c r="D405" s="7">
        <v>64.5</v>
      </c>
      <c r="E405" s="7">
        <v>35</v>
      </c>
      <c r="F405" s="7">
        <v>0</v>
      </c>
      <c r="G405" s="7">
        <v>9.5</v>
      </c>
      <c r="H405" s="7">
        <v>30.5</v>
      </c>
      <c r="I405" s="7">
        <v>23</v>
      </c>
      <c r="J405" s="7">
        <v>407</v>
      </c>
      <c r="K405" s="7">
        <v>10.5</v>
      </c>
      <c r="L405" s="7">
        <v>25.5</v>
      </c>
      <c r="M405" s="7">
        <v>14</v>
      </c>
      <c r="N405" s="7">
        <v>39.5</v>
      </c>
    </row>
    <row r="406" spans="1:14" ht="15" thickBot="1" x14ac:dyDescent="0.4">
      <c r="A406" s="6" t="s">
        <v>524</v>
      </c>
      <c r="B406" s="7">
        <v>10.5</v>
      </c>
      <c r="C406" s="7">
        <v>517.5</v>
      </c>
      <c r="D406" s="7">
        <v>64.5</v>
      </c>
      <c r="E406" s="7">
        <v>35</v>
      </c>
      <c r="F406" s="7">
        <v>0</v>
      </c>
      <c r="G406" s="7">
        <v>9.5</v>
      </c>
      <c r="H406" s="7">
        <v>30.5</v>
      </c>
      <c r="I406" s="7">
        <v>23</v>
      </c>
      <c r="J406" s="7">
        <v>407</v>
      </c>
      <c r="K406" s="7">
        <v>8.5</v>
      </c>
      <c r="L406" s="7">
        <v>25.5</v>
      </c>
      <c r="M406" s="7">
        <v>14</v>
      </c>
      <c r="N406" s="7">
        <v>39.5</v>
      </c>
    </row>
    <row r="407" spans="1:14" ht="15" thickBot="1" x14ac:dyDescent="0.4">
      <c r="A407" s="6" t="s">
        <v>525</v>
      </c>
      <c r="B407" s="7">
        <v>10.5</v>
      </c>
      <c r="C407" s="7">
        <v>515.5</v>
      </c>
      <c r="D407" s="7">
        <v>64.5</v>
      </c>
      <c r="E407" s="7">
        <v>35</v>
      </c>
      <c r="F407" s="7">
        <v>0</v>
      </c>
      <c r="G407" s="7">
        <v>9.5</v>
      </c>
      <c r="H407" s="7">
        <v>30.5</v>
      </c>
      <c r="I407" s="7">
        <v>23</v>
      </c>
      <c r="J407" s="7">
        <v>407</v>
      </c>
      <c r="K407" s="7">
        <v>8.5</v>
      </c>
      <c r="L407" s="7">
        <v>25.5</v>
      </c>
      <c r="M407" s="7">
        <v>14</v>
      </c>
      <c r="N407" s="7">
        <v>39.5</v>
      </c>
    </row>
    <row r="408" spans="1:14" ht="15" thickBot="1" x14ac:dyDescent="0.4">
      <c r="A408" s="6" t="s">
        <v>527</v>
      </c>
      <c r="B408" s="7">
        <v>10.5</v>
      </c>
      <c r="C408" s="7">
        <v>515.5</v>
      </c>
      <c r="D408" s="7">
        <v>64.5</v>
      </c>
      <c r="E408" s="7">
        <v>35</v>
      </c>
      <c r="F408" s="7">
        <v>0</v>
      </c>
      <c r="G408" s="7">
        <v>9.5</v>
      </c>
      <c r="H408" s="7">
        <v>30.5</v>
      </c>
      <c r="I408" s="7">
        <v>23</v>
      </c>
      <c r="J408" s="7">
        <v>407</v>
      </c>
      <c r="K408" s="7">
        <v>8.5</v>
      </c>
      <c r="L408" s="7">
        <v>25.5</v>
      </c>
      <c r="M408" s="7">
        <v>14</v>
      </c>
      <c r="N408" s="7">
        <v>39.5</v>
      </c>
    </row>
    <row r="409" spans="1:14" ht="15" thickBot="1" x14ac:dyDescent="0.4">
      <c r="A409" s="6" t="s">
        <v>528</v>
      </c>
      <c r="B409" s="7">
        <v>10.5</v>
      </c>
      <c r="C409" s="7">
        <v>515.5</v>
      </c>
      <c r="D409" s="7">
        <v>64.5</v>
      </c>
      <c r="E409" s="7">
        <v>35</v>
      </c>
      <c r="F409" s="7">
        <v>0</v>
      </c>
      <c r="G409" s="7">
        <v>9.5</v>
      </c>
      <c r="H409" s="7">
        <v>30.5</v>
      </c>
      <c r="I409" s="7">
        <v>23</v>
      </c>
      <c r="J409" s="7">
        <v>407</v>
      </c>
      <c r="K409" s="7">
        <v>8.5</v>
      </c>
      <c r="L409" s="7">
        <v>25.5</v>
      </c>
      <c r="M409" s="7">
        <v>14</v>
      </c>
      <c r="N409" s="7">
        <v>39.5</v>
      </c>
    </row>
    <row r="410" spans="1:14" ht="15" thickBot="1" x14ac:dyDescent="0.4">
      <c r="A410" s="6" t="s">
        <v>529</v>
      </c>
      <c r="B410" s="7">
        <v>10.5</v>
      </c>
      <c r="C410" s="7">
        <v>515.5</v>
      </c>
      <c r="D410" s="7">
        <v>64.5</v>
      </c>
      <c r="E410" s="7">
        <v>35</v>
      </c>
      <c r="F410" s="7">
        <v>0</v>
      </c>
      <c r="G410" s="7">
        <v>9.5</v>
      </c>
      <c r="H410" s="7">
        <v>30.5</v>
      </c>
      <c r="I410" s="7">
        <v>23</v>
      </c>
      <c r="J410" s="7">
        <v>407</v>
      </c>
      <c r="K410" s="7">
        <v>8.5</v>
      </c>
      <c r="L410" s="7">
        <v>25.5</v>
      </c>
      <c r="M410" s="7">
        <v>14</v>
      </c>
      <c r="N410" s="7">
        <v>39.5</v>
      </c>
    </row>
    <row r="411" spans="1:14" ht="15" thickBot="1" x14ac:dyDescent="0.4">
      <c r="A411" s="6" t="s">
        <v>530</v>
      </c>
      <c r="B411" s="7">
        <v>10.5</v>
      </c>
      <c r="C411" s="7">
        <v>515.5</v>
      </c>
      <c r="D411" s="7">
        <v>64.5</v>
      </c>
      <c r="E411" s="7">
        <v>35</v>
      </c>
      <c r="F411" s="7">
        <v>0</v>
      </c>
      <c r="G411" s="7">
        <v>9.5</v>
      </c>
      <c r="H411" s="7">
        <v>30.5</v>
      </c>
      <c r="I411" s="7">
        <v>23</v>
      </c>
      <c r="J411" s="7">
        <v>407</v>
      </c>
      <c r="K411" s="7">
        <v>8.5</v>
      </c>
      <c r="L411" s="7">
        <v>25.5</v>
      </c>
      <c r="M411" s="7">
        <v>14</v>
      </c>
      <c r="N411" s="7">
        <v>39.5</v>
      </c>
    </row>
    <row r="412" spans="1:14" ht="15" thickBot="1" x14ac:dyDescent="0.4">
      <c r="A412" s="6" t="s">
        <v>532</v>
      </c>
      <c r="B412" s="7">
        <v>10.5</v>
      </c>
      <c r="C412" s="7">
        <v>515.5</v>
      </c>
      <c r="D412" s="7">
        <v>64.5</v>
      </c>
      <c r="E412" s="7">
        <v>35</v>
      </c>
      <c r="F412" s="7">
        <v>0</v>
      </c>
      <c r="G412" s="7">
        <v>9.5</v>
      </c>
      <c r="H412" s="7">
        <v>30.5</v>
      </c>
      <c r="I412" s="7">
        <v>23</v>
      </c>
      <c r="J412" s="7">
        <v>407</v>
      </c>
      <c r="K412" s="7">
        <v>8.5</v>
      </c>
      <c r="L412" s="7">
        <v>25.5</v>
      </c>
      <c r="M412" s="7">
        <v>14</v>
      </c>
      <c r="N412" s="7">
        <v>39.5</v>
      </c>
    </row>
    <row r="413" spans="1:14" ht="15" thickBot="1" x14ac:dyDescent="0.4">
      <c r="A413" s="6" t="s">
        <v>533</v>
      </c>
      <c r="B413" s="7">
        <v>10.5</v>
      </c>
      <c r="C413" s="7">
        <v>515.5</v>
      </c>
      <c r="D413" s="7">
        <v>64.5</v>
      </c>
      <c r="E413" s="7">
        <v>35</v>
      </c>
      <c r="F413" s="7">
        <v>0</v>
      </c>
      <c r="G413" s="7">
        <v>9.5</v>
      </c>
      <c r="H413" s="7">
        <v>30.5</v>
      </c>
      <c r="I413" s="7">
        <v>23</v>
      </c>
      <c r="J413" s="7">
        <v>407</v>
      </c>
      <c r="K413" s="7">
        <v>8.5</v>
      </c>
      <c r="L413" s="7">
        <v>25.5</v>
      </c>
      <c r="M413" s="7">
        <v>14</v>
      </c>
      <c r="N413" s="7">
        <v>39.5</v>
      </c>
    </row>
    <row r="414" spans="1:14" ht="15" thickBot="1" x14ac:dyDescent="0.4">
      <c r="A414" s="6" t="s">
        <v>534</v>
      </c>
      <c r="B414" s="7">
        <v>10.5</v>
      </c>
      <c r="C414" s="7">
        <v>515.5</v>
      </c>
      <c r="D414" s="7">
        <v>64.5</v>
      </c>
      <c r="E414" s="7">
        <v>35</v>
      </c>
      <c r="F414" s="7">
        <v>0</v>
      </c>
      <c r="G414" s="7">
        <v>9.5</v>
      </c>
      <c r="H414" s="7">
        <v>30.5</v>
      </c>
      <c r="I414" s="7">
        <v>23</v>
      </c>
      <c r="J414" s="7">
        <v>407</v>
      </c>
      <c r="K414" s="7">
        <v>8.5</v>
      </c>
      <c r="L414" s="7">
        <v>25.5</v>
      </c>
      <c r="M414" s="7">
        <v>14</v>
      </c>
      <c r="N414" s="7">
        <v>39.5</v>
      </c>
    </row>
    <row r="415" spans="1:14" ht="15" thickBot="1" x14ac:dyDescent="0.4">
      <c r="A415" s="6" t="s">
        <v>535</v>
      </c>
      <c r="B415" s="7">
        <v>10.5</v>
      </c>
      <c r="C415" s="7">
        <v>515.5</v>
      </c>
      <c r="D415" s="7">
        <v>64.5</v>
      </c>
      <c r="E415" s="7">
        <v>35</v>
      </c>
      <c r="F415" s="7">
        <v>0</v>
      </c>
      <c r="G415" s="7">
        <v>9.5</v>
      </c>
      <c r="H415" s="7">
        <v>30.5</v>
      </c>
      <c r="I415" s="7">
        <v>23</v>
      </c>
      <c r="J415" s="7">
        <v>407</v>
      </c>
      <c r="K415" s="7">
        <v>8.5</v>
      </c>
      <c r="L415" s="7">
        <v>25.5</v>
      </c>
      <c r="M415" s="7">
        <v>14</v>
      </c>
      <c r="N415" s="7">
        <v>39.5</v>
      </c>
    </row>
    <row r="416" spans="1:14" ht="15" thickBot="1" x14ac:dyDescent="0.4">
      <c r="A416" s="6" t="s">
        <v>536</v>
      </c>
      <c r="B416" s="7">
        <v>10.5</v>
      </c>
      <c r="C416" s="7">
        <v>515.5</v>
      </c>
      <c r="D416" s="7">
        <v>64.5</v>
      </c>
      <c r="E416" s="7">
        <v>35</v>
      </c>
      <c r="F416" s="7">
        <v>0</v>
      </c>
      <c r="G416" s="7">
        <v>9.5</v>
      </c>
      <c r="H416" s="7">
        <v>30.5</v>
      </c>
      <c r="I416" s="7">
        <v>23</v>
      </c>
      <c r="J416" s="7">
        <v>407</v>
      </c>
      <c r="K416" s="7">
        <v>8.5</v>
      </c>
      <c r="L416" s="7">
        <v>25.5</v>
      </c>
      <c r="M416" s="7">
        <v>14</v>
      </c>
      <c r="N416" s="7">
        <v>39.5</v>
      </c>
    </row>
    <row r="417" spans="1:14" ht="15" thickBot="1" x14ac:dyDescent="0.4">
      <c r="A417" s="6" t="s">
        <v>537</v>
      </c>
      <c r="B417" s="7">
        <v>10.5</v>
      </c>
      <c r="C417" s="7">
        <v>515.5</v>
      </c>
      <c r="D417" s="7">
        <v>64.5</v>
      </c>
      <c r="E417" s="7">
        <v>35</v>
      </c>
      <c r="F417" s="7">
        <v>0</v>
      </c>
      <c r="G417" s="7">
        <v>9.5</v>
      </c>
      <c r="H417" s="7">
        <v>30.5</v>
      </c>
      <c r="I417" s="7">
        <v>23</v>
      </c>
      <c r="J417" s="7">
        <v>407</v>
      </c>
      <c r="K417" s="7">
        <v>8.5</v>
      </c>
      <c r="L417" s="7">
        <v>25.5</v>
      </c>
      <c r="M417" s="7">
        <v>14</v>
      </c>
      <c r="N417" s="7">
        <v>39.5</v>
      </c>
    </row>
    <row r="418" spans="1:14" ht="15" thickBot="1" x14ac:dyDescent="0.4">
      <c r="A418" s="6" t="s">
        <v>538</v>
      </c>
      <c r="B418" s="7">
        <v>10.5</v>
      </c>
      <c r="C418" s="7">
        <v>515.5</v>
      </c>
      <c r="D418" s="7">
        <v>64.5</v>
      </c>
      <c r="E418" s="7">
        <v>35</v>
      </c>
      <c r="F418" s="7">
        <v>0</v>
      </c>
      <c r="G418" s="7">
        <v>9.5</v>
      </c>
      <c r="H418" s="7">
        <v>30.5</v>
      </c>
      <c r="I418" s="7">
        <v>23</v>
      </c>
      <c r="J418" s="7">
        <v>407</v>
      </c>
      <c r="K418" s="7">
        <v>8.5</v>
      </c>
      <c r="L418" s="7">
        <v>25.5</v>
      </c>
      <c r="M418" s="7">
        <v>14</v>
      </c>
      <c r="N418" s="7">
        <v>39.5</v>
      </c>
    </row>
    <row r="419" spans="1:14" ht="15" thickBot="1" x14ac:dyDescent="0.4">
      <c r="A419" s="6" t="s">
        <v>539</v>
      </c>
      <c r="B419" s="7">
        <v>10.5</v>
      </c>
      <c r="C419" s="7">
        <v>515.5</v>
      </c>
      <c r="D419" s="7">
        <v>64.5</v>
      </c>
      <c r="E419" s="7">
        <v>35</v>
      </c>
      <c r="F419" s="7">
        <v>0</v>
      </c>
      <c r="G419" s="7">
        <v>9.5</v>
      </c>
      <c r="H419" s="7">
        <v>30.5</v>
      </c>
      <c r="I419" s="7">
        <v>23</v>
      </c>
      <c r="J419" s="7">
        <v>407</v>
      </c>
      <c r="K419" s="7">
        <v>8.5</v>
      </c>
      <c r="L419" s="7">
        <v>25.5</v>
      </c>
      <c r="M419" s="7">
        <v>14</v>
      </c>
      <c r="N419" s="7">
        <v>39.5</v>
      </c>
    </row>
    <row r="420" spans="1:14" ht="15" thickBot="1" x14ac:dyDescent="0.4">
      <c r="A420" s="6" t="s">
        <v>540</v>
      </c>
      <c r="B420" s="7">
        <v>10.5</v>
      </c>
      <c r="C420" s="7">
        <v>515.5</v>
      </c>
      <c r="D420" s="7">
        <v>64.5</v>
      </c>
      <c r="E420" s="7">
        <v>35</v>
      </c>
      <c r="F420" s="7">
        <v>0</v>
      </c>
      <c r="G420" s="7">
        <v>9.5</v>
      </c>
      <c r="H420" s="7">
        <v>30.5</v>
      </c>
      <c r="I420" s="7">
        <v>23</v>
      </c>
      <c r="J420" s="7">
        <v>407</v>
      </c>
      <c r="K420" s="7">
        <v>7.5</v>
      </c>
      <c r="L420" s="7">
        <v>25.5</v>
      </c>
      <c r="M420" s="7">
        <v>14</v>
      </c>
      <c r="N420" s="7">
        <v>39.5</v>
      </c>
    </row>
    <row r="421" spans="1:14" ht="15" thickBot="1" x14ac:dyDescent="0.4">
      <c r="A421" s="6" t="s">
        <v>541</v>
      </c>
      <c r="B421" s="7">
        <v>10.5</v>
      </c>
      <c r="C421" s="7">
        <v>515.5</v>
      </c>
      <c r="D421" s="7">
        <v>64.5</v>
      </c>
      <c r="E421" s="7">
        <v>34.5</v>
      </c>
      <c r="F421" s="7">
        <v>0</v>
      </c>
      <c r="G421" s="7">
        <v>9.5</v>
      </c>
      <c r="H421" s="7">
        <v>30.5</v>
      </c>
      <c r="I421" s="7">
        <v>23</v>
      </c>
      <c r="J421" s="7">
        <v>407</v>
      </c>
      <c r="K421" s="7">
        <v>7.5</v>
      </c>
      <c r="L421" s="7">
        <v>25.5</v>
      </c>
      <c r="M421" s="7">
        <v>14</v>
      </c>
      <c r="N421" s="7">
        <v>39.5</v>
      </c>
    </row>
    <row r="422" spans="1:14" ht="15" thickBot="1" x14ac:dyDescent="0.4">
      <c r="A422" s="6" t="s">
        <v>542</v>
      </c>
      <c r="B422" s="7">
        <v>10.5</v>
      </c>
      <c r="C422" s="7">
        <v>515.5</v>
      </c>
      <c r="D422" s="7">
        <v>64.5</v>
      </c>
      <c r="E422" s="7">
        <v>34.5</v>
      </c>
      <c r="F422" s="7">
        <v>0</v>
      </c>
      <c r="G422" s="7">
        <v>9.5</v>
      </c>
      <c r="H422" s="7">
        <v>30.5</v>
      </c>
      <c r="I422" s="7">
        <v>23</v>
      </c>
      <c r="J422" s="7">
        <v>407</v>
      </c>
      <c r="K422" s="7">
        <v>7.5</v>
      </c>
      <c r="L422" s="7">
        <v>25.5</v>
      </c>
      <c r="M422" s="7">
        <v>14</v>
      </c>
      <c r="N422" s="7">
        <v>39.5</v>
      </c>
    </row>
    <row r="423" spans="1:14" ht="15" thickBot="1" x14ac:dyDescent="0.4">
      <c r="A423" s="6" t="s">
        <v>543</v>
      </c>
      <c r="B423" s="7">
        <v>10.5</v>
      </c>
      <c r="C423" s="7">
        <v>515.5</v>
      </c>
      <c r="D423" s="7">
        <v>64.5</v>
      </c>
      <c r="E423" s="7">
        <v>34.5</v>
      </c>
      <c r="F423" s="7">
        <v>0</v>
      </c>
      <c r="G423" s="7">
        <v>9.5</v>
      </c>
      <c r="H423" s="7">
        <v>30.5</v>
      </c>
      <c r="I423" s="7">
        <v>23</v>
      </c>
      <c r="J423" s="7">
        <v>407</v>
      </c>
      <c r="K423" s="7">
        <v>7.5</v>
      </c>
      <c r="L423" s="7">
        <v>25.5</v>
      </c>
      <c r="M423" s="7">
        <v>14</v>
      </c>
      <c r="N423" s="7">
        <v>39.5</v>
      </c>
    </row>
    <row r="424" spans="1:14" ht="15" thickBot="1" x14ac:dyDescent="0.4">
      <c r="A424" s="6" t="s">
        <v>545</v>
      </c>
      <c r="B424" s="7">
        <v>10.5</v>
      </c>
      <c r="C424" s="7">
        <v>515.5</v>
      </c>
      <c r="D424" s="7">
        <v>64.5</v>
      </c>
      <c r="E424" s="7">
        <v>34.5</v>
      </c>
      <c r="F424" s="7">
        <v>0</v>
      </c>
      <c r="G424" s="7">
        <v>9.5</v>
      </c>
      <c r="H424" s="7">
        <v>30.5</v>
      </c>
      <c r="I424" s="7">
        <v>23</v>
      </c>
      <c r="J424" s="7">
        <v>407</v>
      </c>
      <c r="K424" s="7">
        <v>7.5</v>
      </c>
      <c r="L424" s="7">
        <v>25.5</v>
      </c>
      <c r="M424" s="7">
        <v>14</v>
      </c>
      <c r="N424" s="7">
        <v>39.5</v>
      </c>
    </row>
    <row r="425" spans="1:14" ht="15" thickBot="1" x14ac:dyDescent="0.4">
      <c r="A425" s="6" t="s">
        <v>546</v>
      </c>
      <c r="B425" s="7">
        <v>10.5</v>
      </c>
      <c r="C425" s="7">
        <v>515.5</v>
      </c>
      <c r="D425" s="7">
        <v>64.5</v>
      </c>
      <c r="E425" s="7">
        <v>34.5</v>
      </c>
      <c r="F425" s="7">
        <v>0</v>
      </c>
      <c r="G425" s="7">
        <v>9.5</v>
      </c>
      <c r="H425" s="7">
        <v>30.5</v>
      </c>
      <c r="I425" s="7">
        <v>21.5</v>
      </c>
      <c r="J425" s="7">
        <v>407</v>
      </c>
      <c r="K425" s="7">
        <v>7.5</v>
      </c>
      <c r="L425" s="7">
        <v>25.5</v>
      </c>
      <c r="M425" s="7">
        <v>14</v>
      </c>
      <c r="N425" s="7">
        <v>39.5</v>
      </c>
    </row>
    <row r="426" spans="1:14" ht="15" thickBot="1" x14ac:dyDescent="0.4">
      <c r="A426" s="6" t="s">
        <v>547</v>
      </c>
      <c r="B426" s="7">
        <v>10.5</v>
      </c>
      <c r="C426" s="7">
        <v>515.5</v>
      </c>
      <c r="D426" s="7">
        <v>64.5</v>
      </c>
      <c r="E426" s="7">
        <v>34.5</v>
      </c>
      <c r="F426" s="7">
        <v>0</v>
      </c>
      <c r="G426" s="7">
        <v>9.5</v>
      </c>
      <c r="H426" s="7">
        <v>30.5</v>
      </c>
      <c r="I426" s="7">
        <v>21.5</v>
      </c>
      <c r="J426" s="7">
        <v>407</v>
      </c>
      <c r="K426" s="7">
        <v>7.5</v>
      </c>
      <c r="L426" s="7">
        <v>25.5</v>
      </c>
      <c r="M426" s="7">
        <v>14</v>
      </c>
      <c r="N426" s="7">
        <v>39.5</v>
      </c>
    </row>
    <row r="427" spans="1:14" ht="15" thickBot="1" x14ac:dyDescent="0.4">
      <c r="A427" s="6" t="s">
        <v>548</v>
      </c>
      <c r="B427" s="7">
        <v>10.5</v>
      </c>
      <c r="C427" s="7">
        <v>515.5</v>
      </c>
      <c r="D427" s="7">
        <v>64.5</v>
      </c>
      <c r="E427" s="7">
        <v>34.5</v>
      </c>
      <c r="F427" s="7">
        <v>0</v>
      </c>
      <c r="G427" s="7">
        <v>9.5</v>
      </c>
      <c r="H427" s="7">
        <v>30.5</v>
      </c>
      <c r="I427" s="7">
        <v>21.5</v>
      </c>
      <c r="J427" s="7">
        <v>407</v>
      </c>
      <c r="K427" s="7">
        <v>7.5</v>
      </c>
      <c r="L427" s="7">
        <v>25.5</v>
      </c>
      <c r="M427" s="7">
        <v>14</v>
      </c>
      <c r="N427" s="7">
        <v>39.5</v>
      </c>
    </row>
    <row r="428" spans="1:14" ht="15" thickBot="1" x14ac:dyDescent="0.4">
      <c r="A428" s="6" t="s">
        <v>549</v>
      </c>
      <c r="B428" s="7">
        <v>10.5</v>
      </c>
      <c r="C428" s="7">
        <v>515.5</v>
      </c>
      <c r="D428" s="7">
        <v>64.5</v>
      </c>
      <c r="E428" s="7">
        <v>34.5</v>
      </c>
      <c r="F428" s="7">
        <v>0</v>
      </c>
      <c r="G428" s="7">
        <v>9.5</v>
      </c>
      <c r="H428" s="7">
        <v>30.5</v>
      </c>
      <c r="I428" s="7">
        <v>21.5</v>
      </c>
      <c r="J428" s="7">
        <v>407</v>
      </c>
      <c r="K428" s="7">
        <v>7.5</v>
      </c>
      <c r="L428" s="7">
        <v>25.5</v>
      </c>
      <c r="M428" s="7">
        <v>14</v>
      </c>
      <c r="N428" s="7">
        <v>39.5</v>
      </c>
    </row>
    <row r="429" spans="1:14" ht="15" thickBot="1" x14ac:dyDescent="0.4">
      <c r="A429" s="6" t="s">
        <v>550</v>
      </c>
      <c r="B429" s="7">
        <v>10.5</v>
      </c>
      <c r="C429" s="7">
        <v>515.5</v>
      </c>
      <c r="D429" s="7">
        <v>64.5</v>
      </c>
      <c r="E429" s="7">
        <v>34.5</v>
      </c>
      <c r="F429" s="7">
        <v>0</v>
      </c>
      <c r="G429" s="7">
        <v>8.5</v>
      </c>
      <c r="H429" s="7">
        <v>30.5</v>
      </c>
      <c r="I429" s="7">
        <v>21.5</v>
      </c>
      <c r="J429" s="7">
        <v>407</v>
      </c>
      <c r="K429" s="7">
        <v>7.5</v>
      </c>
      <c r="L429" s="7">
        <v>25.5</v>
      </c>
      <c r="M429" s="7">
        <v>14</v>
      </c>
      <c r="N429" s="7">
        <v>39.5</v>
      </c>
    </row>
    <row r="430" spans="1:14" ht="15" thickBot="1" x14ac:dyDescent="0.4">
      <c r="A430" s="6" t="s">
        <v>553</v>
      </c>
      <c r="B430" s="7">
        <v>10.5</v>
      </c>
      <c r="C430" s="7">
        <v>515.5</v>
      </c>
      <c r="D430" s="7">
        <v>64.5</v>
      </c>
      <c r="E430" s="7">
        <v>34.5</v>
      </c>
      <c r="F430" s="7">
        <v>0</v>
      </c>
      <c r="G430" s="7">
        <v>8.5</v>
      </c>
      <c r="H430" s="7">
        <v>30.5</v>
      </c>
      <c r="I430" s="7">
        <v>21.5</v>
      </c>
      <c r="J430" s="7">
        <v>407</v>
      </c>
      <c r="K430" s="7">
        <v>7.5</v>
      </c>
      <c r="L430" s="7">
        <v>25.5</v>
      </c>
      <c r="M430" s="7">
        <v>14</v>
      </c>
      <c r="N430" s="7">
        <v>39.5</v>
      </c>
    </row>
    <row r="431" spans="1:14" ht="15" thickBot="1" x14ac:dyDescent="0.4">
      <c r="A431" s="6" t="s">
        <v>555</v>
      </c>
      <c r="B431" s="7">
        <v>10.5</v>
      </c>
      <c r="C431" s="7">
        <v>515.5</v>
      </c>
      <c r="D431" s="7">
        <v>64.5</v>
      </c>
      <c r="E431" s="7">
        <v>34.5</v>
      </c>
      <c r="F431" s="7">
        <v>0</v>
      </c>
      <c r="G431" s="7">
        <v>8.5</v>
      </c>
      <c r="H431" s="7">
        <v>30.5</v>
      </c>
      <c r="I431" s="7">
        <v>21.5</v>
      </c>
      <c r="J431" s="7">
        <v>407</v>
      </c>
      <c r="K431" s="7">
        <v>7.5</v>
      </c>
      <c r="L431" s="7">
        <v>25.5</v>
      </c>
      <c r="M431" s="7">
        <v>14</v>
      </c>
      <c r="N431" s="7">
        <v>39.5</v>
      </c>
    </row>
    <row r="432" spans="1:14" ht="15" thickBot="1" x14ac:dyDescent="0.4">
      <c r="A432" s="6" t="s">
        <v>556</v>
      </c>
      <c r="B432" s="7">
        <v>10.5</v>
      </c>
      <c r="C432" s="7">
        <v>515.5</v>
      </c>
      <c r="D432" s="7">
        <v>64.5</v>
      </c>
      <c r="E432" s="7">
        <v>34.5</v>
      </c>
      <c r="F432" s="7">
        <v>0</v>
      </c>
      <c r="G432" s="7">
        <v>7</v>
      </c>
      <c r="H432" s="7">
        <v>30.5</v>
      </c>
      <c r="I432" s="7">
        <v>21.5</v>
      </c>
      <c r="J432" s="7">
        <v>407</v>
      </c>
      <c r="K432" s="7">
        <v>7.5</v>
      </c>
      <c r="L432" s="7">
        <v>25.5</v>
      </c>
      <c r="M432" s="7">
        <v>14</v>
      </c>
      <c r="N432" s="7">
        <v>39.5</v>
      </c>
    </row>
    <row r="433" spans="1:14" ht="15" thickBot="1" x14ac:dyDescent="0.4">
      <c r="A433" s="6" t="s">
        <v>557</v>
      </c>
      <c r="B433" s="7">
        <v>10.5</v>
      </c>
      <c r="C433" s="7">
        <v>515.5</v>
      </c>
      <c r="D433" s="7">
        <v>64.5</v>
      </c>
      <c r="E433" s="7">
        <v>34.5</v>
      </c>
      <c r="F433" s="7">
        <v>0</v>
      </c>
      <c r="G433" s="7">
        <v>7</v>
      </c>
      <c r="H433" s="7">
        <v>30.5</v>
      </c>
      <c r="I433" s="7">
        <v>21.5</v>
      </c>
      <c r="J433" s="7">
        <v>407</v>
      </c>
      <c r="K433" s="7">
        <v>7.5</v>
      </c>
      <c r="L433" s="7">
        <v>25.5</v>
      </c>
      <c r="M433" s="7">
        <v>14</v>
      </c>
      <c r="N433" s="7">
        <v>39.5</v>
      </c>
    </row>
    <row r="434" spans="1:14" ht="15" thickBot="1" x14ac:dyDescent="0.4">
      <c r="A434" s="6" t="s">
        <v>559</v>
      </c>
      <c r="B434" s="7">
        <v>10.5</v>
      </c>
      <c r="C434" s="7">
        <v>515.5</v>
      </c>
      <c r="D434" s="7">
        <v>64.5</v>
      </c>
      <c r="E434" s="7">
        <v>34.5</v>
      </c>
      <c r="F434" s="7">
        <v>0</v>
      </c>
      <c r="G434" s="7">
        <v>7</v>
      </c>
      <c r="H434" s="7">
        <v>30.5</v>
      </c>
      <c r="I434" s="7">
        <v>21.5</v>
      </c>
      <c r="J434" s="7">
        <v>407</v>
      </c>
      <c r="K434" s="7">
        <v>7.5</v>
      </c>
      <c r="L434" s="7">
        <v>25.5</v>
      </c>
      <c r="M434" s="7">
        <v>14</v>
      </c>
      <c r="N434" s="7">
        <v>39.5</v>
      </c>
    </row>
    <row r="435" spans="1:14" ht="15" thickBot="1" x14ac:dyDescent="0.4">
      <c r="A435" s="6" t="s">
        <v>561</v>
      </c>
      <c r="B435" s="7">
        <v>10.5</v>
      </c>
      <c r="C435" s="7">
        <v>515.5</v>
      </c>
      <c r="D435" s="7">
        <v>64.5</v>
      </c>
      <c r="E435" s="7">
        <v>34.5</v>
      </c>
      <c r="F435" s="7">
        <v>0</v>
      </c>
      <c r="G435" s="7">
        <v>7</v>
      </c>
      <c r="H435" s="7">
        <v>30.5</v>
      </c>
      <c r="I435" s="7">
        <v>21.5</v>
      </c>
      <c r="J435" s="7">
        <v>407</v>
      </c>
      <c r="K435" s="7">
        <v>7.5</v>
      </c>
      <c r="L435" s="7">
        <v>25.5</v>
      </c>
      <c r="M435" s="7">
        <v>14</v>
      </c>
      <c r="N435" s="7">
        <v>39.5</v>
      </c>
    </row>
    <row r="436" spans="1:14" ht="15" thickBot="1" x14ac:dyDescent="0.4">
      <c r="A436" s="6" t="s">
        <v>562</v>
      </c>
      <c r="B436" s="7">
        <v>10.5</v>
      </c>
      <c r="C436" s="7">
        <v>515.5</v>
      </c>
      <c r="D436" s="7">
        <v>64.5</v>
      </c>
      <c r="E436" s="7">
        <v>34.5</v>
      </c>
      <c r="F436" s="7">
        <v>0</v>
      </c>
      <c r="G436" s="7">
        <v>7</v>
      </c>
      <c r="H436" s="7">
        <v>30.5</v>
      </c>
      <c r="I436" s="7">
        <v>21.5</v>
      </c>
      <c r="J436" s="7">
        <v>407</v>
      </c>
      <c r="K436" s="7">
        <v>7.5</v>
      </c>
      <c r="L436" s="7">
        <v>25.5</v>
      </c>
      <c r="M436" s="7">
        <v>14</v>
      </c>
      <c r="N436" s="7">
        <v>39.5</v>
      </c>
    </row>
    <row r="437" spans="1:14" ht="15" thickBot="1" x14ac:dyDescent="0.4">
      <c r="A437" s="6" t="s">
        <v>563</v>
      </c>
      <c r="B437" s="7">
        <v>10.5</v>
      </c>
      <c r="C437" s="7">
        <v>515.5</v>
      </c>
      <c r="D437" s="7">
        <v>64.5</v>
      </c>
      <c r="E437" s="7">
        <v>34.5</v>
      </c>
      <c r="F437" s="7">
        <v>0</v>
      </c>
      <c r="G437" s="7">
        <v>7</v>
      </c>
      <c r="H437" s="7">
        <v>30.5</v>
      </c>
      <c r="I437" s="7">
        <v>21.5</v>
      </c>
      <c r="J437" s="7">
        <v>407</v>
      </c>
      <c r="K437" s="7">
        <v>7.5</v>
      </c>
      <c r="L437" s="7">
        <v>21.5</v>
      </c>
      <c r="M437" s="7">
        <v>14</v>
      </c>
      <c r="N437" s="7">
        <v>39.5</v>
      </c>
    </row>
    <row r="438" spans="1:14" ht="15" thickBot="1" x14ac:dyDescent="0.4">
      <c r="A438" s="6" t="s">
        <v>564</v>
      </c>
      <c r="B438" s="7">
        <v>10.5</v>
      </c>
      <c r="C438" s="7">
        <v>515.5</v>
      </c>
      <c r="D438" s="7">
        <v>64.5</v>
      </c>
      <c r="E438" s="7">
        <v>34.5</v>
      </c>
      <c r="F438" s="7">
        <v>0</v>
      </c>
      <c r="G438" s="7">
        <v>7</v>
      </c>
      <c r="H438" s="7">
        <v>30.5</v>
      </c>
      <c r="I438" s="7">
        <v>21.5</v>
      </c>
      <c r="J438" s="7">
        <v>407</v>
      </c>
      <c r="K438" s="7">
        <v>7.5</v>
      </c>
      <c r="L438" s="7">
        <v>21.5</v>
      </c>
      <c r="M438" s="7">
        <v>14</v>
      </c>
      <c r="N438" s="7">
        <v>39.5</v>
      </c>
    </row>
    <row r="439" spans="1:14" ht="15" thickBot="1" x14ac:dyDescent="0.4">
      <c r="A439" s="6" t="s">
        <v>565</v>
      </c>
      <c r="B439" s="7">
        <v>10.5</v>
      </c>
      <c r="C439" s="7">
        <v>512.5</v>
      </c>
      <c r="D439" s="7">
        <v>64.5</v>
      </c>
      <c r="E439" s="7">
        <v>34.5</v>
      </c>
      <c r="F439" s="7">
        <v>0</v>
      </c>
      <c r="G439" s="7">
        <v>7</v>
      </c>
      <c r="H439" s="7">
        <v>30.5</v>
      </c>
      <c r="I439" s="7">
        <v>21.5</v>
      </c>
      <c r="J439" s="7">
        <v>407</v>
      </c>
      <c r="K439" s="7">
        <v>7.5</v>
      </c>
      <c r="L439" s="7">
        <v>21.5</v>
      </c>
      <c r="M439" s="7">
        <v>14</v>
      </c>
      <c r="N439" s="7">
        <v>39.5</v>
      </c>
    </row>
    <row r="440" spans="1:14" ht="15" thickBot="1" x14ac:dyDescent="0.4">
      <c r="A440" s="6" t="s">
        <v>566</v>
      </c>
      <c r="B440" s="7">
        <v>10.5</v>
      </c>
      <c r="C440" s="7">
        <v>512.5</v>
      </c>
      <c r="D440" s="7">
        <v>64.5</v>
      </c>
      <c r="E440" s="7">
        <v>34.5</v>
      </c>
      <c r="F440" s="7">
        <v>0</v>
      </c>
      <c r="G440" s="7">
        <v>7</v>
      </c>
      <c r="H440" s="7">
        <v>30.5</v>
      </c>
      <c r="I440" s="7">
        <v>20.5</v>
      </c>
      <c r="J440" s="7">
        <v>407</v>
      </c>
      <c r="K440" s="7">
        <v>6</v>
      </c>
      <c r="L440" s="7">
        <v>21.5</v>
      </c>
      <c r="M440" s="7">
        <v>14</v>
      </c>
      <c r="N440" s="7">
        <v>39.5</v>
      </c>
    </row>
    <row r="441" spans="1:14" ht="15" thickBot="1" x14ac:dyDescent="0.4">
      <c r="A441" s="6" t="s">
        <v>567</v>
      </c>
      <c r="B441" s="7">
        <v>10.5</v>
      </c>
      <c r="C441" s="7">
        <v>512.5</v>
      </c>
      <c r="D441" s="7">
        <v>64.5</v>
      </c>
      <c r="E441" s="7">
        <v>34.5</v>
      </c>
      <c r="F441" s="7">
        <v>0</v>
      </c>
      <c r="G441" s="7">
        <v>7</v>
      </c>
      <c r="H441" s="7">
        <v>30.5</v>
      </c>
      <c r="I441" s="7">
        <v>20.5</v>
      </c>
      <c r="J441" s="7">
        <v>407</v>
      </c>
      <c r="K441" s="7">
        <v>6</v>
      </c>
      <c r="L441" s="7">
        <v>21.5</v>
      </c>
      <c r="M441" s="7">
        <v>14</v>
      </c>
      <c r="N441" s="7">
        <v>39.5</v>
      </c>
    </row>
    <row r="442" spans="1:14" ht="15" thickBot="1" x14ac:dyDescent="0.4">
      <c r="A442" s="6" t="s">
        <v>568</v>
      </c>
      <c r="B442" s="7">
        <v>10.5</v>
      </c>
      <c r="C442" s="7">
        <v>512.5</v>
      </c>
      <c r="D442" s="7">
        <v>64.5</v>
      </c>
      <c r="E442" s="7">
        <v>34.5</v>
      </c>
      <c r="F442" s="7">
        <v>0</v>
      </c>
      <c r="G442" s="7">
        <v>7</v>
      </c>
      <c r="H442" s="7">
        <v>30.5</v>
      </c>
      <c r="I442" s="7">
        <v>20.5</v>
      </c>
      <c r="J442" s="7">
        <v>407</v>
      </c>
      <c r="K442" s="7">
        <v>6</v>
      </c>
      <c r="L442" s="7">
        <v>21.5</v>
      </c>
      <c r="M442" s="7">
        <v>14</v>
      </c>
      <c r="N442" s="7">
        <v>39.5</v>
      </c>
    </row>
    <row r="443" spans="1:14" ht="15" thickBot="1" x14ac:dyDescent="0.4">
      <c r="A443" s="6" t="s">
        <v>569</v>
      </c>
      <c r="B443" s="7">
        <v>10.5</v>
      </c>
      <c r="C443" s="7">
        <v>512</v>
      </c>
      <c r="D443" s="7">
        <v>64.5</v>
      </c>
      <c r="E443" s="7">
        <v>34.5</v>
      </c>
      <c r="F443" s="7">
        <v>0</v>
      </c>
      <c r="G443" s="7">
        <v>7</v>
      </c>
      <c r="H443" s="7">
        <v>30.5</v>
      </c>
      <c r="I443" s="7">
        <v>20.5</v>
      </c>
      <c r="J443" s="7">
        <v>407</v>
      </c>
      <c r="K443" s="7">
        <v>6</v>
      </c>
      <c r="L443" s="7">
        <v>21.5</v>
      </c>
      <c r="M443" s="7">
        <v>14</v>
      </c>
      <c r="N443" s="7">
        <v>39.5</v>
      </c>
    </row>
    <row r="444" spans="1:14" ht="15" thickBot="1" x14ac:dyDescent="0.4">
      <c r="A444" s="6" t="s">
        <v>570</v>
      </c>
      <c r="B444" s="7">
        <v>10.5</v>
      </c>
      <c r="C444" s="7">
        <v>512</v>
      </c>
      <c r="D444" s="7">
        <v>64.5</v>
      </c>
      <c r="E444" s="7">
        <v>34.5</v>
      </c>
      <c r="F444" s="7">
        <v>0</v>
      </c>
      <c r="G444" s="7">
        <v>7</v>
      </c>
      <c r="H444" s="7">
        <v>30.5</v>
      </c>
      <c r="I444" s="7">
        <v>20.5</v>
      </c>
      <c r="J444" s="7">
        <v>407</v>
      </c>
      <c r="K444" s="7">
        <v>6</v>
      </c>
      <c r="L444" s="7">
        <v>21.5</v>
      </c>
      <c r="M444" s="7">
        <v>14</v>
      </c>
      <c r="N444" s="7">
        <v>39.5</v>
      </c>
    </row>
    <row r="445" spans="1:14" ht="15" thickBot="1" x14ac:dyDescent="0.4">
      <c r="A445" s="6" t="s">
        <v>571</v>
      </c>
      <c r="B445" s="7">
        <v>10.5</v>
      </c>
      <c r="C445" s="7">
        <v>512</v>
      </c>
      <c r="D445" s="7">
        <v>64.5</v>
      </c>
      <c r="E445" s="7">
        <v>33</v>
      </c>
      <c r="F445" s="7">
        <v>0</v>
      </c>
      <c r="G445" s="7">
        <v>7</v>
      </c>
      <c r="H445" s="7">
        <v>30.5</v>
      </c>
      <c r="I445" s="7">
        <v>20.5</v>
      </c>
      <c r="J445" s="7">
        <v>407</v>
      </c>
      <c r="K445" s="7">
        <v>6</v>
      </c>
      <c r="L445" s="7">
        <v>19</v>
      </c>
      <c r="M445" s="7">
        <v>14</v>
      </c>
      <c r="N445" s="7">
        <v>39.5</v>
      </c>
    </row>
    <row r="446" spans="1:14" ht="15" thickBot="1" x14ac:dyDescent="0.4">
      <c r="A446" s="6" t="s">
        <v>573</v>
      </c>
      <c r="B446" s="7">
        <v>10.5</v>
      </c>
      <c r="C446" s="7">
        <v>512</v>
      </c>
      <c r="D446" s="7">
        <v>64.5</v>
      </c>
      <c r="E446" s="7">
        <v>30</v>
      </c>
      <c r="F446" s="7">
        <v>0</v>
      </c>
      <c r="G446" s="7">
        <v>7</v>
      </c>
      <c r="H446" s="7">
        <v>30.5</v>
      </c>
      <c r="I446" s="7">
        <v>19.5</v>
      </c>
      <c r="J446" s="7">
        <v>407</v>
      </c>
      <c r="K446" s="7">
        <v>3.5</v>
      </c>
      <c r="L446" s="7">
        <v>19</v>
      </c>
      <c r="M446" s="7">
        <v>14</v>
      </c>
      <c r="N446" s="7">
        <v>39.5</v>
      </c>
    </row>
    <row r="447" spans="1:14" ht="15" thickBot="1" x14ac:dyDescent="0.4">
      <c r="A447" s="6" t="s">
        <v>575</v>
      </c>
      <c r="B447" s="7">
        <v>10.5</v>
      </c>
      <c r="C447" s="7">
        <v>512</v>
      </c>
      <c r="D447" s="7">
        <v>64.5</v>
      </c>
      <c r="E447" s="7">
        <v>30</v>
      </c>
      <c r="F447" s="7">
        <v>0</v>
      </c>
      <c r="G447" s="7">
        <v>7</v>
      </c>
      <c r="H447" s="7">
        <v>30.5</v>
      </c>
      <c r="I447" s="7">
        <v>19.5</v>
      </c>
      <c r="J447" s="7">
        <v>407</v>
      </c>
      <c r="K447" s="7">
        <v>3.5</v>
      </c>
      <c r="L447" s="7">
        <v>19</v>
      </c>
      <c r="M447" s="7">
        <v>14</v>
      </c>
      <c r="N447" s="7">
        <v>39.5</v>
      </c>
    </row>
    <row r="448" spans="1:14" ht="15" thickBot="1" x14ac:dyDescent="0.4">
      <c r="A448" s="6" t="s">
        <v>576</v>
      </c>
      <c r="B448" s="7">
        <v>10.5</v>
      </c>
      <c r="C448" s="7">
        <v>512</v>
      </c>
      <c r="D448" s="7">
        <v>64.5</v>
      </c>
      <c r="E448" s="7">
        <v>30</v>
      </c>
      <c r="F448" s="7">
        <v>0</v>
      </c>
      <c r="G448" s="7">
        <v>3.5</v>
      </c>
      <c r="H448" s="7">
        <v>30.5</v>
      </c>
      <c r="I448" s="7">
        <v>19.5</v>
      </c>
      <c r="J448" s="7">
        <v>406.5</v>
      </c>
      <c r="K448" s="7">
        <v>3.5</v>
      </c>
      <c r="L448" s="7">
        <v>19</v>
      </c>
      <c r="M448" s="7">
        <v>14</v>
      </c>
      <c r="N448" s="7">
        <v>39.5</v>
      </c>
    </row>
    <row r="449" spans="1:14" ht="15" thickBot="1" x14ac:dyDescent="0.4">
      <c r="A449" s="6" t="s">
        <v>577</v>
      </c>
      <c r="B449" s="7">
        <v>10.5</v>
      </c>
      <c r="C449" s="7">
        <v>512</v>
      </c>
      <c r="D449" s="7">
        <v>64.5</v>
      </c>
      <c r="E449" s="7">
        <v>30</v>
      </c>
      <c r="F449" s="7">
        <v>0</v>
      </c>
      <c r="G449" s="7">
        <v>3.5</v>
      </c>
      <c r="H449" s="7">
        <v>30.5</v>
      </c>
      <c r="I449" s="7">
        <v>19.5</v>
      </c>
      <c r="J449" s="7">
        <v>406.5</v>
      </c>
      <c r="K449" s="7">
        <v>3.5</v>
      </c>
      <c r="L449" s="7">
        <v>19</v>
      </c>
      <c r="M449" s="7">
        <v>14</v>
      </c>
      <c r="N449" s="7">
        <v>39.5</v>
      </c>
    </row>
    <row r="450" spans="1:14" ht="15" thickBot="1" x14ac:dyDescent="0.4">
      <c r="A450" s="6" t="s">
        <v>578</v>
      </c>
      <c r="B450" s="7">
        <v>10.5</v>
      </c>
      <c r="C450" s="7">
        <v>512</v>
      </c>
      <c r="D450" s="7">
        <v>64.5</v>
      </c>
      <c r="E450" s="7">
        <v>30</v>
      </c>
      <c r="F450" s="7">
        <v>0</v>
      </c>
      <c r="G450" s="7">
        <v>3.5</v>
      </c>
      <c r="H450" s="7">
        <v>17</v>
      </c>
      <c r="I450" s="7">
        <v>19.5</v>
      </c>
      <c r="J450" s="7">
        <v>406.5</v>
      </c>
      <c r="K450" s="7">
        <v>3.5</v>
      </c>
      <c r="L450" s="7">
        <v>19</v>
      </c>
      <c r="M450" s="7">
        <v>14</v>
      </c>
      <c r="N450" s="7">
        <v>39.5</v>
      </c>
    </row>
    <row r="451" spans="1:14" ht="15" thickBot="1" x14ac:dyDescent="0.4">
      <c r="A451" s="6" t="s">
        <v>579</v>
      </c>
      <c r="B451" s="7">
        <v>10.5</v>
      </c>
      <c r="C451" s="7">
        <v>512</v>
      </c>
      <c r="D451" s="7">
        <v>64.5</v>
      </c>
      <c r="E451" s="7">
        <v>30</v>
      </c>
      <c r="F451" s="7">
        <v>0</v>
      </c>
      <c r="G451" s="7">
        <v>3.5</v>
      </c>
      <c r="H451" s="7">
        <v>17</v>
      </c>
      <c r="I451" s="7">
        <v>19.5</v>
      </c>
      <c r="J451" s="7">
        <v>406.5</v>
      </c>
      <c r="K451" s="7">
        <v>3.5</v>
      </c>
      <c r="L451" s="7">
        <v>19</v>
      </c>
      <c r="M451" s="7">
        <v>14</v>
      </c>
      <c r="N451" s="7">
        <v>39.5</v>
      </c>
    </row>
    <row r="452" spans="1:14" ht="15" thickBot="1" x14ac:dyDescent="0.4">
      <c r="A452" s="6" t="s">
        <v>580</v>
      </c>
      <c r="B452" s="7">
        <v>10.5</v>
      </c>
      <c r="C452" s="7">
        <v>511.5</v>
      </c>
      <c r="D452" s="7">
        <v>64.5</v>
      </c>
      <c r="E452" s="7">
        <v>30</v>
      </c>
      <c r="F452" s="7">
        <v>0</v>
      </c>
      <c r="G452" s="7">
        <v>3.5</v>
      </c>
      <c r="H452" s="7">
        <v>16.5</v>
      </c>
      <c r="I452" s="7">
        <v>19.5</v>
      </c>
      <c r="J452" s="7">
        <v>406.5</v>
      </c>
      <c r="K452" s="7">
        <v>3.5</v>
      </c>
      <c r="L452" s="7">
        <v>19</v>
      </c>
      <c r="M452" s="7">
        <v>14</v>
      </c>
      <c r="N452" s="7">
        <v>39.5</v>
      </c>
    </row>
    <row r="453" spans="1:14" ht="15" thickBot="1" x14ac:dyDescent="0.4">
      <c r="A453" s="6" t="s">
        <v>581</v>
      </c>
      <c r="B453" s="7">
        <v>10.5</v>
      </c>
      <c r="C453" s="7">
        <v>511.5</v>
      </c>
      <c r="D453" s="7">
        <v>64.5</v>
      </c>
      <c r="E453" s="7">
        <v>30</v>
      </c>
      <c r="F453" s="7">
        <v>0</v>
      </c>
      <c r="G453" s="7">
        <v>3.5</v>
      </c>
      <c r="H453" s="7">
        <v>16.5</v>
      </c>
      <c r="I453" s="7">
        <v>19.5</v>
      </c>
      <c r="J453" s="7">
        <v>406.5</v>
      </c>
      <c r="K453" s="7">
        <v>3.5</v>
      </c>
      <c r="L453" s="7">
        <v>19</v>
      </c>
      <c r="M453" s="7">
        <v>14</v>
      </c>
      <c r="N453" s="7">
        <v>39.5</v>
      </c>
    </row>
    <row r="454" spans="1:14" ht="15" thickBot="1" x14ac:dyDescent="0.4">
      <c r="A454" s="6" t="s">
        <v>583</v>
      </c>
      <c r="B454" s="7">
        <v>10.5</v>
      </c>
      <c r="C454" s="7">
        <v>511.5</v>
      </c>
      <c r="D454" s="7">
        <v>64.5</v>
      </c>
      <c r="E454" s="7">
        <v>30</v>
      </c>
      <c r="F454" s="7">
        <v>0</v>
      </c>
      <c r="G454" s="7">
        <v>3.5</v>
      </c>
      <c r="H454" s="7">
        <v>16.5</v>
      </c>
      <c r="I454" s="7">
        <v>19.5</v>
      </c>
      <c r="J454" s="7">
        <v>406.5</v>
      </c>
      <c r="K454" s="7">
        <v>3.5</v>
      </c>
      <c r="L454" s="7">
        <v>19</v>
      </c>
      <c r="M454" s="7">
        <v>14</v>
      </c>
      <c r="N454" s="7">
        <v>39.5</v>
      </c>
    </row>
    <row r="455" spans="1:14" ht="15" thickBot="1" x14ac:dyDescent="0.4">
      <c r="A455" s="6" t="s">
        <v>585</v>
      </c>
      <c r="B455" s="7">
        <v>10.5</v>
      </c>
      <c r="C455" s="7">
        <v>511.5</v>
      </c>
      <c r="D455" s="7">
        <v>64.5</v>
      </c>
      <c r="E455" s="7">
        <v>30</v>
      </c>
      <c r="F455" s="7">
        <v>0</v>
      </c>
      <c r="G455" s="7">
        <v>3.5</v>
      </c>
      <c r="H455" s="7">
        <v>16.5</v>
      </c>
      <c r="I455" s="7">
        <v>19.5</v>
      </c>
      <c r="J455" s="7">
        <v>406.5</v>
      </c>
      <c r="K455" s="7">
        <v>3.5</v>
      </c>
      <c r="L455" s="7">
        <v>19</v>
      </c>
      <c r="M455" s="7">
        <v>14</v>
      </c>
      <c r="N455" s="7">
        <v>39.5</v>
      </c>
    </row>
    <row r="456" spans="1:14" ht="15" thickBot="1" x14ac:dyDescent="0.4">
      <c r="A456" s="6" t="s">
        <v>586</v>
      </c>
      <c r="B456" s="7">
        <v>10.5</v>
      </c>
      <c r="C456" s="7">
        <v>511.5</v>
      </c>
      <c r="D456" s="7">
        <v>64.5</v>
      </c>
      <c r="E456" s="7">
        <v>30</v>
      </c>
      <c r="F456" s="7">
        <v>0</v>
      </c>
      <c r="G456" s="7">
        <v>0</v>
      </c>
      <c r="H456" s="7">
        <v>16.5</v>
      </c>
      <c r="I456" s="7">
        <v>19.5</v>
      </c>
      <c r="J456" s="7">
        <v>406.5</v>
      </c>
      <c r="K456" s="7">
        <v>3.5</v>
      </c>
      <c r="L456" s="7">
        <v>19</v>
      </c>
      <c r="M456" s="7">
        <v>14</v>
      </c>
      <c r="N456" s="7">
        <v>39.5</v>
      </c>
    </row>
    <row r="457" spans="1:14" ht="15" thickBot="1" x14ac:dyDescent="0.4">
      <c r="A457" s="6" t="s">
        <v>588</v>
      </c>
      <c r="B457" s="7">
        <v>10.5</v>
      </c>
      <c r="C457" s="7">
        <v>511.5</v>
      </c>
      <c r="D457" s="7">
        <v>64.5</v>
      </c>
      <c r="E457" s="7">
        <v>30</v>
      </c>
      <c r="F457" s="7">
        <v>0</v>
      </c>
      <c r="G457" s="7">
        <v>0</v>
      </c>
      <c r="H457" s="7">
        <v>14</v>
      </c>
      <c r="I457" s="7">
        <v>19.5</v>
      </c>
      <c r="J457" s="7">
        <v>406.5</v>
      </c>
      <c r="K457" s="7">
        <v>3.5</v>
      </c>
      <c r="L457" s="7">
        <v>19</v>
      </c>
      <c r="M457" s="7">
        <v>0</v>
      </c>
      <c r="N457" s="7">
        <v>31.5</v>
      </c>
    </row>
    <row r="458" spans="1:14" ht="15" thickBot="1" x14ac:dyDescent="0.4">
      <c r="A458" s="6" t="s">
        <v>591</v>
      </c>
      <c r="B458" s="7">
        <v>10.5</v>
      </c>
      <c r="C458" s="7">
        <v>511.5</v>
      </c>
      <c r="D458" s="7">
        <v>64.5</v>
      </c>
      <c r="E458" s="7">
        <v>30</v>
      </c>
      <c r="F458" s="7">
        <v>0</v>
      </c>
      <c r="G458" s="7">
        <v>0</v>
      </c>
      <c r="H458" s="7">
        <v>14</v>
      </c>
      <c r="I458" s="7">
        <v>19.5</v>
      </c>
      <c r="J458" s="7">
        <v>406.5</v>
      </c>
      <c r="K458" s="7">
        <v>3.5</v>
      </c>
      <c r="L458" s="7">
        <v>19</v>
      </c>
      <c r="M458" s="7">
        <v>0</v>
      </c>
      <c r="N458" s="7">
        <v>31.5</v>
      </c>
    </row>
    <row r="459" spans="1:14" ht="15" thickBot="1" x14ac:dyDescent="0.4">
      <c r="A459" s="6" t="s">
        <v>593</v>
      </c>
      <c r="B459" s="7">
        <v>10.5</v>
      </c>
      <c r="C459" s="7">
        <v>511.5</v>
      </c>
      <c r="D459" s="7">
        <v>64.5</v>
      </c>
      <c r="E459" s="7">
        <v>30</v>
      </c>
      <c r="F459" s="7">
        <v>0</v>
      </c>
      <c r="G459" s="7">
        <v>0</v>
      </c>
      <c r="H459" s="7">
        <v>14</v>
      </c>
      <c r="I459" s="7">
        <v>19.5</v>
      </c>
      <c r="J459" s="7">
        <v>406.5</v>
      </c>
      <c r="K459" s="7">
        <v>2.5</v>
      </c>
      <c r="L459" s="7">
        <v>19</v>
      </c>
      <c r="M459" s="7">
        <v>0</v>
      </c>
      <c r="N459" s="7">
        <v>31.5</v>
      </c>
    </row>
    <row r="460" spans="1:14" ht="15" thickBot="1" x14ac:dyDescent="0.4">
      <c r="A460" s="6" t="s">
        <v>595</v>
      </c>
      <c r="B460" s="7">
        <v>10.5</v>
      </c>
      <c r="C460" s="7">
        <v>504</v>
      </c>
      <c r="D460" s="7">
        <v>64.5</v>
      </c>
      <c r="E460" s="7">
        <v>30</v>
      </c>
      <c r="F460" s="7">
        <v>0</v>
      </c>
      <c r="G460" s="7">
        <v>0</v>
      </c>
      <c r="H460" s="7">
        <v>14</v>
      </c>
      <c r="I460" s="7">
        <v>19.5</v>
      </c>
      <c r="J460" s="7">
        <v>406.5</v>
      </c>
      <c r="K460" s="7">
        <v>2.5</v>
      </c>
      <c r="L460" s="7">
        <v>19</v>
      </c>
      <c r="M460" s="7">
        <v>0</v>
      </c>
      <c r="N460" s="7">
        <v>31.5</v>
      </c>
    </row>
    <row r="461" spans="1:14" ht="15" thickBot="1" x14ac:dyDescent="0.4">
      <c r="A461" s="6" t="s">
        <v>598</v>
      </c>
      <c r="B461" s="7">
        <v>10.5</v>
      </c>
      <c r="C461" s="7">
        <v>504</v>
      </c>
      <c r="D461" s="7">
        <v>64.5</v>
      </c>
      <c r="E461" s="7">
        <v>30</v>
      </c>
      <c r="F461" s="7">
        <v>0</v>
      </c>
      <c r="G461" s="7">
        <v>0</v>
      </c>
      <c r="H461" s="7">
        <v>14</v>
      </c>
      <c r="I461" s="7">
        <v>19.5</v>
      </c>
      <c r="J461" s="7">
        <v>406.5</v>
      </c>
      <c r="K461" s="7">
        <v>2.5</v>
      </c>
      <c r="L461" s="7">
        <v>17.5</v>
      </c>
      <c r="M461" s="7">
        <v>0</v>
      </c>
      <c r="N461" s="7">
        <v>5.5</v>
      </c>
    </row>
    <row r="462" spans="1:14" ht="15" thickBot="1" x14ac:dyDescent="0.4">
      <c r="A462" s="6" t="s">
        <v>599</v>
      </c>
      <c r="B462" s="7">
        <v>10.5</v>
      </c>
      <c r="C462" s="7">
        <v>504</v>
      </c>
      <c r="D462" s="7">
        <v>64.5</v>
      </c>
      <c r="E462" s="7">
        <v>30</v>
      </c>
      <c r="F462" s="7">
        <v>0</v>
      </c>
      <c r="G462" s="7">
        <v>0</v>
      </c>
      <c r="H462" s="7">
        <v>14</v>
      </c>
      <c r="I462" s="7">
        <v>19.5</v>
      </c>
      <c r="J462" s="7">
        <v>406.5</v>
      </c>
      <c r="K462" s="7">
        <v>2.5</v>
      </c>
      <c r="L462" s="7">
        <v>17.5</v>
      </c>
      <c r="M462" s="7">
        <v>0</v>
      </c>
      <c r="N462" s="7">
        <v>0.5</v>
      </c>
    </row>
    <row r="463" spans="1:14" ht="15" thickBot="1" x14ac:dyDescent="0.4">
      <c r="A463" s="6" t="s">
        <v>600</v>
      </c>
      <c r="B463" s="7">
        <v>10.5</v>
      </c>
      <c r="C463" s="7">
        <v>504</v>
      </c>
      <c r="D463" s="7">
        <v>64.5</v>
      </c>
      <c r="E463" s="7">
        <v>30</v>
      </c>
      <c r="F463" s="7">
        <v>0</v>
      </c>
      <c r="G463" s="7">
        <v>0</v>
      </c>
      <c r="H463" s="7">
        <v>14</v>
      </c>
      <c r="I463" s="7">
        <v>19.5</v>
      </c>
      <c r="J463" s="7">
        <v>406.5</v>
      </c>
      <c r="K463" s="7">
        <v>2.5</v>
      </c>
      <c r="L463" s="7">
        <v>17.5</v>
      </c>
      <c r="M463" s="7">
        <v>0</v>
      </c>
      <c r="N463" s="7">
        <v>0.5</v>
      </c>
    </row>
    <row r="464" spans="1:14" ht="15" thickBot="1" x14ac:dyDescent="0.4">
      <c r="A464" s="6" t="s">
        <v>601</v>
      </c>
      <c r="B464" s="7">
        <v>10.5</v>
      </c>
      <c r="C464" s="7">
        <v>504</v>
      </c>
      <c r="D464" s="7">
        <v>64.5</v>
      </c>
      <c r="E464" s="7">
        <v>30</v>
      </c>
      <c r="F464" s="7">
        <v>0</v>
      </c>
      <c r="G464" s="7">
        <v>0</v>
      </c>
      <c r="H464" s="7">
        <v>14</v>
      </c>
      <c r="I464" s="7">
        <v>19.5</v>
      </c>
      <c r="J464" s="7">
        <v>406.5</v>
      </c>
      <c r="K464" s="7">
        <v>2.5</v>
      </c>
      <c r="L464" s="7">
        <v>17.5</v>
      </c>
      <c r="M464" s="7">
        <v>0</v>
      </c>
      <c r="N464" s="7">
        <v>0.5</v>
      </c>
    </row>
    <row r="465" spans="1:14" ht="15" thickBot="1" x14ac:dyDescent="0.4">
      <c r="A465" s="6" t="s">
        <v>602</v>
      </c>
      <c r="B465" s="7">
        <v>10.5</v>
      </c>
      <c r="C465" s="7">
        <v>504</v>
      </c>
      <c r="D465" s="7">
        <v>64.5</v>
      </c>
      <c r="E465" s="7">
        <v>30</v>
      </c>
      <c r="F465" s="7">
        <v>0</v>
      </c>
      <c r="G465" s="7">
        <v>0</v>
      </c>
      <c r="H465" s="7">
        <v>14</v>
      </c>
      <c r="I465" s="7">
        <v>19.5</v>
      </c>
      <c r="J465" s="7">
        <v>406.5</v>
      </c>
      <c r="K465" s="7">
        <v>2.5</v>
      </c>
      <c r="L465" s="7">
        <v>17.5</v>
      </c>
      <c r="M465" s="7">
        <v>0</v>
      </c>
      <c r="N465" s="7">
        <v>0.5</v>
      </c>
    </row>
    <row r="466" spans="1:14" ht="15" thickBot="1" x14ac:dyDescent="0.4">
      <c r="A466" s="6" t="s">
        <v>605</v>
      </c>
      <c r="B466" s="7">
        <v>10.5</v>
      </c>
      <c r="C466" s="7">
        <v>504</v>
      </c>
      <c r="D466" s="7">
        <v>64.5</v>
      </c>
      <c r="E466" s="7">
        <v>30</v>
      </c>
      <c r="F466" s="7">
        <v>0</v>
      </c>
      <c r="G466" s="7">
        <v>0</v>
      </c>
      <c r="H466" s="7">
        <v>14</v>
      </c>
      <c r="I466" s="7">
        <v>19.5</v>
      </c>
      <c r="J466" s="7">
        <v>406.5</v>
      </c>
      <c r="K466" s="7">
        <v>2.5</v>
      </c>
      <c r="L466" s="7">
        <v>17.5</v>
      </c>
      <c r="M466" s="7">
        <v>0</v>
      </c>
      <c r="N466" s="7">
        <v>0</v>
      </c>
    </row>
    <row r="467" spans="1:14" ht="15" thickBot="1" x14ac:dyDescent="0.4">
      <c r="A467" s="6" t="s">
        <v>607</v>
      </c>
      <c r="B467" s="7">
        <v>10.5</v>
      </c>
      <c r="C467" s="7">
        <v>504</v>
      </c>
      <c r="D467" s="7">
        <v>64.5</v>
      </c>
      <c r="E467" s="7">
        <v>30</v>
      </c>
      <c r="F467" s="7">
        <v>0</v>
      </c>
      <c r="G467" s="7">
        <v>0</v>
      </c>
      <c r="H467" s="7">
        <v>14</v>
      </c>
      <c r="I467" s="7">
        <v>19.5</v>
      </c>
      <c r="J467" s="7">
        <v>406.5</v>
      </c>
      <c r="K467" s="7">
        <v>2.5</v>
      </c>
      <c r="L467" s="7">
        <v>17.5</v>
      </c>
      <c r="M467" s="7">
        <v>0</v>
      </c>
      <c r="N467" s="7">
        <v>0</v>
      </c>
    </row>
    <row r="468" spans="1:14" ht="15" thickBot="1" x14ac:dyDescent="0.4">
      <c r="A468" s="6" t="s">
        <v>608</v>
      </c>
      <c r="B468" s="7">
        <v>10.5</v>
      </c>
      <c r="C468" s="7">
        <v>504</v>
      </c>
      <c r="D468" s="7">
        <v>64.5</v>
      </c>
      <c r="E468" s="7">
        <v>30</v>
      </c>
      <c r="F468" s="7">
        <v>0</v>
      </c>
      <c r="G468" s="7">
        <v>0</v>
      </c>
      <c r="H468" s="7">
        <v>14</v>
      </c>
      <c r="I468" s="7">
        <v>19.5</v>
      </c>
      <c r="J468" s="7">
        <v>406.5</v>
      </c>
      <c r="K468" s="7">
        <v>2.5</v>
      </c>
      <c r="L468" s="7">
        <v>17.5</v>
      </c>
      <c r="M468" s="7">
        <v>0</v>
      </c>
      <c r="N468" s="7">
        <v>0</v>
      </c>
    </row>
    <row r="469" spans="1:14" ht="15" thickBot="1" x14ac:dyDescent="0.4">
      <c r="A469" s="6" t="s">
        <v>609</v>
      </c>
      <c r="B469" s="7">
        <v>10.5</v>
      </c>
      <c r="C469" s="7">
        <v>504</v>
      </c>
      <c r="D469" s="7">
        <v>64.5</v>
      </c>
      <c r="E469" s="7">
        <v>30</v>
      </c>
      <c r="F469" s="7">
        <v>0</v>
      </c>
      <c r="G469" s="7">
        <v>0</v>
      </c>
      <c r="H469" s="7">
        <v>14</v>
      </c>
      <c r="I469" s="7">
        <v>19.5</v>
      </c>
      <c r="J469" s="7">
        <v>406.5</v>
      </c>
      <c r="K469" s="7">
        <v>2.5</v>
      </c>
      <c r="L469" s="7">
        <v>16</v>
      </c>
      <c r="M469" s="7">
        <v>0</v>
      </c>
      <c r="N469" s="7">
        <v>0</v>
      </c>
    </row>
    <row r="470" spans="1:14" ht="15" thickBot="1" x14ac:dyDescent="0.4">
      <c r="A470" s="6" t="s">
        <v>610</v>
      </c>
      <c r="B470" s="7">
        <v>5.5</v>
      </c>
      <c r="C470" s="7">
        <v>504</v>
      </c>
      <c r="D470" s="7">
        <v>64.5</v>
      </c>
      <c r="E470" s="7">
        <v>30</v>
      </c>
      <c r="F470" s="7">
        <v>0</v>
      </c>
      <c r="G470" s="7">
        <v>0</v>
      </c>
      <c r="H470" s="7">
        <v>12</v>
      </c>
      <c r="I470" s="7">
        <v>16.5</v>
      </c>
      <c r="J470" s="7">
        <v>406.5</v>
      </c>
      <c r="K470" s="7">
        <v>2.5</v>
      </c>
      <c r="L470" s="7">
        <v>16</v>
      </c>
      <c r="M470" s="7">
        <v>0</v>
      </c>
      <c r="N470" s="7">
        <v>0</v>
      </c>
    </row>
    <row r="471" spans="1:14" ht="15" thickBot="1" x14ac:dyDescent="0.4">
      <c r="A471" s="6" t="s">
        <v>612</v>
      </c>
      <c r="B471" s="7">
        <v>5.5</v>
      </c>
      <c r="C471" s="7">
        <v>504</v>
      </c>
      <c r="D471" s="7">
        <v>64.5</v>
      </c>
      <c r="E471" s="7">
        <v>30</v>
      </c>
      <c r="F471" s="7">
        <v>0</v>
      </c>
      <c r="G471" s="7">
        <v>0</v>
      </c>
      <c r="H471" s="7">
        <v>6.5</v>
      </c>
      <c r="I471" s="7">
        <v>16.5</v>
      </c>
      <c r="J471" s="7">
        <v>406.5</v>
      </c>
      <c r="K471" s="7">
        <v>2.5</v>
      </c>
      <c r="L471" s="7">
        <v>16</v>
      </c>
      <c r="M471" s="7">
        <v>0</v>
      </c>
      <c r="N471" s="7">
        <v>0</v>
      </c>
    </row>
    <row r="472" spans="1:14" ht="15" thickBot="1" x14ac:dyDescent="0.4">
      <c r="A472" s="6" t="s">
        <v>613</v>
      </c>
      <c r="B472" s="7">
        <v>5.5</v>
      </c>
      <c r="C472" s="7">
        <v>504</v>
      </c>
      <c r="D472" s="7">
        <v>64.5</v>
      </c>
      <c r="E472" s="7">
        <v>30</v>
      </c>
      <c r="F472" s="7">
        <v>0</v>
      </c>
      <c r="G472" s="7">
        <v>0</v>
      </c>
      <c r="H472" s="7">
        <v>6.5</v>
      </c>
      <c r="I472" s="7">
        <v>16.5</v>
      </c>
      <c r="J472" s="7">
        <v>406.5</v>
      </c>
      <c r="K472" s="7">
        <v>2.5</v>
      </c>
      <c r="L472" s="7">
        <v>16</v>
      </c>
      <c r="M472" s="7">
        <v>0</v>
      </c>
      <c r="N472" s="7">
        <v>0</v>
      </c>
    </row>
    <row r="473" spans="1:14" ht="15" thickBot="1" x14ac:dyDescent="0.4">
      <c r="A473" s="6" t="s">
        <v>615</v>
      </c>
      <c r="B473" s="7">
        <v>5.5</v>
      </c>
      <c r="C473" s="7">
        <v>481.5</v>
      </c>
      <c r="D473" s="7">
        <v>64.5</v>
      </c>
      <c r="E473" s="7">
        <v>30</v>
      </c>
      <c r="F473" s="7">
        <v>0</v>
      </c>
      <c r="G473" s="7">
        <v>0</v>
      </c>
      <c r="H473" s="7">
        <v>1</v>
      </c>
      <c r="I473" s="7">
        <v>16.5</v>
      </c>
      <c r="J473" s="7">
        <v>406.5</v>
      </c>
      <c r="K473" s="7">
        <v>2.5</v>
      </c>
      <c r="L473" s="7">
        <v>16</v>
      </c>
      <c r="M473" s="7">
        <v>0</v>
      </c>
      <c r="N473" s="7">
        <v>0</v>
      </c>
    </row>
    <row r="474" spans="1:14" ht="15" thickBot="1" x14ac:dyDescent="0.4">
      <c r="A474" s="6" t="s">
        <v>617</v>
      </c>
      <c r="B474" s="7">
        <v>0</v>
      </c>
      <c r="C474" s="7">
        <v>481.5</v>
      </c>
      <c r="D474" s="7">
        <v>64.5</v>
      </c>
      <c r="E474" s="7">
        <v>30</v>
      </c>
      <c r="F474" s="7">
        <v>0</v>
      </c>
      <c r="G474" s="7">
        <v>0</v>
      </c>
      <c r="H474" s="7">
        <v>0</v>
      </c>
      <c r="I474" s="7">
        <v>16.5</v>
      </c>
      <c r="J474" s="7">
        <v>396</v>
      </c>
      <c r="K474" s="7">
        <v>2.5</v>
      </c>
      <c r="L474" s="7">
        <v>16</v>
      </c>
      <c r="M474" s="7">
        <v>0</v>
      </c>
      <c r="N474" s="7">
        <v>0</v>
      </c>
    </row>
    <row r="475" spans="1:14" ht="15" thickBot="1" x14ac:dyDescent="0.4">
      <c r="A475" s="6" t="s">
        <v>620</v>
      </c>
      <c r="B475" s="7">
        <v>0</v>
      </c>
      <c r="C475" s="7">
        <v>481.5</v>
      </c>
      <c r="D475" s="7">
        <v>64.5</v>
      </c>
      <c r="E475" s="7">
        <v>30</v>
      </c>
      <c r="F475" s="7">
        <v>0</v>
      </c>
      <c r="G475" s="7">
        <v>0</v>
      </c>
      <c r="H475" s="7">
        <v>0</v>
      </c>
      <c r="I475" s="7">
        <v>16.5</v>
      </c>
      <c r="J475" s="7">
        <v>396</v>
      </c>
      <c r="K475" s="7">
        <v>2.5</v>
      </c>
      <c r="L475" s="7">
        <v>16</v>
      </c>
      <c r="M475" s="7">
        <v>0</v>
      </c>
      <c r="N475" s="7">
        <v>0</v>
      </c>
    </row>
    <row r="476" spans="1:14" ht="15" thickBot="1" x14ac:dyDescent="0.4">
      <c r="A476" s="6" t="s">
        <v>624</v>
      </c>
      <c r="B476" s="7">
        <v>0</v>
      </c>
      <c r="C476" s="7">
        <v>481.5</v>
      </c>
      <c r="D476" s="7">
        <v>64.5</v>
      </c>
      <c r="E476" s="7">
        <v>30</v>
      </c>
      <c r="F476" s="7">
        <v>0</v>
      </c>
      <c r="G476" s="7">
        <v>0</v>
      </c>
      <c r="H476" s="7">
        <v>0</v>
      </c>
      <c r="I476" s="7">
        <v>16.5</v>
      </c>
      <c r="J476" s="7">
        <v>387.5</v>
      </c>
      <c r="K476" s="7">
        <v>2.5</v>
      </c>
      <c r="L476" s="7">
        <v>16</v>
      </c>
      <c r="M476" s="7">
        <v>0</v>
      </c>
      <c r="N476" s="7">
        <v>0</v>
      </c>
    </row>
    <row r="477" spans="1:14" ht="15" thickBot="1" x14ac:dyDescent="0.4">
      <c r="A477" s="6" t="s">
        <v>628</v>
      </c>
      <c r="B477" s="7">
        <v>0</v>
      </c>
      <c r="C477" s="7">
        <v>481.5</v>
      </c>
      <c r="D477" s="7">
        <v>64.5</v>
      </c>
      <c r="E477" s="7">
        <v>30</v>
      </c>
      <c r="F477" s="7">
        <v>0</v>
      </c>
      <c r="G477" s="7">
        <v>0</v>
      </c>
      <c r="H477" s="7">
        <v>0</v>
      </c>
      <c r="I477" s="7">
        <v>16.5</v>
      </c>
      <c r="J477" s="7">
        <v>387.5</v>
      </c>
      <c r="K477" s="7">
        <v>2.5</v>
      </c>
      <c r="L477" s="7">
        <v>16</v>
      </c>
      <c r="M477" s="7">
        <v>0</v>
      </c>
      <c r="N477" s="7">
        <v>0</v>
      </c>
    </row>
    <row r="478" spans="1:14" ht="15" thickBot="1" x14ac:dyDescent="0.4">
      <c r="A478" s="6" t="s">
        <v>630</v>
      </c>
      <c r="B478" s="7">
        <v>0</v>
      </c>
      <c r="C478" s="7">
        <v>481.5</v>
      </c>
      <c r="D478" s="7">
        <v>64.5</v>
      </c>
      <c r="E478" s="7">
        <v>30</v>
      </c>
      <c r="F478" s="7">
        <v>0</v>
      </c>
      <c r="G478" s="7">
        <v>0</v>
      </c>
      <c r="H478" s="7">
        <v>0</v>
      </c>
      <c r="I478" s="7">
        <v>16.5</v>
      </c>
      <c r="J478" s="7">
        <v>387.5</v>
      </c>
      <c r="K478" s="7">
        <v>2.5</v>
      </c>
      <c r="L478" s="7">
        <v>0</v>
      </c>
      <c r="M478" s="7">
        <v>0</v>
      </c>
      <c r="N478" s="7">
        <v>0</v>
      </c>
    </row>
    <row r="479" spans="1:14" ht="15" thickBot="1" x14ac:dyDescent="0.4">
      <c r="A479" s="6" t="s">
        <v>632</v>
      </c>
      <c r="B479" s="7">
        <v>0</v>
      </c>
      <c r="C479" s="7">
        <v>481.5</v>
      </c>
      <c r="D479" s="7">
        <v>39</v>
      </c>
      <c r="E479" s="7">
        <v>19</v>
      </c>
      <c r="F479" s="7">
        <v>0</v>
      </c>
      <c r="G479" s="7">
        <v>0</v>
      </c>
      <c r="H479" s="7">
        <v>0</v>
      </c>
      <c r="I479" s="7">
        <v>0</v>
      </c>
      <c r="J479" s="7">
        <v>383.5</v>
      </c>
      <c r="K479" s="7">
        <v>0</v>
      </c>
      <c r="L479" s="7">
        <v>0</v>
      </c>
      <c r="M479" s="7">
        <v>0</v>
      </c>
      <c r="N479" s="7">
        <v>0</v>
      </c>
    </row>
    <row r="480" spans="1:14" ht="15" thickBot="1" x14ac:dyDescent="0.4">
      <c r="A480" s="6" t="s">
        <v>636</v>
      </c>
      <c r="B480" s="7">
        <v>0</v>
      </c>
      <c r="C480" s="7">
        <v>481.5</v>
      </c>
      <c r="D480" s="7">
        <v>0</v>
      </c>
      <c r="E480" s="7">
        <v>0</v>
      </c>
      <c r="F480" s="7">
        <v>0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7">
        <v>0</v>
      </c>
    </row>
    <row r="481" spans="1:22" ht="18.5" thickBot="1" x14ac:dyDescent="0.4">
      <c r="A481" s="2"/>
    </row>
    <row r="482" spans="1:22" ht="18.5" thickBot="1" x14ac:dyDescent="0.4">
      <c r="A482" s="6" t="s">
        <v>721</v>
      </c>
      <c r="B482" s="6" t="s">
        <v>23</v>
      </c>
      <c r="C482" s="6" t="s">
        <v>24</v>
      </c>
      <c r="D482" s="6" t="s">
        <v>25</v>
      </c>
      <c r="E482" s="6" t="s">
        <v>26</v>
      </c>
      <c r="F482" s="6" t="s">
        <v>27</v>
      </c>
      <c r="G482" s="6" t="s">
        <v>28</v>
      </c>
      <c r="H482" s="6" t="s">
        <v>29</v>
      </c>
      <c r="I482" s="6" t="s">
        <v>30</v>
      </c>
      <c r="J482" s="6" t="s">
        <v>31</v>
      </c>
      <c r="K482" s="6" t="s">
        <v>32</v>
      </c>
      <c r="L482" s="6" t="s">
        <v>33</v>
      </c>
      <c r="M482" s="6" t="s">
        <v>34</v>
      </c>
      <c r="N482" s="6" t="s">
        <v>35</v>
      </c>
      <c r="O482" s="6" t="s">
        <v>722</v>
      </c>
      <c r="P482" s="6" t="s">
        <v>723</v>
      </c>
      <c r="Q482" s="6" t="s">
        <v>724</v>
      </c>
      <c r="R482" s="6" t="s">
        <v>725</v>
      </c>
      <c r="S482" s="8"/>
      <c r="T482" s="8" t="s">
        <v>845</v>
      </c>
      <c r="U482" s="13"/>
      <c r="V482" s="13"/>
    </row>
    <row r="483" spans="1:22" ht="15" thickBot="1" x14ac:dyDescent="0.4">
      <c r="A483" s="6" t="s">
        <v>37</v>
      </c>
      <c r="B483" s="7">
        <v>10.5</v>
      </c>
      <c r="C483" s="7">
        <v>504</v>
      </c>
      <c r="D483" s="7">
        <v>64.5</v>
      </c>
      <c r="E483" s="7">
        <v>30</v>
      </c>
      <c r="F483" s="7">
        <v>0</v>
      </c>
      <c r="G483" s="7">
        <v>9.5</v>
      </c>
      <c r="H483" s="7">
        <v>30.5</v>
      </c>
      <c r="I483" s="7">
        <v>23</v>
      </c>
      <c r="J483" s="7">
        <v>407</v>
      </c>
      <c r="K483" s="7">
        <v>16.5</v>
      </c>
      <c r="L483" s="7">
        <v>25.5</v>
      </c>
      <c r="M483" s="7">
        <v>0</v>
      </c>
      <c r="N483" s="7">
        <v>0</v>
      </c>
      <c r="O483" s="7">
        <v>1121</v>
      </c>
      <c r="P483" s="7">
        <v>1111</v>
      </c>
      <c r="Q483" s="7">
        <v>-10</v>
      </c>
      <c r="R483" s="7">
        <v>-0.9</v>
      </c>
      <c r="S483" s="1">
        <f>'model_fel1-100'!S438</f>
        <v>0.50277777777777777</v>
      </c>
    </row>
    <row r="484" spans="1:22" ht="15" thickBot="1" x14ac:dyDescent="0.4">
      <c r="A484" s="6" t="s">
        <v>38</v>
      </c>
      <c r="B484" s="7">
        <v>0</v>
      </c>
      <c r="C484" s="7">
        <v>517.5</v>
      </c>
      <c r="D484" s="7">
        <v>72.5</v>
      </c>
      <c r="E484" s="7">
        <v>19</v>
      </c>
      <c r="F484" s="7">
        <v>0</v>
      </c>
      <c r="G484" s="7">
        <v>0</v>
      </c>
      <c r="H484" s="7">
        <v>30.5</v>
      </c>
      <c r="I484" s="7">
        <v>21.5</v>
      </c>
      <c r="J484" s="7">
        <v>407.5</v>
      </c>
      <c r="K484" s="7">
        <v>16.5</v>
      </c>
      <c r="L484" s="7">
        <v>31.5</v>
      </c>
      <c r="M484" s="7">
        <v>19.5</v>
      </c>
      <c r="N484" s="7">
        <v>0</v>
      </c>
      <c r="O484" s="7">
        <v>1136</v>
      </c>
      <c r="P484" s="7">
        <v>1112</v>
      </c>
      <c r="Q484" s="7">
        <v>-24</v>
      </c>
      <c r="R484" s="7">
        <v>-2.16</v>
      </c>
      <c r="S484" s="1">
        <f>'model_fel1-100'!S439</f>
        <v>0.50347222222222221</v>
      </c>
    </row>
    <row r="485" spans="1:22" ht="15" thickBot="1" x14ac:dyDescent="0.4">
      <c r="A485" s="6" t="s">
        <v>39</v>
      </c>
      <c r="B485" s="7">
        <v>10.5</v>
      </c>
      <c r="C485" s="7">
        <v>518.5</v>
      </c>
      <c r="D485" s="7">
        <v>64.5</v>
      </c>
      <c r="E485" s="7">
        <v>30</v>
      </c>
      <c r="F485" s="7">
        <v>0</v>
      </c>
      <c r="G485" s="7">
        <v>3.5</v>
      </c>
      <c r="H485" s="7">
        <v>30.5</v>
      </c>
      <c r="I485" s="7">
        <v>0</v>
      </c>
      <c r="J485" s="7">
        <v>407</v>
      </c>
      <c r="K485" s="7">
        <v>2.5</v>
      </c>
      <c r="L485" s="7">
        <v>21.5</v>
      </c>
      <c r="M485" s="7">
        <v>29</v>
      </c>
      <c r="N485" s="7">
        <v>39.5</v>
      </c>
      <c r="O485" s="7">
        <v>1157</v>
      </c>
      <c r="P485" s="7">
        <v>1113</v>
      </c>
      <c r="Q485" s="7">
        <v>-44</v>
      </c>
      <c r="R485" s="7">
        <v>-3.95</v>
      </c>
      <c r="S485" s="1">
        <f>'model_fel1-100'!S440</f>
        <v>0.50416666666666665</v>
      </c>
    </row>
    <row r="486" spans="1:22" ht="15" thickBot="1" x14ac:dyDescent="0.4">
      <c r="A486" s="6" t="s">
        <v>40</v>
      </c>
      <c r="B486" s="7">
        <v>10.5</v>
      </c>
      <c r="C486" s="7">
        <v>515.5</v>
      </c>
      <c r="D486" s="7">
        <v>39</v>
      </c>
      <c r="E486" s="7">
        <v>35</v>
      </c>
      <c r="F486" s="7">
        <v>0</v>
      </c>
      <c r="G486" s="7">
        <v>0</v>
      </c>
      <c r="H486" s="7">
        <v>37.5</v>
      </c>
      <c r="I486" s="7">
        <v>23</v>
      </c>
      <c r="J486" s="7">
        <v>407</v>
      </c>
      <c r="K486" s="7">
        <v>8.5</v>
      </c>
      <c r="L486" s="7">
        <v>19</v>
      </c>
      <c r="M486" s="7">
        <v>14</v>
      </c>
      <c r="N486" s="7">
        <v>0</v>
      </c>
      <c r="O486" s="7">
        <v>1109</v>
      </c>
      <c r="P486" s="7">
        <v>1114</v>
      </c>
      <c r="Q486" s="7">
        <v>5</v>
      </c>
      <c r="R486" s="7">
        <v>0.45</v>
      </c>
      <c r="S486" s="1">
        <f>'model_fel1-100'!S441</f>
        <v>0.50486111111111109</v>
      </c>
    </row>
    <row r="487" spans="1:22" ht="15" thickBot="1" x14ac:dyDescent="0.4">
      <c r="A487" s="6" t="s">
        <v>41</v>
      </c>
      <c r="B487" s="7">
        <v>10.5</v>
      </c>
      <c r="C487" s="7">
        <v>517.5</v>
      </c>
      <c r="D487" s="7">
        <v>64.5</v>
      </c>
      <c r="E487" s="7">
        <v>30</v>
      </c>
      <c r="F487" s="7">
        <v>0</v>
      </c>
      <c r="G487" s="7">
        <v>8.5</v>
      </c>
      <c r="H487" s="7">
        <v>35.5</v>
      </c>
      <c r="I487" s="7">
        <v>21.5</v>
      </c>
      <c r="J487" s="7">
        <v>407</v>
      </c>
      <c r="K487" s="7">
        <v>2.5</v>
      </c>
      <c r="L487" s="7">
        <v>16</v>
      </c>
      <c r="M487" s="7">
        <v>14</v>
      </c>
      <c r="N487" s="7">
        <v>39.5</v>
      </c>
      <c r="O487" s="7">
        <v>1167</v>
      </c>
      <c r="P487" s="7">
        <v>1115</v>
      </c>
      <c r="Q487" s="7">
        <v>-52</v>
      </c>
      <c r="R487" s="7">
        <v>-4.66</v>
      </c>
      <c r="S487" s="1">
        <f>'model_fel1-100'!S442</f>
        <v>0.50555555555555554</v>
      </c>
    </row>
    <row r="488" spans="1:22" ht="15" thickBot="1" x14ac:dyDescent="0.4">
      <c r="A488" s="6" t="s">
        <v>42</v>
      </c>
      <c r="B488" s="7">
        <v>5.5</v>
      </c>
      <c r="C488" s="7">
        <v>540</v>
      </c>
      <c r="D488" s="7">
        <v>64.5</v>
      </c>
      <c r="E488" s="7">
        <v>35</v>
      </c>
      <c r="F488" s="7">
        <v>3.5</v>
      </c>
      <c r="G488" s="7">
        <v>7</v>
      </c>
      <c r="H488" s="7">
        <v>30.5</v>
      </c>
      <c r="I488" s="7">
        <v>19.5</v>
      </c>
      <c r="J488" s="7">
        <v>406.5</v>
      </c>
      <c r="K488" s="7">
        <v>7.5</v>
      </c>
      <c r="L488" s="7">
        <v>19</v>
      </c>
      <c r="M488" s="7">
        <v>14</v>
      </c>
      <c r="N488" s="7">
        <v>39.5</v>
      </c>
      <c r="O488" s="7">
        <v>1192</v>
      </c>
      <c r="P488" s="7">
        <v>1116</v>
      </c>
      <c r="Q488" s="7">
        <v>-76</v>
      </c>
      <c r="R488" s="7">
        <v>-6.81</v>
      </c>
      <c r="S488" s="1">
        <f>'model_fel1-100'!S443</f>
        <v>0.50624999999999998</v>
      </c>
    </row>
    <row r="489" spans="1:22" ht="15" thickBot="1" x14ac:dyDescent="0.4">
      <c r="A489" s="6" t="s">
        <v>43</v>
      </c>
      <c r="B489" s="7">
        <v>0</v>
      </c>
      <c r="C489" s="7">
        <v>517.5</v>
      </c>
      <c r="D489" s="7">
        <v>64.5</v>
      </c>
      <c r="E489" s="7">
        <v>35</v>
      </c>
      <c r="F489" s="7">
        <v>0</v>
      </c>
      <c r="G489" s="7">
        <v>7</v>
      </c>
      <c r="H489" s="7">
        <v>14</v>
      </c>
      <c r="I489" s="7">
        <v>19.5</v>
      </c>
      <c r="J489" s="7">
        <v>412</v>
      </c>
      <c r="K489" s="7">
        <v>16.5</v>
      </c>
      <c r="L489" s="7">
        <v>17.5</v>
      </c>
      <c r="M489" s="7">
        <v>14</v>
      </c>
      <c r="N489" s="7">
        <v>39.5</v>
      </c>
      <c r="O489" s="7">
        <v>1157</v>
      </c>
      <c r="P489" s="7">
        <v>1117</v>
      </c>
      <c r="Q489" s="7">
        <v>-40</v>
      </c>
      <c r="R489" s="7">
        <v>-3.58</v>
      </c>
      <c r="S489" s="1">
        <f>'model_fel1-100'!S444</f>
        <v>0.50694444444444442</v>
      </c>
    </row>
    <row r="490" spans="1:22" ht="15" thickBot="1" x14ac:dyDescent="0.4">
      <c r="A490" s="6" t="s">
        <v>44</v>
      </c>
      <c r="B490" s="7">
        <v>10.5</v>
      </c>
      <c r="C490" s="7">
        <v>515.5</v>
      </c>
      <c r="D490" s="7">
        <v>64.5</v>
      </c>
      <c r="E490" s="7">
        <v>39</v>
      </c>
      <c r="F490" s="7">
        <v>0</v>
      </c>
      <c r="G490" s="7">
        <v>9.5</v>
      </c>
      <c r="H490" s="7">
        <v>0</v>
      </c>
      <c r="I490" s="7">
        <v>20.5</v>
      </c>
      <c r="J490" s="7">
        <v>407</v>
      </c>
      <c r="K490" s="7">
        <v>8.5</v>
      </c>
      <c r="L490" s="7">
        <v>25.5</v>
      </c>
      <c r="M490" s="7">
        <v>14.5</v>
      </c>
      <c r="N490" s="7">
        <v>39.5</v>
      </c>
      <c r="O490" s="7">
        <v>1154.5</v>
      </c>
      <c r="P490" s="7">
        <v>1118</v>
      </c>
      <c r="Q490" s="7">
        <v>-36.5</v>
      </c>
      <c r="R490" s="7">
        <v>-3.26</v>
      </c>
      <c r="S490" s="1">
        <f>'model_fel1-100'!S445</f>
        <v>0.50763888888888886</v>
      </c>
    </row>
    <row r="491" spans="1:22" ht="15" thickBot="1" x14ac:dyDescent="0.4">
      <c r="A491" s="6" t="s">
        <v>45</v>
      </c>
      <c r="B491" s="7">
        <v>10.5</v>
      </c>
      <c r="C491" s="7">
        <v>515.5</v>
      </c>
      <c r="D491" s="7">
        <v>64.5</v>
      </c>
      <c r="E491" s="7">
        <v>34.5</v>
      </c>
      <c r="F491" s="7">
        <v>0</v>
      </c>
      <c r="G491" s="7">
        <v>0</v>
      </c>
      <c r="H491" s="7">
        <v>30.5</v>
      </c>
      <c r="I491" s="7">
        <v>23</v>
      </c>
      <c r="J491" s="7">
        <v>407</v>
      </c>
      <c r="K491" s="7">
        <v>16.5</v>
      </c>
      <c r="L491" s="7">
        <v>19</v>
      </c>
      <c r="M491" s="7">
        <v>14</v>
      </c>
      <c r="N491" s="7">
        <v>39.5</v>
      </c>
      <c r="O491" s="7">
        <v>1174.5</v>
      </c>
      <c r="P491" s="7">
        <v>1119</v>
      </c>
      <c r="Q491" s="7">
        <v>-55.5</v>
      </c>
      <c r="R491" s="7">
        <v>-4.96</v>
      </c>
      <c r="S491" s="1">
        <f>'model_fel1-100'!S446</f>
        <v>0.5083333333333333</v>
      </c>
    </row>
    <row r="492" spans="1:22" ht="15" thickBot="1" x14ac:dyDescent="0.4">
      <c r="A492" s="6" t="s">
        <v>46</v>
      </c>
      <c r="B492" s="7">
        <v>10.5</v>
      </c>
      <c r="C492" s="7">
        <v>517.5</v>
      </c>
      <c r="D492" s="7">
        <v>0</v>
      </c>
      <c r="E492" s="7">
        <v>35</v>
      </c>
      <c r="F492" s="7">
        <v>0</v>
      </c>
      <c r="G492" s="7">
        <v>0</v>
      </c>
      <c r="H492" s="7">
        <v>30.5</v>
      </c>
      <c r="I492" s="7">
        <v>23</v>
      </c>
      <c r="J492" s="7">
        <v>407</v>
      </c>
      <c r="K492" s="7">
        <v>16.5</v>
      </c>
      <c r="L492" s="7">
        <v>25.5</v>
      </c>
      <c r="M492" s="7">
        <v>14</v>
      </c>
      <c r="N492" s="7">
        <v>39.5</v>
      </c>
      <c r="O492" s="7">
        <v>1119</v>
      </c>
      <c r="P492" s="7">
        <v>1120</v>
      </c>
      <c r="Q492" s="7">
        <v>1</v>
      </c>
      <c r="R492" s="7">
        <v>0.09</v>
      </c>
      <c r="S492" s="1">
        <f>'model_fel1-100'!S447</f>
        <v>0.50902777777777775</v>
      </c>
    </row>
    <row r="493" spans="1:22" ht="15" thickBot="1" x14ac:dyDescent="0.4">
      <c r="A493" s="6" t="s">
        <v>47</v>
      </c>
      <c r="B493" s="7">
        <v>10.5</v>
      </c>
      <c r="C493" s="7">
        <v>515.5</v>
      </c>
      <c r="D493" s="7">
        <v>64.5</v>
      </c>
      <c r="E493" s="7">
        <v>35</v>
      </c>
      <c r="F493" s="7">
        <v>0</v>
      </c>
      <c r="G493" s="7">
        <v>0</v>
      </c>
      <c r="H493" s="7">
        <v>30.5</v>
      </c>
      <c r="I493" s="7">
        <v>23</v>
      </c>
      <c r="J493" s="7">
        <v>407</v>
      </c>
      <c r="K493" s="7">
        <v>8.5</v>
      </c>
      <c r="L493" s="7">
        <v>25.5</v>
      </c>
      <c r="M493" s="7">
        <v>15.5</v>
      </c>
      <c r="N493" s="7">
        <v>39.5</v>
      </c>
      <c r="O493" s="7">
        <v>1175</v>
      </c>
      <c r="P493" s="7">
        <v>1121</v>
      </c>
      <c r="Q493" s="7">
        <v>-54</v>
      </c>
      <c r="R493" s="7">
        <v>-4.82</v>
      </c>
      <c r="S493" s="1">
        <f>'model_fel1-100'!S448</f>
        <v>0.50972222222222219</v>
      </c>
    </row>
    <row r="494" spans="1:22" ht="15" thickBot="1" x14ac:dyDescent="0.4">
      <c r="A494" s="6" t="s">
        <v>48</v>
      </c>
      <c r="B494" s="7">
        <v>10.5</v>
      </c>
      <c r="C494" s="7">
        <v>517.5</v>
      </c>
      <c r="D494" s="7">
        <v>64.5</v>
      </c>
      <c r="E494" s="7">
        <v>60.5</v>
      </c>
      <c r="F494" s="7">
        <v>3.5</v>
      </c>
      <c r="G494" s="7">
        <v>0</v>
      </c>
      <c r="H494" s="7">
        <v>35.5</v>
      </c>
      <c r="I494" s="7">
        <v>21.5</v>
      </c>
      <c r="J494" s="7">
        <v>407</v>
      </c>
      <c r="K494" s="7">
        <v>2.5</v>
      </c>
      <c r="L494" s="7">
        <v>19</v>
      </c>
      <c r="M494" s="7">
        <v>14</v>
      </c>
      <c r="N494" s="7">
        <v>39.5</v>
      </c>
      <c r="O494" s="7">
        <v>1195.5</v>
      </c>
      <c r="P494" s="7">
        <v>1122</v>
      </c>
      <c r="Q494" s="7">
        <v>-73.5</v>
      </c>
      <c r="R494" s="7">
        <v>-6.55</v>
      </c>
      <c r="S494" s="1">
        <f>'model_fel1-100'!S449</f>
        <v>0.51041666666666663</v>
      </c>
    </row>
    <row r="495" spans="1:22" ht="15" thickBot="1" x14ac:dyDescent="0.4">
      <c r="A495" s="6" t="s">
        <v>49</v>
      </c>
      <c r="B495" s="7">
        <v>10.5</v>
      </c>
      <c r="C495" s="7">
        <v>504</v>
      </c>
      <c r="D495" s="7">
        <v>64.5</v>
      </c>
      <c r="E495" s="7">
        <v>35</v>
      </c>
      <c r="F495" s="7">
        <v>3.5</v>
      </c>
      <c r="G495" s="7">
        <v>19.5</v>
      </c>
      <c r="H495" s="7">
        <v>14</v>
      </c>
      <c r="I495" s="7">
        <v>23</v>
      </c>
      <c r="J495" s="7">
        <v>406.5</v>
      </c>
      <c r="K495" s="7">
        <v>3.5</v>
      </c>
      <c r="L495" s="7">
        <v>25.5</v>
      </c>
      <c r="M495" s="7">
        <v>14</v>
      </c>
      <c r="N495" s="7">
        <v>39.5</v>
      </c>
      <c r="O495" s="7">
        <v>1163</v>
      </c>
      <c r="P495" s="7">
        <v>1123</v>
      </c>
      <c r="Q495" s="7">
        <v>-40</v>
      </c>
      <c r="R495" s="7">
        <v>-3.56</v>
      </c>
      <c r="S495" s="1">
        <f>'model_fel1-100'!S450</f>
        <v>0.51111111111111118</v>
      </c>
    </row>
    <row r="496" spans="1:22" ht="15" thickBot="1" x14ac:dyDescent="0.4">
      <c r="A496" s="6" t="s">
        <v>50</v>
      </c>
      <c r="B496" s="7">
        <v>10.5</v>
      </c>
      <c r="C496" s="7">
        <v>504</v>
      </c>
      <c r="D496" s="7">
        <v>64.5</v>
      </c>
      <c r="E496" s="7">
        <v>39</v>
      </c>
      <c r="F496" s="7">
        <v>3.5</v>
      </c>
      <c r="G496" s="7">
        <v>19.5</v>
      </c>
      <c r="H496" s="7">
        <v>30.5</v>
      </c>
      <c r="I496" s="7">
        <v>16.5</v>
      </c>
      <c r="J496" s="7">
        <v>407</v>
      </c>
      <c r="K496" s="7">
        <v>16.5</v>
      </c>
      <c r="L496" s="7">
        <v>16</v>
      </c>
      <c r="M496" s="7">
        <v>29</v>
      </c>
      <c r="N496" s="7">
        <v>31.5</v>
      </c>
      <c r="O496" s="7">
        <v>1188</v>
      </c>
      <c r="P496" s="7">
        <v>1124</v>
      </c>
      <c r="Q496" s="7">
        <v>-64</v>
      </c>
      <c r="R496" s="7">
        <v>-5.69</v>
      </c>
      <c r="S496" s="1">
        <f>'model_fel1-100'!S451</f>
        <v>0.51180555555555551</v>
      </c>
    </row>
    <row r="497" spans="1:20" ht="15" thickBot="1" x14ac:dyDescent="0.4">
      <c r="A497" s="6" t="s">
        <v>51</v>
      </c>
      <c r="B497" s="7">
        <v>10.5</v>
      </c>
      <c r="C497" s="7">
        <v>517.5</v>
      </c>
      <c r="D497" s="7">
        <v>64.5</v>
      </c>
      <c r="E497" s="7">
        <v>35</v>
      </c>
      <c r="F497" s="7">
        <v>0</v>
      </c>
      <c r="G497" s="7">
        <v>19.5</v>
      </c>
      <c r="H497" s="7">
        <v>30.5</v>
      </c>
      <c r="I497" s="7">
        <v>19.5</v>
      </c>
      <c r="J497" s="7">
        <v>406.5</v>
      </c>
      <c r="K497" s="7">
        <v>3.5</v>
      </c>
      <c r="L497" s="7">
        <v>25.5</v>
      </c>
      <c r="M497" s="7">
        <v>15.5</v>
      </c>
      <c r="N497" s="7">
        <v>0</v>
      </c>
      <c r="O497" s="7">
        <v>1148</v>
      </c>
      <c r="P497" s="7">
        <v>1125</v>
      </c>
      <c r="Q497" s="7">
        <v>-23</v>
      </c>
      <c r="R497" s="7">
        <v>-2.04</v>
      </c>
      <c r="S497" s="1">
        <f>'model_fel1-100'!S452</f>
        <v>0.51250000000000007</v>
      </c>
    </row>
    <row r="498" spans="1:20" ht="15" thickBot="1" x14ac:dyDescent="0.4">
      <c r="A498" s="6" t="s">
        <v>52</v>
      </c>
      <c r="B498" s="7">
        <v>10.5</v>
      </c>
      <c r="C498" s="7">
        <v>517.5</v>
      </c>
      <c r="D498" s="7">
        <v>64.5</v>
      </c>
      <c r="E498" s="7">
        <v>34.5</v>
      </c>
      <c r="F498" s="7">
        <v>3.5</v>
      </c>
      <c r="G498" s="7">
        <v>9.5</v>
      </c>
      <c r="H498" s="7">
        <v>37.5</v>
      </c>
      <c r="I498" s="7">
        <v>19.5</v>
      </c>
      <c r="J498" s="7">
        <v>387.5</v>
      </c>
      <c r="K498" s="7">
        <v>16.5</v>
      </c>
      <c r="L498" s="7">
        <v>17.5</v>
      </c>
      <c r="M498" s="7">
        <v>14.5</v>
      </c>
      <c r="N498" s="7">
        <v>0</v>
      </c>
      <c r="O498" s="7">
        <v>1133</v>
      </c>
      <c r="P498" s="7">
        <v>1126</v>
      </c>
      <c r="Q498" s="7">
        <v>-7</v>
      </c>
      <c r="R498" s="7">
        <v>-0.62</v>
      </c>
      <c r="S498" s="1">
        <f>'model_fel1-100'!S453</f>
        <v>0.5131944444444444</v>
      </c>
    </row>
    <row r="499" spans="1:20" ht="15" thickBot="1" x14ac:dyDescent="0.4">
      <c r="A499" s="6" t="s">
        <v>53</v>
      </c>
      <c r="B499" s="7">
        <v>10.5</v>
      </c>
      <c r="C499" s="7">
        <v>515.5</v>
      </c>
      <c r="D499" s="7">
        <v>0</v>
      </c>
      <c r="E499" s="7">
        <v>35</v>
      </c>
      <c r="F499" s="7">
        <v>0</v>
      </c>
      <c r="G499" s="7">
        <v>9.5</v>
      </c>
      <c r="H499" s="7">
        <v>30.5</v>
      </c>
      <c r="I499" s="7">
        <v>23</v>
      </c>
      <c r="J499" s="7">
        <v>406.5</v>
      </c>
      <c r="K499" s="7">
        <v>16.5</v>
      </c>
      <c r="L499" s="7">
        <v>25.5</v>
      </c>
      <c r="M499" s="7">
        <v>15.5</v>
      </c>
      <c r="N499" s="7">
        <v>39.5</v>
      </c>
      <c r="O499" s="7">
        <v>1127.5</v>
      </c>
      <c r="P499" s="7">
        <v>1127</v>
      </c>
      <c r="Q499" s="7">
        <v>-0.5</v>
      </c>
      <c r="R499" s="7">
        <v>-0.04</v>
      </c>
      <c r="S499" s="1">
        <f>'model_fel1-100'!S454</f>
        <v>0.51388888888888895</v>
      </c>
    </row>
    <row r="500" spans="1:20" ht="15" thickBot="1" x14ac:dyDescent="0.4">
      <c r="A500" s="6" t="s">
        <v>54</v>
      </c>
      <c r="B500" s="7">
        <v>10.5</v>
      </c>
      <c r="C500" s="7">
        <v>517.5</v>
      </c>
      <c r="D500" s="7">
        <v>64.5</v>
      </c>
      <c r="E500" s="7">
        <v>34.5</v>
      </c>
      <c r="F500" s="7">
        <v>3.5</v>
      </c>
      <c r="G500" s="7">
        <v>9.5</v>
      </c>
      <c r="H500" s="7">
        <v>30.5</v>
      </c>
      <c r="I500" s="7">
        <v>21.5</v>
      </c>
      <c r="J500" s="7">
        <v>407</v>
      </c>
      <c r="K500" s="7">
        <v>16.5</v>
      </c>
      <c r="L500" s="7">
        <v>25.5</v>
      </c>
      <c r="M500" s="7">
        <v>14</v>
      </c>
      <c r="N500" s="7">
        <v>5.5</v>
      </c>
      <c r="O500" s="7">
        <v>1160.5</v>
      </c>
      <c r="P500" s="7">
        <v>1128</v>
      </c>
      <c r="Q500" s="7">
        <v>-32.5</v>
      </c>
      <c r="R500" s="7">
        <v>-2.88</v>
      </c>
      <c r="S500" s="1">
        <f>'model_fel1-100'!S455</f>
        <v>0.51458333333333328</v>
      </c>
    </row>
    <row r="501" spans="1:20" ht="15" thickBot="1" x14ac:dyDescent="0.4">
      <c r="A501" s="6" t="s">
        <v>55</v>
      </c>
      <c r="B501" s="7">
        <v>10.5</v>
      </c>
      <c r="C501" s="7">
        <v>518.5</v>
      </c>
      <c r="D501" s="7">
        <v>64.5</v>
      </c>
      <c r="E501" s="7">
        <v>34.5</v>
      </c>
      <c r="F501" s="7">
        <v>0</v>
      </c>
      <c r="G501" s="7">
        <v>0</v>
      </c>
      <c r="H501" s="7">
        <v>35.5</v>
      </c>
      <c r="I501" s="7">
        <v>23</v>
      </c>
      <c r="J501" s="7">
        <v>407.5</v>
      </c>
      <c r="K501" s="7">
        <v>2.5</v>
      </c>
      <c r="L501" s="7">
        <v>19</v>
      </c>
      <c r="M501" s="7">
        <v>0</v>
      </c>
      <c r="N501" s="7">
        <v>39.5</v>
      </c>
      <c r="O501" s="7">
        <v>1155</v>
      </c>
      <c r="P501" s="7">
        <v>1129</v>
      </c>
      <c r="Q501" s="7">
        <v>-26</v>
      </c>
      <c r="R501" s="7">
        <v>-2.2999999999999998</v>
      </c>
      <c r="S501" s="1">
        <f>'model_fel1-100'!S456</f>
        <v>0.51527777777777783</v>
      </c>
    </row>
    <row r="502" spans="1:20" ht="15" thickBot="1" x14ac:dyDescent="0.4">
      <c r="A502" s="6" t="s">
        <v>56</v>
      </c>
      <c r="B502" s="7">
        <v>10.5</v>
      </c>
      <c r="C502" s="7">
        <v>517.5</v>
      </c>
      <c r="D502" s="7">
        <v>64.5</v>
      </c>
      <c r="E502" s="7">
        <v>35</v>
      </c>
      <c r="F502" s="7">
        <v>3.5</v>
      </c>
      <c r="G502" s="7">
        <v>0</v>
      </c>
      <c r="H502" s="7">
        <v>6.5</v>
      </c>
      <c r="I502" s="7">
        <v>19.5</v>
      </c>
      <c r="J502" s="7">
        <v>407</v>
      </c>
      <c r="K502" s="7">
        <v>2.5</v>
      </c>
      <c r="L502" s="7">
        <v>25.5</v>
      </c>
      <c r="M502" s="7">
        <v>19.5</v>
      </c>
      <c r="N502" s="7">
        <v>39.5</v>
      </c>
      <c r="O502" s="7">
        <v>1151</v>
      </c>
      <c r="P502" s="7">
        <v>1130</v>
      </c>
      <c r="Q502" s="7">
        <v>-21</v>
      </c>
      <c r="R502" s="7">
        <v>-1.86</v>
      </c>
      <c r="S502" s="1">
        <f>'model_fel1-100'!S457</f>
        <v>0.51597222222222217</v>
      </c>
    </row>
    <row r="503" spans="1:20" ht="15" thickBot="1" x14ac:dyDescent="0.4">
      <c r="A503" s="6" t="s">
        <v>57</v>
      </c>
      <c r="B503" s="7">
        <v>10.5</v>
      </c>
      <c r="C503" s="7">
        <v>481.5</v>
      </c>
      <c r="D503" s="7">
        <v>64.5</v>
      </c>
      <c r="E503" s="7">
        <v>30</v>
      </c>
      <c r="F503" s="7">
        <v>0</v>
      </c>
      <c r="G503" s="7">
        <v>19.5</v>
      </c>
      <c r="H503" s="7">
        <v>30.5</v>
      </c>
      <c r="I503" s="7">
        <v>23</v>
      </c>
      <c r="J503" s="7">
        <v>407</v>
      </c>
      <c r="K503" s="7">
        <v>16.5</v>
      </c>
      <c r="L503" s="7">
        <v>25.5</v>
      </c>
      <c r="M503" s="7">
        <v>14</v>
      </c>
      <c r="N503" s="7">
        <v>39.5</v>
      </c>
      <c r="O503" s="7">
        <v>1162</v>
      </c>
      <c r="P503" s="7">
        <v>1131</v>
      </c>
      <c r="Q503" s="7">
        <v>-31</v>
      </c>
      <c r="R503" s="7">
        <v>-2.74</v>
      </c>
      <c r="S503" s="1">
        <f>'model_fel1-100'!S458</f>
        <v>0.51666666666666672</v>
      </c>
      <c r="T503">
        <f>CORREL(O$483:$O503,P$483:$P503)</f>
        <v>0.16046394351798063</v>
      </c>
    </row>
    <row r="504" spans="1:20" ht="15" thickBot="1" x14ac:dyDescent="0.4">
      <c r="A504" s="6" t="s">
        <v>58</v>
      </c>
      <c r="B504" s="7">
        <v>10.5</v>
      </c>
      <c r="C504" s="7">
        <v>517.5</v>
      </c>
      <c r="D504" s="7">
        <v>64.5</v>
      </c>
      <c r="E504" s="7">
        <v>30</v>
      </c>
      <c r="F504" s="7">
        <v>3.5</v>
      </c>
      <c r="G504" s="7">
        <v>9.5</v>
      </c>
      <c r="H504" s="7">
        <v>14</v>
      </c>
      <c r="I504" s="7">
        <v>23</v>
      </c>
      <c r="J504" s="7">
        <v>407</v>
      </c>
      <c r="K504" s="7">
        <v>8.5</v>
      </c>
      <c r="L504" s="7">
        <v>25.5</v>
      </c>
      <c r="M504" s="7">
        <v>14.5</v>
      </c>
      <c r="N504" s="7">
        <v>39.5</v>
      </c>
      <c r="O504" s="7">
        <v>1167.5</v>
      </c>
      <c r="P504" s="7">
        <v>1132</v>
      </c>
      <c r="Q504" s="7">
        <v>-35.5</v>
      </c>
      <c r="R504" s="7">
        <v>-3.14</v>
      </c>
      <c r="S504" s="1">
        <f>'model_fel1-100'!S459</f>
        <v>0.51736111111111105</v>
      </c>
      <c r="T504">
        <f>CORREL(O$483:$O504,P$483:$P504)</f>
        <v>0.19109372667313052</v>
      </c>
    </row>
    <row r="505" spans="1:20" ht="15" thickBot="1" x14ac:dyDescent="0.4">
      <c r="A505" s="6" t="s">
        <v>59</v>
      </c>
      <c r="B505" s="7">
        <v>10.5</v>
      </c>
      <c r="C505" s="7">
        <v>517.5</v>
      </c>
      <c r="D505" s="7">
        <v>64.5</v>
      </c>
      <c r="E505" s="7">
        <v>33</v>
      </c>
      <c r="F505" s="7">
        <v>0</v>
      </c>
      <c r="G505" s="7">
        <v>0</v>
      </c>
      <c r="H505" s="7">
        <v>30.5</v>
      </c>
      <c r="I505" s="7">
        <v>0</v>
      </c>
      <c r="J505" s="7">
        <v>407</v>
      </c>
      <c r="K505" s="7">
        <v>16.5</v>
      </c>
      <c r="L505" s="7">
        <v>0</v>
      </c>
      <c r="M505" s="7">
        <v>0</v>
      </c>
      <c r="N505" s="7">
        <v>39.5</v>
      </c>
      <c r="O505" s="7">
        <v>1119</v>
      </c>
      <c r="P505" s="7">
        <v>1133</v>
      </c>
      <c r="Q505" s="7">
        <v>14</v>
      </c>
      <c r="R505" s="7">
        <v>1.24</v>
      </c>
      <c r="S505" s="1">
        <f>'model_fel1-100'!S460</f>
        <v>0.5180555555555556</v>
      </c>
      <c r="T505">
        <f>CORREL(O$483:$O505,P$483:$P505)</f>
        <v>5.9428603513612809E-2</v>
      </c>
    </row>
    <row r="506" spans="1:20" ht="15" thickBot="1" x14ac:dyDescent="0.4">
      <c r="A506" s="6" t="s">
        <v>60</v>
      </c>
      <c r="B506" s="7">
        <v>10.5</v>
      </c>
      <c r="C506" s="7">
        <v>504</v>
      </c>
      <c r="D506" s="7">
        <v>64.5</v>
      </c>
      <c r="E506" s="7">
        <v>35</v>
      </c>
      <c r="F506" s="7">
        <v>0</v>
      </c>
      <c r="G506" s="7">
        <v>9.5</v>
      </c>
      <c r="H506" s="7">
        <v>30.5</v>
      </c>
      <c r="I506" s="7">
        <v>19.5</v>
      </c>
      <c r="J506" s="7">
        <v>407</v>
      </c>
      <c r="K506" s="7">
        <v>16.5</v>
      </c>
      <c r="L506" s="7">
        <v>19</v>
      </c>
      <c r="M506" s="7">
        <v>14</v>
      </c>
      <c r="N506" s="7">
        <v>39.5</v>
      </c>
      <c r="O506" s="7">
        <v>1169.5</v>
      </c>
      <c r="P506" s="7">
        <v>1134</v>
      </c>
      <c r="Q506" s="7">
        <v>-35.5</v>
      </c>
      <c r="R506" s="7">
        <v>-3.13</v>
      </c>
      <c r="S506" s="1">
        <f>'model_fel1-100'!S461</f>
        <v>0.51874999999999993</v>
      </c>
      <c r="T506">
        <f>CORREL(O$483:$O506,P$483:$P506)</f>
        <v>0.10251838887111341</v>
      </c>
    </row>
    <row r="507" spans="1:20" ht="15" thickBot="1" x14ac:dyDescent="0.4">
      <c r="A507" s="6" t="s">
        <v>61</v>
      </c>
      <c r="B507" s="7">
        <v>0</v>
      </c>
      <c r="C507" s="7">
        <v>517.5</v>
      </c>
      <c r="D507" s="7">
        <v>64.5</v>
      </c>
      <c r="E507" s="7">
        <v>30</v>
      </c>
      <c r="F507" s="7">
        <v>3.5</v>
      </c>
      <c r="G507" s="7">
        <v>19</v>
      </c>
      <c r="H507" s="7">
        <v>30.5</v>
      </c>
      <c r="I507" s="7">
        <v>19.5</v>
      </c>
      <c r="J507" s="7">
        <v>406.5</v>
      </c>
      <c r="K507" s="7">
        <v>7.5</v>
      </c>
      <c r="L507" s="7">
        <v>19</v>
      </c>
      <c r="M507" s="7">
        <v>14</v>
      </c>
      <c r="N507" s="7">
        <v>0</v>
      </c>
      <c r="O507" s="7">
        <v>1131.5</v>
      </c>
      <c r="P507" s="7">
        <v>1135</v>
      </c>
      <c r="Q507" s="7">
        <v>3.5</v>
      </c>
      <c r="R507" s="7">
        <v>0.31</v>
      </c>
      <c r="S507" s="1">
        <f>'model_fel1-100'!S462</f>
        <v>0.51944444444444449</v>
      </c>
      <c r="T507">
        <f>CORREL(O$483:$O507,P$483:$P507)</f>
        <v>2.9661214438841198E-2</v>
      </c>
    </row>
    <row r="508" spans="1:20" ht="15" thickBot="1" x14ac:dyDescent="0.4">
      <c r="A508" s="6" t="s">
        <v>62</v>
      </c>
      <c r="B508" s="7">
        <v>10.5</v>
      </c>
      <c r="C508" s="7">
        <v>518.5</v>
      </c>
      <c r="D508" s="7">
        <v>64.5</v>
      </c>
      <c r="E508" s="7">
        <v>35</v>
      </c>
      <c r="F508" s="7">
        <v>0</v>
      </c>
      <c r="G508" s="7">
        <v>7</v>
      </c>
      <c r="H508" s="7">
        <v>35.5</v>
      </c>
      <c r="I508" s="7">
        <v>23</v>
      </c>
      <c r="J508" s="7">
        <v>407.5</v>
      </c>
      <c r="K508" s="7">
        <v>18</v>
      </c>
      <c r="L508" s="7">
        <v>25.5</v>
      </c>
      <c r="M508" s="7">
        <v>15.5</v>
      </c>
      <c r="N508" s="7">
        <v>31.5</v>
      </c>
      <c r="O508" s="7">
        <v>1192</v>
      </c>
      <c r="P508" s="7">
        <v>1136</v>
      </c>
      <c r="Q508" s="7">
        <v>-56</v>
      </c>
      <c r="R508" s="7">
        <v>-4.93</v>
      </c>
      <c r="S508" s="1">
        <f>'model_fel1-100'!S463</f>
        <v>0.52013888888888882</v>
      </c>
      <c r="T508">
        <f>CORREL(O$483:$O508,P$483:$P508)</f>
        <v>0.12984935081149074</v>
      </c>
    </row>
    <row r="509" spans="1:20" ht="15" thickBot="1" x14ac:dyDescent="0.4">
      <c r="A509" s="6" t="s">
        <v>63</v>
      </c>
      <c r="B509" s="7">
        <v>10.5</v>
      </c>
      <c r="C509" s="7">
        <v>524.5</v>
      </c>
      <c r="D509" s="7">
        <v>70</v>
      </c>
      <c r="E509" s="7">
        <v>34.5</v>
      </c>
      <c r="F509" s="7">
        <v>0</v>
      </c>
      <c r="G509" s="7">
        <v>9.5</v>
      </c>
      <c r="H509" s="7">
        <v>30.5</v>
      </c>
      <c r="I509" s="7">
        <v>23</v>
      </c>
      <c r="J509" s="7">
        <v>407.5</v>
      </c>
      <c r="K509" s="7">
        <v>6</v>
      </c>
      <c r="L509" s="7">
        <v>19</v>
      </c>
      <c r="M509" s="7">
        <v>14.5</v>
      </c>
      <c r="N509" s="7">
        <v>39.5</v>
      </c>
      <c r="O509" s="7">
        <v>1189</v>
      </c>
      <c r="P509" s="7">
        <v>1137</v>
      </c>
      <c r="Q509" s="7">
        <v>-52</v>
      </c>
      <c r="R509" s="7">
        <v>-4.57</v>
      </c>
      <c r="S509" s="1">
        <f>'model_fel1-100'!S464</f>
        <v>0.52083333333333337</v>
      </c>
      <c r="T509">
        <f>CORREL(O$483:$O509,P$483:$P509)</f>
        <v>0.20484484954583723</v>
      </c>
    </row>
    <row r="510" spans="1:20" ht="15" thickBot="1" x14ac:dyDescent="0.4">
      <c r="A510" s="6" t="s">
        <v>64</v>
      </c>
      <c r="B510" s="7">
        <v>10.5</v>
      </c>
      <c r="C510" s="7">
        <v>504</v>
      </c>
      <c r="D510" s="7">
        <v>70</v>
      </c>
      <c r="E510" s="7">
        <v>39</v>
      </c>
      <c r="F510" s="7">
        <v>3.5</v>
      </c>
      <c r="G510" s="7">
        <v>0</v>
      </c>
      <c r="H510" s="7">
        <v>35.5</v>
      </c>
      <c r="I510" s="7">
        <v>23</v>
      </c>
      <c r="J510" s="7">
        <v>407</v>
      </c>
      <c r="K510" s="7">
        <v>18</v>
      </c>
      <c r="L510" s="7">
        <v>25.5</v>
      </c>
      <c r="M510" s="7">
        <v>14</v>
      </c>
      <c r="N510" s="7">
        <v>39.5</v>
      </c>
      <c r="O510" s="7">
        <v>1189.5</v>
      </c>
      <c r="P510" s="7">
        <v>1138</v>
      </c>
      <c r="Q510" s="7">
        <v>-51.5</v>
      </c>
      <c r="R510" s="7">
        <v>-4.53</v>
      </c>
      <c r="S510" s="1">
        <f>'model_fel1-100'!S465</f>
        <v>0.52152777777777781</v>
      </c>
      <c r="T510">
        <f>CORREL(O$483:$O510,P$483:$P510)</f>
        <v>0.2682964096325009</v>
      </c>
    </row>
    <row r="511" spans="1:20" ht="15" thickBot="1" x14ac:dyDescent="0.4">
      <c r="A511" s="6" t="s">
        <v>65</v>
      </c>
      <c r="B511" s="7">
        <v>10.5</v>
      </c>
      <c r="C511" s="7">
        <v>504</v>
      </c>
      <c r="D511" s="7">
        <v>84.5</v>
      </c>
      <c r="E511" s="7">
        <v>34.5</v>
      </c>
      <c r="F511" s="7">
        <v>0</v>
      </c>
      <c r="G511" s="7">
        <v>3.5</v>
      </c>
      <c r="H511" s="7">
        <v>6.5</v>
      </c>
      <c r="I511" s="7">
        <v>19.5</v>
      </c>
      <c r="J511" s="7">
        <v>407</v>
      </c>
      <c r="K511" s="7">
        <v>7.5</v>
      </c>
      <c r="L511" s="7">
        <v>19</v>
      </c>
      <c r="M511" s="7">
        <v>19.5</v>
      </c>
      <c r="N511" s="7">
        <v>39.5</v>
      </c>
      <c r="O511" s="7">
        <v>1155.5</v>
      </c>
      <c r="P511" s="7">
        <v>1139</v>
      </c>
      <c r="Q511" s="7">
        <v>-16.5</v>
      </c>
      <c r="R511" s="7">
        <v>-1.45</v>
      </c>
      <c r="S511" s="1">
        <f>'model_fel1-100'!S466</f>
        <v>0.52222222222222225</v>
      </c>
      <c r="T511">
        <f>CORREL(O$483:$O511,P$483:$P511)</f>
        <v>0.25031711445884292</v>
      </c>
    </row>
    <row r="512" spans="1:20" ht="15" thickBot="1" x14ac:dyDescent="0.4">
      <c r="A512" s="6" t="s">
        <v>66</v>
      </c>
      <c r="B512" s="7">
        <v>10.5</v>
      </c>
      <c r="C512" s="7">
        <v>511.5</v>
      </c>
      <c r="D512" s="7">
        <v>64.5</v>
      </c>
      <c r="E512" s="7">
        <v>35</v>
      </c>
      <c r="F512" s="7">
        <v>3.5</v>
      </c>
      <c r="G512" s="7">
        <v>3.5</v>
      </c>
      <c r="H512" s="7">
        <v>30.5</v>
      </c>
      <c r="I512" s="7">
        <v>24</v>
      </c>
      <c r="J512" s="7">
        <v>407</v>
      </c>
      <c r="K512" s="7">
        <v>16.5</v>
      </c>
      <c r="L512" s="7">
        <v>25.5</v>
      </c>
      <c r="M512" s="7">
        <v>14</v>
      </c>
      <c r="N512" s="7">
        <v>39.5</v>
      </c>
      <c r="O512" s="7">
        <v>1185.5</v>
      </c>
      <c r="P512" s="7">
        <v>1140</v>
      </c>
      <c r="Q512" s="7">
        <v>-45.5</v>
      </c>
      <c r="R512" s="7">
        <v>-3.99</v>
      </c>
      <c r="S512" s="1">
        <f>'model_fel1-100'!S467</f>
        <v>0.5229166666666667</v>
      </c>
      <c r="T512">
        <f>CORREL(O$483:$O512,P$483:$P512)</f>
        <v>0.29727100567035403</v>
      </c>
    </row>
    <row r="513" spans="1:20" ht="15" thickBot="1" x14ac:dyDescent="0.4">
      <c r="A513" s="6" t="s">
        <v>67</v>
      </c>
      <c r="B513" s="7">
        <v>10.5</v>
      </c>
      <c r="C513" s="7">
        <v>481.5</v>
      </c>
      <c r="D513" s="7">
        <v>64.5</v>
      </c>
      <c r="E513" s="7">
        <v>35</v>
      </c>
      <c r="F513" s="7">
        <v>3.5</v>
      </c>
      <c r="G513" s="7">
        <v>0</v>
      </c>
      <c r="H513" s="7">
        <v>14</v>
      </c>
      <c r="I513" s="7">
        <v>23</v>
      </c>
      <c r="J513" s="7">
        <v>407</v>
      </c>
      <c r="K513" s="7">
        <v>2.5</v>
      </c>
      <c r="L513" s="7">
        <v>25.5</v>
      </c>
      <c r="M513" s="7">
        <v>14</v>
      </c>
      <c r="N513" s="7">
        <v>72</v>
      </c>
      <c r="O513" s="7">
        <v>1153</v>
      </c>
      <c r="P513" s="7">
        <v>1141</v>
      </c>
      <c r="Q513" s="7">
        <v>-12</v>
      </c>
      <c r="R513" s="7">
        <v>-1.05</v>
      </c>
      <c r="S513" s="1">
        <f>'model_fel1-100'!S468</f>
        <v>0.52361111111111114</v>
      </c>
      <c r="T513">
        <f>CORREL(O$483:$O513,P$483:$P513)</f>
        <v>0.27122855384148475</v>
      </c>
    </row>
    <row r="514" spans="1:20" ht="15" thickBot="1" x14ac:dyDescent="0.4">
      <c r="A514" s="6" t="s">
        <v>68</v>
      </c>
      <c r="B514" s="7">
        <v>10.5</v>
      </c>
      <c r="C514" s="7">
        <v>515.5</v>
      </c>
      <c r="D514" s="7">
        <v>70</v>
      </c>
      <c r="E514" s="7">
        <v>34.5</v>
      </c>
      <c r="F514" s="7">
        <v>3.5</v>
      </c>
      <c r="G514" s="7">
        <v>9.5</v>
      </c>
      <c r="H514" s="7">
        <v>30.5</v>
      </c>
      <c r="I514" s="7">
        <v>19.5</v>
      </c>
      <c r="J514" s="7">
        <v>407</v>
      </c>
      <c r="K514" s="7">
        <v>18</v>
      </c>
      <c r="L514" s="7">
        <v>25.5</v>
      </c>
      <c r="M514" s="7">
        <v>0</v>
      </c>
      <c r="N514" s="7">
        <v>39.5</v>
      </c>
      <c r="O514" s="7">
        <v>1183.5</v>
      </c>
      <c r="P514" s="7">
        <v>1142</v>
      </c>
      <c r="Q514" s="7">
        <v>-41.5</v>
      </c>
      <c r="R514" s="7">
        <v>-3.63</v>
      </c>
      <c r="S514" s="1">
        <f>'model_fel1-100'!S469</f>
        <v>0.52430555555555558</v>
      </c>
      <c r="T514">
        <f>CORREL(O$483:$O514,P$483:$P514)</f>
        <v>0.30967176364642485</v>
      </c>
    </row>
    <row r="515" spans="1:20" ht="15" thickBot="1" x14ac:dyDescent="0.4">
      <c r="A515" s="6" t="s">
        <v>69</v>
      </c>
      <c r="B515" s="7">
        <v>10.5</v>
      </c>
      <c r="C515" s="7">
        <v>511.5</v>
      </c>
      <c r="D515" s="7">
        <v>64.5</v>
      </c>
      <c r="E515" s="7">
        <v>39</v>
      </c>
      <c r="F515" s="7">
        <v>3.5</v>
      </c>
      <c r="G515" s="7">
        <v>9.5</v>
      </c>
      <c r="H515" s="7">
        <v>30.5</v>
      </c>
      <c r="I515" s="7">
        <v>16.5</v>
      </c>
      <c r="J515" s="7">
        <v>407</v>
      </c>
      <c r="K515" s="7">
        <v>18</v>
      </c>
      <c r="L515" s="7">
        <v>17.5</v>
      </c>
      <c r="M515" s="7">
        <v>14</v>
      </c>
      <c r="N515" s="7">
        <v>48.5</v>
      </c>
      <c r="O515" s="7">
        <v>1190.5</v>
      </c>
      <c r="P515" s="7">
        <v>1143</v>
      </c>
      <c r="Q515" s="7">
        <v>-47.5</v>
      </c>
      <c r="R515" s="7">
        <v>-4.16</v>
      </c>
      <c r="S515" s="1">
        <f>'model_fel1-100'!S470</f>
        <v>0.52500000000000002</v>
      </c>
      <c r="T515">
        <f>CORREL(O$483:$O515,P$483:$P515)</f>
        <v>0.3545088635437138</v>
      </c>
    </row>
    <row r="516" spans="1:20" ht="15" thickBot="1" x14ac:dyDescent="0.4">
      <c r="A516" s="6" t="s">
        <v>70</v>
      </c>
      <c r="B516" s="7">
        <v>10.5</v>
      </c>
      <c r="C516" s="7">
        <v>512</v>
      </c>
      <c r="D516" s="7">
        <v>64.5</v>
      </c>
      <c r="E516" s="7">
        <v>35</v>
      </c>
      <c r="F516" s="7">
        <v>0</v>
      </c>
      <c r="G516" s="7">
        <v>19.5</v>
      </c>
      <c r="H516" s="7">
        <v>30.5</v>
      </c>
      <c r="I516" s="7">
        <v>20.5</v>
      </c>
      <c r="J516" s="7">
        <v>412</v>
      </c>
      <c r="K516" s="7">
        <v>8.5</v>
      </c>
      <c r="L516" s="7">
        <v>19</v>
      </c>
      <c r="M516" s="7">
        <v>14</v>
      </c>
      <c r="N516" s="7">
        <v>39.5</v>
      </c>
      <c r="O516" s="7">
        <v>1185.5</v>
      </c>
      <c r="P516" s="7">
        <v>1144</v>
      </c>
      <c r="Q516" s="7">
        <v>-41.5</v>
      </c>
      <c r="R516" s="7">
        <v>-3.63</v>
      </c>
      <c r="S516" s="1">
        <f>'model_fel1-100'!S471</f>
        <v>0.52569444444444446</v>
      </c>
      <c r="T516">
        <f>CORREL(O$483:$O516,P$483:$P516)</f>
        <v>0.38575314813533002</v>
      </c>
    </row>
    <row r="517" spans="1:20" ht="15" thickBot="1" x14ac:dyDescent="0.4">
      <c r="A517" s="6" t="s">
        <v>71</v>
      </c>
      <c r="B517" s="7">
        <v>10.5</v>
      </c>
      <c r="C517" s="7">
        <v>511.5</v>
      </c>
      <c r="D517" s="7">
        <v>72.5</v>
      </c>
      <c r="E517" s="7">
        <v>34.5</v>
      </c>
      <c r="F517" s="7">
        <v>3.5</v>
      </c>
      <c r="G517" s="7">
        <v>9.5</v>
      </c>
      <c r="H517" s="7">
        <v>30.5</v>
      </c>
      <c r="I517" s="7">
        <v>23</v>
      </c>
      <c r="J517" s="7">
        <v>407</v>
      </c>
      <c r="K517" s="7">
        <v>16.5</v>
      </c>
      <c r="L517" s="7">
        <v>17.5</v>
      </c>
      <c r="M517" s="7">
        <v>19.5</v>
      </c>
      <c r="N517" s="7">
        <v>39.5</v>
      </c>
      <c r="O517" s="7">
        <v>1195.5</v>
      </c>
      <c r="P517" s="7">
        <v>1145</v>
      </c>
      <c r="Q517" s="7">
        <v>-50.5</v>
      </c>
      <c r="R517" s="7">
        <v>-4.41</v>
      </c>
      <c r="S517" s="1">
        <f>'model_fel1-100'!S472</f>
        <v>0.52638888888888891</v>
      </c>
      <c r="T517">
        <f>CORREL(O$483:$O517,P$483:$P517)</f>
        <v>0.42694751891452776</v>
      </c>
    </row>
    <row r="518" spans="1:20" ht="15" thickBot="1" x14ac:dyDescent="0.4">
      <c r="A518" s="6" t="s">
        <v>72</v>
      </c>
      <c r="B518" s="7">
        <v>10.5</v>
      </c>
      <c r="C518" s="7">
        <v>515.5</v>
      </c>
      <c r="D518" s="7">
        <v>64.5</v>
      </c>
      <c r="E518" s="7">
        <v>35</v>
      </c>
      <c r="F518" s="7">
        <v>0</v>
      </c>
      <c r="G518" s="7">
        <v>0</v>
      </c>
      <c r="H518" s="7">
        <v>16.5</v>
      </c>
      <c r="I518" s="7">
        <v>23</v>
      </c>
      <c r="J518" s="7">
        <v>407</v>
      </c>
      <c r="K518" s="7">
        <v>7.5</v>
      </c>
      <c r="L518" s="7">
        <v>19</v>
      </c>
      <c r="M518" s="7">
        <v>0</v>
      </c>
      <c r="N518" s="7">
        <v>39.5</v>
      </c>
      <c r="O518" s="7">
        <v>1138</v>
      </c>
      <c r="P518" s="7">
        <v>1146</v>
      </c>
      <c r="Q518" s="7">
        <v>8</v>
      </c>
      <c r="R518" s="7">
        <v>0.7</v>
      </c>
      <c r="S518" s="1">
        <f>'model_fel1-100'!S473</f>
        <v>0.52708333333333335</v>
      </c>
      <c r="T518">
        <f>CORREL(O$483:$O518,P$483:$P518)</f>
        <v>0.35973208163698345</v>
      </c>
    </row>
    <row r="519" spans="1:20" ht="15" thickBot="1" x14ac:dyDescent="0.4">
      <c r="A519" s="6" t="s">
        <v>73</v>
      </c>
      <c r="B519" s="7">
        <v>5.5</v>
      </c>
      <c r="C519" s="7">
        <v>517.5</v>
      </c>
      <c r="D519" s="7">
        <v>64.5</v>
      </c>
      <c r="E519" s="7">
        <v>30</v>
      </c>
      <c r="F519" s="7">
        <v>3.5</v>
      </c>
      <c r="G519" s="7">
        <v>0</v>
      </c>
      <c r="H519" s="7">
        <v>35.5</v>
      </c>
      <c r="I519" s="7">
        <v>23</v>
      </c>
      <c r="J519" s="7">
        <v>407</v>
      </c>
      <c r="K519" s="7">
        <v>16.5</v>
      </c>
      <c r="L519" s="7">
        <v>31.5</v>
      </c>
      <c r="M519" s="7">
        <v>15.5</v>
      </c>
      <c r="N519" s="7">
        <v>39.5</v>
      </c>
      <c r="O519" s="7">
        <v>1189.5</v>
      </c>
      <c r="P519" s="7">
        <v>1147</v>
      </c>
      <c r="Q519" s="7">
        <v>-42.5</v>
      </c>
      <c r="R519" s="7">
        <v>-3.71</v>
      </c>
      <c r="S519" s="1">
        <f>'model_fel1-100'!S474</f>
        <v>0.52777777777777779</v>
      </c>
      <c r="T519">
        <f>CORREL(O$483:$O519,P$483:$P519)</f>
        <v>0.39175459216147435</v>
      </c>
    </row>
    <row r="520" spans="1:20" ht="15" thickBot="1" x14ac:dyDescent="0.4">
      <c r="A520" s="6" t="s">
        <v>74</v>
      </c>
      <c r="B520" s="7">
        <v>10.5</v>
      </c>
      <c r="C520" s="7">
        <v>515.5</v>
      </c>
      <c r="D520" s="7">
        <v>64.5</v>
      </c>
      <c r="E520" s="7">
        <v>34.5</v>
      </c>
      <c r="F520" s="7">
        <v>0</v>
      </c>
      <c r="G520" s="7">
        <v>19.5</v>
      </c>
      <c r="H520" s="7">
        <v>1</v>
      </c>
      <c r="I520" s="7">
        <v>23</v>
      </c>
      <c r="J520" s="7">
        <v>407</v>
      </c>
      <c r="K520" s="7">
        <v>8.5</v>
      </c>
      <c r="L520" s="7">
        <v>31.5</v>
      </c>
      <c r="M520" s="7">
        <v>14.5</v>
      </c>
      <c r="N520" s="7">
        <v>39.5</v>
      </c>
      <c r="O520" s="7">
        <v>1169.5</v>
      </c>
      <c r="P520" s="7">
        <v>1148</v>
      </c>
      <c r="Q520" s="7">
        <v>-21.5</v>
      </c>
      <c r="R520" s="7">
        <v>-1.87</v>
      </c>
      <c r="S520" s="1">
        <f>'model_fel1-100'!S475</f>
        <v>0.52847222222222223</v>
      </c>
      <c r="T520">
        <f>CORREL(O$483:$O520,P$483:$P520)</f>
        <v>0.39015612334261957</v>
      </c>
    </row>
    <row r="521" spans="1:20" ht="15" thickBot="1" x14ac:dyDescent="0.4">
      <c r="A521" s="6" t="s">
        <v>75</v>
      </c>
      <c r="B521" s="7">
        <v>10.5</v>
      </c>
      <c r="C521" s="7">
        <v>511.5</v>
      </c>
      <c r="D521" s="7">
        <v>64.5</v>
      </c>
      <c r="E521" s="7">
        <v>39</v>
      </c>
      <c r="F521" s="7">
        <v>0</v>
      </c>
      <c r="G521" s="7">
        <v>9.5</v>
      </c>
      <c r="H521" s="7">
        <v>14</v>
      </c>
      <c r="I521" s="7">
        <v>23</v>
      </c>
      <c r="J521" s="7">
        <v>406.5</v>
      </c>
      <c r="K521" s="7">
        <v>16.5</v>
      </c>
      <c r="L521" s="7">
        <v>19</v>
      </c>
      <c r="M521" s="7">
        <v>14</v>
      </c>
      <c r="N521" s="7">
        <v>39.5</v>
      </c>
      <c r="O521" s="7">
        <v>1167.5</v>
      </c>
      <c r="P521" s="7">
        <v>1149</v>
      </c>
      <c r="Q521" s="7">
        <v>-18.5</v>
      </c>
      <c r="R521" s="7">
        <v>-1.61</v>
      </c>
      <c r="S521" s="1">
        <f>'model_fel1-100'!S476</f>
        <v>0.52916666666666667</v>
      </c>
      <c r="T521">
        <f>CORREL(O$483:$O521,P$483:$P521)</f>
        <v>0.38512140680012352</v>
      </c>
    </row>
    <row r="522" spans="1:20" ht="15" thickBot="1" x14ac:dyDescent="0.4">
      <c r="A522" s="6" t="s">
        <v>76</v>
      </c>
      <c r="B522" s="7">
        <v>10.5</v>
      </c>
      <c r="C522" s="7">
        <v>540</v>
      </c>
      <c r="D522" s="7">
        <v>64.5</v>
      </c>
      <c r="E522" s="7">
        <v>35</v>
      </c>
      <c r="F522" s="7">
        <v>0</v>
      </c>
      <c r="G522" s="7">
        <v>9.5</v>
      </c>
      <c r="H522" s="7">
        <v>35.5</v>
      </c>
      <c r="I522" s="7">
        <v>23</v>
      </c>
      <c r="J522" s="7">
        <v>407</v>
      </c>
      <c r="K522" s="7">
        <v>16.5</v>
      </c>
      <c r="L522" s="7">
        <v>16</v>
      </c>
      <c r="M522" s="7">
        <v>0</v>
      </c>
      <c r="N522" s="7">
        <v>39.5</v>
      </c>
      <c r="O522" s="7">
        <v>1197</v>
      </c>
      <c r="P522" s="7">
        <v>1150</v>
      </c>
      <c r="Q522" s="7">
        <v>-47</v>
      </c>
      <c r="R522" s="7">
        <v>-4.09</v>
      </c>
      <c r="S522" s="1">
        <f>'model_fel1-100'!S477</f>
        <v>0.52986111111111112</v>
      </c>
      <c r="T522">
        <f>CORREL(O$483:$O522,P$483:$P522)</f>
        <v>0.42174261548015768</v>
      </c>
    </row>
    <row r="523" spans="1:20" ht="15" thickBot="1" x14ac:dyDescent="0.4">
      <c r="A523" s="6" t="s">
        <v>77</v>
      </c>
      <c r="B523" s="7">
        <v>12</v>
      </c>
      <c r="C523" s="7">
        <v>515.5</v>
      </c>
      <c r="D523" s="7">
        <v>64.5</v>
      </c>
      <c r="E523" s="7">
        <v>35</v>
      </c>
      <c r="F523" s="7">
        <v>3.5</v>
      </c>
      <c r="G523" s="7">
        <v>9.5</v>
      </c>
      <c r="H523" s="7">
        <v>35.5</v>
      </c>
      <c r="I523" s="7">
        <v>16.5</v>
      </c>
      <c r="J523" s="7">
        <v>406.5</v>
      </c>
      <c r="K523" s="7">
        <v>18</v>
      </c>
      <c r="L523" s="7">
        <v>25.5</v>
      </c>
      <c r="M523" s="7">
        <v>29</v>
      </c>
      <c r="N523" s="7">
        <v>39.5</v>
      </c>
      <c r="O523" s="7">
        <v>1210.5</v>
      </c>
      <c r="P523" s="7">
        <v>1151</v>
      </c>
      <c r="Q523" s="7">
        <v>-59.5</v>
      </c>
      <c r="R523" s="7">
        <v>-5.17</v>
      </c>
      <c r="S523" s="1">
        <f>'model_fel1-100'!S478</f>
        <v>0.53055555555555556</v>
      </c>
      <c r="T523">
        <f>CORREL(O$483:$O523,P$483:$P523)</f>
        <v>0.46649325197984709</v>
      </c>
    </row>
    <row r="524" spans="1:20" ht="15" thickBot="1" x14ac:dyDescent="0.4">
      <c r="A524" s="6" t="s">
        <v>78</v>
      </c>
      <c r="B524" s="7">
        <v>10.5</v>
      </c>
      <c r="C524" s="7">
        <v>515.5</v>
      </c>
      <c r="D524" s="7">
        <v>64.5</v>
      </c>
      <c r="E524" s="7">
        <v>35</v>
      </c>
      <c r="F524" s="7">
        <v>3.5</v>
      </c>
      <c r="G524" s="7">
        <v>0</v>
      </c>
      <c r="H524" s="7">
        <v>30.5</v>
      </c>
      <c r="I524" s="7">
        <v>19.5</v>
      </c>
      <c r="J524" s="7">
        <v>407</v>
      </c>
      <c r="K524" s="7">
        <v>16.5</v>
      </c>
      <c r="L524" s="7">
        <v>25.5</v>
      </c>
      <c r="M524" s="7">
        <v>19.5</v>
      </c>
      <c r="N524" s="7">
        <v>48.5</v>
      </c>
      <c r="O524" s="7">
        <v>1196</v>
      </c>
      <c r="P524" s="7">
        <v>1152</v>
      </c>
      <c r="Q524" s="7">
        <v>-44</v>
      </c>
      <c r="R524" s="7">
        <v>-3.82</v>
      </c>
      <c r="S524" s="1">
        <f>'model_fel1-100'!S479</f>
        <v>0.53125</v>
      </c>
      <c r="T524">
        <f>CORREL(O$483:$O524,P$483:$P524)</f>
        <v>0.49215796034163978</v>
      </c>
    </row>
    <row r="525" spans="1:20" ht="15" thickBot="1" x14ac:dyDescent="0.4">
      <c r="A525" s="6" t="s">
        <v>79</v>
      </c>
      <c r="B525" s="7">
        <v>10.5</v>
      </c>
      <c r="C525" s="7">
        <v>512.5</v>
      </c>
      <c r="D525" s="7">
        <v>70</v>
      </c>
      <c r="E525" s="7">
        <v>35</v>
      </c>
      <c r="F525" s="7">
        <v>3.5</v>
      </c>
      <c r="G525" s="7">
        <v>3.5</v>
      </c>
      <c r="H525" s="7">
        <v>35.5</v>
      </c>
      <c r="I525" s="7">
        <v>24</v>
      </c>
      <c r="J525" s="7">
        <v>407</v>
      </c>
      <c r="K525" s="7">
        <v>16.5</v>
      </c>
      <c r="L525" s="7">
        <v>25.5</v>
      </c>
      <c r="M525" s="7">
        <v>14</v>
      </c>
      <c r="N525" s="7">
        <v>39.5</v>
      </c>
      <c r="O525" s="7">
        <v>1197</v>
      </c>
      <c r="P525" s="7">
        <v>1153</v>
      </c>
      <c r="Q525" s="7">
        <v>-44</v>
      </c>
      <c r="R525" s="7">
        <v>-3.82</v>
      </c>
      <c r="S525" s="1">
        <f>'model_fel1-100'!S480</f>
        <v>0.53194444444444444</v>
      </c>
      <c r="T525">
        <f>CORREL(O$483:$O525,P$483:$P525)</f>
        <v>0.51593353329046165</v>
      </c>
    </row>
    <row r="526" spans="1:20" ht="15" thickBot="1" x14ac:dyDescent="0.4">
      <c r="A526" s="6" t="s">
        <v>80</v>
      </c>
      <c r="B526" s="7">
        <v>12</v>
      </c>
      <c r="C526" s="7">
        <v>504</v>
      </c>
      <c r="D526" s="7">
        <v>70</v>
      </c>
      <c r="E526" s="7">
        <v>35</v>
      </c>
      <c r="F526" s="7">
        <v>3.5</v>
      </c>
      <c r="G526" s="7">
        <v>19.5</v>
      </c>
      <c r="H526" s="7">
        <v>30.5</v>
      </c>
      <c r="I526" s="7">
        <v>30</v>
      </c>
      <c r="J526" s="7">
        <v>412</v>
      </c>
      <c r="K526" s="7">
        <v>0</v>
      </c>
      <c r="L526" s="7">
        <v>25.5</v>
      </c>
      <c r="M526" s="7">
        <v>14</v>
      </c>
      <c r="N526" s="7">
        <v>39.5</v>
      </c>
      <c r="O526" s="7">
        <v>1195.5</v>
      </c>
      <c r="P526" s="7">
        <v>1154</v>
      </c>
      <c r="Q526" s="7">
        <v>-41.5</v>
      </c>
      <c r="R526" s="7">
        <v>-3.6</v>
      </c>
      <c r="S526" s="1">
        <f>'model_fel1-100'!S481</f>
        <v>0.53263888888888888</v>
      </c>
      <c r="T526">
        <f>CORREL(O$483:$O526,P$483:$P526)</f>
        <v>0.53568037936021029</v>
      </c>
    </row>
    <row r="527" spans="1:20" ht="15" thickBot="1" x14ac:dyDescent="0.4">
      <c r="A527" s="6" t="s">
        <v>81</v>
      </c>
      <c r="B527" s="7">
        <v>10.5</v>
      </c>
      <c r="C527" s="7">
        <v>517.5</v>
      </c>
      <c r="D527" s="7">
        <v>70</v>
      </c>
      <c r="E527" s="7">
        <v>30</v>
      </c>
      <c r="F527" s="7">
        <v>3.5</v>
      </c>
      <c r="G527" s="7">
        <v>9.5</v>
      </c>
      <c r="H527" s="7">
        <v>16.5</v>
      </c>
      <c r="I527" s="7">
        <v>30</v>
      </c>
      <c r="J527" s="7">
        <v>407</v>
      </c>
      <c r="K527" s="7">
        <v>7.5</v>
      </c>
      <c r="L527" s="7">
        <v>25.5</v>
      </c>
      <c r="M527" s="7">
        <v>14</v>
      </c>
      <c r="N527" s="7">
        <v>39.5</v>
      </c>
      <c r="O527" s="7">
        <v>1181</v>
      </c>
      <c r="P527" s="7">
        <v>1155</v>
      </c>
      <c r="Q527" s="7">
        <v>-26</v>
      </c>
      <c r="R527" s="7">
        <v>-2.25</v>
      </c>
      <c r="S527" s="1">
        <f>'model_fel1-100'!S482</f>
        <v>0.53333333333333333</v>
      </c>
      <c r="T527">
        <f>CORREL(O$483:$O527,P$483:$P527)</f>
        <v>0.53782503111084679</v>
      </c>
    </row>
    <row r="528" spans="1:20" ht="15" thickBot="1" x14ac:dyDescent="0.4">
      <c r="A528" s="6" t="s">
        <v>82</v>
      </c>
      <c r="B528" s="7">
        <v>12</v>
      </c>
      <c r="C528" s="7">
        <v>524.5</v>
      </c>
      <c r="D528" s="7">
        <v>64.5</v>
      </c>
      <c r="E528" s="7">
        <v>35</v>
      </c>
      <c r="F528" s="7">
        <v>0</v>
      </c>
      <c r="G528" s="7">
        <v>9.5</v>
      </c>
      <c r="H528" s="7">
        <v>30.5</v>
      </c>
      <c r="I528" s="7">
        <v>23</v>
      </c>
      <c r="J528" s="7">
        <v>407</v>
      </c>
      <c r="K528" s="7">
        <v>16.5</v>
      </c>
      <c r="L528" s="7">
        <v>17.5</v>
      </c>
      <c r="M528" s="7">
        <v>14</v>
      </c>
      <c r="N528" s="7">
        <v>39.5</v>
      </c>
      <c r="O528" s="7">
        <v>1193.5</v>
      </c>
      <c r="P528" s="7">
        <v>1156</v>
      </c>
      <c r="Q528" s="7">
        <v>-37.5</v>
      </c>
      <c r="R528" s="7">
        <v>-3.24</v>
      </c>
      <c r="S528" s="1">
        <f>'model_fel1-100'!S483</f>
        <v>0.53402777777777777</v>
      </c>
      <c r="T528">
        <f>CORREL(O$483:$O528,P$483:$P528)</f>
        <v>0.55303483628661598</v>
      </c>
    </row>
    <row r="529" spans="1:20" ht="15" thickBot="1" x14ac:dyDescent="0.4">
      <c r="A529" s="6" t="s">
        <v>83</v>
      </c>
      <c r="B529" s="7">
        <v>10.5</v>
      </c>
      <c r="C529" s="7">
        <v>517.5</v>
      </c>
      <c r="D529" s="7">
        <v>70</v>
      </c>
      <c r="E529" s="7">
        <v>60.5</v>
      </c>
      <c r="F529" s="7">
        <v>3.5</v>
      </c>
      <c r="G529" s="7">
        <v>19.5</v>
      </c>
      <c r="H529" s="7">
        <v>30.5</v>
      </c>
      <c r="I529" s="7">
        <v>16.5</v>
      </c>
      <c r="J529" s="7">
        <v>406.5</v>
      </c>
      <c r="K529" s="7">
        <v>16.5</v>
      </c>
      <c r="L529" s="7">
        <v>19</v>
      </c>
      <c r="M529" s="7">
        <v>14</v>
      </c>
      <c r="N529" s="7">
        <v>39.5</v>
      </c>
      <c r="O529" s="7">
        <v>1224</v>
      </c>
      <c r="P529" s="7">
        <v>1157</v>
      </c>
      <c r="Q529" s="7">
        <v>-67</v>
      </c>
      <c r="R529" s="7">
        <v>-5.79</v>
      </c>
      <c r="S529" s="1">
        <f>'model_fel1-100'!S484</f>
        <v>0.53472222222222221</v>
      </c>
      <c r="T529">
        <f>CORREL(O$483:$O529,P$483:$P529)</f>
        <v>0.58648505530898498</v>
      </c>
    </row>
    <row r="530" spans="1:20" ht="15" thickBot="1" x14ac:dyDescent="0.4">
      <c r="A530" s="6" t="s">
        <v>84</v>
      </c>
      <c r="B530" s="7">
        <v>10.5</v>
      </c>
      <c r="C530" s="7">
        <v>515.5</v>
      </c>
      <c r="D530" s="7">
        <v>70</v>
      </c>
      <c r="E530" s="7">
        <v>35</v>
      </c>
      <c r="F530" s="7">
        <v>3.5</v>
      </c>
      <c r="G530" s="7">
        <v>19.5</v>
      </c>
      <c r="H530" s="7">
        <v>30.5</v>
      </c>
      <c r="I530" s="7">
        <v>23</v>
      </c>
      <c r="J530" s="7">
        <v>407</v>
      </c>
      <c r="K530" s="7">
        <v>16.5</v>
      </c>
      <c r="L530" s="7">
        <v>21.5</v>
      </c>
      <c r="M530" s="7">
        <v>14.5</v>
      </c>
      <c r="N530" s="7">
        <v>39.5</v>
      </c>
      <c r="O530" s="7">
        <v>1206.5</v>
      </c>
      <c r="P530" s="7">
        <v>1158</v>
      </c>
      <c r="Q530" s="7">
        <v>-48.5</v>
      </c>
      <c r="R530" s="7">
        <v>-4.1900000000000004</v>
      </c>
      <c r="S530" s="1">
        <f>'model_fel1-100'!S485</f>
        <v>0.53541666666666665</v>
      </c>
      <c r="T530">
        <f>CORREL(O$483:$O530,P$483:$P530)</f>
        <v>0.60662034872798076</v>
      </c>
    </row>
    <row r="531" spans="1:20" ht="15" thickBot="1" x14ac:dyDescent="0.4">
      <c r="A531" s="6" t="s">
        <v>85</v>
      </c>
      <c r="B531" s="7">
        <v>0</v>
      </c>
      <c r="C531" s="7">
        <v>481.5</v>
      </c>
      <c r="D531" s="7">
        <v>64.5</v>
      </c>
      <c r="E531" s="7">
        <v>35</v>
      </c>
      <c r="F531" s="7">
        <v>0</v>
      </c>
      <c r="G531" s="7">
        <v>9.5</v>
      </c>
      <c r="H531" s="7">
        <v>12</v>
      </c>
      <c r="I531" s="7">
        <v>21.5</v>
      </c>
      <c r="J531" s="7">
        <v>407</v>
      </c>
      <c r="K531" s="7">
        <v>16.5</v>
      </c>
      <c r="L531" s="7">
        <v>25.5</v>
      </c>
      <c r="M531" s="7">
        <v>14</v>
      </c>
      <c r="N531" s="7">
        <v>39.5</v>
      </c>
      <c r="O531" s="7">
        <v>1126.5</v>
      </c>
      <c r="P531" s="7">
        <v>1159</v>
      </c>
      <c r="Q531" s="7">
        <v>32.5</v>
      </c>
      <c r="R531" s="7">
        <v>2.8</v>
      </c>
      <c r="S531" s="1">
        <f>'model_fel1-100'!S486</f>
        <v>0.53611111111111109</v>
      </c>
      <c r="T531">
        <f>CORREL(O$483:$O531,P$483:$P531)</f>
        <v>0.5194922956783472</v>
      </c>
    </row>
    <row r="532" spans="1:20" ht="15" thickBot="1" x14ac:dyDescent="0.4">
      <c r="A532" s="6" t="s">
        <v>86</v>
      </c>
      <c r="B532" s="7">
        <v>12</v>
      </c>
      <c r="C532" s="7">
        <v>517.5</v>
      </c>
      <c r="D532" s="7">
        <v>64.5</v>
      </c>
      <c r="E532" s="7">
        <v>30</v>
      </c>
      <c r="F532" s="7">
        <v>3.5</v>
      </c>
      <c r="G532" s="7">
        <v>9.5</v>
      </c>
      <c r="H532" s="7">
        <v>30.5</v>
      </c>
      <c r="I532" s="7">
        <v>23</v>
      </c>
      <c r="J532" s="7">
        <v>412</v>
      </c>
      <c r="K532" s="7">
        <v>16.5</v>
      </c>
      <c r="L532" s="7">
        <v>25.5</v>
      </c>
      <c r="M532" s="7">
        <v>0</v>
      </c>
      <c r="N532" s="7">
        <v>39.5</v>
      </c>
      <c r="O532" s="7">
        <v>1184</v>
      </c>
      <c r="P532" s="7">
        <v>1160</v>
      </c>
      <c r="Q532" s="7">
        <v>-24</v>
      </c>
      <c r="R532" s="7">
        <v>-2.0699999999999998</v>
      </c>
      <c r="S532" s="1">
        <f>'model_fel1-100'!S487</f>
        <v>0.53680555555555554</v>
      </c>
      <c r="T532">
        <f>CORREL(O$483:$O532,P$483:$P532)</f>
        <v>0.52204188124361217</v>
      </c>
    </row>
    <row r="533" spans="1:20" ht="15" thickBot="1" x14ac:dyDescent="0.4">
      <c r="A533" s="6" t="s">
        <v>87</v>
      </c>
      <c r="B533" s="7">
        <v>12</v>
      </c>
      <c r="C533" s="7">
        <v>517.5</v>
      </c>
      <c r="D533" s="7">
        <v>64.5</v>
      </c>
      <c r="E533" s="7">
        <v>30</v>
      </c>
      <c r="F533" s="7">
        <v>0</v>
      </c>
      <c r="G533" s="7">
        <v>19.5</v>
      </c>
      <c r="H533" s="7">
        <v>30.5</v>
      </c>
      <c r="I533" s="7">
        <v>16.5</v>
      </c>
      <c r="J533" s="7">
        <v>407</v>
      </c>
      <c r="K533" s="7">
        <v>16.5</v>
      </c>
      <c r="L533" s="7">
        <v>19</v>
      </c>
      <c r="M533" s="7">
        <v>0</v>
      </c>
      <c r="N533" s="7">
        <v>39.5</v>
      </c>
      <c r="O533" s="7">
        <v>1172.5</v>
      </c>
      <c r="P533" s="7">
        <v>1161</v>
      </c>
      <c r="Q533" s="7">
        <v>-11.5</v>
      </c>
      <c r="R533" s="7">
        <v>-0.99</v>
      </c>
      <c r="S533" s="1">
        <f>'model_fel1-100'!S488</f>
        <v>0.53749999999999998</v>
      </c>
      <c r="T533">
        <f>CORREL(O$483:$O533,P$483:$P533)</f>
        <v>0.51153208834304731</v>
      </c>
    </row>
    <row r="534" spans="1:20" ht="15" thickBot="1" x14ac:dyDescent="0.4">
      <c r="A534" s="6" t="s">
        <v>88</v>
      </c>
      <c r="B534" s="7">
        <v>10.5</v>
      </c>
      <c r="C534" s="7">
        <v>481.5</v>
      </c>
      <c r="D534" s="7">
        <v>72.5</v>
      </c>
      <c r="E534" s="7">
        <v>30</v>
      </c>
      <c r="F534" s="7">
        <v>0</v>
      </c>
      <c r="G534" s="7">
        <v>19.5</v>
      </c>
      <c r="H534" s="7">
        <v>16.5</v>
      </c>
      <c r="I534" s="7">
        <v>23</v>
      </c>
      <c r="J534" s="7">
        <v>407</v>
      </c>
      <c r="K534" s="7">
        <v>2.5</v>
      </c>
      <c r="L534" s="7">
        <v>16</v>
      </c>
      <c r="M534" s="7">
        <v>14</v>
      </c>
      <c r="N534" s="7">
        <v>39.5</v>
      </c>
      <c r="O534" s="7">
        <v>1132.5</v>
      </c>
      <c r="P534" s="7">
        <v>1162</v>
      </c>
      <c r="Q534" s="7">
        <v>29.5</v>
      </c>
      <c r="R534" s="7">
        <v>2.54</v>
      </c>
      <c r="S534" s="1">
        <f>'model_fel1-100'!S489</f>
        <v>0.53819444444444442</v>
      </c>
      <c r="T534">
        <f>CORREL(O$483:$O534,P$483:$P534)</f>
        <v>0.44470802142273913</v>
      </c>
    </row>
    <row r="535" spans="1:20" ht="15" thickBot="1" x14ac:dyDescent="0.4">
      <c r="A535" s="6" t="s">
        <v>89</v>
      </c>
      <c r="B535" s="7">
        <v>12</v>
      </c>
      <c r="C535" s="7">
        <v>518.5</v>
      </c>
      <c r="D535" s="7">
        <v>70</v>
      </c>
      <c r="E535" s="7">
        <v>30</v>
      </c>
      <c r="F535" s="7">
        <v>3.5</v>
      </c>
      <c r="G535" s="7">
        <v>9.5</v>
      </c>
      <c r="H535" s="7">
        <v>30.5</v>
      </c>
      <c r="I535" s="7">
        <v>23</v>
      </c>
      <c r="J535" s="7">
        <v>407</v>
      </c>
      <c r="K535" s="7">
        <v>16.5</v>
      </c>
      <c r="L535" s="7">
        <v>21.5</v>
      </c>
      <c r="M535" s="7">
        <v>0</v>
      </c>
      <c r="N535" s="7">
        <v>31.5</v>
      </c>
      <c r="O535" s="7">
        <v>1173.5</v>
      </c>
      <c r="P535" s="7">
        <v>1163</v>
      </c>
      <c r="Q535" s="7">
        <v>-10.5</v>
      </c>
      <c r="R535" s="7">
        <v>-0.9</v>
      </c>
      <c r="S535" s="1">
        <f>'model_fel1-100'!S490</f>
        <v>0.53888888888888886</v>
      </c>
      <c r="T535">
        <f>CORREL(O$483:$O535,P$483:$P535)</f>
        <v>0.43864855832333877</v>
      </c>
    </row>
    <row r="536" spans="1:20" ht="15" thickBot="1" x14ac:dyDescent="0.4">
      <c r="A536" s="6" t="s">
        <v>90</v>
      </c>
      <c r="B536" s="7">
        <v>10.5</v>
      </c>
      <c r="C536" s="7">
        <v>540</v>
      </c>
      <c r="D536" s="7">
        <v>64.5</v>
      </c>
      <c r="E536" s="7">
        <v>35</v>
      </c>
      <c r="F536" s="7">
        <v>0</v>
      </c>
      <c r="G536" s="7">
        <v>7</v>
      </c>
      <c r="H536" s="7">
        <v>35.5</v>
      </c>
      <c r="I536" s="7">
        <v>23</v>
      </c>
      <c r="J536" s="7">
        <v>407</v>
      </c>
      <c r="K536" s="7">
        <v>18</v>
      </c>
      <c r="L536" s="7">
        <v>25.5</v>
      </c>
      <c r="M536" s="7">
        <v>0</v>
      </c>
      <c r="N536" s="7">
        <v>39.5</v>
      </c>
      <c r="O536" s="7">
        <v>1205.5</v>
      </c>
      <c r="P536" s="7">
        <v>1164</v>
      </c>
      <c r="Q536" s="7">
        <v>-41.5</v>
      </c>
      <c r="R536" s="7">
        <v>-3.57</v>
      </c>
      <c r="S536" s="1">
        <f>'model_fel1-100'!S491</f>
        <v>0.5395833333333333</v>
      </c>
      <c r="T536">
        <f>CORREL(O$483:$O536,P$483:$P536)</f>
        <v>0.4626456112674337</v>
      </c>
    </row>
    <row r="537" spans="1:20" ht="15" thickBot="1" x14ac:dyDescent="0.4">
      <c r="A537" s="6" t="s">
        <v>91</v>
      </c>
      <c r="B537" s="7">
        <v>10.5</v>
      </c>
      <c r="C537" s="7">
        <v>504</v>
      </c>
      <c r="D537" s="7">
        <v>70</v>
      </c>
      <c r="E537" s="7">
        <v>34.5</v>
      </c>
      <c r="F537" s="7">
        <v>3.5</v>
      </c>
      <c r="G537" s="7">
        <v>19</v>
      </c>
      <c r="H537" s="7">
        <v>35.5</v>
      </c>
      <c r="I537" s="7">
        <v>21.5</v>
      </c>
      <c r="J537" s="7">
        <v>412</v>
      </c>
      <c r="K537" s="7">
        <v>3.5</v>
      </c>
      <c r="L537" s="7">
        <v>19</v>
      </c>
      <c r="M537" s="7">
        <v>19.5</v>
      </c>
      <c r="N537" s="7">
        <v>0.5</v>
      </c>
      <c r="O537" s="7">
        <v>1153</v>
      </c>
      <c r="P537" s="7">
        <v>1165</v>
      </c>
      <c r="Q537" s="7">
        <v>12</v>
      </c>
      <c r="R537" s="7">
        <v>1.03</v>
      </c>
      <c r="S537" s="1">
        <f>'model_fel1-100'!S492</f>
        <v>0.54027777777777775</v>
      </c>
      <c r="T537">
        <f>CORREL(O$483:$O537,P$483:$P537)</f>
        <v>0.43055943091801546</v>
      </c>
    </row>
    <row r="538" spans="1:20" ht="15" thickBot="1" x14ac:dyDescent="0.4">
      <c r="A538" s="6" t="s">
        <v>92</v>
      </c>
      <c r="B538" s="7">
        <v>10.5</v>
      </c>
      <c r="C538" s="7">
        <v>515.5</v>
      </c>
      <c r="D538" s="7">
        <v>72.5</v>
      </c>
      <c r="E538" s="7">
        <v>35</v>
      </c>
      <c r="F538" s="7">
        <v>13.5</v>
      </c>
      <c r="G538" s="7">
        <v>9.5</v>
      </c>
      <c r="H538" s="7">
        <v>37.5</v>
      </c>
      <c r="I538" s="7">
        <v>23</v>
      </c>
      <c r="J538" s="7">
        <v>407.5</v>
      </c>
      <c r="K538" s="7">
        <v>18</v>
      </c>
      <c r="L538" s="7">
        <v>25.5</v>
      </c>
      <c r="M538" s="7">
        <v>15.5</v>
      </c>
      <c r="N538" s="7">
        <v>39.5</v>
      </c>
      <c r="O538" s="7">
        <v>1223</v>
      </c>
      <c r="P538" s="7">
        <v>1166</v>
      </c>
      <c r="Q538" s="7">
        <v>-57</v>
      </c>
      <c r="R538" s="7">
        <v>-4.8899999999999997</v>
      </c>
      <c r="S538" s="1">
        <f>'model_fel1-100'!S493</f>
        <v>0.54097222222222219</v>
      </c>
      <c r="T538">
        <f>CORREL(O$483:$O538,P$483:$P538)</f>
        <v>0.46453579059823891</v>
      </c>
    </row>
    <row r="539" spans="1:20" ht="15" thickBot="1" x14ac:dyDescent="0.4">
      <c r="A539" s="6" t="s">
        <v>93</v>
      </c>
      <c r="B539" s="7">
        <v>10.5</v>
      </c>
      <c r="C539" s="7">
        <v>512</v>
      </c>
      <c r="D539" s="7">
        <v>70</v>
      </c>
      <c r="E539" s="7">
        <v>35</v>
      </c>
      <c r="F539" s="7">
        <v>31.5</v>
      </c>
      <c r="G539" s="7">
        <v>9.5</v>
      </c>
      <c r="H539" s="7">
        <v>30.5</v>
      </c>
      <c r="I539" s="7">
        <v>20.5</v>
      </c>
      <c r="J539" s="7">
        <v>406.5</v>
      </c>
      <c r="K539" s="7">
        <v>8.5</v>
      </c>
      <c r="L539" s="7">
        <v>25.5</v>
      </c>
      <c r="M539" s="7">
        <v>14</v>
      </c>
      <c r="N539" s="7">
        <v>39.5</v>
      </c>
      <c r="O539" s="7">
        <v>1213.5</v>
      </c>
      <c r="P539" s="7">
        <v>1167</v>
      </c>
      <c r="Q539" s="7">
        <v>-46.5</v>
      </c>
      <c r="R539" s="7">
        <v>-3.98</v>
      </c>
      <c r="S539" s="1">
        <f>'model_fel1-100'!S494</f>
        <v>0.54166666666666663</v>
      </c>
      <c r="T539">
        <f>CORREL(O$483:$O539,P$483:$P539)</f>
        <v>0.48965237055837302</v>
      </c>
    </row>
    <row r="540" spans="1:20" ht="15" thickBot="1" x14ac:dyDescent="0.4">
      <c r="A540" s="6" t="s">
        <v>94</v>
      </c>
      <c r="B540" s="7">
        <v>10.5</v>
      </c>
      <c r="C540" s="7">
        <v>515.5</v>
      </c>
      <c r="D540" s="7">
        <v>64.5</v>
      </c>
      <c r="E540" s="7">
        <v>30</v>
      </c>
      <c r="F540" s="7">
        <v>3.5</v>
      </c>
      <c r="G540" s="7">
        <v>0</v>
      </c>
      <c r="H540" s="7">
        <v>30.5</v>
      </c>
      <c r="I540" s="7">
        <v>23</v>
      </c>
      <c r="J540" s="7">
        <v>407</v>
      </c>
      <c r="K540" s="7">
        <v>16.5</v>
      </c>
      <c r="L540" s="7">
        <v>25.5</v>
      </c>
      <c r="M540" s="7">
        <v>14.5</v>
      </c>
      <c r="N540" s="7">
        <v>0</v>
      </c>
      <c r="O540" s="7">
        <v>1141</v>
      </c>
      <c r="P540" s="7">
        <v>1168</v>
      </c>
      <c r="Q540" s="7">
        <v>27</v>
      </c>
      <c r="R540" s="7">
        <v>2.31</v>
      </c>
      <c r="S540" s="1">
        <f>'model_fel1-100'!S495</f>
        <v>0.54236111111111118</v>
      </c>
      <c r="T540">
        <f>CORREL(O$483:$O540,P$483:$P540)</f>
        <v>0.44193543882373243</v>
      </c>
    </row>
    <row r="541" spans="1:20" ht="15" thickBot="1" x14ac:dyDescent="0.4">
      <c r="A541" s="6" t="s">
        <v>95</v>
      </c>
      <c r="B541" s="7">
        <v>10.5</v>
      </c>
      <c r="C541" s="7">
        <v>512</v>
      </c>
      <c r="D541" s="7">
        <v>70</v>
      </c>
      <c r="E541" s="7">
        <v>35</v>
      </c>
      <c r="F541" s="7">
        <v>0</v>
      </c>
      <c r="G541" s="7">
        <v>19.5</v>
      </c>
      <c r="H541" s="7">
        <v>30.5</v>
      </c>
      <c r="I541" s="7">
        <v>21.5</v>
      </c>
      <c r="J541" s="7">
        <v>407</v>
      </c>
      <c r="K541" s="7">
        <v>8.5</v>
      </c>
      <c r="L541" s="7">
        <v>25.5</v>
      </c>
      <c r="M541" s="7">
        <v>14</v>
      </c>
      <c r="N541" s="7">
        <v>0</v>
      </c>
      <c r="O541" s="7">
        <v>1154</v>
      </c>
      <c r="P541" s="7">
        <v>1169</v>
      </c>
      <c r="Q541" s="7">
        <v>15</v>
      </c>
      <c r="R541" s="7">
        <v>1.28</v>
      </c>
      <c r="S541" s="1">
        <f>'model_fel1-100'!S496</f>
        <v>0.54305555555555551</v>
      </c>
      <c r="T541">
        <f>CORREL(O$483:$O541,P$483:$P541)</f>
        <v>0.4132838935351198</v>
      </c>
    </row>
    <row r="542" spans="1:20" ht="15" thickBot="1" x14ac:dyDescent="0.4">
      <c r="A542" s="6" t="s">
        <v>96</v>
      </c>
      <c r="B542" s="7">
        <v>10.5</v>
      </c>
      <c r="C542" s="7">
        <v>504</v>
      </c>
      <c r="D542" s="7">
        <v>70</v>
      </c>
      <c r="E542" s="7">
        <v>35</v>
      </c>
      <c r="F542" s="7">
        <v>0</v>
      </c>
      <c r="G542" s="7">
        <v>19.5</v>
      </c>
      <c r="H542" s="7">
        <v>35.5</v>
      </c>
      <c r="I542" s="7">
        <v>20.5</v>
      </c>
      <c r="J542" s="7">
        <v>407</v>
      </c>
      <c r="K542" s="7">
        <v>3.5</v>
      </c>
      <c r="L542" s="7">
        <v>25.5</v>
      </c>
      <c r="M542" s="7">
        <v>14</v>
      </c>
      <c r="N542" s="7">
        <v>0</v>
      </c>
      <c r="O542" s="7">
        <v>1145</v>
      </c>
      <c r="P542" s="7">
        <v>1170</v>
      </c>
      <c r="Q542" s="7">
        <v>25</v>
      </c>
      <c r="R542" s="7">
        <v>2.14</v>
      </c>
      <c r="S542" s="1">
        <f>'model_fel1-100'!S497</f>
        <v>0.54375000000000007</v>
      </c>
      <c r="T542">
        <f>CORREL(O$483:$O542,P$483:$P542)</f>
        <v>0.37540164781587959</v>
      </c>
    </row>
    <row r="543" spans="1:20" ht="15" thickBot="1" x14ac:dyDescent="0.4">
      <c r="A543" s="6" t="s">
        <v>97</v>
      </c>
      <c r="B543" s="7">
        <v>10.5</v>
      </c>
      <c r="C543" s="7">
        <v>511.5</v>
      </c>
      <c r="D543" s="7">
        <v>64.5</v>
      </c>
      <c r="E543" s="7">
        <v>35</v>
      </c>
      <c r="F543" s="7">
        <v>0</v>
      </c>
      <c r="G543" s="7">
        <v>19.5</v>
      </c>
      <c r="H543" s="7">
        <v>30.5</v>
      </c>
      <c r="I543" s="7">
        <v>24</v>
      </c>
      <c r="J543" s="7">
        <v>407.5</v>
      </c>
      <c r="K543" s="7">
        <v>18</v>
      </c>
      <c r="L543" s="7">
        <v>21.5</v>
      </c>
      <c r="M543" s="7">
        <v>14.5</v>
      </c>
      <c r="N543" s="7">
        <v>39.5</v>
      </c>
      <c r="O543" s="7">
        <v>1196.5</v>
      </c>
      <c r="P543" s="7">
        <v>1171</v>
      </c>
      <c r="Q543" s="7">
        <v>-25.5</v>
      </c>
      <c r="R543" s="7">
        <v>-2.1800000000000002</v>
      </c>
      <c r="S543" s="1">
        <f>'model_fel1-100'!S498</f>
        <v>0.5444444444444444</v>
      </c>
      <c r="T543">
        <f>CORREL(O$483:$O543,P$483:$P543)</f>
        <v>0.39096863546453781</v>
      </c>
    </row>
    <row r="544" spans="1:20" ht="15" thickBot="1" x14ac:dyDescent="0.4">
      <c r="A544" s="6" t="s">
        <v>98</v>
      </c>
      <c r="B544" s="7">
        <v>12</v>
      </c>
      <c r="C544" s="7">
        <v>578</v>
      </c>
      <c r="D544" s="7">
        <v>70</v>
      </c>
      <c r="E544" s="7">
        <v>35</v>
      </c>
      <c r="F544" s="7">
        <v>0</v>
      </c>
      <c r="G544" s="7">
        <v>9.5</v>
      </c>
      <c r="H544" s="7">
        <v>0</v>
      </c>
      <c r="I544" s="7">
        <v>23</v>
      </c>
      <c r="J544" s="7">
        <v>407</v>
      </c>
      <c r="K544" s="7">
        <v>16.5</v>
      </c>
      <c r="L544" s="7">
        <v>25.5</v>
      </c>
      <c r="M544" s="7">
        <v>14.5</v>
      </c>
      <c r="N544" s="7">
        <v>39.5</v>
      </c>
      <c r="O544" s="7">
        <v>1230.5</v>
      </c>
      <c r="P544" s="7">
        <v>1172</v>
      </c>
      <c r="Q544" s="7">
        <v>-58.5</v>
      </c>
      <c r="R544" s="7">
        <v>-4.99</v>
      </c>
      <c r="S544" s="1">
        <f>'model_fel1-100'!S499</f>
        <v>0.54513888888888895</v>
      </c>
      <c r="T544">
        <f>CORREL(O$483:$O544,P$483:$P544)</f>
        <v>0.42620207932222731</v>
      </c>
    </row>
    <row r="545" spans="1:20" ht="15" thickBot="1" x14ac:dyDescent="0.4">
      <c r="A545" s="6" t="s">
        <v>99</v>
      </c>
      <c r="B545" s="7">
        <v>12</v>
      </c>
      <c r="C545" s="7">
        <v>517.5</v>
      </c>
      <c r="D545" s="7">
        <v>70</v>
      </c>
      <c r="E545" s="7">
        <v>35</v>
      </c>
      <c r="F545" s="7">
        <v>3.5</v>
      </c>
      <c r="G545" s="7">
        <v>3.5</v>
      </c>
      <c r="H545" s="7">
        <v>35.5</v>
      </c>
      <c r="I545" s="7">
        <v>21.5</v>
      </c>
      <c r="J545" s="7">
        <v>412</v>
      </c>
      <c r="K545" s="7">
        <v>16.5</v>
      </c>
      <c r="L545" s="7">
        <v>25.5</v>
      </c>
      <c r="M545" s="7">
        <v>29</v>
      </c>
      <c r="N545" s="7">
        <v>39.5</v>
      </c>
      <c r="O545" s="7">
        <v>1221</v>
      </c>
      <c r="P545" s="7">
        <v>1173</v>
      </c>
      <c r="Q545" s="7">
        <v>-48</v>
      </c>
      <c r="R545" s="7">
        <v>-4.09</v>
      </c>
      <c r="S545" s="1">
        <f>'model_fel1-100'!S500</f>
        <v>0.54583333333333328</v>
      </c>
      <c r="T545">
        <f>CORREL(O$483:$O545,P$483:$P545)</f>
        <v>0.45323514863085346</v>
      </c>
    </row>
    <row r="546" spans="1:20" ht="15" thickBot="1" x14ac:dyDescent="0.4">
      <c r="A546" s="6" t="s">
        <v>100</v>
      </c>
      <c r="B546" s="7">
        <v>10.5</v>
      </c>
      <c r="C546" s="7">
        <v>511.5</v>
      </c>
      <c r="D546" s="7">
        <v>64.5</v>
      </c>
      <c r="E546" s="7">
        <v>35</v>
      </c>
      <c r="F546" s="7">
        <v>3.5</v>
      </c>
      <c r="G546" s="7">
        <v>3.5</v>
      </c>
      <c r="H546" s="7">
        <v>35.5</v>
      </c>
      <c r="I546" s="7">
        <v>20.5</v>
      </c>
      <c r="J546" s="7">
        <v>407</v>
      </c>
      <c r="K546" s="7">
        <v>18</v>
      </c>
      <c r="L546" s="7">
        <v>25.5</v>
      </c>
      <c r="M546" s="7">
        <v>14</v>
      </c>
      <c r="N546" s="7">
        <v>39.5</v>
      </c>
      <c r="O546" s="7">
        <v>1188.5</v>
      </c>
      <c r="P546" s="7">
        <v>1174</v>
      </c>
      <c r="Q546" s="7">
        <v>-14.5</v>
      </c>
      <c r="R546" s="7">
        <v>-1.24</v>
      </c>
      <c r="S546" s="1">
        <f>'model_fel1-100'!S501</f>
        <v>0.54652777777777783</v>
      </c>
      <c r="T546">
        <f>CORREL(O$483:$O546,P$483:$P546)</f>
        <v>0.45733708509382448</v>
      </c>
    </row>
    <row r="547" spans="1:20" ht="15" thickBot="1" x14ac:dyDescent="0.4">
      <c r="A547" s="6" t="s">
        <v>101</v>
      </c>
      <c r="B547" s="7">
        <v>10.5</v>
      </c>
      <c r="C547" s="7">
        <v>481.5</v>
      </c>
      <c r="D547" s="7">
        <v>72.5</v>
      </c>
      <c r="E547" s="7">
        <v>34.5</v>
      </c>
      <c r="F547" s="7">
        <v>0</v>
      </c>
      <c r="G547" s="7">
        <v>7</v>
      </c>
      <c r="H547" s="7">
        <v>30.5</v>
      </c>
      <c r="I547" s="7">
        <v>23</v>
      </c>
      <c r="J547" s="7">
        <v>387.5</v>
      </c>
      <c r="K547" s="7">
        <v>18</v>
      </c>
      <c r="L547" s="7">
        <v>25.5</v>
      </c>
      <c r="M547" s="7">
        <v>14</v>
      </c>
      <c r="N547" s="7">
        <v>39.5</v>
      </c>
      <c r="O547" s="7">
        <v>1144</v>
      </c>
      <c r="P547" s="7">
        <v>1175</v>
      </c>
      <c r="Q547" s="7">
        <v>31</v>
      </c>
      <c r="R547" s="7">
        <v>2.64</v>
      </c>
      <c r="S547" s="1">
        <f>'model_fel1-100'!S502</f>
        <v>0.54722222222222217</v>
      </c>
      <c r="T547">
        <f>CORREL(O$483:$O547,P$483:$P547)</f>
        <v>0.4186823655246848</v>
      </c>
    </row>
    <row r="548" spans="1:20" ht="15" thickBot="1" x14ac:dyDescent="0.4">
      <c r="A548" s="6" t="s">
        <v>102</v>
      </c>
      <c r="B548" s="7">
        <v>12</v>
      </c>
      <c r="C548" s="7">
        <v>517.5</v>
      </c>
      <c r="D548" s="7">
        <v>87.5</v>
      </c>
      <c r="E548" s="7">
        <v>35</v>
      </c>
      <c r="F548" s="7">
        <v>0</v>
      </c>
      <c r="G548" s="7">
        <v>19.5</v>
      </c>
      <c r="H548" s="7">
        <v>30.5</v>
      </c>
      <c r="I548" s="7">
        <v>19.5</v>
      </c>
      <c r="J548" s="7">
        <v>406.5</v>
      </c>
      <c r="K548" s="7">
        <v>11.5</v>
      </c>
      <c r="L548" s="7">
        <v>25.5</v>
      </c>
      <c r="M548" s="7">
        <v>15.5</v>
      </c>
      <c r="N548" s="7">
        <v>0.5</v>
      </c>
      <c r="O548" s="7">
        <v>1181</v>
      </c>
      <c r="P548" s="7">
        <v>1176</v>
      </c>
      <c r="Q548" s="7">
        <v>-5</v>
      </c>
      <c r="R548" s="7">
        <v>-0.43</v>
      </c>
      <c r="S548" s="1">
        <f>'model_fel1-100'!S503</f>
        <v>0.54791666666666672</v>
      </c>
      <c r="T548">
        <f>CORREL(O$483:$O548,P$483:$P548)</f>
        <v>0.41775370469276901</v>
      </c>
    </row>
    <row r="549" spans="1:20" ht="15" thickBot="1" x14ac:dyDescent="0.4">
      <c r="A549" s="6" t="s">
        <v>103</v>
      </c>
      <c r="B549" s="7">
        <v>10.5</v>
      </c>
      <c r="C549" s="7">
        <v>512</v>
      </c>
      <c r="D549" s="7">
        <v>70</v>
      </c>
      <c r="E549" s="7">
        <v>35</v>
      </c>
      <c r="F549" s="7">
        <v>3.5</v>
      </c>
      <c r="G549" s="7">
        <v>7</v>
      </c>
      <c r="H549" s="7">
        <v>17</v>
      </c>
      <c r="I549" s="7">
        <v>23</v>
      </c>
      <c r="J549" s="7">
        <v>387.5</v>
      </c>
      <c r="K549" s="7">
        <v>7.5</v>
      </c>
      <c r="L549" s="7">
        <v>25.5</v>
      </c>
      <c r="M549" s="7">
        <v>19.5</v>
      </c>
      <c r="N549" s="7">
        <v>39.5</v>
      </c>
      <c r="O549" s="7">
        <v>1157.5</v>
      </c>
      <c r="P549" s="7">
        <v>1177</v>
      </c>
      <c r="Q549" s="7">
        <v>19.5</v>
      </c>
      <c r="R549" s="7">
        <v>1.66</v>
      </c>
      <c r="S549" s="1">
        <f>'model_fel1-100'!S504</f>
        <v>0.54861111111111105</v>
      </c>
      <c r="T549">
        <f>CORREL(O$483:$O549,P$483:$P549)</f>
        <v>0.39542895864102584</v>
      </c>
    </row>
    <row r="550" spans="1:20" ht="15" thickBot="1" x14ac:dyDescent="0.4">
      <c r="A550" s="6" t="s">
        <v>104</v>
      </c>
      <c r="B550" s="7">
        <v>10.5</v>
      </c>
      <c r="C550" s="7">
        <v>515.5</v>
      </c>
      <c r="D550" s="7">
        <v>64.5</v>
      </c>
      <c r="E550" s="7">
        <v>35</v>
      </c>
      <c r="F550" s="7">
        <v>3.5</v>
      </c>
      <c r="G550" s="7">
        <v>19.5</v>
      </c>
      <c r="H550" s="7">
        <v>35.5</v>
      </c>
      <c r="I550" s="7">
        <v>21.5</v>
      </c>
      <c r="J550" s="7">
        <v>407.5</v>
      </c>
      <c r="K550" s="7">
        <v>16.5</v>
      </c>
      <c r="L550" s="7">
        <v>25.5</v>
      </c>
      <c r="M550" s="7">
        <v>14</v>
      </c>
      <c r="N550" s="7">
        <v>0</v>
      </c>
      <c r="O550" s="7">
        <v>1169</v>
      </c>
      <c r="P550" s="7">
        <v>1178</v>
      </c>
      <c r="Q550" s="7">
        <v>9</v>
      </c>
      <c r="R550" s="7">
        <v>0.76</v>
      </c>
      <c r="S550" s="1">
        <f>'model_fel1-100'!S505</f>
        <v>0.5493055555555556</v>
      </c>
      <c r="T550">
        <f>CORREL(O$483:$O550,P$483:$P550)</f>
        <v>0.38489444352643815</v>
      </c>
    </row>
    <row r="551" spans="1:20" ht="15" thickBot="1" x14ac:dyDescent="0.4">
      <c r="A551" s="6" t="s">
        <v>105</v>
      </c>
      <c r="B551" s="7">
        <v>12</v>
      </c>
      <c r="C551" s="7">
        <v>517.5</v>
      </c>
      <c r="D551" s="7">
        <v>64.5</v>
      </c>
      <c r="E551" s="7">
        <v>30</v>
      </c>
      <c r="F551" s="7">
        <v>3.5</v>
      </c>
      <c r="G551" s="7">
        <v>7</v>
      </c>
      <c r="H551" s="7">
        <v>35.5</v>
      </c>
      <c r="I551" s="7">
        <v>30</v>
      </c>
      <c r="J551" s="7">
        <v>407.5</v>
      </c>
      <c r="K551" s="7">
        <v>18</v>
      </c>
      <c r="L551" s="7">
        <v>21.5</v>
      </c>
      <c r="M551" s="7">
        <v>14</v>
      </c>
      <c r="N551" s="7">
        <v>0</v>
      </c>
      <c r="O551" s="7">
        <v>1161</v>
      </c>
      <c r="P551" s="7">
        <v>1179</v>
      </c>
      <c r="Q551" s="7">
        <v>18</v>
      </c>
      <c r="R551" s="7">
        <v>1.53</v>
      </c>
      <c r="S551" s="1">
        <f>'model_fel1-100'!S506</f>
        <v>0.54999999999999993</v>
      </c>
      <c r="T551">
        <f>CORREL(O$483:$O551,P$483:$P551)</f>
        <v>0.36738419478374768</v>
      </c>
    </row>
    <row r="552" spans="1:20" ht="15" thickBot="1" x14ac:dyDescent="0.4">
      <c r="A552" s="6" t="s">
        <v>106</v>
      </c>
      <c r="B552" s="7">
        <v>10.5</v>
      </c>
      <c r="C552" s="7">
        <v>515.5</v>
      </c>
      <c r="D552" s="7">
        <v>72.5</v>
      </c>
      <c r="E552" s="7">
        <v>34.5</v>
      </c>
      <c r="F552" s="7">
        <v>0</v>
      </c>
      <c r="G552" s="7">
        <v>19.5</v>
      </c>
      <c r="H552" s="7">
        <v>30.5</v>
      </c>
      <c r="I552" s="7">
        <v>21.5</v>
      </c>
      <c r="J552" s="7">
        <v>407.5</v>
      </c>
      <c r="K552" s="7">
        <v>18</v>
      </c>
      <c r="L552" s="7">
        <v>31.5</v>
      </c>
      <c r="M552" s="7">
        <v>15.5</v>
      </c>
      <c r="N552" s="7">
        <v>39.5</v>
      </c>
      <c r="O552" s="7">
        <v>1216.5</v>
      </c>
      <c r="P552" s="7">
        <v>1180</v>
      </c>
      <c r="Q552" s="7">
        <v>-36.5</v>
      </c>
      <c r="R552" s="7">
        <v>-3.09</v>
      </c>
      <c r="S552" s="1">
        <f>'model_fel1-100'!S507</f>
        <v>0.55069444444444449</v>
      </c>
      <c r="T552">
        <f>CORREL(O$483:$O552,P$483:$P552)</f>
        <v>0.39210694367114535</v>
      </c>
    </row>
    <row r="553" spans="1:20" ht="15" thickBot="1" x14ac:dyDescent="0.4">
      <c r="A553" s="6" t="s">
        <v>107</v>
      </c>
      <c r="B553" s="7">
        <v>10.5</v>
      </c>
      <c r="C553" s="7">
        <v>481.5</v>
      </c>
      <c r="D553" s="7">
        <v>64.5</v>
      </c>
      <c r="E553" s="7">
        <v>35</v>
      </c>
      <c r="F553" s="7">
        <v>0</v>
      </c>
      <c r="G553" s="7">
        <v>19.5</v>
      </c>
      <c r="H553" s="7">
        <v>30.5</v>
      </c>
      <c r="I553" s="7">
        <v>0</v>
      </c>
      <c r="J553" s="7">
        <v>406.5</v>
      </c>
      <c r="K553" s="7">
        <v>2.5</v>
      </c>
      <c r="L553" s="7">
        <v>25.5</v>
      </c>
      <c r="M553" s="7">
        <v>29</v>
      </c>
      <c r="N553" s="7">
        <v>39.5</v>
      </c>
      <c r="O553" s="7">
        <v>1144.5</v>
      </c>
      <c r="P553" s="7">
        <v>1181</v>
      </c>
      <c r="Q553" s="7">
        <v>36.5</v>
      </c>
      <c r="R553" s="7">
        <v>3.09</v>
      </c>
      <c r="S553" s="1">
        <f>'model_fel1-100'!S508</f>
        <v>0.55138888888888882</v>
      </c>
      <c r="T553">
        <f>CORREL(O$483:$O553,P$483:$P553)</f>
        <v>0.3585301706526336</v>
      </c>
    </row>
    <row r="554" spans="1:20" ht="15" thickBot="1" x14ac:dyDescent="0.4">
      <c r="A554" s="6" t="s">
        <v>108</v>
      </c>
      <c r="B554" s="7">
        <v>10.5</v>
      </c>
      <c r="C554" s="7">
        <v>515.5</v>
      </c>
      <c r="D554" s="7">
        <v>72.5</v>
      </c>
      <c r="E554" s="7">
        <v>35</v>
      </c>
      <c r="F554" s="7">
        <v>0</v>
      </c>
      <c r="G554" s="7">
        <v>9.5</v>
      </c>
      <c r="H554" s="7">
        <v>30.5</v>
      </c>
      <c r="I554" s="7">
        <v>19.5</v>
      </c>
      <c r="J554" s="7">
        <v>396</v>
      </c>
      <c r="K554" s="7">
        <v>7.5</v>
      </c>
      <c r="L554" s="7">
        <v>25.5</v>
      </c>
      <c r="M554" s="7">
        <v>19.5</v>
      </c>
      <c r="N554" s="7">
        <v>39.5</v>
      </c>
      <c r="O554" s="7">
        <v>1181</v>
      </c>
      <c r="P554" s="7">
        <v>1182</v>
      </c>
      <c r="Q554" s="7">
        <v>1</v>
      </c>
      <c r="R554" s="7">
        <v>0.08</v>
      </c>
      <c r="S554" s="1">
        <f>'model_fel1-100'!S509</f>
        <v>0.55208333333333337</v>
      </c>
      <c r="T554">
        <f>CORREL(O$483:$O554,P$483:$P554)</f>
        <v>0.35906819753301106</v>
      </c>
    </row>
    <row r="555" spans="1:20" ht="15" thickBot="1" x14ac:dyDescent="0.4">
      <c r="A555" s="6" t="s">
        <v>109</v>
      </c>
      <c r="B555" s="7">
        <v>12</v>
      </c>
      <c r="C555" s="7">
        <v>517.5</v>
      </c>
      <c r="D555" s="7">
        <v>72.5</v>
      </c>
      <c r="E555" s="7">
        <v>35</v>
      </c>
      <c r="F555" s="7">
        <v>3.5</v>
      </c>
      <c r="G555" s="7">
        <v>9.5</v>
      </c>
      <c r="H555" s="7">
        <v>30.5</v>
      </c>
      <c r="I555" s="7">
        <v>30</v>
      </c>
      <c r="J555" s="7">
        <v>412</v>
      </c>
      <c r="K555" s="7">
        <v>16.5</v>
      </c>
      <c r="L555" s="7">
        <v>25.5</v>
      </c>
      <c r="M555" s="7">
        <v>14.5</v>
      </c>
      <c r="N555" s="7">
        <v>39.5</v>
      </c>
      <c r="O555" s="7">
        <v>1218.5</v>
      </c>
      <c r="P555" s="7">
        <v>1183</v>
      </c>
      <c r="Q555" s="7">
        <v>-35.5</v>
      </c>
      <c r="R555" s="7">
        <v>-3</v>
      </c>
      <c r="S555" s="1">
        <f>'model_fel1-100'!S510</f>
        <v>0.55277777777777781</v>
      </c>
      <c r="T555">
        <f>CORREL(O$483:$O555,P$483:$P555)</f>
        <v>0.38384365216368155</v>
      </c>
    </row>
    <row r="556" spans="1:20" ht="15" thickBot="1" x14ac:dyDescent="0.4">
      <c r="A556" s="6" t="s">
        <v>110</v>
      </c>
      <c r="B556" s="7">
        <v>10.5</v>
      </c>
      <c r="C556" s="7">
        <v>517.5</v>
      </c>
      <c r="D556" s="7">
        <v>64.5</v>
      </c>
      <c r="E556" s="7">
        <v>35</v>
      </c>
      <c r="F556" s="7">
        <v>0</v>
      </c>
      <c r="G556" s="7">
        <v>9.5</v>
      </c>
      <c r="H556" s="7">
        <v>30.5</v>
      </c>
      <c r="I556" s="7">
        <v>24</v>
      </c>
      <c r="J556" s="7">
        <v>407.5</v>
      </c>
      <c r="K556" s="7">
        <v>10.5</v>
      </c>
      <c r="L556" s="7">
        <v>51.5</v>
      </c>
      <c r="M556" s="7">
        <v>14</v>
      </c>
      <c r="N556" s="7">
        <v>39.5</v>
      </c>
      <c r="O556" s="7">
        <v>1214.5</v>
      </c>
      <c r="P556" s="7">
        <v>1184</v>
      </c>
      <c r="Q556" s="7">
        <v>-30.5</v>
      </c>
      <c r="R556" s="7">
        <v>-2.58</v>
      </c>
      <c r="S556" s="1">
        <f>'model_fel1-100'!S511</f>
        <v>0.55347222222222225</v>
      </c>
      <c r="T556">
        <f>CORREL(O$483:$O556,P$483:$P556)</f>
        <v>0.40470500281147337</v>
      </c>
    </row>
    <row r="557" spans="1:20" ht="15" thickBot="1" x14ac:dyDescent="0.4">
      <c r="A557" s="6" t="s">
        <v>111</v>
      </c>
      <c r="B557" s="7">
        <v>12</v>
      </c>
      <c r="C557" s="7">
        <v>552</v>
      </c>
      <c r="D557" s="7">
        <v>70</v>
      </c>
      <c r="E557" s="7">
        <v>35</v>
      </c>
      <c r="F557" s="7">
        <v>0</v>
      </c>
      <c r="G557" s="7">
        <v>7</v>
      </c>
      <c r="H557" s="7">
        <v>16.5</v>
      </c>
      <c r="I557" s="7">
        <v>23</v>
      </c>
      <c r="J557" s="7">
        <v>412</v>
      </c>
      <c r="K557" s="7">
        <v>7.5</v>
      </c>
      <c r="L557" s="7">
        <v>25.5</v>
      </c>
      <c r="M557" s="7">
        <v>14</v>
      </c>
      <c r="N557" s="7">
        <v>39.5</v>
      </c>
      <c r="O557" s="7">
        <v>1214</v>
      </c>
      <c r="P557" s="7">
        <v>1185</v>
      </c>
      <c r="Q557" s="7">
        <v>-29</v>
      </c>
      <c r="R557" s="7">
        <v>-2.4500000000000002</v>
      </c>
      <c r="S557" s="1">
        <f>'model_fel1-100'!S512</f>
        <v>0.5541666666666667</v>
      </c>
      <c r="T557">
        <f>CORREL(O$483:$O557,P$483:$P557)</f>
        <v>0.4238662132426369</v>
      </c>
    </row>
    <row r="558" spans="1:20" ht="15" thickBot="1" x14ac:dyDescent="0.4">
      <c r="A558" s="6" t="s">
        <v>112</v>
      </c>
      <c r="B558" s="7">
        <v>10.5</v>
      </c>
      <c r="C558" s="7">
        <v>540</v>
      </c>
      <c r="D558" s="7">
        <v>84.5</v>
      </c>
      <c r="E558" s="7">
        <v>35</v>
      </c>
      <c r="F558" s="7">
        <v>0</v>
      </c>
      <c r="G558" s="7">
        <v>3.5</v>
      </c>
      <c r="H558" s="7">
        <v>35.5</v>
      </c>
      <c r="I558" s="7">
        <v>23</v>
      </c>
      <c r="J558" s="7">
        <v>406.5</v>
      </c>
      <c r="K558" s="7">
        <v>11.5</v>
      </c>
      <c r="L558" s="7">
        <v>25.5</v>
      </c>
      <c r="M558" s="7">
        <v>15.5</v>
      </c>
      <c r="N558" s="7">
        <v>39.5</v>
      </c>
      <c r="O558" s="7">
        <v>1230.5</v>
      </c>
      <c r="P558" s="7">
        <v>1186</v>
      </c>
      <c r="Q558" s="7">
        <v>-44.5</v>
      </c>
      <c r="R558" s="7">
        <v>-3.75</v>
      </c>
      <c r="S558" s="1">
        <f>'model_fel1-100'!S513</f>
        <v>0.55486111111111114</v>
      </c>
      <c r="T558">
        <f>CORREL(O$483:$O558,P$483:$P558)</f>
        <v>0.44893451952406405</v>
      </c>
    </row>
    <row r="559" spans="1:20" ht="15" thickBot="1" x14ac:dyDescent="0.4">
      <c r="A559" s="6" t="s">
        <v>113</v>
      </c>
      <c r="B559" s="7">
        <v>10.5</v>
      </c>
      <c r="C559" s="7">
        <v>515.5</v>
      </c>
      <c r="D559" s="7">
        <v>64.5</v>
      </c>
      <c r="E559" s="7">
        <v>35</v>
      </c>
      <c r="F559" s="7">
        <v>3.5</v>
      </c>
      <c r="G559" s="7">
        <v>7</v>
      </c>
      <c r="H559" s="7">
        <v>35.5</v>
      </c>
      <c r="I559" s="7">
        <v>23</v>
      </c>
      <c r="J559" s="7">
        <v>407</v>
      </c>
      <c r="K559" s="7">
        <v>3.5</v>
      </c>
      <c r="L559" s="7">
        <v>25.5</v>
      </c>
      <c r="M559" s="7">
        <v>14</v>
      </c>
      <c r="N559" s="7">
        <v>5.5</v>
      </c>
      <c r="O559" s="7">
        <v>1150</v>
      </c>
      <c r="P559" s="7">
        <v>1187</v>
      </c>
      <c r="Q559" s="7">
        <v>37</v>
      </c>
      <c r="R559" s="7">
        <v>3.12</v>
      </c>
      <c r="S559" s="1">
        <f>'model_fel1-100'!S514</f>
        <v>0.55555555555555558</v>
      </c>
      <c r="T559">
        <f>CORREL(O$483:$O559,P$483:$P559)</f>
        <v>0.42041828997008823</v>
      </c>
    </row>
    <row r="560" spans="1:20" ht="15" thickBot="1" x14ac:dyDescent="0.4">
      <c r="A560" s="6" t="s">
        <v>114</v>
      </c>
      <c r="B560" s="7">
        <v>12</v>
      </c>
      <c r="C560" s="7">
        <v>524.5</v>
      </c>
      <c r="D560" s="7">
        <v>64.5</v>
      </c>
      <c r="E560" s="7">
        <v>35</v>
      </c>
      <c r="F560" s="7">
        <v>0</v>
      </c>
      <c r="G560" s="7">
        <v>0</v>
      </c>
      <c r="H560" s="7">
        <v>30.5</v>
      </c>
      <c r="I560" s="7">
        <v>19.5</v>
      </c>
      <c r="J560" s="7">
        <v>396</v>
      </c>
      <c r="K560" s="7">
        <v>16.5</v>
      </c>
      <c r="L560" s="7">
        <v>25.5</v>
      </c>
      <c r="M560" s="7">
        <v>19.5</v>
      </c>
      <c r="N560" s="7">
        <v>39.5</v>
      </c>
      <c r="O560" s="7">
        <v>1183</v>
      </c>
      <c r="P560" s="7">
        <v>1188</v>
      </c>
      <c r="Q560" s="7">
        <v>5</v>
      </c>
      <c r="R560" s="7">
        <v>0.42</v>
      </c>
      <c r="S560" s="1">
        <f>'model_fel1-100'!S515</f>
        <v>0.55625000000000002</v>
      </c>
      <c r="T560">
        <f>CORREL(O$483:$O560,P$483:$P560)</f>
        <v>0.41918373742956505</v>
      </c>
    </row>
    <row r="561" spans="1:20" ht="15" thickBot="1" x14ac:dyDescent="0.4">
      <c r="A561" s="6" t="s">
        <v>115</v>
      </c>
      <c r="B561" s="7">
        <v>10.5</v>
      </c>
      <c r="C561" s="7">
        <v>511.5</v>
      </c>
      <c r="D561" s="7">
        <v>70</v>
      </c>
      <c r="E561" s="7">
        <v>35</v>
      </c>
      <c r="F561" s="7">
        <v>0</v>
      </c>
      <c r="G561" s="7">
        <v>9.5</v>
      </c>
      <c r="H561" s="7">
        <v>0</v>
      </c>
      <c r="I561" s="7">
        <v>23</v>
      </c>
      <c r="J561" s="7">
        <v>407</v>
      </c>
      <c r="K561" s="7">
        <v>7.5</v>
      </c>
      <c r="L561" s="7">
        <v>25.5</v>
      </c>
      <c r="M561" s="7">
        <v>14.5</v>
      </c>
      <c r="N561" s="7">
        <v>39.5</v>
      </c>
      <c r="O561" s="7">
        <v>1153.5</v>
      </c>
      <c r="P561" s="7">
        <v>1189</v>
      </c>
      <c r="Q561" s="7">
        <v>35.5</v>
      </c>
      <c r="R561" s="7">
        <v>2.99</v>
      </c>
      <c r="S561" s="1">
        <f>'model_fel1-100'!S516</f>
        <v>0.55694444444444446</v>
      </c>
      <c r="T561">
        <f>CORREL(O$483:$O561,P$483:$P561)</f>
        <v>0.39509631225769543</v>
      </c>
    </row>
    <row r="562" spans="1:20" ht="15" thickBot="1" x14ac:dyDescent="0.4">
      <c r="A562" s="6" t="s">
        <v>116</v>
      </c>
      <c r="B562" s="7">
        <v>10.5</v>
      </c>
      <c r="C562" s="7">
        <v>481.5</v>
      </c>
      <c r="D562" s="7">
        <v>72.5</v>
      </c>
      <c r="E562" s="7">
        <v>35</v>
      </c>
      <c r="F562" s="7">
        <v>31.5</v>
      </c>
      <c r="G562" s="7">
        <v>19.5</v>
      </c>
      <c r="H562" s="7">
        <v>30.5</v>
      </c>
      <c r="I562" s="7">
        <v>23</v>
      </c>
      <c r="J562" s="7">
        <v>406.5</v>
      </c>
      <c r="K562" s="7">
        <v>7.5</v>
      </c>
      <c r="L562" s="7">
        <v>25.5</v>
      </c>
      <c r="M562" s="7">
        <v>14</v>
      </c>
      <c r="N562" s="7">
        <v>39.5</v>
      </c>
      <c r="O562" s="7">
        <v>1197</v>
      </c>
      <c r="P562" s="7">
        <v>1190</v>
      </c>
      <c r="Q562" s="7">
        <v>-7</v>
      </c>
      <c r="R562" s="7">
        <v>-0.59</v>
      </c>
      <c r="S562" s="1">
        <f>'model_fel1-100'!S517</f>
        <v>0.55763888888888891</v>
      </c>
      <c r="T562">
        <f>CORREL(O$483:$O562,P$483:$P562)</f>
        <v>0.40346992082404221</v>
      </c>
    </row>
    <row r="563" spans="1:20" ht="15" thickBot="1" x14ac:dyDescent="0.4">
      <c r="A563" s="6" t="s">
        <v>117</v>
      </c>
      <c r="B563" s="7">
        <v>10.5</v>
      </c>
      <c r="C563" s="7">
        <v>515.5</v>
      </c>
      <c r="D563" s="7">
        <v>64.5</v>
      </c>
      <c r="E563" s="7">
        <v>35</v>
      </c>
      <c r="F563" s="7">
        <v>0</v>
      </c>
      <c r="G563" s="7">
        <v>9.5</v>
      </c>
      <c r="H563" s="7">
        <v>0</v>
      </c>
      <c r="I563" s="7">
        <v>20.5</v>
      </c>
      <c r="J563" s="7">
        <v>407</v>
      </c>
      <c r="K563" s="7">
        <v>8.5</v>
      </c>
      <c r="L563" s="7">
        <v>25.5</v>
      </c>
      <c r="M563" s="7">
        <v>14</v>
      </c>
      <c r="N563" s="7">
        <v>39.5</v>
      </c>
      <c r="O563" s="7">
        <v>1150</v>
      </c>
      <c r="P563" s="7">
        <v>1191</v>
      </c>
      <c r="Q563" s="7">
        <v>41</v>
      </c>
      <c r="R563" s="7">
        <v>3.44</v>
      </c>
      <c r="S563" s="1">
        <f>'model_fel1-100'!S518</f>
        <v>0.55833333333333335</v>
      </c>
      <c r="T563">
        <f>CORREL(O$483:$O563,P$483:$P563)</f>
        <v>0.377215419275021</v>
      </c>
    </row>
    <row r="564" spans="1:20" ht="15" thickBot="1" x14ac:dyDescent="0.4">
      <c r="A564" s="6" t="s">
        <v>118</v>
      </c>
      <c r="B564" s="7">
        <v>10.5</v>
      </c>
      <c r="C564" s="7">
        <v>517.5</v>
      </c>
      <c r="D564" s="7">
        <v>64.5</v>
      </c>
      <c r="E564" s="7">
        <v>30</v>
      </c>
      <c r="F564" s="7">
        <v>3.5</v>
      </c>
      <c r="G564" s="7">
        <v>19</v>
      </c>
      <c r="H564" s="7">
        <v>0</v>
      </c>
      <c r="I564" s="7">
        <v>23</v>
      </c>
      <c r="J564" s="7">
        <v>406.5</v>
      </c>
      <c r="K564" s="7">
        <v>16.5</v>
      </c>
      <c r="L564" s="7">
        <v>25.5</v>
      </c>
      <c r="M564" s="7">
        <v>14</v>
      </c>
      <c r="N564" s="7">
        <v>39.5</v>
      </c>
      <c r="O564" s="7">
        <v>1170</v>
      </c>
      <c r="P564" s="7">
        <v>1192</v>
      </c>
      <c r="Q564" s="7">
        <v>22</v>
      </c>
      <c r="R564" s="7">
        <v>1.85</v>
      </c>
      <c r="S564" s="1">
        <f>'model_fel1-100'!S519</f>
        <v>0.55902777777777779</v>
      </c>
      <c r="T564">
        <f>CORREL(O$483:$O564,P$483:$P564)</f>
        <v>0.36786217625224998</v>
      </c>
    </row>
    <row r="565" spans="1:20" ht="15" thickBot="1" x14ac:dyDescent="0.4">
      <c r="A565" s="6" t="s">
        <v>119</v>
      </c>
      <c r="B565" s="7">
        <v>10.5</v>
      </c>
      <c r="C565" s="7">
        <v>515.5</v>
      </c>
      <c r="D565" s="7">
        <v>64.5</v>
      </c>
      <c r="E565" s="7">
        <v>0</v>
      </c>
      <c r="F565" s="7">
        <v>0</v>
      </c>
      <c r="G565" s="7">
        <v>19.5</v>
      </c>
      <c r="H565" s="7">
        <v>30.5</v>
      </c>
      <c r="I565" s="7">
        <v>23</v>
      </c>
      <c r="J565" s="7">
        <v>406.5</v>
      </c>
      <c r="K565" s="7">
        <v>16.5</v>
      </c>
      <c r="L565" s="7">
        <v>21.5</v>
      </c>
      <c r="M565" s="7">
        <v>14</v>
      </c>
      <c r="N565" s="7">
        <v>48.5</v>
      </c>
      <c r="O565" s="7">
        <v>1170.5</v>
      </c>
      <c r="P565" s="7">
        <v>1193</v>
      </c>
      <c r="Q565" s="7">
        <v>22.5</v>
      </c>
      <c r="R565" s="7">
        <v>1.89</v>
      </c>
      <c r="S565" s="1">
        <f>'model_fel1-100'!S520</f>
        <v>0.55972222222222223</v>
      </c>
      <c r="T565">
        <f>CORREL(O$483:$O565,P$483:$P565)</f>
        <v>0.3591727353922512</v>
      </c>
    </row>
    <row r="566" spans="1:20" ht="15" thickBot="1" x14ac:dyDescent="0.4">
      <c r="A566" s="6" t="s">
        <v>120</v>
      </c>
      <c r="B566" s="7">
        <v>10.5</v>
      </c>
      <c r="C566" s="7">
        <v>504</v>
      </c>
      <c r="D566" s="7">
        <v>64.5</v>
      </c>
      <c r="E566" s="7">
        <v>35</v>
      </c>
      <c r="F566" s="7">
        <v>0</v>
      </c>
      <c r="G566" s="7">
        <v>9.5</v>
      </c>
      <c r="H566" s="7">
        <v>30.5</v>
      </c>
      <c r="I566" s="7">
        <v>16.5</v>
      </c>
      <c r="J566" s="7">
        <v>407</v>
      </c>
      <c r="K566" s="7">
        <v>16.5</v>
      </c>
      <c r="L566" s="7">
        <v>25.5</v>
      </c>
      <c r="M566" s="7">
        <v>14</v>
      </c>
      <c r="N566" s="7">
        <v>39.5</v>
      </c>
      <c r="O566" s="7">
        <v>1173</v>
      </c>
      <c r="P566" s="7">
        <v>1194</v>
      </c>
      <c r="Q566" s="7">
        <v>21</v>
      </c>
      <c r="R566" s="7">
        <v>1.76</v>
      </c>
      <c r="S566" s="1">
        <f>'model_fel1-100'!S521</f>
        <v>0.56041666666666667</v>
      </c>
      <c r="T566">
        <f>CORREL(O$483:$O566,P$483:$P566)</f>
        <v>0.35255796180008281</v>
      </c>
    </row>
    <row r="567" spans="1:20" ht="15" thickBot="1" x14ac:dyDescent="0.4">
      <c r="A567" s="6" t="s">
        <v>121</v>
      </c>
      <c r="B567" s="7">
        <v>10.5</v>
      </c>
      <c r="C567" s="7">
        <v>517.5</v>
      </c>
      <c r="D567" s="7">
        <v>64.5</v>
      </c>
      <c r="E567" s="7">
        <v>35</v>
      </c>
      <c r="F567" s="7">
        <v>3.5</v>
      </c>
      <c r="G567" s="7">
        <v>9.5</v>
      </c>
      <c r="H567" s="7">
        <v>0</v>
      </c>
      <c r="I567" s="7">
        <v>16.5</v>
      </c>
      <c r="J567" s="7">
        <v>412</v>
      </c>
      <c r="K567" s="7">
        <v>18</v>
      </c>
      <c r="L567" s="7">
        <v>25.5</v>
      </c>
      <c r="M567" s="7">
        <v>14</v>
      </c>
      <c r="N567" s="7">
        <v>39.5</v>
      </c>
      <c r="O567" s="7">
        <v>1166</v>
      </c>
      <c r="P567" s="7">
        <v>1195</v>
      </c>
      <c r="Q567" s="7">
        <v>29</v>
      </c>
      <c r="R567" s="7">
        <v>2.4300000000000002</v>
      </c>
      <c r="S567" s="1">
        <f>'model_fel1-100'!S522</f>
        <v>0.56111111111111112</v>
      </c>
      <c r="T567">
        <f>CORREL(O$483:$O567,P$483:$P567)</f>
        <v>0.34104066410063566</v>
      </c>
    </row>
    <row r="568" spans="1:20" ht="15" thickBot="1" x14ac:dyDescent="0.4">
      <c r="A568" s="6" t="s">
        <v>122</v>
      </c>
      <c r="B568" s="7">
        <v>10.5</v>
      </c>
      <c r="C568" s="7">
        <v>517.5</v>
      </c>
      <c r="D568" s="7">
        <v>64.5</v>
      </c>
      <c r="E568" s="7">
        <v>30</v>
      </c>
      <c r="F568" s="7">
        <v>3.5</v>
      </c>
      <c r="G568" s="7">
        <v>9.5</v>
      </c>
      <c r="H568" s="7">
        <v>30.5</v>
      </c>
      <c r="I568" s="7">
        <v>19.5</v>
      </c>
      <c r="J568" s="7">
        <v>407</v>
      </c>
      <c r="K568" s="7">
        <v>16.5</v>
      </c>
      <c r="L568" s="7">
        <v>25.5</v>
      </c>
      <c r="M568" s="7">
        <v>14.5</v>
      </c>
      <c r="N568" s="7">
        <v>39.5</v>
      </c>
      <c r="O568" s="7">
        <v>1188.5</v>
      </c>
      <c r="P568" s="7">
        <v>1196</v>
      </c>
      <c r="Q568" s="7">
        <v>7.5</v>
      </c>
      <c r="R568" s="7">
        <v>0.63</v>
      </c>
      <c r="S568" s="1">
        <f>'model_fel1-100'!S523</f>
        <v>0.56180555555555556</v>
      </c>
      <c r="T568">
        <f>CORREL(O$483:$O568,P$483:$P568)</f>
        <v>0.34530555737544583</v>
      </c>
    </row>
    <row r="569" spans="1:20" ht="15" thickBot="1" x14ac:dyDescent="0.4">
      <c r="A569" s="6" t="s">
        <v>123</v>
      </c>
      <c r="B569" s="7">
        <v>10.5</v>
      </c>
      <c r="C569" s="7">
        <v>517.5</v>
      </c>
      <c r="D569" s="7">
        <v>70</v>
      </c>
      <c r="E569" s="7">
        <v>30</v>
      </c>
      <c r="F569" s="7">
        <v>0</v>
      </c>
      <c r="G569" s="7">
        <v>0</v>
      </c>
      <c r="H569" s="7">
        <v>30.5</v>
      </c>
      <c r="I569" s="7">
        <v>23</v>
      </c>
      <c r="J569" s="7">
        <v>412</v>
      </c>
      <c r="K569" s="7">
        <v>8.5</v>
      </c>
      <c r="L569" s="7">
        <v>21.5</v>
      </c>
      <c r="M569" s="7">
        <v>0</v>
      </c>
      <c r="N569" s="7">
        <v>39.5</v>
      </c>
      <c r="O569" s="7">
        <v>1163</v>
      </c>
      <c r="P569" s="7">
        <v>1197</v>
      </c>
      <c r="Q569" s="7">
        <v>34</v>
      </c>
      <c r="R569" s="7">
        <v>2.84</v>
      </c>
      <c r="S569" s="1">
        <f>'model_fel1-100'!S524</f>
        <v>0.5625</v>
      </c>
      <c r="T569">
        <f>CORREL(O$483:$O569,P$483:$P569)</f>
        <v>0.33183337035356442</v>
      </c>
    </row>
    <row r="570" spans="1:20" ht="15" thickBot="1" x14ac:dyDescent="0.4">
      <c r="A570" s="6" t="s">
        <v>124</v>
      </c>
      <c r="B570" s="7">
        <v>10.5</v>
      </c>
      <c r="C570" s="7">
        <v>517.5</v>
      </c>
      <c r="D570" s="7">
        <v>70</v>
      </c>
      <c r="E570" s="7">
        <v>35</v>
      </c>
      <c r="F570" s="7">
        <v>0</v>
      </c>
      <c r="G570" s="7">
        <v>7</v>
      </c>
      <c r="H570" s="7">
        <v>35.5</v>
      </c>
      <c r="I570" s="7">
        <v>19.5</v>
      </c>
      <c r="J570" s="7">
        <v>407</v>
      </c>
      <c r="K570" s="7">
        <v>16.5</v>
      </c>
      <c r="L570" s="7">
        <v>25.5</v>
      </c>
      <c r="M570" s="7">
        <v>19.5</v>
      </c>
      <c r="N570" s="7">
        <v>39.5</v>
      </c>
      <c r="O570" s="7">
        <v>1203</v>
      </c>
      <c r="P570" s="7">
        <v>1198</v>
      </c>
      <c r="Q570" s="7">
        <v>-5</v>
      </c>
      <c r="R570" s="7">
        <v>-0.42</v>
      </c>
      <c r="S570" s="1">
        <f>'model_fel1-100'!S525</f>
        <v>0.56319444444444444</v>
      </c>
      <c r="T570">
        <f>CORREL(O$483:$O570,P$483:$P570)</f>
        <v>0.34469096598783794</v>
      </c>
    </row>
    <row r="571" spans="1:20" ht="15" thickBot="1" x14ac:dyDescent="0.4">
      <c r="A571" s="6" t="s">
        <v>125</v>
      </c>
      <c r="B571" s="7">
        <v>12</v>
      </c>
      <c r="C571" s="7">
        <v>512</v>
      </c>
      <c r="D571" s="7">
        <v>64.5</v>
      </c>
      <c r="E571" s="7">
        <v>30</v>
      </c>
      <c r="F571" s="7">
        <v>0</v>
      </c>
      <c r="G571" s="7">
        <v>9.5</v>
      </c>
      <c r="H571" s="7">
        <v>30.5</v>
      </c>
      <c r="I571" s="7">
        <v>23</v>
      </c>
      <c r="J571" s="7">
        <v>407</v>
      </c>
      <c r="K571" s="7">
        <v>16.5</v>
      </c>
      <c r="L571" s="7">
        <v>25.5</v>
      </c>
      <c r="M571" s="7">
        <v>14</v>
      </c>
      <c r="N571" s="7">
        <v>39.5</v>
      </c>
      <c r="O571" s="7">
        <v>1184</v>
      </c>
      <c r="P571" s="7">
        <v>1199</v>
      </c>
      <c r="Q571" s="7">
        <v>15</v>
      </c>
      <c r="R571" s="7">
        <v>1.25</v>
      </c>
      <c r="S571" s="1">
        <f>'model_fel1-100'!S526</f>
        <v>0.56388888888888888</v>
      </c>
      <c r="T571">
        <f>CORREL(O$483:$O571,P$483:$P571)</f>
        <v>0.34577337229526522</v>
      </c>
    </row>
    <row r="572" spans="1:20" ht="15" thickBot="1" x14ac:dyDescent="0.4">
      <c r="A572" s="6" t="s">
        <v>126</v>
      </c>
      <c r="B572" s="7">
        <v>0</v>
      </c>
      <c r="C572" s="7">
        <v>512</v>
      </c>
      <c r="D572" s="7">
        <v>64.5</v>
      </c>
      <c r="E572" s="7">
        <v>35</v>
      </c>
      <c r="F572" s="7">
        <v>0</v>
      </c>
      <c r="G572" s="7">
        <v>9.5</v>
      </c>
      <c r="H572" s="7">
        <v>35.5</v>
      </c>
      <c r="I572" s="7">
        <v>23</v>
      </c>
      <c r="J572" s="7">
        <v>396</v>
      </c>
      <c r="K572" s="7">
        <v>16.5</v>
      </c>
      <c r="L572" s="7">
        <v>25.5</v>
      </c>
      <c r="M572" s="7">
        <v>14</v>
      </c>
      <c r="N572" s="7">
        <v>39.5</v>
      </c>
      <c r="O572" s="7">
        <v>1171</v>
      </c>
      <c r="P572" s="7">
        <v>1200</v>
      </c>
      <c r="Q572" s="7">
        <v>29</v>
      </c>
      <c r="R572" s="7">
        <v>2.42</v>
      </c>
      <c r="S572" s="1">
        <f>'model_fel1-100'!S527</f>
        <v>0.56458333333333333</v>
      </c>
      <c r="T572">
        <f>CORREL(O$483:$O572,P$483:$P572)</f>
        <v>0.33814283689570579</v>
      </c>
    </row>
    <row r="573" spans="1:20" ht="15" thickBot="1" x14ac:dyDescent="0.4">
      <c r="A573" s="6" t="s">
        <v>127</v>
      </c>
      <c r="B573" s="7">
        <v>10.5</v>
      </c>
      <c r="C573" s="7">
        <v>515.5</v>
      </c>
      <c r="D573" s="7">
        <v>64.5</v>
      </c>
      <c r="E573" s="7">
        <v>30</v>
      </c>
      <c r="F573" s="7">
        <v>3.5</v>
      </c>
      <c r="G573" s="7">
        <v>7</v>
      </c>
      <c r="H573" s="7">
        <v>35.5</v>
      </c>
      <c r="I573" s="7">
        <v>19.5</v>
      </c>
      <c r="J573" s="7">
        <v>407</v>
      </c>
      <c r="K573" s="7">
        <v>2.5</v>
      </c>
      <c r="L573" s="7">
        <v>25.5</v>
      </c>
      <c r="M573" s="7">
        <v>14.5</v>
      </c>
      <c r="N573" s="7">
        <v>39.5</v>
      </c>
      <c r="O573" s="7">
        <v>1175</v>
      </c>
      <c r="P573" s="7">
        <v>1201</v>
      </c>
      <c r="Q573" s="7">
        <v>26</v>
      </c>
      <c r="R573" s="7">
        <v>2.16</v>
      </c>
      <c r="S573" s="1">
        <f>'model_fel1-100'!S528</f>
        <v>0.56527777777777777</v>
      </c>
      <c r="T573">
        <f>CORREL(O$483:$O573,P$483:$P573)</f>
        <v>0.33346328329470787</v>
      </c>
    </row>
    <row r="574" spans="1:20" ht="15" thickBot="1" x14ac:dyDescent="0.4">
      <c r="A574" s="6" t="s">
        <v>128</v>
      </c>
      <c r="B574" s="7">
        <v>5.5</v>
      </c>
      <c r="C574" s="7">
        <v>512</v>
      </c>
      <c r="D574" s="7">
        <v>72.5</v>
      </c>
      <c r="E574" s="7">
        <v>39</v>
      </c>
      <c r="F574" s="7">
        <v>0</v>
      </c>
      <c r="G574" s="7">
        <v>0</v>
      </c>
      <c r="H574" s="7">
        <v>30.5</v>
      </c>
      <c r="I574" s="7">
        <v>23</v>
      </c>
      <c r="J574" s="7">
        <v>407</v>
      </c>
      <c r="K574" s="7">
        <v>8.5</v>
      </c>
      <c r="L574" s="7">
        <v>25.5</v>
      </c>
      <c r="M574" s="7">
        <v>14</v>
      </c>
      <c r="N574" s="7">
        <v>39.5</v>
      </c>
      <c r="O574" s="7">
        <v>1177</v>
      </c>
      <c r="P574" s="7">
        <v>1202</v>
      </c>
      <c r="Q574" s="7">
        <v>25</v>
      </c>
      <c r="R574" s="7">
        <v>2.08</v>
      </c>
      <c r="S574" s="1">
        <f>'model_fel1-100'!S529</f>
        <v>0.56597222222222221</v>
      </c>
      <c r="T574">
        <f>CORREL(O$483:$O574,P$483:$P574)</f>
        <v>0.33023617063279614</v>
      </c>
    </row>
    <row r="575" spans="1:20" ht="15" thickBot="1" x14ac:dyDescent="0.4">
      <c r="A575" s="6" t="s">
        <v>129</v>
      </c>
      <c r="B575" s="7">
        <v>10.5</v>
      </c>
      <c r="C575" s="7">
        <v>515.5</v>
      </c>
      <c r="D575" s="7">
        <v>64.5</v>
      </c>
      <c r="E575" s="7">
        <v>35</v>
      </c>
      <c r="F575" s="7">
        <v>0</v>
      </c>
      <c r="G575" s="7">
        <v>9.5</v>
      </c>
      <c r="H575" s="7">
        <v>14</v>
      </c>
      <c r="I575" s="7">
        <v>23</v>
      </c>
      <c r="J575" s="7">
        <v>407.5</v>
      </c>
      <c r="K575" s="7">
        <v>2.5</v>
      </c>
      <c r="L575" s="7">
        <v>17.5</v>
      </c>
      <c r="M575" s="7">
        <v>14</v>
      </c>
      <c r="N575" s="7">
        <v>39.5</v>
      </c>
      <c r="O575" s="7">
        <v>1153</v>
      </c>
      <c r="P575" s="7">
        <v>1203</v>
      </c>
      <c r="Q575" s="7">
        <v>50</v>
      </c>
      <c r="R575" s="7">
        <v>4.16</v>
      </c>
      <c r="S575" s="1">
        <f>'model_fel1-100'!S530</f>
        <v>0.56666666666666665</v>
      </c>
      <c r="T575">
        <f>CORREL(O$483:$O575,P$483:$P575)</f>
        <v>0.31003119275237634</v>
      </c>
    </row>
    <row r="576" spans="1:20" ht="15" thickBot="1" x14ac:dyDescent="0.4">
      <c r="A576" s="6" t="s">
        <v>130</v>
      </c>
      <c r="B576" s="7">
        <v>10.5</v>
      </c>
      <c r="C576" s="7">
        <v>517.5</v>
      </c>
      <c r="D576" s="7">
        <v>64.5</v>
      </c>
      <c r="E576" s="7">
        <v>34.5</v>
      </c>
      <c r="F576" s="7">
        <v>0</v>
      </c>
      <c r="G576" s="7">
        <v>7</v>
      </c>
      <c r="H576" s="7">
        <v>30.5</v>
      </c>
      <c r="I576" s="7">
        <v>20.5</v>
      </c>
      <c r="J576" s="7">
        <v>407</v>
      </c>
      <c r="K576" s="7">
        <v>16.5</v>
      </c>
      <c r="L576" s="7">
        <v>25.5</v>
      </c>
      <c r="M576" s="7">
        <v>14</v>
      </c>
      <c r="N576" s="7">
        <v>72</v>
      </c>
      <c r="O576" s="7">
        <v>1220</v>
      </c>
      <c r="P576" s="7">
        <v>1204</v>
      </c>
      <c r="Q576" s="7">
        <v>-16</v>
      </c>
      <c r="R576" s="7">
        <v>-1.33</v>
      </c>
      <c r="S576" s="1">
        <f>'model_fel1-100'!S531</f>
        <v>0.56736111111111109</v>
      </c>
      <c r="T576">
        <f>CORREL(O$483:$O576,P$483:$P576)</f>
        <v>0.33108550660794533</v>
      </c>
    </row>
    <row r="577" spans="1:20" ht="15" thickBot="1" x14ac:dyDescent="0.4">
      <c r="A577" s="6" t="s">
        <v>131</v>
      </c>
      <c r="B577" s="7">
        <v>10.5</v>
      </c>
      <c r="C577" s="7">
        <v>515.5</v>
      </c>
      <c r="D577" s="7">
        <v>64.5</v>
      </c>
      <c r="E577" s="7">
        <v>35</v>
      </c>
      <c r="F577" s="7">
        <v>3.5</v>
      </c>
      <c r="G577" s="7">
        <v>0</v>
      </c>
      <c r="H577" s="7">
        <v>30.5</v>
      </c>
      <c r="I577" s="7">
        <v>23</v>
      </c>
      <c r="J577" s="7">
        <v>407</v>
      </c>
      <c r="K577" s="7">
        <v>16.5</v>
      </c>
      <c r="L577" s="7">
        <v>25.5</v>
      </c>
      <c r="M577" s="7">
        <v>19.5</v>
      </c>
      <c r="N577" s="7">
        <v>39.5</v>
      </c>
      <c r="O577" s="7">
        <v>1190.5</v>
      </c>
      <c r="P577" s="7">
        <v>1205</v>
      </c>
      <c r="Q577" s="7">
        <v>14.5</v>
      </c>
      <c r="R577" s="7">
        <v>1.2</v>
      </c>
      <c r="S577" s="1">
        <f>'model_fel1-100'!S532</f>
        <v>0.56805555555555554</v>
      </c>
      <c r="T577">
        <f>CORREL(O$483:$O577,P$483:$P577)</f>
        <v>0.3360156817494892</v>
      </c>
    </row>
    <row r="578" spans="1:20" ht="15" thickBot="1" x14ac:dyDescent="0.4">
      <c r="A578" s="6" t="s">
        <v>132</v>
      </c>
      <c r="B578" s="7">
        <v>10.5</v>
      </c>
      <c r="C578" s="7">
        <v>515.5</v>
      </c>
      <c r="D578" s="7">
        <v>64.5</v>
      </c>
      <c r="E578" s="7">
        <v>30</v>
      </c>
      <c r="F578" s="7">
        <v>3.5</v>
      </c>
      <c r="G578" s="7">
        <v>3.5</v>
      </c>
      <c r="H578" s="7">
        <v>35.5</v>
      </c>
      <c r="I578" s="7">
        <v>23</v>
      </c>
      <c r="J578" s="7">
        <v>412</v>
      </c>
      <c r="K578" s="7">
        <v>7.5</v>
      </c>
      <c r="L578" s="7">
        <v>51.5</v>
      </c>
      <c r="M578" s="7">
        <v>14</v>
      </c>
      <c r="N578" s="7">
        <v>39.5</v>
      </c>
      <c r="O578" s="7">
        <v>1210.5</v>
      </c>
      <c r="P578" s="7">
        <v>1206</v>
      </c>
      <c r="Q578" s="7">
        <v>-4.5</v>
      </c>
      <c r="R578" s="7">
        <v>-0.37</v>
      </c>
      <c r="S578" s="1">
        <f>'model_fel1-100'!S533</f>
        <v>0.56874999999999998</v>
      </c>
      <c r="T578">
        <f>CORREL(O$483:$O578,P$483:$P578)</f>
        <v>0.3511988684540775</v>
      </c>
    </row>
    <row r="579" spans="1:20" ht="15" thickBot="1" x14ac:dyDescent="0.4">
      <c r="A579" s="6" t="s">
        <v>133</v>
      </c>
      <c r="B579" s="7">
        <v>10.5</v>
      </c>
      <c r="C579" s="7">
        <v>515.5</v>
      </c>
      <c r="D579" s="7">
        <v>64.5</v>
      </c>
      <c r="E579" s="7">
        <v>30</v>
      </c>
      <c r="F579" s="7">
        <v>0</v>
      </c>
      <c r="G579" s="7">
        <v>19</v>
      </c>
      <c r="H579" s="7">
        <v>30.5</v>
      </c>
      <c r="I579" s="7">
        <v>23</v>
      </c>
      <c r="J579" s="7">
        <v>412</v>
      </c>
      <c r="K579" s="7">
        <v>8.5</v>
      </c>
      <c r="L579" s="7">
        <v>51.5</v>
      </c>
      <c r="M579" s="7">
        <v>14.5</v>
      </c>
      <c r="N579" s="7">
        <v>39.5</v>
      </c>
      <c r="O579" s="7">
        <v>1219</v>
      </c>
      <c r="P579" s="7">
        <v>1207</v>
      </c>
      <c r="Q579" s="7">
        <v>-12</v>
      </c>
      <c r="R579" s="7">
        <v>-0.99</v>
      </c>
      <c r="S579" s="1">
        <f>'model_fel1-100'!S534</f>
        <v>0.56944444444444442</v>
      </c>
      <c r="T579">
        <f>CORREL(O$483:$O579,P$483:$P579)</f>
        <v>0.36936507299340149</v>
      </c>
    </row>
    <row r="580" spans="1:20" ht="15" thickBot="1" x14ac:dyDescent="0.4">
      <c r="A580" s="6" t="s">
        <v>134</v>
      </c>
      <c r="B580" s="7">
        <v>12</v>
      </c>
      <c r="C580" s="7">
        <v>515.5</v>
      </c>
      <c r="D580" s="7">
        <v>70</v>
      </c>
      <c r="E580" s="7">
        <v>30</v>
      </c>
      <c r="F580" s="7">
        <v>0</v>
      </c>
      <c r="G580" s="7">
        <v>9.5</v>
      </c>
      <c r="H580" s="7">
        <v>14</v>
      </c>
      <c r="I580" s="7">
        <v>23</v>
      </c>
      <c r="J580" s="7">
        <v>407</v>
      </c>
      <c r="K580" s="7">
        <v>16.5</v>
      </c>
      <c r="L580" s="7">
        <v>31.5</v>
      </c>
      <c r="M580" s="7">
        <v>14</v>
      </c>
      <c r="N580" s="7">
        <v>39.5</v>
      </c>
      <c r="O580" s="7">
        <v>1182.5</v>
      </c>
      <c r="P580" s="7">
        <v>1208</v>
      </c>
      <c r="Q580" s="7">
        <v>25.5</v>
      </c>
      <c r="R580" s="7">
        <v>2.11</v>
      </c>
      <c r="S580" s="1">
        <f>'model_fel1-100'!S535</f>
        <v>0.57013888888888886</v>
      </c>
      <c r="T580">
        <f>CORREL(O$483:$O580,P$483:$P580)</f>
        <v>0.36828536418988683</v>
      </c>
    </row>
    <row r="581" spans="1:20" ht="15" thickBot="1" x14ac:dyDescent="0.4">
      <c r="A581" s="6" t="s">
        <v>135</v>
      </c>
      <c r="B581" s="7">
        <v>10.5</v>
      </c>
      <c r="C581" s="7">
        <v>524.5</v>
      </c>
      <c r="D581" s="7">
        <v>64.5</v>
      </c>
      <c r="E581" s="7">
        <v>35</v>
      </c>
      <c r="F581" s="7">
        <v>0</v>
      </c>
      <c r="G581" s="7">
        <v>9.5</v>
      </c>
      <c r="H581" s="7">
        <v>35.5</v>
      </c>
      <c r="I581" s="7">
        <v>19.5</v>
      </c>
      <c r="J581" s="7">
        <v>407</v>
      </c>
      <c r="K581" s="7">
        <v>18</v>
      </c>
      <c r="L581" s="7">
        <v>31.5</v>
      </c>
      <c r="M581" s="7">
        <v>14</v>
      </c>
      <c r="N581" s="7">
        <v>39.5</v>
      </c>
      <c r="O581" s="7">
        <v>1209</v>
      </c>
      <c r="P581" s="7">
        <v>1209</v>
      </c>
      <c r="Q581" s="7">
        <v>0</v>
      </c>
      <c r="R581" s="7">
        <v>0</v>
      </c>
      <c r="S581" s="1">
        <f>'model_fel1-100'!S536</f>
        <v>0.5708333333333333</v>
      </c>
      <c r="T581">
        <f>CORREL(O$483:$O581,P$483:$P581)</f>
        <v>0.38106436674176986</v>
      </c>
    </row>
    <row r="582" spans="1:20" ht="15" thickBot="1" x14ac:dyDescent="0.4">
      <c r="A582" s="6" t="s">
        <v>136</v>
      </c>
      <c r="B582" s="7">
        <v>10.5</v>
      </c>
      <c r="C582" s="7">
        <v>517.5</v>
      </c>
      <c r="D582" s="7">
        <v>91</v>
      </c>
      <c r="E582" s="7">
        <v>35</v>
      </c>
      <c r="F582" s="7">
        <v>3.5</v>
      </c>
      <c r="G582" s="7">
        <v>19.5</v>
      </c>
      <c r="H582" s="7">
        <v>35.5</v>
      </c>
      <c r="I582" s="7">
        <v>16.5</v>
      </c>
      <c r="J582" s="7">
        <v>383.5</v>
      </c>
      <c r="K582" s="7">
        <v>18</v>
      </c>
      <c r="L582" s="7">
        <v>25.5</v>
      </c>
      <c r="M582" s="7">
        <v>14</v>
      </c>
      <c r="N582" s="7">
        <v>39.5</v>
      </c>
      <c r="O582" s="7">
        <v>1209.5</v>
      </c>
      <c r="P582" s="7">
        <v>1210</v>
      </c>
      <c r="Q582" s="7">
        <v>0.5</v>
      </c>
      <c r="R582" s="7">
        <v>0.04</v>
      </c>
      <c r="S582" s="1">
        <f>'model_fel1-100'!S537</f>
        <v>0.57152777777777775</v>
      </c>
      <c r="T582">
        <f>CORREL(O$483:$O582,P$483:$P582)</f>
        <v>0.39346849201142647</v>
      </c>
    </row>
    <row r="583" spans="1:20" ht="15" thickBot="1" x14ac:dyDescent="0.4">
      <c r="A583" s="6" t="s">
        <v>137</v>
      </c>
      <c r="B583" s="7">
        <v>10.5</v>
      </c>
      <c r="C583" s="7">
        <v>517.5</v>
      </c>
      <c r="D583" s="7">
        <v>64.5</v>
      </c>
      <c r="E583" s="7">
        <v>35</v>
      </c>
      <c r="F583" s="7">
        <v>0</v>
      </c>
      <c r="G583" s="7">
        <v>19.5</v>
      </c>
      <c r="H583" s="7">
        <v>35.5</v>
      </c>
      <c r="I583" s="7">
        <v>23</v>
      </c>
      <c r="J583" s="7">
        <v>406.5</v>
      </c>
      <c r="K583" s="7">
        <v>2.5</v>
      </c>
      <c r="L583" s="7">
        <v>31.5</v>
      </c>
      <c r="M583" s="7">
        <v>15.5</v>
      </c>
      <c r="N583" s="7">
        <v>39.5</v>
      </c>
      <c r="O583" s="7">
        <v>1201</v>
      </c>
      <c r="P583" s="7">
        <v>1211</v>
      </c>
      <c r="Q583" s="7">
        <v>10</v>
      </c>
      <c r="R583" s="7">
        <v>0.83</v>
      </c>
      <c r="S583" s="1">
        <f>'model_fel1-100'!S538</f>
        <v>0.57222222222222219</v>
      </c>
      <c r="T583">
        <f>CORREL(O$483:$O583,P$483:$P583)</f>
        <v>0.40140398202533928</v>
      </c>
    </row>
    <row r="584" spans="1:20" ht="15" thickBot="1" x14ac:dyDescent="0.4">
      <c r="A584" s="6" t="s">
        <v>138</v>
      </c>
      <c r="B584" s="7">
        <v>10.5</v>
      </c>
      <c r="C584" s="7">
        <v>512</v>
      </c>
      <c r="D584" s="7">
        <v>64.5</v>
      </c>
      <c r="E584" s="7">
        <v>35</v>
      </c>
      <c r="F584" s="7">
        <v>0</v>
      </c>
      <c r="G584" s="7">
        <v>19</v>
      </c>
      <c r="H584" s="7">
        <v>30.5</v>
      </c>
      <c r="I584" s="7">
        <v>23</v>
      </c>
      <c r="J584" s="7">
        <v>406.5</v>
      </c>
      <c r="K584" s="7">
        <v>8.5</v>
      </c>
      <c r="L584" s="7">
        <v>21.5</v>
      </c>
      <c r="M584" s="7">
        <v>14</v>
      </c>
      <c r="N584" s="7">
        <v>31.5</v>
      </c>
      <c r="O584" s="7">
        <v>1176.5</v>
      </c>
      <c r="P584" s="7">
        <v>1212</v>
      </c>
      <c r="Q584" s="7">
        <v>35.5</v>
      </c>
      <c r="R584" s="7">
        <v>2.93</v>
      </c>
      <c r="S584" s="1">
        <f>'model_fel1-100'!S539</f>
        <v>0.57291666666666663</v>
      </c>
      <c r="T584">
        <f>CORREL(O$483:$O584,P$483:$P584)</f>
        <v>0.39579288215899616</v>
      </c>
    </row>
    <row r="585" spans="1:20" ht="15" thickBot="1" x14ac:dyDescent="0.4">
      <c r="A585" s="6" t="s">
        <v>139</v>
      </c>
      <c r="B585" s="7">
        <v>12</v>
      </c>
      <c r="C585" s="7">
        <v>517.5</v>
      </c>
      <c r="D585" s="7">
        <v>64.5</v>
      </c>
      <c r="E585" s="7">
        <v>30</v>
      </c>
      <c r="F585" s="7">
        <v>0</v>
      </c>
      <c r="G585" s="7">
        <v>19.5</v>
      </c>
      <c r="H585" s="7">
        <v>6.5</v>
      </c>
      <c r="I585" s="7">
        <v>23</v>
      </c>
      <c r="J585" s="7">
        <v>407</v>
      </c>
      <c r="K585" s="7">
        <v>33</v>
      </c>
      <c r="L585" s="7">
        <v>25.5</v>
      </c>
      <c r="M585" s="7">
        <v>29</v>
      </c>
      <c r="N585" s="7">
        <v>39.5</v>
      </c>
      <c r="O585" s="7">
        <v>1207</v>
      </c>
      <c r="P585" s="7">
        <v>1213</v>
      </c>
      <c r="Q585" s="7">
        <v>6</v>
      </c>
      <c r="R585" s="7">
        <v>0.49</v>
      </c>
      <c r="S585" s="1">
        <f>'model_fel1-100'!S540</f>
        <v>0.57361111111111118</v>
      </c>
      <c r="T585">
        <f>CORREL(O$483:$O585,P$483:$P585)</f>
        <v>0.40623134404791922</v>
      </c>
    </row>
    <row r="586" spans="1:20" ht="15" thickBot="1" x14ac:dyDescent="0.4">
      <c r="A586" s="6" t="s">
        <v>140</v>
      </c>
      <c r="B586" s="7">
        <v>10.5</v>
      </c>
      <c r="C586" s="7">
        <v>515.5</v>
      </c>
      <c r="D586" s="7">
        <v>64.5</v>
      </c>
      <c r="E586" s="7">
        <v>33</v>
      </c>
      <c r="F586" s="7">
        <v>3.5</v>
      </c>
      <c r="G586" s="7">
        <v>7</v>
      </c>
      <c r="H586" s="7">
        <v>16.5</v>
      </c>
      <c r="I586" s="7">
        <v>23</v>
      </c>
      <c r="J586" s="7">
        <v>407</v>
      </c>
      <c r="K586" s="7">
        <v>16.5</v>
      </c>
      <c r="L586" s="7">
        <v>25.5</v>
      </c>
      <c r="M586" s="7">
        <v>14</v>
      </c>
      <c r="N586" s="7">
        <v>72</v>
      </c>
      <c r="O586" s="7">
        <v>1208.5</v>
      </c>
      <c r="P586" s="7">
        <v>1214</v>
      </c>
      <c r="Q586" s="7">
        <v>5.5</v>
      </c>
      <c r="R586" s="7">
        <v>0.45</v>
      </c>
      <c r="S586" s="1">
        <f>'model_fel1-100'!S541</f>
        <v>0.57430555555555551</v>
      </c>
      <c r="T586">
        <f>CORREL(O$483:$O586,P$483:$P586)</f>
        <v>0.41686144067363223</v>
      </c>
    </row>
    <row r="587" spans="1:20" ht="15" thickBot="1" x14ac:dyDescent="0.4">
      <c r="A587" s="6" t="s">
        <v>141</v>
      </c>
      <c r="B587" s="7">
        <v>10.5</v>
      </c>
      <c r="C587" s="7">
        <v>515.5</v>
      </c>
      <c r="D587" s="7">
        <v>70</v>
      </c>
      <c r="E587" s="7">
        <v>35</v>
      </c>
      <c r="F587" s="7">
        <v>0</v>
      </c>
      <c r="G587" s="7">
        <v>0</v>
      </c>
      <c r="H587" s="7">
        <v>14</v>
      </c>
      <c r="I587" s="7">
        <v>23</v>
      </c>
      <c r="J587" s="7">
        <v>406.5</v>
      </c>
      <c r="K587" s="7">
        <v>18</v>
      </c>
      <c r="L587" s="7">
        <v>21.5</v>
      </c>
      <c r="M587" s="7">
        <v>14</v>
      </c>
      <c r="N587" s="7">
        <v>39.5</v>
      </c>
      <c r="O587" s="7">
        <v>1167.5</v>
      </c>
      <c r="P587" s="7">
        <v>1215</v>
      </c>
      <c r="Q587" s="7">
        <v>47.5</v>
      </c>
      <c r="R587" s="7">
        <v>3.91</v>
      </c>
      <c r="S587" s="1">
        <f>'model_fel1-100'!S542</f>
        <v>0.57500000000000007</v>
      </c>
      <c r="T587">
        <f>CORREL(O$483:$O587,P$483:$P587)</f>
        <v>0.40532372960419438</v>
      </c>
    </row>
    <row r="588" spans="1:20" ht="15" thickBot="1" x14ac:dyDescent="0.4">
      <c r="A588" s="6" t="s">
        <v>142</v>
      </c>
      <c r="B588" s="7">
        <v>10.5</v>
      </c>
      <c r="C588" s="7">
        <v>517.5</v>
      </c>
      <c r="D588" s="7">
        <v>70</v>
      </c>
      <c r="E588" s="7">
        <v>35</v>
      </c>
      <c r="F588" s="7">
        <v>0</v>
      </c>
      <c r="G588" s="7">
        <v>9.5</v>
      </c>
      <c r="H588" s="7">
        <v>30.5</v>
      </c>
      <c r="I588" s="7">
        <v>23</v>
      </c>
      <c r="J588" s="7">
        <v>407</v>
      </c>
      <c r="K588" s="7">
        <v>16.5</v>
      </c>
      <c r="L588" s="7">
        <v>25.5</v>
      </c>
      <c r="M588" s="7">
        <v>0</v>
      </c>
      <c r="N588" s="7">
        <v>72</v>
      </c>
      <c r="O588" s="7">
        <v>1217</v>
      </c>
      <c r="P588" s="7">
        <v>1216</v>
      </c>
      <c r="Q588" s="7">
        <v>-1</v>
      </c>
      <c r="R588" s="7">
        <v>-0.08</v>
      </c>
      <c r="S588" s="1">
        <f>'model_fel1-100'!S543</f>
        <v>0.5756944444444444</v>
      </c>
      <c r="T588">
        <f>CORREL(O$483:$O588,P$483:$P588)</f>
        <v>0.41911027270933593</v>
      </c>
    </row>
    <row r="589" spans="1:20" ht="15" thickBot="1" x14ac:dyDescent="0.4">
      <c r="A589" s="6" t="s">
        <v>143</v>
      </c>
      <c r="B589" s="7">
        <v>10.5</v>
      </c>
      <c r="C589" s="7">
        <v>512</v>
      </c>
      <c r="D589" s="7">
        <v>70</v>
      </c>
      <c r="E589" s="7">
        <v>35</v>
      </c>
      <c r="F589" s="7">
        <v>3.5</v>
      </c>
      <c r="G589" s="7">
        <v>9.5</v>
      </c>
      <c r="H589" s="7">
        <v>35.5</v>
      </c>
      <c r="I589" s="7">
        <v>23</v>
      </c>
      <c r="J589" s="7">
        <v>407</v>
      </c>
      <c r="K589" s="7">
        <v>7.5</v>
      </c>
      <c r="L589" s="7">
        <v>48</v>
      </c>
      <c r="M589" s="7">
        <v>14</v>
      </c>
      <c r="N589" s="7">
        <v>39.5</v>
      </c>
      <c r="O589" s="7">
        <v>1215</v>
      </c>
      <c r="P589" s="7">
        <v>1217</v>
      </c>
      <c r="Q589" s="7">
        <v>2</v>
      </c>
      <c r="R589" s="7">
        <v>0.16</v>
      </c>
      <c r="S589" s="1">
        <f>'model_fel1-100'!S544</f>
        <v>0.57638888888888895</v>
      </c>
      <c r="T589">
        <f>CORREL(O$483:$O589,P$483:$P589)</f>
        <v>0.4314812745423835</v>
      </c>
    </row>
    <row r="590" spans="1:20" ht="15" thickBot="1" x14ac:dyDescent="0.4">
      <c r="A590" s="6" t="s">
        <v>144</v>
      </c>
      <c r="B590" s="7">
        <v>10.5</v>
      </c>
      <c r="C590" s="7">
        <v>512</v>
      </c>
      <c r="D590" s="7">
        <v>64.5</v>
      </c>
      <c r="E590" s="7">
        <v>35</v>
      </c>
      <c r="F590" s="7">
        <v>0</v>
      </c>
      <c r="G590" s="7">
        <v>0</v>
      </c>
      <c r="H590" s="7">
        <v>30.5</v>
      </c>
      <c r="I590" s="7">
        <v>19.5</v>
      </c>
      <c r="J590" s="7">
        <v>406.5</v>
      </c>
      <c r="K590" s="7">
        <v>6</v>
      </c>
      <c r="L590" s="7">
        <v>25.5</v>
      </c>
      <c r="M590" s="7">
        <v>15.5</v>
      </c>
      <c r="N590" s="7">
        <v>39.5</v>
      </c>
      <c r="O590" s="7">
        <v>1165</v>
      </c>
      <c r="P590" s="7">
        <v>1218</v>
      </c>
      <c r="Q590" s="7">
        <v>53</v>
      </c>
      <c r="R590" s="7">
        <v>4.3499999999999996</v>
      </c>
      <c r="S590" s="1">
        <f>'model_fel1-100'!S545</f>
        <v>0.57708333333333328</v>
      </c>
      <c r="T590">
        <f>CORREL(O$483:$O590,P$483:$P590)</f>
        <v>0.41812033143369409</v>
      </c>
    </row>
    <row r="591" spans="1:20" ht="15" thickBot="1" x14ac:dyDescent="0.4">
      <c r="A591" s="6" t="s">
        <v>145</v>
      </c>
      <c r="B591" s="7">
        <v>12</v>
      </c>
      <c r="C591" s="7">
        <v>511.5</v>
      </c>
      <c r="D591" s="7">
        <v>64.5</v>
      </c>
      <c r="E591" s="7">
        <v>35</v>
      </c>
      <c r="F591" s="7">
        <v>0</v>
      </c>
      <c r="G591" s="7">
        <v>9.5</v>
      </c>
      <c r="H591" s="7">
        <v>35.5</v>
      </c>
      <c r="I591" s="7">
        <v>23</v>
      </c>
      <c r="J591" s="7">
        <v>406.5</v>
      </c>
      <c r="K591" s="7">
        <v>16.5</v>
      </c>
      <c r="L591" s="7">
        <v>25.5</v>
      </c>
      <c r="M591" s="7">
        <v>14</v>
      </c>
      <c r="N591" s="7">
        <v>72</v>
      </c>
      <c r="O591" s="7">
        <v>1225.5</v>
      </c>
      <c r="P591" s="7">
        <v>1219</v>
      </c>
      <c r="Q591" s="7">
        <v>-6.5</v>
      </c>
      <c r="R591" s="7">
        <v>-0.53</v>
      </c>
      <c r="S591" s="1">
        <f>'model_fel1-100'!S546</f>
        <v>0.57777777777777783</v>
      </c>
      <c r="T591">
        <f>CORREL(O$483:$O591,P$483:$P591)</f>
        <v>0.43383201048479769</v>
      </c>
    </row>
    <row r="592" spans="1:20" ht="15" thickBot="1" x14ac:dyDescent="0.4">
      <c r="A592" s="6" t="s">
        <v>146</v>
      </c>
      <c r="B592" s="7">
        <v>0</v>
      </c>
      <c r="C592" s="7">
        <v>515.5</v>
      </c>
      <c r="D592" s="7">
        <v>64.5</v>
      </c>
      <c r="E592" s="7">
        <v>35</v>
      </c>
      <c r="F592" s="7">
        <v>0</v>
      </c>
      <c r="G592" s="7">
        <v>9.5</v>
      </c>
      <c r="H592" s="7">
        <v>30.5</v>
      </c>
      <c r="I592" s="7">
        <v>19.5</v>
      </c>
      <c r="J592" s="7">
        <v>407.5</v>
      </c>
      <c r="K592" s="7">
        <v>3.5</v>
      </c>
      <c r="L592" s="7">
        <v>25.5</v>
      </c>
      <c r="M592" s="7">
        <v>14</v>
      </c>
      <c r="N592" s="7">
        <v>48.5</v>
      </c>
      <c r="O592" s="7">
        <v>1173.5</v>
      </c>
      <c r="P592" s="7">
        <v>1220</v>
      </c>
      <c r="Q592" s="7">
        <v>46.5</v>
      </c>
      <c r="R592" s="7">
        <v>3.81</v>
      </c>
      <c r="S592" s="1">
        <f>'model_fel1-100'!S547</f>
        <v>0.57847222222222217</v>
      </c>
      <c r="T592">
        <f>CORREL(O$483:$O592,P$483:$P592)</f>
        <v>0.42558782940295781</v>
      </c>
    </row>
    <row r="593" spans="1:20" ht="15" thickBot="1" x14ac:dyDescent="0.4">
      <c r="A593" s="6" t="s">
        <v>147</v>
      </c>
      <c r="B593" s="7">
        <v>10.5</v>
      </c>
      <c r="C593" s="7">
        <v>504</v>
      </c>
      <c r="D593" s="7">
        <v>70</v>
      </c>
      <c r="E593" s="7">
        <v>34.5</v>
      </c>
      <c r="F593" s="7">
        <v>3.5</v>
      </c>
      <c r="G593" s="7">
        <v>9.5</v>
      </c>
      <c r="H593" s="7">
        <v>30.5</v>
      </c>
      <c r="I593" s="7">
        <v>20.5</v>
      </c>
      <c r="J593" s="7">
        <v>407</v>
      </c>
      <c r="K593" s="7">
        <v>18</v>
      </c>
      <c r="L593" s="7">
        <v>19</v>
      </c>
      <c r="M593" s="7">
        <v>0</v>
      </c>
      <c r="N593" s="7">
        <v>39.5</v>
      </c>
      <c r="O593" s="7">
        <v>1166.5</v>
      </c>
      <c r="P593" s="7">
        <v>1221</v>
      </c>
      <c r="Q593" s="7">
        <v>54.5</v>
      </c>
      <c r="R593" s="7">
        <v>4.46</v>
      </c>
      <c r="S593" s="1">
        <f>'model_fel1-100'!S548</f>
        <v>0.57916666666666672</v>
      </c>
      <c r="T593">
        <f>CORREL(O$483:$O593,P$483:$P593)</f>
        <v>0.41341190580373988</v>
      </c>
    </row>
    <row r="594" spans="1:20" ht="15" thickBot="1" x14ac:dyDescent="0.4">
      <c r="A594" s="6" t="s">
        <v>148</v>
      </c>
      <c r="B594" s="7">
        <v>10.5</v>
      </c>
      <c r="C594" s="7">
        <v>517.5</v>
      </c>
      <c r="D594" s="7">
        <v>64.5</v>
      </c>
      <c r="E594" s="7">
        <v>34.5</v>
      </c>
      <c r="F594" s="7">
        <v>3.5</v>
      </c>
      <c r="G594" s="7">
        <v>19.5</v>
      </c>
      <c r="H594" s="7">
        <v>35.5</v>
      </c>
      <c r="I594" s="7">
        <v>21.5</v>
      </c>
      <c r="J594" s="7">
        <v>407</v>
      </c>
      <c r="K594" s="7">
        <v>33</v>
      </c>
      <c r="L594" s="7">
        <v>31.5</v>
      </c>
      <c r="M594" s="7">
        <v>19.5</v>
      </c>
      <c r="N594" s="7">
        <v>39.5</v>
      </c>
      <c r="O594" s="7">
        <v>1237.5</v>
      </c>
      <c r="P594" s="7">
        <v>1222</v>
      </c>
      <c r="Q594" s="7">
        <v>-15.5</v>
      </c>
      <c r="R594" s="7">
        <v>-1.27</v>
      </c>
      <c r="S594" s="1">
        <f>'model_fel1-100'!S549</f>
        <v>0.57986111111111105</v>
      </c>
      <c r="T594">
        <f>CORREL(O$483:$O594,P$483:$P594)</f>
        <v>0.43214554902204561</v>
      </c>
    </row>
    <row r="595" spans="1:20" ht="15" thickBot="1" x14ac:dyDescent="0.4">
      <c r="A595" s="6" t="s">
        <v>149</v>
      </c>
      <c r="B595" s="7">
        <v>10.5</v>
      </c>
      <c r="C595" s="7">
        <v>515.5</v>
      </c>
      <c r="D595" s="7">
        <v>64.5</v>
      </c>
      <c r="E595" s="7">
        <v>30</v>
      </c>
      <c r="F595" s="7">
        <v>0</v>
      </c>
      <c r="G595" s="7">
        <v>19</v>
      </c>
      <c r="H595" s="7">
        <v>35.5</v>
      </c>
      <c r="I595" s="7">
        <v>23</v>
      </c>
      <c r="J595" s="7">
        <v>407</v>
      </c>
      <c r="K595" s="7">
        <v>16.5</v>
      </c>
      <c r="L595" s="7">
        <v>25.5</v>
      </c>
      <c r="M595" s="7">
        <v>14.5</v>
      </c>
      <c r="N595" s="7">
        <v>39.5</v>
      </c>
      <c r="O595" s="7">
        <v>1201</v>
      </c>
      <c r="P595" s="7">
        <v>1223</v>
      </c>
      <c r="Q595" s="7">
        <v>22</v>
      </c>
      <c r="R595" s="7">
        <v>1.8</v>
      </c>
      <c r="S595" s="1">
        <f>'model_fel1-100'!S550</f>
        <v>0.5805555555555556</v>
      </c>
      <c r="T595">
        <f>CORREL(O$483:$O595,P$483:$P595)</f>
        <v>0.43750636104014756</v>
      </c>
    </row>
    <row r="596" spans="1:20" ht="15" thickBot="1" x14ac:dyDescent="0.4">
      <c r="A596" s="6" t="s">
        <v>150</v>
      </c>
      <c r="B596" s="7">
        <v>10.5</v>
      </c>
      <c r="C596" s="7">
        <v>517.5</v>
      </c>
      <c r="D596" s="7">
        <v>70</v>
      </c>
      <c r="E596" s="7">
        <v>30</v>
      </c>
      <c r="F596" s="7">
        <v>0</v>
      </c>
      <c r="G596" s="7">
        <v>9.5</v>
      </c>
      <c r="H596" s="7">
        <v>14</v>
      </c>
      <c r="I596" s="7">
        <v>19.5</v>
      </c>
      <c r="J596" s="7">
        <v>407</v>
      </c>
      <c r="K596" s="7">
        <v>16.5</v>
      </c>
      <c r="L596" s="7">
        <v>21.5</v>
      </c>
      <c r="M596" s="7">
        <v>29</v>
      </c>
      <c r="N596" s="7">
        <v>39.5</v>
      </c>
      <c r="O596" s="7">
        <v>1184.5</v>
      </c>
      <c r="P596" s="7">
        <v>1224</v>
      </c>
      <c r="Q596" s="7">
        <v>39.5</v>
      </c>
      <c r="R596" s="7">
        <v>3.23</v>
      </c>
      <c r="S596" s="1">
        <f>'model_fel1-100'!S551</f>
        <v>0.58124999999999993</v>
      </c>
      <c r="T596">
        <f>CORREL(O$483:$O596,P$483:$P596)</f>
        <v>0.43501370932167577</v>
      </c>
    </row>
    <row r="597" spans="1:20" ht="15" thickBot="1" x14ac:dyDescent="0.4">
      <c r="A597" s="6" t="s">
        <v>151</v>
      </c>
      <c r="B597" s="7">
        <v>5.5</v>
      </c>
      <c r="C597" s="7">
        <v>517.5</v>
      </c>
      <c r="D597" s="7">
        <v>64.5</v>
      </c>
      <c r="E597" s="7">
        <v>30</v>
      </c>
      <c r="F597" s="7">
        <v>3.5</v>
      </c>
      <c r="G597" s="7">
        <v>7</v>
      </c>
      <c r="H597" s="7">
        <v>30.5</v>
      </c>
      <c r="I597" s="7">
        <v>24</v>
      </c>
      <c r="J597" s="7">
        <v>407</v>
      </c>
      <c r="K597" s="7">
        <v>8.5</v>
      </c>
      <c r="L597" s="7">
        <v>19</v>
      </c>
      <c r="M597" s="7">
        <v>14</v>
      </c>
      <c r="N597" s="7">
        <v>48.5</v>
      </c>
      <c r="O597" s="7">
        <v>1179.5</v>
      </c>
      <c r="P597" s="7">
        <v>1225</v>
      </c>
      <c r="Q597" s="7">
        <v>45.5</v>
      </c>
      <c r="R597" s="7">
        <v>3.71</v>
      </c>
      <c r="S597" s="1">
        <f>'model_fel1-100'!S552</f>
        <v>0.58194444444444449</v>
      </c>
      <c r="T597">
        <f>CORREL(O$483:$O597,P$483:$P597)</f>
        <v>0.42999159965633615</v>
      </c>
    </row>
    <row r="598" spans="1:20" ht="15" thickBot="1" x14ac:dyDescent="0.4">
      <c r="A598" s="6" t="s">
        <v>152</v>
      </c>
      <c r="B598" s="7">
        <v>10.5</v>
      </c>
      <c r="C598" s="7">
        <v>517.5</v>
      </c>
      <c r="D598" s="7">
        <v>64.5</v>
      </c>
      <c r="E598" s="7">
        <v>0</v>
      </c>
      <c r="F598" s="7">
        <v>0</v>
      </c>
      <c r="G598" s="7">
        <v>9.5</v>
      </c>
      <c r="H598" s="7">
        <v>16.5</v>
      </c>
      <c r="I598" s="7">
        <v>30</v>
      </c>
      <c r="J598" s="7">
        <v>407</v>
      </c>
      <c r="K598" s="7">
        <v>2.5</v>
      </c>
      <c r="L598" s="7">
        <v>25.5</v>
      </c>
      <c r="M598" s="7">
        <v>14</v>
      </c>
      <c r="N598" s="7">
        <v>128</v>
      </c>
      <c r="O598" s="7">
        <v>1225.5</v>
      </c>
      <c r="P598" s="7">
        <v>1226</v>
      </c>
      <c r="Q598" s="7">
        <v>0.5</v>
      </c>
      <c r="R598" s="7">
        <v>0.04</v>
      </c>
      <c r="S598" s="1">
        <f>'model_fel1-100'!S553</f>
        <v>0.58263888888888882</v>
      </c>
      <c r="T598">
        <f>CORREL(O$483:$O598,P$483:$P598)</f>
        <v>0.44405154892060128</v>
      </c>
    </row>
    <row r="599" spans="1:20" ht="15" thickBot="1" x14ac:dyDescent="0.4">
      <c r="A599" s="6" t="s">
        <v>153</v>
      </c>
      <c r="B599" s="7">
        <v>10.5</v>
      </c>
      <c r="C599" s="7">
        <v>524.5</v>
      </c>
      <c r="D599" s="7">
        <v>64.5</v>
      </c>
      <c r="E599" s="7">
        <v>35</v>
      </c>
      <c r="F599" s="7">
        <v>0</v>
      </c>
      <c r="G599" s="7">
        <v>9.5</v>
      </c>
      <c r="H599" s="7">
        <v>30.5</v>
      </c>
      <c r="I599" s="7">
        <v>23</v>
      </c>
      <c r="J599" s="7">
        <v>407</v>
      </c>
      <c r="K599" s="7">
        <v>2.5</v>
      </c>
      <c r="L599" s="7">
        <v>25.5</v>
      </c>
      <c r="M599" s="7">
        <v>14</v>
      </c>
      <c r="N599" s="7">
        <v>39.5</v>
      </c>
      <c r="O599" s="7">
        <v>1186</v>
      </c>
      <c r="P599" s="7">
        <v>1227</v>
      </c>
      <c r="Q599" s="7">
        <v>41</v>
      </c>
      <c r="R599" s="7">
        <v>3.34</v>
      </c>
      <c r="S599" s="1">
        <f>'model_fel1-100'!S554</f>
        <v>0.58333333333333337</v>
      </c>
      <c r="T599">
        <f>CORREL(O$483:$O599,P$483:$P599)</f>
        <v>0.44204253784805864</v>
      </c>
    </row>
    <row r="600" spans="1:20" ht="15" thickBot="1" x14ac:dyDescent="0.4">
      <c r="A600" s="6" t="s">
        <v>154</v>
      </c>
      <c r="B600" s="7">
        <v>10.5</v>
      </c>
      <c r="C600" s="7">
        <v>517.5</v>
      </c>
      <c r="D600" s="7">
        <v>64.5</v>
      </c>
      <c r="E600" s="7">
        <v>39</v>
      </c>
      <c r="F600" s="7">
        <v>3.5</v>
      </c>
      <c r="G600" s="7">
        <v>19.5</v>
      </c>
      <c r="H600" s="7">
        <v>35.5</v>
      </c>
      <c r="I600" s="7">
        <v>24</v>
      </c>
      <c r="J600" s="7">
        <v>407</v>
      </c>
      <c r="K600" s="7">
        <v>2.5</v>
      </c>
      <c r="L600" s="7">
        <v>0</v>
      </c>
      <c r="M600" s="7">
        <v>29</v>
      </c>
      <c r="N600" s="7">
        <v>39.5</v>
      </c>
      <c r="O600" s="7">
        <v>1192</v>
      </c>
      <c r="P600" s="7">
        <v>1228</v>
      </c>
      <c r="Q600" s="7">
        <v>36</v>
      </c>
      <c r="R600" s="7">
        <v>2.93</v>
      </c>
      <c r="S600" s="1">
        <f>'model_fel1-100'!S555</f>
        <v>0.58402777777777781</v>
      </c>
      <c r="T600">
        <f>CORREL(O$483:$O600,P$483:$P600)</f>
        <v>0.44288037692186227</v>
      </c>
    </row>
    <row r="601" spans="1:20" ht="15" thickBot="1" x14ac:dyDescent="0.4">
      <c r="A601" s="6" t="s">
        <v>155</v>
      </c>
      <c r="B601" s="7">
        <v>5.5</v>
      </c>
      <c r="C601" s="7">
        <v>517.5</v>
      </c>
      <c r="D601" s="7">
        <v>64.5</v>
      </c>
      <c r="E601" s="7">
        <v>30</v>
      </c>
      <c r="F601" s="7">
        <v>3.5</v>
      </c>
      <c r="G601" s="7">
        <v>0</v>
      </c>
      <c r="H601" s="7">
        <v>30.5</v>
      </c>
      <c r="I601" s="7">
        <v>23</v>
      </c>
      <c r="J601" s="7">
        <v>407</v>
      </c>
      <c r="K601" s="7">
        <v>16.5</v>
      </c>
      <c r="L601" s="7">
        <v>19</v>
      </c>
      <c r="M601" s="7">
        <v>14</v>
      </c>
      <c r="N601" s="7">
        <v>39.5</v>
      </c>
      <c r="O601" s="7">
        <v>1170.5</v>
      </c>
      <c r="P601" s="7">
        <v>1229</v>
      </c>
      <c r="Q601" s="7">
        <v>58.5</v>
      </c>
      <c r="R601" s="7">
        <v>4.76</v>
      </c>
      <c r="S601" s="1">
        <f>'model_fel1-100'!S556</f>
        <v>0.58472222222222225</v>
      </c>
      <c r="T601">
        <f>CORREL(O$483:$O601,P$483:$P601)</f>
        <v>0.43282505109135244</v>
      </c>
    </row>
    <row r="602" spans="1:20" ht="15" thickBot="1" x14ac:dyDescent="0.4">
      <c r="A602" s="6" t="s">
        <v>156</v>
      </c>
      <c r="B602" s="7">
        <v>10.5</v>
      </c>
      <c r="C602" s="7">
        <v>515.5</v>
      </c>
      <c r="D602" s="7">
        <v>64.5</v>
      </c>
      <c r="E602" s="7">
        <v>19</v>
      </c>
      <c r="F602" s="7">
        <v>0</v>
      </c>
      <c r="G602" s="7">
        <v>7</v>
      </c>
      <c r="H602" s="7">
        <v>30.5</v>
      </c>
      <c r="I602" s="7">
        <v>16.5</v>
      </c>
      <c r="J602" s="7">
        <v>406.5</v>
      </c>
      <c r="K602" s="7">
        <v>16.5</v>
      </c>
      <c r="L602" s="7">
        <v>25.5</v>
      </c>
      <c r="M602" s="7">
        <v>15.5</v>
      </c>
      <c r="N602" s="7">
        <v>39.5</v>
      </c>
      <c r="O602" s="7">
        <v>1167</v>
      </c>
      <c r="P602" s="7">
        <v>1230</v>
      </c>
      <c r="Q602" s="7">
        <v>63</v>
      </c>
      <c r="R602" s="7">
        <v>5.12</v>
      </c>
      <c r="S602" s="1">
        <f>'model_fel1-100'!S557</f>
        <v>0.5854166666666667</v>
      </c>
      <c r="T602">
        <f>CORREL(O$483:$O602,P$483:$P602)</f>
        <v>0.42104960068919367</v>
      </c>
    </row>
    <row r="603" spans="1:20" ht="15" thickBot="1" x14ac:dyDescent="0.4">
      <c r="A603" s="6" t="s">
        <v>157</v>
      </c>
      <c r="B603" s="7">
        <v>10.5</v>
      </c>
      <c r="C603" s="7">
        <v>517.5</v>
      </c>
      <c r="D603" s="7">
        <v>64.5</v>
      </c>
      <c r="E603" s="7">
        <v>34.5</v>
      </c>
      <c r="F603" s="7">
        <v>13.5</v>
      </c>
      <c r="G603" s="7">
        <v>0</v>
      </c>
      <c r="H603" s="7">
        <v>30.5</v>
      </c>
      <c r="I603" s="7">
        <v>23</v>
      </c>
      <c r="J603" s="7">
        <v>407</v>
      </c>
      <c r="K603" s="7">
        <v>16.5</v>
      </c>
      <c r="L603" s="7">
        <v>25.5</v>
      </c>
      <c r="M603" s="7">
        <v>0</v>
      </c>
      <c r="N603" s="7">
        <v>39.5</v>
      </c>
      <c r="O603" s="7">
        <v>1182.5</v>
      </c>
      <c r="P603" s="7">
        <v>1231</v>
      </c>
      <c r="Q603" s="7">
        <v>48.5</v>
      </c>
      <c r="R603" s="7">
        <v>3.94</v>
      </c>
      <c r="S603" s="1">
        <f>'model_fel1-100'!S558</f>
        <v>0.58611111111111114</v>
      </c>
      <c r="T603">
        <f>CORREL(O$483:$O603,P$483:$P603)</f>
        <v>0.41774397922512507</v>
      </c>
    </row>
    <row r="604" spans="1:20" ht="15" thickBot="1" x14ac:dyDescent="0.4">
      <c r="A604" s="6" t="s">
        <v>158</v>
      </c>
      <c r="B604" s="7">
        <v>10.5</v>
      </c>
      <c r="C604" s="7">
        <v>517.5</v>
      </c>
      <c r="D604" s="7">
        <v>64.5</v>
      </c>
      <c r="E604" s="7">
        <v>35</v>
      </c>
      <c r="F604" s="7">
        <v>3.5</v>
      </c>
      <c r="G604" s="7">
        <v>3.5</v>
      </c>
      <c r="H604" s="7">
        <v>35.5</v>
      </c>
      <c r="I604" s="7">
        <v>23</v>
      </c>
      <c r="J604" s="7">
        <v>412</v>
      </c>
      <c r="K604" s="7">
        <v>18</v>
      </c>
      <c r="L604" s="7">
        <v>48</v>
      </c>
      <c r="M604" s="7">
        <v>14</v>
      </c>
      <c r="N604" s="7">
        <v>39.5</v>
      </c>
      <c r="O604" s="7">
        <v>1224.5</v>
      </c>
      <c r="P604" s="7">
        <v>1232</v>
      </c>
      <c r="Q604" s="7">
        <v>7.5</v>
      </c>
      <c r="R604" s="7">
        <v>0.61</v>
      </c>
      <c r="S604" s="1">
        <f>'model_fel1-100'!S559</f>
        <v>0.58680555555555558</v>
      </c>
      <c r="T604">
        <f>CORREL(O$483:$O604,P$483:$P604)</f>
        <v>0.43113635232351422</v>
      </c>
    </row>
    <row r="605" spans="1:20" ht="15" thickBot="1" x14ac:dyDescent="0.4">
      <c r="A605" s="6" t="s">
        <v>159</v>
      </c>
      <c r="B605" s="7">
        <v>12</v>
      </c>
      <c r="C605" s="7">
        <v>524.5</v>
      </c>
      <c r="D605" s="7">
        <v>64.5</v>
      </c>
      <c r="E605" s="7">
        <v>34.5</v>
      </c>
      <c r="F605" s="7">
        <v>0</v>
      </c>
      <c r="G605" s="7">
        <v>9.5</v>
      </c>
      <c r="H605" s="7">
        <v>35.5</v>
      </c>
      <c r="I605" s="7">
        <v>30</v>
      </c>
      <c r="J605" s="7">
        <v>412</v>
      </c>
      <c r="K605" s="7">
        <v>18</v>
      </c>
      <c r="L605" s="7">
        <v>25.5</v>
      </c>
      <c r="M605" s="7">
        <v>14</v>
      </c>
      <c r="N605" s="7">
        <v>39.5</v>
      </c>
      <c r="O605" s="7">
        <v>1219.5</v>
      </c>
      <c r="P605" s="7">
        <v>1233</v>
      </c>
      <c r="Q605" s="7">
        <v>13.5</v>
      </c>
      <c r="R605" s="7">
        <v>1.0900000000000001</v>
      </c>
      <c r="S605" s="1">
        <f>'model_fel1-100'!S560</f>
        <v>0.58750000000000002</v>
      </c>
      <c r="T605">
        <f>CORREL(O$483:$O605,P$483:$P605)</f>
        <v>0.44240062428452004</v>
      </c>
    </row>
    <row r="606" spans="1:20" ht="15" thickBot="1" x14ac:dyDescent="0.4">
      <c r="A606" s="6" t="s">
        <v>160</v>
      </c>
      <c r="B606" s="7">
        <v>10.5</v>
      </c>
      <c r="C606" s="7">
        <v>517.5</v>
      </c>
      <c r="D606" s="7">
        <v>70</v>
      </c>
      <c r="E606" s="7">
        <v>35</v>
      </c>
      <c r="F606" s="7">
        <v>3.5</v>
      </c>
      <c r="G606" s="7">
        <v>9.5</v>
      </c>
      <c r="H606" s="7">
        <v>35.5</v>
      </c>
      <c r="I606" s="7">
        <v>30</v>
      </c>
      <c r="J606" s="7">
        <v>412</v>
      </c>
      <c r="K606" s="7">
        <v>16.5</v>
      </c>
      <c r="L606" s="7">
        <v>51.5</v>
      </c>
      <c r="M606" s="7">
        <v>0</v>
      </c>
      <c r="N606" s="7">
        <v>39.5</v>
      </c>
      <c r="O606" s="7">
        <v>1231</v>
      </c>
      <c r="P606" s="7">
        <v>1234</v>
      </c>
      <c r="Q606" s="7">
        <v>3</v>
      </c>
      <c r="R606" s="7">
        <v>0.24</v>
      </c>
      <c r="S606" s="1">
        <f>'model_fel1-100'!S561</f>
        <v>0.58819444444444446</v>
      </c>
      <c r="T606">
        <f>CORREL(O$483:$O606,P$483:$P606)</f>
        <v>0.45643032224588415</v>
      </c>
    </row>
    <row r="607" spans="1:20" ht="15" thickBot="1" x14ac:dyDescent="0.4">
      <c r="A607" s="6" t="s">
        <v>161</v>
      </c>
      <c r="B607" s="7">
        <v>12</v>
      </c>
      <c r="C607" s="7">
        <v>540</v>
      </c>
      <c r="D607" s="7">
        <v>64.5</v>
      </c>
      <c r="E607" s="7">
        <v>30</v>
      </c>
      <c r="F607" s="7">
        <v>3.5</v>
      </c>
      <c r="G607" s="7">
        <v>0</v>
      </c>
      <c r="H607" s="7">
        <v>30.5</v>
      </c>
      <c r="I607" s="7">
        <v>24</v>
      </c>
      <c r="J607" s="7">
        <v>412</v>
      </c>
      <c r="K607" s="7">
        <v>16.5</v>
      </c>
      <c r="L607" s="7">
        <v>25.5</v>
      </c>
      <c r="M607" s="7">
        <v>0</v>
      </c>
      <c r="N607" s="7">
        <v>39.5</v>
      </c>
      <c r="O607" s="7">
        <v>1198</v>
      </c>
      <c r="P607" s="7">
        <v>1235</v>
      </c>
      <c r="Q607" s="7">
        <v>37</v>
      </c>
      <c r="R607" s="7">
        <v>3</v>
      </c>
      <c r="S607" s="1">
        <f>'model_fel1-100'!S562</f>
        <v>0.58888888888888891</v>
      </c>
      <c r="T607">
        <f>CORREL(O$483:$O607,P$483:$P607)</f>
        <v>0.45903910376077944</v>
      </c>
    </row>
    <row r="608" spans="1:20" ht="15" thickBot="1" x14ac:dyDescent="0.4">
      <c r="A608" s="6" t="s">
        <v>162</v>
      </c>
      <c r="B608" s="7">
        <v>10.5</v>
      </c>
      <c r="C608" s="7">
        <v>517.5</v>
      </c>
      <c r="D608" s="7">
        <v>64.5</v>
      </c>
      <c r="E608" s="7">
        <v>60.5</v>
      </c>
      <c r="F608" s="7">
        <v>0</v>
      </c>
      <c r="G608" s="7">
        <v>3.5</v>
      </c>
      <c r="H608" s="7">
        <v>6.5</v>
      </c>
      <c r="I608" s="7">
        <v>23</v>
      </c>
      <c r="J608" s="7">
        <v>406.5</v>
      </c>
      <c r="K608" s="7">
        <v>18</v>
      </c>
      <c r="L608" s="7">
        <v>25.5</v>
      </c>
      <c r="M608" s="7">
        <v>19.5</v>
      </c>
      <c r="N608" s="7">
        <v>39.5</v>
      </c>
      <c r="O608" s="7">
        <v>1195</v>
      </c>
      <c r="P608" s="7">
        <v>1236</v>
      </c>
      <c r="Q608" s="7">
        <v>41</v>
      </c>
      <c r="R608" s="7">
        <v>3.32</v>
      </c>
      <c r="S608" s="1">
        <f>'model_fel1-100'!S563</f>
        <v>0.58958333333333335</v>
      </c>
      <c r="T608">
        <f>CORREL(O$483:$O608,P$483:$P608)</f>
        <v>0.46032709742436084</v>
      </c>
    </row>
    <row r="609" spans="1:20" ht="15" thickBot="1" x14ac:dyDescent="0.4">
      <c r="A609" s="6" t="s">
        <v>163</v>
      </c>
      <c r="B609" s="7">
        <v>10.5</v>
      </c>
      <c r="C609" s="7">
        <v>511.5</v>
      </c>
      <c r="D609" s="7">
        <v>64.5</v>
      </c>
      <c r="E609" s="7">
        <v>39</v>
      </c>
      <c r="F609" s="7">
        <v>0</v>
      </c>
      <c r="G609" s="7">
        <v>19.5</v>
      </c>
      <c r="H609" s="7">
        <v>35.5</v>
      </c>
      <c r="I609" s="7">
        <v>23</v>
      </c>
      <c r="J609" s="7">
        <v>407</v>
      </c>
      <c r="K609" s="7">
        <v>16.5</v>
      </c>
      <c r="L609" s="7">
        <v>25.5</v>
      </c>
      <c r="M609" s="7">
        <v>53.5</v>
      </c>
      <c r="N609" s="7">
        <v>39.5</v>
      </c>
      <c r="O609" s="7">
        <v>1245.5</v>
      </c>
      <c r="P609" s="7">
        <v>1237</v>
      </c>
      <c r="Q609" s="7">
        <v>-8.5</v>
      </c>
      <c r="R609" s="7">
        <v>-0.69</v>
      </c>
      <c r="S609" s="1">
        <f>'model_fel1-100'!S564</f>
        <v>0.59027777777777779</v>
      </c>
      <c r="T609">
        <f>CORREL(O$483:$O609,P$483:$P609)</f>
        <v>0.47641161564635048</v>
      </c>
    </row>
    <row r="610" spans="1:20" ht="15" thickBot="1" x14ac:dyDescent="0.4">
      <c r="A610" s="6" t="s">
        <v>164</v>
      </c>
      <c r="B610" s="7">
        <v>10.5</v>
      </c>
      <c r="C610" s="7">
        <v>518.5</v>
      </c>
      <c r="D610" s="7">
        <v>72.5</v>
      </c>
      <c r="E610" s="7">
        <v>35</v>
      </c>
      <c r="F610" s="7">
        <v>0</v>
      </c>
      <c r="G610" s="7">
        <v>19.5</v>
      </c>
      <c r="H610" s="7">
        <v>30.5</v>
      </c>
      <c r="I610" s="7">
        <v>23</v>
      </c>
      <c r="J610" s="7">
        <v>406.5</v>
      </c>
      <c r="K610" s="7">
        <v>16.5</v>
      </c>
      <c r="L610" s="7">
        <v>25.5</v>
      </c>
      <c r="M610" s="7">
        <v>14</v>
      </c>
      <c r="N610" s="7">
        <v>39.5</v>
      </c>
      <c r="O610" s="7">
        <v>1211.5</v>
      </c>
      <c r="P610" s="7">
        <v>1238</v>
      </c>
      <c r="Q610" s="7">
        <v>26.5</v>
      </c>
      <c r="R610" s="7">
        <v>2.14</v>
      </c>
      <c r="S610" s="1">
        <f>'model_fel1-100'!S565</f>
        <v>0.59097222222222223</v>
      </c>
      <c r="T610">
        <f>CORREL(O$483:$O610,P$483:$P610)</f>
        <v>0.48315834227817445</v>
      </c>
    </row>
    <row r="611" spans="1:20" ht="15" thickBot="1" x14ac:dyDescent="0.4">
      <c r="A611" s="6" t="s">
        <v>165</v>
      </c>
      <c r="B611" s="7">
        <v>0</v>
      </c>
      <c r="C611" s="7">
        <v>512.5</v>
      </c>
      <c r="D611" s="7">
        <v>70</v>
      </c>
      <c r="E611" s="7">
        <v>34.5</v>
      </c>
      <c r="F611" s="7">
        <v>3.5</v>
      </c>
      <c r="G611" s="7">
        <v>9.5</v>
      </c>
      <c r="H611" s="7">
        <v>35.5</v>
      </c>
      <c r="I611" s="7">
        <v>23</v>
      </c>
      <c r="J611" s="7">
        <v>407</v>
      </c>
      <c r="K611" s="7">
        <v>18</v>
      </c>
      <c r="L611" s="7">
        <v>25.5</v>
      </c>
      <c r="M611" s="7">
        <v>14</v>
      </c>
      <c r="N611" s="7">
        <v>39.5</v>
      </c>
      <c r="O611" s="7">
        <v>1192.5</v>
      </c>
      <c r="P611" s="7">
        <v>1239</v>
      </c>
      <c r="Q611" s="7">
        <v>46.5</v>
      </c>
      <c r="R611" s="7">
        <v>3.75</v>
      </c>
      <c r="S611" s="1">
        <f>'model_fel1-100'!S566</f>
        <v>0.59166666666666667</v>
      </c>
      <c r="T611">
        <f>CORREL(O$483:$O611,P$483:$P611)</f>
        <v>0.48265716416174376</v>
      </c>
    </row>
    <row r="612" spans="1:20" ht="15" thickBot="1" x14ac:dyDescent="0.4">
      <c r="A612" s="6" t="s">
        <v>166</v>
      </c>
      <c r="B612" s="7">
        <v>10.5</v>
      </c>
      <c r="C612" s="7">
        <v>515.5</v>
      </c>
      <c r="D612" s="7">
        <v>64.5</v>
      </c>
      <c r="E612" s="7">
        <v>35</v>
      </c>
      <c r="F612" s="7">
        <v>0</v>
      </c>
      <c r="G612" s="7">
        <v>7</v>
      </c>
      <c r="H612" s="7">
        <v>30.5</v>
      </c>
      <c r="I612" s="7">
        <v>21.5</v>
      </c>
      <c r="J612" s="7">
        <v>407</v>
      </c>
      <c r="K612" s="7">
        <v>16.5</v>
      </c>
      <c r="L612" s="7">
        <v>31.5</v>
      </c>
      <c r="M612" s="7">
        <v>14</v>
      </c>
      <c r="N612" s="7">
        <v>39.5</v>
      </c>
      <c r="O612" s="7">
        <v>1193</v>
      </c>
      <c r="P612" s="7">
        <v>1240</v>
      </c>
      <c r="Q612" s="7">
        <v>47</v>
      </c>
      <c r="R612" s="7">
        <v>3.79</v>
      </c>
      <c r="S612" s="1">
        <f>'model_fel1-100'!S567</f>
        <v>0.59236111111111112</v>
      </c>
      <c r="T612">
        <f>CORREL(O$483:$O612,P$483:$P612)</f>
        <v>0.48234962423055378</v>
      </c>
    </row>
    <row r="613" spans="1:20" ht="15" thickBot="1" x14ac:dyDescent="0.4">
      <c r="A613" s="6" t="s">
        <v>167</v>
      </c>
      <c r="B613" s="7">
        <v>10.5</v>
      </c>
      <c r="C613" s="7">
        <v>540</v>
      </c>
      <c r="D613" s="7">
        <v>64.5</v>
      </c>
      <c r="E613" s="7">
        <v>35</v>
      </c>
      <c r="F613" s="7">
        <v>0</v>
      </c>
      <c r="G613" s="7">
        <v>19.5</v>
      </c>
      <c r="H613" s="7">
        <v>14</v>
      </c>
      <c r="I613" s="7">
        <v>23</v>
      </c>
      <c r="J613" s="7">
        <v>407.5</v>
      </c>
      <c r="K613" s="7">
        <v>8.5</v>
      </c>
      <c r="L613" s="7">
        <v>25.5</v>
      </c>
      <c r="M613" s="7">
        <v>14</v>
      </c>
      <c r="N613" s="7">
        <v>39.5</v>
      </c>
      <c r="O613" s="7">
        <v>1201.5</v>
      </c>
      <c r="P613" s="7">
        <v>1241</v>
      </c>
      <c r="Q613" s="7">
        <v>39.5</v>
      </c>
      <c r="R613" s="7">
        <v>3.18</v>
      </c>
      <c r="S613" s="1">
        <f>'model_fel1-100'!S568</f>
        <v>0.59305555555555556</v>
      </c>
      <c r="T613">
        <f>CORREL(O$483:$O613,P$483:$P613)</f>
        <v>0.48532344540209876</v>
      </c>
    </row>
    <row r="614" spans="1:20" ht="15" thickBot="1" x14ac:dyDescent="0.4">
      <c r="A614" s="6" t="s">
        <v>168</v>
      </c>
      <c r="B614" s="7">
        <v>10.5</v>
      </c>
      <c r="C614" s="7">
        <v>524.5</v>
      </c>
      <c r="D614" s="7">
        <v>64.5</v>
      </c>
      <c r="E614" s="7">
        <v>35</v>
      </c>
      <c r="F614" s="7">
        <v>3.5</v>
      </c>
      <c r="G614" s="7">
        <v>9.5</v>
      </c>
      <c r="H614" s="7">
        <v>35.5</v>
      </c>
      <c r="I614" s="7">
        <v>21.5</v>
      </c>
      <c r="J614" s="7">
        <v>407.5</v>
      </c>
      <c r="K614" s="7">
        <v>7.5</v>
      </c>
      <c r="L614" s="7">
        <v>25.5</v>
      </c>
      <c r="M614" s="7">
        <v>14</v>
      </c>
      <c r="N614" s="7">
        <v>39.5</v>
      </c>
      <c r="O614" s="7">
        <v>1198.5</v>
      </c>
      <c r="P614" s="7">
        <v>1242</v>
      </c>
      <c r="Q614" s="7">
        <v>43.5</v>
      </c>
      <c r="R614" s="7">
        <v>3.5</v>
      </c>
      <c r="S614" s="1">
        <f>'model_fel1-100'!S569</f>
        <v>0.59375</v>
      </c>
      <c r="T614">
        <f>CORREL(O$483:$O614,P$483:$P614)</f>
        <v>0.48707319951289452</v>
      </c>
    </row>
    <row r="615" spans="1:20" ht="15" thickBot="1" x14ac:dyDescent="0.4">
      <c r="A615" s="6" t="s">
        <v>169</v>
      </c>
      <c r="B615" s="7">
        <v>10.5</v>
      </c>
      <c r="C615" s="7">
        <v>517.5</v>
      </c>
      <c r="D615" s="7">
        <v>64.5</v>
      </c>
      <c r="E615" s="7">
        <v>35</v>
      </c>
      <c r="F615" s="7">
        <v>3.5</v>
      </c>
      <c r="G615" s="7">
        <v>9.5</v>
      </c>
      <c r="H615" s="7">
        <v>30.5</v>
      </c>
      <c r="I615" s="7">
        <v>19.5</v>
      </c>
      <c r="J615" s="7">
        <v>412</v>
      </c>
      <c r="K615" s="7">
        <v>8.5</v>
      </c>
      <c r="L615" s="7">
        <v>25.5</v>
      </c>
      <c r="M615" s="7">
        <v>15.5</v>
      </c>
      <c r="N615" s="7">
        <v>39.5</v>
      </c>
      <c r="O615" s="7">
        <v>1191.5</v>
      </c>
      <c r="P615" s="7">
        <v>1243</v>
      </c>
      <c r="Q615" s="7">
        <v>51.5</v>
      </c>
      <c r="R615" s="7">
        <v>4.1399999999999997</v>
      </c>
      <c r="S615" s="1">
        <f>'model_fel1-100'!S570</f>
        <v>0.59444444444444444</v>
      </c>
      <c r="T615">
        <f>CORREL(O$483:$O615,P$483:$P615)</f>
        <v>0.48599251791309223</v>
      </c>
    </row>
    <row r="616" spans="1:20" ht="15" thickBot="1" x14ac:dyDescent="0.4">
      <c r="A616" s="6" t="s">
        <v>170</v>
      </c>
      <c r="B616" s="7">
        <v>10.5</v>
      </c>
      <c r="C616" s="7">
        <v>515.5</v>
      </c>
      <c r="D616" s="7">
        <v>70</v>
      </c>
      <c r="E616" s="7">
        <v>35</v>
      </c>
      <c r="F616" s="7">
        <v>3.5</v>
      </c>
      <c r="G616" s="7">
        <v>7</v>
      </c>
      <c r="H616" s="7">
        <v>30.5</v>
      </c>
      <c r="I616" s="7">
        <v>23</v>
      </c>
      <c r="J616" s="7">
        <v>406.5</v>
      </c>
      <c r="K616" s="7">
        <v>2.5</v>
      </c>
      <c r="L616" s="7">
        <v>25.5</v>
      </c>
      <c r="M616" s="7">
        <v>14</v>
      </c>
      <c r="N616" s="7">
        <v>39.5</v>
      </c>
      <c r="O616" s="7">
        <v>1183</v>
      </c>
      <c r="P616" s="7">
        <v>1244</v>
      </c>
      <c r="Q616" s="7">
        <v>61</v>
      </c>
      <c r="R616" s="7">
        <v>4.9000000000000004</v>
      </c>
      <c r="S616" s="1">
        <f>'model_fel1-100'!S571</f>
        <v>0.59513888888888888</v>
      </c>
      <c r="T616">
        <f>CORREL(O$483:$O616,P$483:$P616)</f>
        <v>0.48127160262809787</v>
      </c>
    </row>
    <row r="617" spans="1:20" ht="15" thickBot="1" x14ac:dyDescent="0.4">
      <c r="A617" s="6" t="s">
        <v>171</v>
      </c>
      <c r="B617" s="7">
        <v>10.5</v>
      </c>
      <c r="C617" s="7">
        <v>517.5</v>
      </c>
      <c r="D617" s="7">
        <v>64.5</v>
      </c>
      <c r="E617" s="7">
        <v>35</v>
      </c>
      <c r="F617" s="7">
        <v>3.5</v>
      </c>
      <c r="G617" s="7">
        <v>3.5</v>
      </c>
      <c r="H617" s="7">
        <v>30.5</v>
      </c>
      <c r="I617" s="7">
        <v>19.5</v>
      </c>
      <c r="J617" s="7">
        <v>412</v>
      </c>
      <c r="K617" s="7">
        <v>18</v>
      </c>
      <c r="L617" s="7">
        <v>25.5</v>
      </c>
      <c r="M617" s="7">
        <v>15.5</v>
      </c>
      <c r="N617" s="7">
        <v>39.5</v>
      </c>
      <c r="O617" s="7">
        <v>1195</v>
      </c>
      <c r="P617" s="7">
        <v>1245</v>
      </c>
      <c r="Q617" s="7">
        <v>50</v>
      </c>
      <c r="R617" s="7">
        <v>4.0199999999999996</v>
      </c>
      <c r="S617" s="1">
        <f>'model_fel1-100'!S572</f>
        <v>0.59583333333333333</v>
      </c>
      <c r="T617">
        <f>CORREL(O$483:$O617,P$483:$P617)</f>
        <v>0.48166759002479848</v>
      </c>
    </row>
    <row r="618" spans="1:20" ht="15" thickBot="1" x14ac:dyDescent="0.4">
      <c r="A618" s="6" t="s">
        <v>172</v>
      </c>
      <c r="B618" s="7">
        <v>5.5</v>
      </c>
      <c r="C618" s="7">
        <v>517.5</v>
      </c>
      <c r="D618" s="7">
        <v>72.5</v>
      </c>
      <c r="E618" s="7">
        <v>60.5</v>
      </c>
      <c r="F618" s="7">
        <v>0</v>
      </c>
      <c r="G618" s="7">
        <v>0</v>
      </c>
      <c r="H618" s="7">
        <v>0</v>
      </c>
      <c r="I618" s="7">
        <v>23</v>
      </c>
      <c r="J618" s="7">
        <v>407</v>
      </c>
      <c r="K618" s="7">
        <v>11.5</v>
      </c>
      <c r="L618" s="7">
        <v>51.5</v>
      </c>
      <c r="M618" s="7">
        <v>19.5</v>
      </c>
      <c r="N618" s="7">
        <v>39.5</v>
      </c>
      <c r="O618" s="7">
        <v>1208</v>
      </c>
      <c r="P618" s="7">
        <v>1246</v>
      </c>
      <c r="Q618" s="7">
        <v>38</v>
      </c>
      <c r="R618" s="7">
        <v>3.05</v>
      </c>
      <c r="S618" s="1">
        <f>'model_fel1-100'!S573</f>
        <v>0.59652777777777777</v>
      </c>
      <c r="T618">
        <f>CORREL(O$483:$O618,P$483:$P618)</f>
        <v>0.48672208333371991</v>
      </c>
    </row>
    <row r="619" spans="1:20" ht="15" thickBot="1" x14ac:dyDescent="0.4">
      <c r="A619" s="6" t="s">
        <v>173</v>
      </c>
      <c r="B619" s="7">
        <v>10.5</v>
      </c>
      <c r="C619" s="7">
        <v>517.5</v>
      </c>
      <c r="D619" s="7">
        <v>72.5</v>
      </c>
      <c r="E619" s="7">
        <v>35</v>
      </c>
      <c r="F619" s="7">
        <v>3.5</v>
      </c>
      <c r="G619" s="7">
        <v>9.5</v>
      </c>
      <c r="H619" s="7">
        <v>30.5</v>
      </c>
      <c r="I619" s="7">
        <v>16.5</v>
      </c>
      <c r="J619" s="7">
        <v>407.5</v>
      </c>
      <c r="K619" s="7">
        <v>8.5</v>
      </c>
      <c r="L619" s="7">
        <v>25.5</v>
      </c>
      <c r="M619" s="7">
        <v>14</v>
      </c>
      <c r="N619" s="7">
        <v>31.5</v>
      </c>
      <c r="O619" s="7">
        <v>1182.5</v>
      </c>
      <c r="P619" s="7">
        <v>1247</v>
      </c>
      <c r="Q619" s="7">
        <v>64.5</v>
      </c>
      <c r="R619" s="7">
        <v>5.17</v>
      </c>
      <c r="S619" s="1">
        <f>'model_fel1-100'!S574</f>
        <v>0.59722222222222221</v>
      </c>
      <c r="T619">
        <f>CORREL(O$483:$O619,P$483:$P619)</f>
        <v>0.48174394924840142</v>
      </c>
    </row>
    <row r="620" spans="1:20" ht="15" thickBot="1" x14ac:dyDescent="0.4">
      <c r="A620" s="6" t="s">
        <v>174</v>
      </c>
      <c r="B620" s="7">
        <v>10.5</v>
      </c>
      <c r="C620" s="7">
        <v>518.5</v>
      </c>
      <c r="D620" s="7">
        <v>70</v>
      </c>
      <c r="E620" s="7">
        <v>35</v>
      </c>
      <c r="F620" s="7">
        <v>3.5</v>
      </c>
      <c r="G620" s="7">
        <v>19</v>
      </c>
      <c r="H620" s="7">
        <v>30.5</v>
      </c>
      <c r="I620" s="7">
        <v>19.5</v>
      </c>
      <c r="J620" s="7">
        <v>407</v>
      </c>
      <c r="K620" s="7">
        <v>3.5</v>
      </c>
      <c r="L620" s="7">
        <v>25.5</v>
      </c>
      <c r="M620" s="7">
        <v>15.5</v>
      </c>
      <c r="N620" s="7">
        <v>48.5</v>
      </c>
      <c r="O620" s="7">
        <v>1206.5</v>
      </c>
      <c r="P620" s="7">
        <v>1248</v>
      </c>
      <c r="Q620" s="7">
        <v>41.5</v>
      </c>
      <c r="R620" s="7">
        <v>3.33</v>
      </c>
      <c r="S620" s="1">
        <f>'model_fel1-100'!S575</f>
        <v>0.59791666666666665</v>
      </c>
      <c r="T620">
        <f>CORREL(O$483:$O620,P$483:$P620)</f>
        <v>0.48619789622564169</v>
      </c>
    </row>
    <row r="621" spans="1:20" ht="15" thickBot="1" x14ac:dyDescent="0.4">
      <c r="A621" s="6" t="s">
        <v>175</v>
      </c>
      <c r="B621" s="7">
        <v>10.5</v>
      </c>
      <c r="C621" s="7">
        <v>524.5</v>
      </c>
      <c r="D621" s="7">
        <v>70</v>
      </c>
      <c r="E621" s="7">
        <v>35</v>
      </c>
      <c r="F621" s="7">
        <v>0</v>
      </c>
      <c r="G621" s="7">
        <v>9.5</v>
      </c>
      <c r="H621" s="7">
        <v>35.5</v>
      </c>
      <c r="I621" s="7">
        <v>19.5</v>
      </c>
      <c r="J621" s="7">
        <v>407</v>
      </c>
      <c r="K621" s="7">
        <v>16.5</v>
      </c>
      <c r="L621" s="7">
        <v>25.5</v>
      </c>
      <c r="M621" s="7">
        <v>19.5</v>
      </c>
      <c r="N621" s="7">
        <v>39.5</v>
      </c>
      <c r="O621" s="7">
        <v>1212.5</v>
      </c>
      <c r="P621" s="7">
        <v>1249</v>
      </c>
      <c r="Q621" s="7">
        <v>36.5</v>
      </c>
      <c r="R621" s="7">
        <v>2.92</v>
      </c>
      <c r="S621" s="1">
        <f>'model_fel1-100'!S576</f>
        <v>0.59861111111111109</v>
      </c>
      <c r="T621">
        <f>CORREL(O$483:$O621,P$483:$P621)</f>
        <v>0.49241780215986786</v>
      </c>
    </row>
    <row r="622" spans="1:20" ht="15" thickBot="1" x14ac:dyDescent="0.4">
      <c r="A622" s="6" t="s">
        <v>176</v>
      </c>
      <c r="B622" s="7">
        <v>10.5</v>
      </c>
      <c r="C622" s="7">
        <v>504</v>
      </c>
      <c r="D622" s="7">
        <v>64.5</v>
      </c>
      <c r="E622" s="7">
        <v>35</v>
      </c>
      <c r="F622" s="7">
        <v>0</v>
      </c>
      <c r="G622" s="7">
        <v>9.5</v>
      </c>
      <c r="H622" s="7">
        <v>30.5</v>
      </c>
      <c r="I622" s="7">
        <v>19.5</v>
      </c>
      <c r="J622" s="7">
        <v>407</v>
      </c>
      <c r="K622" s="7">
        <v>10.5</v>
      </c>
      <c r="L622" s="7">
        <v>25.5</v>
      </c>
      <c r="M622" s="7">
        <v>29</v>
      </c>
      <c r="N622" s="7">
        <v>39.5</v>
      </c>
      <c r="O622" s="7">
        <v>1185</v>
      </c>
      <c r="P622" s="7">
        <v>1250</v>
      </c>
      <c r="Q622" s="7">
        <v>65</v>
      </c>
      <c r="R622" s="7">
        <v>5.2</v>
      </c>
      <c r="S622" s="1">
        <f>'model_fel1-100'!S577</f>
        <v>0.59930555555555554</v>
      </c>
      <c r="T622">
        <f>CORREL(O$483:$O622,P$483:$P622)</f>
        <v>0.48839192369447915</v>
      </c>
    </row>
    <row r="623" spans="1:20" ht="15" thickBot="1" x14ac:dyDescent="0.4">
      <c r="A623" s="6" t="s">
        <v>177</v>
      </c>
      <c r="B623" s="7">
        <v>10.5</v>
      </c>
      <c r="C623" s="7">
        <v>515.5</v>
      </c>
      <c r="D623" s="7">
        <v>64.5</v>
      </c>
      <c r="E623" s="7">
        <v>34.5</v>
      </c>
      <c r="F623" s="7">
        <v>3.5</v>
      </c>
      <c r="G623" s="7">
        <v>19.5</v>
      </c>
      <c r="H623" s="7">
        <v>35.5</v>
      </c>
      <c r="I623" s="7">
        <v>21.5</v>
      </c>
      <c r="J623" s="7">
        <v>407</v>
      </c>
      <c r="K623" s="7">
        <v>18</v>
      </c>
      <c r="L623" s="7">
        <v>25.5</v>
      </c>
      <c r="M623" s="7">
        <v>14</v>
      </c>
      <c r="N623" s="7">
        <v>39.5</v>
      </c>
      <c r="O623" s="7">
        <v>1209</v>
      </c>
      <c r="P623" s="7">
        <v>1251</v>
      </c>
      <c r="Q623" s="7">
        <v>42</v>
      </c>
      <c r="R623" s="7">
        <v>3.36</v>
      </c>
      <c r="S623" s="1">
        <f>'model_fel1-100'!S578</f>
        <v>0.6</v>
      </c>
      <c r="T623">
        <f>CORREL(O$483:$O623,P$483:$P623)</f>
        <v>0.49336328143705466</v>
      </c>
    </row>
    <row r="624" spans="1:20" ht="15" thickBot="1" x14ac:dyDescent="0.4">
      <c r="A624" s="6" t="s">
        <v>178</v>
      </c>
      <c r="B624" s="7">
        <v>10.5</v>
      </c>
      <c r="C624" s="7">
        <v>518.5</v>
      </c>
      <c r="D624" s="7">
        <v>64.5</v>
      </c>
      <c r="E624" s="7">
        <v>35</v>
      </c>
      <c r="F624" s="7">
        <v>3.5</v>
      </c>
      <c r="G624" s="7">
        <v>19.5</v>
      </c>
      <c r="H624" s="7">
        <v>30.5</v>
      </c>
      <c r="I624" s="7">
        <v>23</v>
      </c>
      <c r="J624" s="7">
        <v>407.5</v>
      </c>
      <c r="K624" s="7">
        <v>16.5</v>
      </c>
      <c r="L624" s="7">
        <v>16</v>
      </c>
      <c r="M624" s="7">
        <v>14.5</v>
      </c>
      <c r="N624" s="7">
        <v>39.5</v>
      </c>
      <c r="O624" s="7">
        <v>1199</v>
      </c>
      <c r="P624" s="7">
        <v>1252</v>
      </c>
      <c r="Q624" s="7">
        <v>53</v>
      </c>
      <c r="R624" s="7">
        <v>4.2300000000000004</v>
      </c>
      <c r="S624" s="1">
        <f>'model_fel1-100'!S579</f>
        <v>0.60069444444444442</v>
      </c>
      <c r="T624">
        <f>CORREL(O$483:$O624,P$483:$P624)</f>
        <v>0.49479494395069779</v>
      </c>
    </row>
    <row r="625" spans="1:20" ht="15" thickBot="1" x14ac:dyDescent="0.4">
      <c r="A625" s="6" t="s">
        <v>179</v>
      </c>
      <c r="B625" s="7">
        <v>12</v>
      </c>
      <c r="C625" s="7">
        <v>578</v>
      </c>
      <c r="D625" s="7">
        <v>64.5</v>
      </c>
      <c r="E625" s="7">
        <v>39</v>
      </c>
      <c r="F625" s="7">
        <v>0</v>
      </c>
      <c r="G625" s="7">
        <v>8.5</v>
      </c>
      <c r="H625" s="7">
        <v>35.5</v>
      </c>
      <c r="I625" s="7">
        <v>23</v>
      </c>
      <c r="J625" s="7">
        <v>406.5</v>
      </c>
      <c r="K625" s="7">
        <v>0</v>
      </c>
      <c r="L625" s="7">
        <v>25.5</v>
      </c>
      <c r="M625" s="7">
        <v>14</v>
      </c>
      <c r="N625" s="7">
        <v>0.5</v>
      </c>
      <c r="O625" s="7">
        <v>1207</v>
      </c>
      <c r="P625" s="7">
        <v>1253</v>
      </c>
      <c r="Q625" s="7">
        <v>46</v>
      </c>
      <c r="R625" s="7">
        <v>3.67</v>
      </c>
      <c r="S625" s="1">
        <f>'model_fel1-100'!S580</f>
        <v>0.60138888888888886</v>
      </c>
      <c r="T625">
        <f>CORREL(O$483:$O625,P$483:$P625)</f>
        <v>0.49889924059919</v>
      </c>
    </row>
    <row r="626" spans="1:20" ht="15" thickBot="1" x14ac:dyDescent="0.4">
      <c r="A626" s="6" t="s">
        <v>180</v>
      </c>
      <c r="B626" s="7">
        <v>10.5</v>
      </c>
      <c r="C626" s="7">
        <v>524.5</v>
      </c>
      <c r="D626" s="7">
        <v>69</v>
      </c>
      <c r="E626" s="7">
        <v>39</v>
      </c>
      <c r="F626" s="7">
        <v>3.5</v>
      </c>
      <c r="G626" s="7">
        <v>9.5</v>
      </c>
      <c r="H626" s="7">
        <v>35.5</v>
      </c>
      <c r="I626" s="7">
        <v>21.5</v>
      </c>
      <c r="J626" s="7">
        <v>407</v>
      </c>
      <c r="K626" s="7">
        <v>16.5</v>
      </c>
      <c r="L626" s="7">
        <v>25.5</v>
      </c>
      <c r="M626" s="7">
        <v>14</v>
      </c>
      <c r="N626" s="7">
        <v>39.5</v>
      </c>
      <c r="O626" s="7">
        <v>1215.5</v>
      </c>
      <c r="P626" s="7">
        <v>1254</v>
      </c>
      <c r="Q626" s="7">
        <v>38.5</v>
      </c>
      <c r="R626" s="7">
        <v>3.07</v>
      </c>
      <c r="S626" s="1">
        <f>'model_fel1-100'!S581</f>
        <v>0.6020833333333333</v>
      </c>
      <c r="T626">
        <f>CORREL(O$483:$O626,P$483:$P626)</f>
        <v>0.50543039121493649</v>
      </c>
    </row>
    <row r="627" spans="1:20" ht="15" thickBot="1" x14ac:dyDescent="0.4">
      <c r="A627" s="6" t="s">
        <v>181</v>
      </c>
      <c r="B627" s="7">
        <v>10.5</v>
      </c>
      <c r="C627" s="7">
        <v>524.5</v>
      </c>
      <c r="D627" s="7">
        <v>64.5</v>
      </c>
      <c r="E627" s="7">
        <v>35</v>
      </c>
      <c r="F627" s="7">
        <v>0</v>
      </c>
      <c r="G627" s="7">
        <v>7</v>
      </c>
      <c r="H627" s="7">
        <v>30.5</v>
      </c>
      <c r="I627" s="7">
        <v>23</v>
      </c>
      <c r="J627" s="7">
        <v>412</v>
      </c>
      <c r="K627" s="7">
        <v>2.5</v>
      </c>
      <c r="L627" s="7">
        <v>17.5</v>
      </c>
      <c r="M627" s="7">
        <v>29</v>
      </c>
      <c r="N627" s="7">
        <v>39.5</v>
      </c>
      <c r="O627" s="7">
        <v>1195.5</v>
      </c>
      <c r="P627" s="7">
        <v>1255</v>
      </c>
      <c r="Q627" s="7">
        <v>59.5</v>
      </c>
      <c r="R627" s="7">
        <v>4.74</v>
      </c>
      <c r="S627" s="1">
        <f>'model_fel1-100'!S582</f>
        <v>0.60277777777777775</v>
      </c>
      <c r="T627">
        <f>CORREL(O$483:$O627,P$483:$P627)</f>
        <v>0.50525230529925236</v>
      </c>
    </row>
    <row r="628" spans="1:20" ht="15" thickBot="1" x14ac:dyDescent="0.4">
      <c r="S628" s="1"/>
    </row>
    <row r="629" spans="1:20" ht="15" thickBot="1" x14ac:dyDescent="0.4">
      <c r="A629" s="9" t="s">
        <v>726</v>
      </c>
      <c r="B629" s="10">
        <v>1538</v>
      </c>
      <c r="S629" s="1"/>
    </row>
    <row r="630" spans="1:20" ht="15" thickBot="1" x14ac:dyDescent="0.4">
      <c r="A630" s="9" t="s">
        <v>727</v>
      </c>
      <c r="B630" s="10">
        <v>481.5</v>
      </c>
      <c r="S630" s="1"/>
    </row>
    <row r="631" spans="1:20" ht="15" thickBot="1" x14ac:dyDescent="0.4">
      <c r="A631" s="9" t="s">
        <v>728</v>
      </c>
      <c r="B631" s="10">
        <v>171528.5</v>
      </c>
      <c r="S631" s="1"/>
    </row>
    <row r="632" spans="1:20" ht="15" thickBot="1" x14ac:dyDescent="0.4">
      <c r="A632" s="9" t="s">
        <v>729</v>
      </c>
      <c r="B632" s="10">
        <v>171535</v>
      </c>
      <c r="S632" s="1"/>
    </row>
    <row r="633" spans="1:20" ht="15" thickBot="1" x14ac:dyDescent="0.4">
      <c r="A633" s="9" t="s">
        <v>730</v>
      </c>
      <c r="B633" s="10">
        <v>-6.5</v>
      </c>
      <c r="S633" s="1"/>
    </row>
    <row r="634" spans="1:20" ht="15" thickBot="1" x14ac:dyDescent="0.4">
      <c r="A634" s="9" t="s">
        <v>731</v>
      </c>
      <c r="B634" s="10"/>
      <c r="S634" s="1"/>
    </row>
    <row r="635" spans="1:20" ht="15" thickBot="1" x14ac:dyDescent="0.4">
      <c r="A635" s="9" t="s">
        <v>732</v>
      </c>
      <c r="B635" s="10"/>
      <c r="S635" s="1"/>
    </row>
    <row r="636" spans="1:20" ht="15" thickBot="1" x14ac:dyDescent="0.4">
      <c r="A636" s="9" t="s">
        <v>733</v>
      </c>
      <c r="B636" s="10">
        <v>0</v>
      </c>
      <c r="S636" s="1"/>
    </row>
    <row r="637" spans="1:20" x14ac:dyDescent="0.35">
      <c r="S637" s="1"/>
    </row>
    <row r="638" spans="1:20" x14ac:dyDescent="0.35">
      <c r="A638" s="12" t="s">
        <v>734</v>
      </c>
      <c r="S638" s="1"/>
    </row>
    <row r="639" spans="1:20" x14ac:dyDescent="0.35">
      <c r="S639" s="1"/>
    </row>
    <row r="640" spans="1:20" x14ac:dyDescent="0.35">
      <c r="A640" s="11" t="s">
        <v>843</v>
      </c>
      <c r="S640" s="1"/>
    </row>
    <row r="641" spans="1:19" x14ac:dyDescent="0.35">
      <c r="A641" s="11" t="s">
        <v>844</v>
      </c>
      <c r="S641" s="1"/>
    </row>
    <row r="642" spans="1:19" x14ac:dyDescent="0.35">
      <c r="S642" s="1"/>
    </row>
    <row r="643" spans="1:19" x14ac:dyDescent="0.35">
      <c r="S643" s="1"/>
    </row>
    <row r="644" spans="1:19" x14ac:dyDescent="0.35">
      <c r="S644" s="1"/>
    </row>
    <row r="645" spans="1:19" x14ac:dyDescent="0.35">
      <c r="S645" s="1"/>
    </row>
    <row r="646" spans="1:19" x14ac:dyDescent="0.35">
      <c r="S646" s="1"/>
    </row>
    <row r="647" spans="1:19" x14ac:dyDescent="0.35">
      <c r="S647" s="1"/>
    </row>
    <row r="648" spans="1:19" x14ac:dyDescent="0.35">
      <c r="S648" s="1"/>
    </row>
    <row r="649" spans="1:19" x14ac:dyDescent="0.35">
      <c r="S649" s="1"/>
    </row>
    <row r="650" spans="1:19" x14ac:dyDescent="0.35">
      <c r="S650" s="1"/>
    </row>
    <row r="651" spans="1:19" x14ac:dyDescent="0.35">
      <c r="S651" s="1"/>
    </row>
    <row r="652" spans="1:19" x14ac:dyDescent="0.35">
      <c r="S652" s="1"/>
    </row>
    <row r="653" spans="1:19" x14ac:dyDescent="0.35">
      <c r="S653" s="1"/>
    </row>
    <row r="654" spans="1:19" x14ac:dyDescent="0.35">
      <c r="S654" s="1"/>
    </row>
    <row r="655" spans="1:19" x14ac:dyDescent="0.35">
      <c r="S655" s="1"/>
    </row>
    <row r="656" spans="1:19" x14ac:dyDescent="0.35">
      <c r="S656" s="1"/>
    </row>
    <row r="657" spans="19:19" x14ac:dyDescent="0.35">
      <c r="S657" s="1"/>
    </row>
    <row r="658" spans="19:19" x14ac:dyDescent="0.35">
      <c r="S658" s="1"/>
    </row>
    <row r="659" spans="19:19" x14ac:dyDescent="0.35">
      <c r="S659" s="1"/>
    </row>
    <row r="660" spans="19:19" x14ac:dyDescent="0.35">
      <c r="S660" s="1"/>
    </row>
    <row r="661" spans="19:19" x14ac:dyDescent="0.35">
      <c r="S661" s="1"/>
    </row>
    <row r="662" spans="19:19" x14ac:dyDescent="0.35">
      <c r="S662" s="1"/>
    </row>
    <row r="663" spans="19:19" x14ac:dyDescent="0.35">
      <c r="S663" s="1"/>
    </row>
    <row r="664" spans="19:19" x14ac:dyDescent="0.35">
      <c r="S664" s="1"/>
    </row>
    <row r="665" spans="19:19" x14ac:dyDescent="0.35">
      <c r="S665" s="1"/>
    </row>
    <row r="666" spans="19:19" x14ac:dyDescent="0.35">
      <c r="S666" s="1"/>
    </row>
    <row r="667" spans="19:19" x14ac:dyDescent="0.35">
      <c r="S667" s="1"/>
    </row>
    <row r="668" spans="19:19" x14ac:dyDescent="0.35">
      <c r="S668" s="1"/>
    </row>
    <row r="669" spans="19:19" x14ac:dyDescent="0.35">
      <c r="S669" s="1"/>
    </row>
    <row r="670" spans="19:19" x14ac:dyDescent="0.35">
      <c r="S670" s="1"/>
    </row>
    <row r="671" spans="19:19" x14ac:dyDescent="0.35">
      <c r="S671" s="1"/>
    </row>
    <row r="672" spans="19:19" x14ac:dyDescent="0.35">
      <c r="S672" s="1"/>
    </row>
    <row r="673" spans="19:19" x14ac:dyDescent="0.35">
      <c r="S673" s="1"/>
    </row>
    <row r="674" spans="19:19" x14ac:dyDescent="0.35">
      <c r="S674" s="1"/>
    </row>
    <row r="675" spans="19:19" x14ac:dyDescent="0.35">
      <c r="S675" s="1"/>
    </row>
    <row r="676" spans="19:19" x14ac:dyDescent="0.35">
      <c r="S676" s="1"/>
    </row>
    <row r="677" spans="19:19" x14ac:dyDescent="0.35">
      <c r="S677" s="1"/>
    </row>
    <row r="678" spans="19:19" x14ac:dyDescent="0.35">
      <c r="S678" s="1"/>
    </row>
    <row r="679" spans="19:19" x14ac:dyDescent="0.35">
      <c r="S679" s="1"/>
    </row>
    <row r="680" spans="19:19" x14ac:dyDescent="0.35">
      <c r="S680" s="1"/>
    </row>
    <row r="681" spans="19:19" x14ac:dyDescent="0.35">
      <c r="S681" s="1"/>
    </row>
    <row r="682" spans="19:19" x14ac:dyDescent="0.35">
      <c r="S682" s="1"/>
    </row>
    <row r="683" spans="19:19" x14ac:dyDescent="0.35">
      <c r="S683" s="1"/>
    </row>
    <row r="684" spans="19:19" x14ac:dyDescent="0.35">
      <c r="S684" s="1"/>
    </row>
    <row r="685" spans="19:19" x14ac:dyDescent="0.35">
      <c r="S685" s="1"/>
    </row>
    <row r="686" spans="19:19" x14ac:dyDescent="0.35">
      <c r="S686" s="1"/>
    </row>
    <row r="687" spans="19:19" x14ac:dyDescent="0.35">
      <c r="S687" s="1"/>
    </row>
    <row r="688" spans="19:19" x14ac:dyDescent="0.35">
      <c r="S688" s="1"/>
    </row>
    <row r="689" spans="19:19" x14ac:dyDescent="0.35">
      <c r="S689" s="1"/>
    </row>
    <row r="690" spans="19:19" x14ac:dyDescent="0.35">
      <c r="S690" s="1"/>
    </row>
    <row r="691" spans="19:19" x14ac:dyDescent="0.35">
      <c r="S691" s="1"/>
    </row>
    <row r="692" spans="19:19" x14ac:dyDescent="0.35">
      <c r="S692" s="1"/>
    </row>
    <row r="693" spans="19:19" x14ac:dyDescent="0.35">
      <c r="S693" s="1"/>
    </row>
    <row r="694" spans="19:19" x14ac:dyDescent="0.35">
      <c r="S694" s="1"/>
    </row>
    <row r="695" spans="19:19" x14ac:dyDescent="0.35">
      <c r="S695" s="1"/>
    </row>
    <row r="696" spans="19:19" x14ac:dyDescent="0.35">
      <c r="S696" s="1"/>
    </row>
    <row r="697" spans="19:19" x14ac:dyDescent="0.35">
      <c r="S697" s="1"/>
    </row>
    <row r="698" spans="19:19" x14ac:dyDescent="0.35">
      <c r="S698" s="1"/>
    </row>
    <row r="699" spans="19:19" x14ac:dyDescent="0.35">
      <c r="S699" s="1"/>
    </row>
    <row r="700" spans="19:19" x14ac:dyDescent="0.35">
      <c r="S700" s="1"/>
    </row>
    <row r="701" spans="19:19" x14ac:dyDescent="0.35">
      <c r="S701" s="1"/>
    </row>
    <row r="702" spans="19:19" x14ac:dyDescent="0.35">
      <c r="S702" s="1"/>
    </row>
    <row r="703" spans="19:19" x14ac:dyDescent="0.35">
      <c r="S703" s="1"/>
    </row>
    <row r="704" spans="19:19" x14ac:dyDescent="0.35">
      <c r="S704" s="1"/>
    </row>
    <row r="705" spans="19:19" x14ac:dyDescent="0.35">
      <c r="S705" s="1"/>
    </row>
    <row r="706" spans="19:19" x14ac:dyDescent="0.35">
      <c r="S706" s="1"/>
    </row>
    <row r="707" spans="19:19" x14ac:dyDescent="0.35">
      <c r="S707" s="1"/>
    </row>
    <row r="708" spans="19:19" x14ac:dyDescent="0.35">
      <c r="S708" s="1"/>
    </row>
    <row r="709" spans="19:19" x14ac:dyDescent="0.35">
      <c r="S709" s="1"/>
    </row>
    <row r="710" spans="19:19" x14ac:dyDescent="0.35">
      <c r="S710" s="1"/>
    </row>
    <row r="711" spans="19:19" x14ac:dyDescent="0.35">
      <c r="S711" s="1"/>
    </row>
    <row r="712" spans="19:19" x14ac:dyDescent="0.35">
      <c r="S712" s="1"/>
    </row>
    <row r="713" spans="19:19" x14ac:dyDescent="0.35">
      <c r="S713" s="1"/>
    </row>
    <row r="714" spans="19:19" x14ac:dyDescent="0.35">
      <c r="S714" s="1"/>
    </row>
    <row r="715" spans="19:19" x14ac:dyDescent="0.35">
      <c r="S715" s="1"/>
    </row>
    <row r="716" spans="19:19" x14ac:dyDescent="0.35">
      <c r="S716" s="1"/>
    </row>
    <row r="717" spans="19:19" x14ac:dyDescent="0.35">
      <c r="S717" s="1"/>
    </row>
    <row r="718" spans="19:19" x14ac:dyDescent="0.35">
      <c r="S718" s="1"/>
    </row>
    <row r="719" spans="19:19" x14ac:dyDescent="0.35">
      <c r="S719" s="1"/>
    </row>
    <row r="720" spans="19:19" x14ac:dyDescent="0.35">
      <c r="S720" s="1"/>
    </row>
    <row r="721" spans="19:19" x14ac:dyDescent="0.35">
      <c r="S721" s="1"/>
    </row>
    <row r="722" spans="19:19" x14ac:dyDescent="0.35">
      <c r="S722" s="1"/>
    </row>
    <row r="723" spans="19:19" x14ac:dyDescent="0.35">
      <c r="S723" s="1"/>
    </row>
    <row r="724" spans="19:19" x14ac:dyDescent="0.35">
      <c r="S724" s="1"/>
    </row>
    <row r="725" spans="19:19" x14ac:dyDescent="0.35">
      <c r="S725" s="1"/>
    </row>
    <row r="726" spans="19:19" x14ac:dyDescent="0.35">
      <c r="S726" s="1"/>
    </row>
    <row r="727" spans="19:19" x14ac:dyDescent="0.35">
      <c r="S727" s="1"/>
    </row>
    <row r="728" spans="19:19" x14ac:dyDescent="0.35">
      <c r="S728" s="1"/>
    </row>
    <row r="729" spans="19:19" x14ac:dyDescent="0.35">
      <c r="S729" s="1"/>
    </row>
    <row r="730" spans="19:19" x14ac:dyDescent="0.35">
      <c r="S730" s="1"/>
    </row>
    <row r="731" spans="19:19" x14ac:dyDescent="0.35">
      <c r="S731" s="1"/>
    </row>
    <row r="732" spans="19:19" x14ac:dyDescent="0.35">
      <c r="S732" s="1"/>
    </row>
    <row r="733" spans="19:19" x14ac:dyDescent="0.35">
      <c r="S733" s="1"/>
    </row>
    <row r="734" spans="19:19" x14ac:dyDescent="0.35">
      <c r="S734" s="1"/>
    </row>
    <row r="735" spans="19:19" x14ac:dyDescent="0.35">
      <c r="S735" s="1"/>
    </row>
    <row r="736" spans="19:19" x14ac:dyDescent="0.35">
      <c r="S736" s="1"/>
    </row>
    <row r="737" spans="19:19" x14ac:dyDescent="0.35">
      <c r="S737" s="1"/>
    </row>
    <row r="738" spans="19:19" x14ac:dyDescent="0.35">
      <c r="S738" s="1"/>
    </row>
    <row r="739" spans="19:19" x14ac:dyDescent="0.35">
      <c r="S739" s="1"/>
    </row>
    <row r="740" spans="19:19" x14ac:dyDescent="0.35">
      <c r="S740" s="1"/>
    </row>
    <row r="741" spans="19:19" x14ac:dyDescent="0.35">
      <c r="S741" s="1"/>
    </row>
    <row r="742" spans="19:19" x14ac:dyDescent="0.35">
      <c r="S742" s="1"/>
    </row>
    <row r="743" spans="19:19" x14ac:dyDescent="0.35">
      <c r="S743" s="1"/>
    </row>
    <row r="744" spans="19:19" x14ac:dyDescent="0.35">
      <c r="S744" s="1"/>
    </row>
    <row r="745" spans="19:19" x14ac:dyDescent="0.35">
      <c r="S745" s="1"/>
    </row>
    <row r="746" spans="19:19" x14ac:dyDescent="0.35">
      <c r="S746" s="1"/>
    </row>
    <row r="747" spans="19:19" x14ac:dyDescent="0.35">
      <c r="S747" s="1"/>
    </row>
    <row r="748" spans="19:19" x14ac:dyDescent="0.35">
      <c r="S748" s="1"/>
    </row>
    <row r="749" spans="19:19" x14ac:dyDescent="0.35">
      <c r="S749" s="1"/>
    </row>
    <row r="750" spans="19:19" x14ac:dyDescent="0.35">
      <c r="S750" s="1"/>
    </row>
    <row r="751" spans="19:19" x14ac:dyDescent="0.35">
      <c r="S751" s="1"/>
    </row>
    <row r="752" spans="19:19" x14ac:dyDescent="0.35">
      <c r="S752" s="1"/>
    </row>
    <row r="753" spans="19:19" x14ac:dyDescent="0.35">
      <c r="S753" s="1"/>
    </row>
    <row r="754" spans="19:19" x14ac:dyDescent="0.35">
      <c r="S754" s="1"/>
    </row>
    <row r="755" spans="19:19" x14ac:dyDescent="0.35">
      <c r="S755" s="1"/>
    </row>
    <row r="756" spans="19:19" x14ac:dyDescent="0.35">
      <c r="S756" s="1"/>
    </row>
    <row r="757" spans="19:19" x14ac:dyDescent="0.35">
      <c r="S757" s="1"/>
    </row>
    <row r="758" spans="19:19" x14ac:dyDescent="0.35">
      <c r="S758" s="1"/>
    </row>
    <row r="759" spans="19:19" x14ac:dyDescent="0.35">
      <c r="S759" s="1"/>
    </row>
    <row r="760" spans="19:19" x14ac:dyDescent="0.35">
      <c r="S760" s="1"/>
    </row>
    <row r="761" spans="19:19" x14ac:dyDescent="0.35">
      <c r="S761" s="1"/>
    </row>
    <row r="762" spans="19:19" x14ac:dyDescent="0.35">
      <c r="S762" s="1"/>
    </row>
    <row r="763" spans="19:19" x14ac:dyDescent="0.35">
      <c r="S763" s="1"/>
    </row>
    <row r="764" spans="19:19" x14ac:dyDescent="0.35">
      <c r="S764" s="1"/>
    </row>
    <row r="765" spans="19:19" x14ac:dyDescent="0.35">
      <c r="S765" s="1"/>
    </row>
    <row r="766" spans="19:19" x14ac:dyDescent="0.35">
      <c r="S766" s="1"/>
    </row>
    <row r="767" spans="19:19" x14ac:dyDescent="0.35">
      <c r="S767" s="1"/>
    </row>
    <row r="768" spans="19:19" x14ac:dyDescent="0.35">
      <c r="S768" s="1"/>
    </row>
    <row r="769" spans="19:19" x14ac:dyDescent="0.35">
      <c r="S769" s="1"/>
    </row>
    <row r="770" spans="19:19" x14ac:dyDescent="0.35">
      <c r="S770" s="1"/>
    </row>
    <row r="771" spans="19:19" x14ac:dyDescent="0.35">
      <c r="S771" s="1"/>
    </row>
    <row r="772" spans="19:19" x14ac:dyDescent="0.35">
      <c r="S772" s="1"/>
    </row>
    <row r="773" spans="19:19" x14ac:dyDescent="0.35">
      <c r="S773" s="1"/>
    </row>
    <row r="774" spans="19:19" x14ac:dyDescent="0.35">
      <c r="S774" s="1"/>
    </row>
    <row r="775" spans="19:19" x14ac:dyDescent="0.35">
      <c r="S775" s="1"/>
    </row>
    <row r="776" spans="19:19" x14ac:dyDescent="0.35">
      <c r="S776" s="1"/>
    </row>
    <row r="777" spans="19:19" x14ac:dyDescent="0.35">
      <c r="S777" s="1"/>
    </row>
    <row r="778" spans="19:19" x14ac:dyDescent="0.35">
      <c r="S778" s="1"/>
    </row>
    <row r="779" spans="19:19" x14ac:dyDescent="0.35">
      <c r="S779" s="1"/>
    </row>
    <row r="780" spans="19:19" x14ac:dyDescent="0.35">
      <c r="S780" s="1"/>
    </row>
    <row r="781" spans="19:19" x14ac:dyDescent="0.35">
      <c r="S781" s="1"/>
    </row>
    <row r="782" spans="19:19" x14ac:dyDescent="0.35">
      <c r="S782" s="1"/>
    </row>
    <row r="783" spans="19:19" x14ac:dyDescent="0.35">
      <c r="S783" s="1"/>
    </row>
    <row r="784" spans="19:19" x14ac:dyDescent="0.35">
      <c r="S784" s="1"/>
    </row>
    <row r="785" spans="19:19" x14ac:dyDescent="0.35">
      <c r="S785" s="1"/>
    </row>
    <row r="786" spans="19:19" x14ac:dyDescent="0.35">
      <c r="S786" s="1"/>
    </row>
    <row r="787" spans="19:19" x14ac:dyDescent="0.35">
      <c r="S787" s="1"/>
    </row>
    <row r="788" spans="19:19" x14ac:dyDescent="0.35">
      <c r="S788" s="1"/>
    </row>
    <row r="789" spans="19:19" x14ac:dyDescent="0.35">
      <c r="S789" s="1"/>
    </row>
    <row r="790" spans="19:19" x14ac:dyDescent="0.35">
      <c r="S790" s="1"/>
    </row>
    <row r="791" spans="19:19" x14ac:dyDescent="0.35">
      <c r="S791" s="1"/>
    </row>
    <row r="792" spans="19:19" x14ac:dyDescent="0.35">
      <c r="S792" s="1"/>
    </row>
    <row r="793" spans="19:19" x14ac:dyDescent="0.35">
      <c r="S793" s="1"/>
    </row>
    <row r="794" spans="19:19" x14ac:dyDescent="0.35">
      <c r="S794" s="1"/>
    </row>
    <row r="795" spans="19:19" x14ac:dyDescent="0.35">
      <c r="S795" s="1"/>
    </row>
    <row r="796" spans="19:19" x14ac:dyDescent="0.35">
      <c r="S796" s="1"/>
    </row>
    <row r="797" spans="19:19" x14ac:dyDescent="0.35">
      <c r="S797" s="1"/>
    </row>
    <row r="798" spans="19:19" x14ac:dyDescent="0.35">
      <c r="S798" s="1"/>
    </row>
    <row r="799" spans="19:19" x14ac:dyDescent="0.35">
      <c r="S799" s="1"/>
    </row>
    <row r="800" spans="19:19" x14ac:dyDescent="0.35">
      <c r="S800" s="1"/>
    </row>
    <row r="801" spans="19:19" x14ac:dyDescent="0.35">
      <c r="S801" s="1"/>
    </row>
    <row r="802" spans="19:19" x14ac:dyDescent="0.35">
      <c r="S802" s="1"/>
    </row>
    <row r="803" spans="19:19" x14ac:dyDescent="0.35">
      <c r="S803" s="1"/>
    </row>
    <row r="804" spans="19:19" x14ac:dyDescent="0.35">
      <c r="S804" s="1"/>
    </row>
    <row r="805" spans="19:19" x14ac:dyDescent="0.35">
      <c r="S805" s="1"/>
    </row>
  </sheetData>
  <hyperlinks>
    <hyperlink ref="A638" r:id="rId1" display="http://miau.gau.hu/myx-free/coco/test/226094520170105141444.html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A9" sqref="A9"/>
    </sheetView>
  </sheetViews>
  <sheetFormatPr defaultRowHeight="14.5" x14ac:dyDescent="0.35"/>
  <cols>
    <col min="1" max="1" width="25.36328125" customWidth="1"/>
    <col min="2" max="2" width="102.08984375" customWidth="1"/>
  </cols>
  <sheetData>
    <row r="1" spans="1:2" x14ac:dyDescent="0.35">
      <c r="A1" s="14" t="s">
        <v>739</v>
      </c>
      <c r="B1" s="14" t="s">
        <v>740</v>
      </c>
    </row>
    <row r="2" spans="1:2" x14ac:dyDescent="0.35">
      <c r="A2" s="15" t="s">
        <v>741</v>
      </c>
      <c r="B2" s="15" t="s">
        <v>742</v>
      </c>
    </row>
    <row r="3" spans="1:2" x14ac:dyDescent="0.35">
      <c r="A3" s="15" t="s">
        <v>743</v>
      </c>
      <c r="B3" s="15" t="s">
        <v>744</v>
      </c>
    </row>
    <row r="4" spans="1:2" x14ac:dyDescent="0.35">
      <c r="A4" s="15" t="s">
        <v>745</v>
      </c>
      <c r="B4" s="15" t="s">
        <v>746</v>
      </c>
    </row>
    <row r="5" spans="1:2" x14ac:dyDescent="0.35">
      <c r="A5" s="15" t="s">
        <v>747</v>
      </c>
      <c r="B5" s="15" t="s">
        <v>748</v>
      </c>
    </row>
    <row r="6" spans="1:2" x14ac:dyDescent="0.35">
      <c r="A6" s="15" t="s">
        <v>846</v>
      </c>
      <c r="B6" s="15" t="s">
        <v>847</v>
      </c>
    </row>
    <row r="7" spans="1:2" ht="29" x14ac:dyDescent="0.35">
      <c r="A7" s="15" t="s">
        <v>749</v>
      </c>
      <c r="B7" s="15" t="s">
        <v>750</v>
      </c>
    </row>
    <row r="8" spans="1:2" x14ac:dyDescent="0.35">
      <c r="A8" s="15"/>
      <c r="B8" s="15"/>
    </row>
    <row r="9" spans="1:2" x14ac:dyDescent="0.35">
      <c r="A9" s="15" t="s">
        <v>751</v>
      </c>
      <c r="B9" s="15" t="s">
        <v>752</v>
      </c>
    </row>
    <row r="10" spans="1:2" ht="72.5" x14ac:dyDescent="0.35">
      <c r="A10" s="15"/>
      <c r="B10" s="15" t="s">
        <v>753</v>
      </c>
    </row>
    <row r="11" spans="1:2" ht="29" x14ac:dyDescent="0.35">
      <c r="A11" s="15"/>
      <c r="B11" s="15" t="s">
        <v>754</v>
      </c>
    </row>
    <row r="12" spans="1:2" ht="29" x14ac:dyDescent="0.35">
      <c r="A12" s="15"/>
      <c r="B12" s="15" t="s">
        <v>755</v>
      </c>
    </row>
    <row r="13" spans="1:2" ht="43.5" x14ac:dyDescent="0.35">
      <c r="A13" s="15"/>
      <c r="B13" s="15" t="s">
        <v>756</v>
      </c>
    </row>
    <row r="14" spans="1:2" ht="58" x14ac:dyDescent="0.35">
      <c r="A14" s="15"/>
      <c r="B14" s="15" t="s">
        <v>850</v>
      </c>
    </row>
    <row r="15" spans="1:2" x14ac:dyDescent="0.35">
      <c r="A15" s="15"/>
      <c r="B15" s="15"/>
    </row>
    <row r="16" spans="1:2" x14ac:dyDescent="0.35">
      <c r="A16" s="15"/>
      <c r="B16" s="15"/>
    </row>
    <row r="17" spans="1:2" x14ac:dyDescent="0.35">
      <c r="A17" t="s">
        <v>851</v>
      </c>
      <c r="B17" t="s">
        <v>858</v>
      </c>
    </row>
    <row r="18" spans="1:2" x14ac:dyDescent="0.35">
      <c r="A18" t="s">
        <v>852</v>
      </c>
      <c r="B18" t="s">
        <v>859</v>
      </c>
    </row>
    <row r="19" spans="1:2" x14ac:dyDescent="0.35">
      <c r="A19" t="s">
        <v>853</v>
      </c>
      <c r="B19" s="16">
        <v>42740</v>
      </c>
    </row>
    <row r="20" spans="1:2" x14ac:dyDescent="0.35">
      <c r="A20" t="s">
        <v>854</v>
      </c>
      <c r="B20" t="s">
        <v>855</v>
      </c>
    </row>
    <row r="21" spans="1:2" x14ac:dyDescent="0.35">
      <c r="A21" t="s">
        <v>856</v>
      </c>
      <c r="B21">
        <v>221</v>
      </c>
    </row>
    <row r="22" spans="1:2" x14ac:dyDescent="0.35">
      <c r="A22" t="s">
        <v>857</v>
      </c>
      <c r="B22" s="12" t="s">
        <v>860</v>
      </c>
    </row>
    <row r="23" spans="1:2" x14ac:dyDescent="0.35">
      <c r="A23" s="15"/>
      <c r="B23" s="15"/>
    </row>
    <row r="24" spans="1:2" x14ac:dyDescent="0.35">
      <c r="A24" s="15"/>
      <c r="B24" s="15"/>
    </row>
  </sheetData>
  <hyperlinks>
    <hyperlink ref="B2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nyers_323</vt:lpstr>
      <vt:lpstr>nyers_fel1</vt:lpstr>
      <vt:lpstr>model_fel1-323(162)</vt:lpstr>
      <vt:lpstr>model_fel1-100</vt:lpstr>
      <vt:lpstr>model_fel1-145</vt:lpstr>
      <vt:lpstr>eredmenyek</vt:lpstr>
      <vt:lpstr>info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Pitlik László</dc:creator>
  <cp:lastModifiedBy>Pitlik László</cp:lastModifiedBy>
  <dcterms:created xsi:type="dcterms:W3CDTF">2017-01-05T12:17:24Z</dcterms:created>
  <dcterms:modified xsi:type="dcterms:W3CDTF">2017-01-05T13:31:51Z</dcterms:modified>
</cp:coreProperties>
</file>